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slicers/slicer2.xml" ContentType="application/vnd.ms-excel.slicer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slicers/slicer3.xml" ContentType="application/vnd.ms-excel.slicer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6.xml" ContentType="application/vnd.openxmlformats-officedocument.drawing+xml"/>
  <Override PartName="/xl/slicers/slicer4.xml" ContentType="application/vnd.ms-excel.slicer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slicers/slicer5.xml" ContentType="application/vnd.ms-excel.slicer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/>
  <mc:AlternateContent xmlns:mc="http://schemas.openxmlformats.org/markup-compatibility/2006">
    <mc:Choice Requires="x15">
      <x15ac:absPath xmlns:x15ac="http://schemas.microsoft.com/office/spreadsheetml/2010/11/ac" url="C:\Users\gajew\OneDrive\Desktop\"/>
    </mc:Choice>
  </mc:AlternateContent>
  <xr:revisionPtr revIDLastSave="0" documentId="13_ncr:1_{3BBEEFE8-503C-4D61-878A-2D0F057A4C23}" xr6:coauthVersionLast="47" xr6:coauthVersionMax="47" xr10:uidLastSave="{00000000-0000-0000-0000-000000000000}"/>
  <bookViews>
    <workbookView xWindow="-108" yWindow="-108" windowWidth="23256" windowHeight="12456" tabRatio="828" activeTab="7" xr2:uid="{81BA643B-5C89-4248-8919-17452C9CC678}"/>
  </bookViews>
  <sheets>
    <sheet name="Data" sheetId="1" r:id="rId1"/>
    <sheet name="Gender Distribution" sheetId="8" r:id="rId2"/>
    <sheet name="Respondents by Age" sheetId="9" r:id="rId3"/>
    <sheet name="Respondents by Country" sheetId="4" r:id="rId4"/>
    <sheet name="Sleep Work Hours" sheetId="17" r:id="rId5"/>
    <sheet name="Mental Health Condition" sheetId="13" r:id="rId6"/>
    <sheet name="Stress Activity Score" sheetId="15" r:id="rId7"/>
    <sheet name="Dashboard" sheetId="18" r:id="rId8"/>
  </sheets>
  <definedNames>
    <definedName name="Fragmentator_Age_Range">#N/A</definedName>
    <definedName name="Fragmentator_Age_Range2">#N/A</definedName>
    <definedName name="Fragmentator_Country">#N/A</definedName>
    <definedName name="Fragmentator_Gender">#N/A</definedName>
    <definedName name="Fragmentator_Work_Hour_Range">#N/A</definedName>
    <definedName name="Mental_Health_Lifestyle_Dataset" localSheetId="0">Data!$A$1:$O$3001</definedName>
  </definedNames>
  <calcPr calcId="191029"/>
  <pivotCaches>
    <pivotCache cacheId="5" r:id="rId9"/>
    <pivotCache cacheId="2" r:id="rId10"/>
  </pivotCaches>
  <extLst>
    <ext xmlns:x14="http://schemas.microsoft.com/office/spreadsheetml/2009/9/main" uri="{BBE1A952-AA13-448e-AADC-164F8A28A991}">
      <x14:slicerCaches>
        <x14:slicerCache r:id="rId11"/>
        <x14:slicerCache r:id="rId12"/>
        <x14:slicerCache r:id="rId13"/>
        <x14:slicerCache r:id="rId14"/>
        <x14:slicerCache r:id="rId1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001" i="1" l="1"/>
  <c r="J3001" i="1"/>
  <c r="F3001" i="1"/>
  <c r="C3001" i="1"/>
  <c r="M3000" i="1"/>
  <c r="J3000" i="1"/>
  <c r="F3000" i="1"/>
  <c r="C3000" i="1"/>
  <c r="M2999" i="1"/>
  <c r="J2999" i="1"/>
  <c r="F2999" i="1"/>
  <c r="C2999" i="1"/>
  <c r="M2998" i="1"/>
  <c r="J2998" i="1"/>
  <c r="F2998" i="1"/>
  <c r="C2998" i="1"/>
  <c r="M2997" i="1"/>
  <c r="J2997" i="1"/>
  <c r="F2997" i="1"/>
  <c r="C2997" i="1"/>
  <c r="M2996" i="1"/>
  <c r="J2996" i="1"/>
  <c r="F2996" i="1"/>
  <c r="C2996" i="1"/>
  <c r="M2995" i="1"/>
  <c r="J2995" i="1"/>
  <c r="F2995" i="1"/>
  <c r="C2995" i="1"/>
  <c r="M2994" i="1"/>
  <c r="J2994" i="1"/>
  <c r="F2994" i="1"/>
  <c r="C2994" i="1"/>
  <c r="M2993" i="1"/>
  <c r="J2993" i="1"/>
  <c r="F2993" i="1"/>
  <c r="C2993" i="1"/>
  <c r="M2992" i="1"/>
  <c r="J2992" i="1"/>
  <c r="F2992" i="1"/>
  <c r="C2992" i="1"/>
  <c r="M2991" i="1"/>
  <c r="J2991" i="1"/>
  <c r="F2991" i="1"/>
  <c r="C2991" i="1"/>
  <c r="M2990" i="1"/>
  <c r="J2990" i="1"/>
  <c r="F2990" i="1"/>
  <c r="C2990" i="1"/>
  <c r="M2989" i="1"/>
  <c r="J2989" i="1"/>
  <c r="F2989" i="1"/>
  <c r="C2989" i="1"/>
  <c r="M2988" i="1"/>
  <c r="J2988" i="1"/>
  <c r="F2988" i="1"/>
  <c r="C2988" i="1"/>
  <c r="M2987" i="1"/>
  <c r="J2987" i="1"/>
  <c r="F2987" i="1"/>
  <c r="C2987" i="1"/>
  <c r="M2986" i="1"/>
  <c r="J2986" i="1"/>
  <c r="F2986" i="1"/>
  <c r="C2986" i="1"/>
  <c r="M2985" i="1"/>
  <c r="J2985" i="1"/>
  <c r="F2985" i="1"/>
  <c r="C2985" i="1"/>
  <c r="M2984" i="1"/>
  <c r="J2984" i="1"/>
  <c r="F2984" i="1"/>
  <c r="C2984" i="1"/>
  <c r="M2983" i="1"/>
  <c r="J2983" i="1"/>
  <c r="F2983" i="1"/>
  <c r="C2983" i="1"/>
  <c r="M2982" i="1"/>
  <c r="J2982" i="1"/>
  <c r="F2982" i="1"/>
  <c r="C2982" i="1"/>
  <c r="M2981" i="1"/>
  <c r="J2981" i="1"/>
  <c r="F2981" i="1"/>
  <c r="C2981" i="1"/>
  <c r="M2980" i="1"/>
  <c r="J2980" i="1"/>
  <c r="F2980" i="1"/>
  <c r="C2980" i="1"/>
  <c r="M2979" i="1"/>
  <c r="J2979" i="1"/>
  <c r="F2979" i="1"/>
  <c r="C2979" i="1"/>
  <c r="M2978" i="1"/>
  <c r="J2978" i="1"/>
  <c r="F2978" i="1"/>
  <c r="C2978" i="1"/>
  <c r="M2977" i="1"/>
  <c r="J2977" i="1"/>
  <c r="F2977" i="1"/>
  <c r="C2977" i="1"/>
  <c r="M2976" i="1"/>
  <c r="J2976" i="1"/>
  <c r="F2976" i="1"/>
  <c r="C2976" i="1"/>
  <c r="M2975" i="1"/>
  <c r="J2975" i="1"/>
  <c r="F2975" i="1"/>
  <c r="C2975" i="1"/>
  <c r="M2974" i="1"/>
  <c r="J2974" i="1"/>
  <c r="F2974" i="1"/>
  <c r="C2974" i="1"/>
  <c r="M2973" i="1"/>
  <c r="J2973" i="1"/>
  <c r="F2973" i="1"/>
  <c r="C2973" i="1"/>
  <c r="M2972" i="1"/>
  <c r="J2972" i="1"/>
  <c r="F2972" i="1"/>
  <c r="C2972" i="1"/>
  <c r="M2971" i="1"/>
  <c r="J2971" i="1"/>
  <c r="F2971" i="1"/>
  <c r="C2971" i="1"/>
  <c r="M2970" i="1"/>
  <c r="J2970" i="1"/>
  <c r="F2970" i="1"/>
  <c r="C2970" i="1"/>
  <c r="M2969" i="1"/>
  <c r="J2969" i="1"/>
  <c r="F2969" i="1"/>
  <c r="C2969" i="1"/>
  <c r="M2968" i="1"/>
  <c r="J2968" i="1"/>
  <c r="F2968" i="1"/>
  <c r="C2968" i="1"/>
  <c r="M2967" i="1"/>
  <c r="J2967" i="1"/>
  <c r="F2967" i="1"/>
  <c r="C2967" i="1"/>
  <c r="M2966" i="1"/>
  <c r="J2966" i="1"/>
  <c r="F2966" i="1"/>
  <c r="C2966" i="1"/>
  <c r="M2965" i="1"/>
  <c r="J2965" i="1"/>
  <c r="F2965" i="1"/>
  <c r="C2965" i="1"/>
  <c r="M2964" i="1"/>
  <c r="J2964" i="1"/>
  <c r="F2964" i="1"/>
  <c r="C2964" i="1"/>
  <c r="M2963" i="1"/>
  <c r="J2963" i="1"/>
  <c r="F2963" i="1"/>
  <c r="C2963" i="1"/>
  <c r="M2962" i="1"/>
  <c r="J2962" i="1"/>
  <c r="F2962" i="1"/>
  <c r="C2962" i="1"/>
  <c r="M2961" i="1"/>
  <c r="J2961" i="1"/>
  <c r="F2961" i="1"/>
  <c r="C2961" i="1"/>
  <c r="M2960" i="1"/>
  <c r="J2960" i="1"/>
  <c r="F2960" i="1"/>
  <c r="C2960" i="1"/>
  <c r="M2959" i="1"/>
  <c r="J2959" i="1"/>
  <c r="F2959" i="1"/>
  <c r="C2959" i="1"/>
  <c r="M2958" i="1"/>
  <c r="J2958" i="1"/>
  <c r="F2958" i="1"/>
  <c r="C2958" i="1"/>
  <c r="M2957" i="1"/>
  <c r="J2957" i="1"/>
  <c r="F2957" i="1"/>
  <c r="C2957" i="1"/>
  <c r="M2956" i="1"/>
  <c r="J2956" i="1"/>
  <c r="F2956" i="1"/>
  <c r="C2956" i="1"/>
  <c r="M2955" i="1"/>
  <c r="J2955" i="1"/>
  <c r="F2955" i="1"/>
  <c r="C2955" i="1"/>
  <c r="M2954" i="1"/>
  <c r="J2954" i="1"/>
  <c r="F2954" i="1"/>
  <c r="C2954" i="1"/>
  <c r="M2953" i="1"/>
  <c r="J2953" i="1"/>
  <c r="F2953" i="1"/>
  <c r="C2953" i="1"/>
  <c r="M2952" i="1"/>
  <c r="J2952" i="1"/>
  <c r="F2952" i="1"/>
  <c r="C2952" i="1"/>
  <c r="M2951" i="1"/>
  <c r="J2951" i="1"/>
  <c r="F2951" i="1"/>
  <c r="C2951" i="1"/>
  <c r="M2950" i="1"/>
  <c r="J2950" i="1"/>
  <c r="F2950" i="1"/>
  <c r="C2950" i="1"/>
  <c r="M2949" i="1"/>
  <c r="J2949" i="1"/>
  <c r="F2949" i="1"/>
  <c r="C2949" i="1"/>
  <c r="M2948" i="1"/>
  <c r="J2948" i="1"/>
  <c r="F2948" i="1"/>
  <c r="C2948" i="1"/>
  <c r="M2947" i="1"/>
  <c r="J2947" i="1"/>
  <c r="F2947" i="1"/>
  <c r="C2947" i="1"/>
  <c r="M2946" i="1"/>
  <c r="J2946" i="1"/>
  <c r="F2946" i="1"/>
  <c r="C2946" i="1"/>
  <c r="M2945" i="1"/>
  <c r="J2945" i="1"/>
  <c r="F2945" i="1"/>
  <c r="C2945" i="1"/>
  <c r="M2944" i="1"/>
  <c r="J2944" i="1"/>
  <c r="F2944" i="1"/>
  <c r="C2944" i="1"/>
  <c r="M2943" i="1"/>
  <c r="J2943" i="1"/>
  <c r="F2943" i="1"/>
  <c r="C2943" i="1"/>
  <c r="M2942" i="1"/>
  <c r="J2942" i="1"/>
  <c r="F2942" i="1"/>
  <c r="C2942" i="1"/>
  <c r="M2941" i="1"/>
  <c r="J2941" i="1"/>
  <c r="F2941" i="1"/>
  <c r="C2941" i="1"/>
  <c r="M2940" i="1"/>
  <c r="J2940" i="1"/>
  <c r="F2940" i="1"/>
  <c r="C2940" i="1"/>
  <c r="M2939" i="1"/>
  <c r="J2939" i="1"/>
  <c r="F2939" i="1"/>
  <c r="C2939" i="1"/>
  <c r="M2938" i="1"/>
  <c r="J2938" i="1"/>
  <c r="F2938" i="1"/>
  <c r="C2938" i="1"/>
  <c r="M2937" i="1"/>
  <c r="J2937" i="1"/>
  <c r="F2937" i="1"/>
  <c r="C2937" i="1"/>
  <c r="M2936" i="1"/>
  <c r="J2936" i="1"/>
  <c r="F2936" i="1"/>
  <c r="C2936" i="1"/>
  <c r="M2935" i="1"/>
  <c r="J2935" i="1"/>
  <c r="F2935" i="1"/>
  <c r="C2935" i="1"/>
  <c r="M2934" i="1"/>
  <c r="J2934" i="1"/>
  <c r="F2934" i="1"/>
  <c r="C2934" i="1"/>
  <c r="M2933" i="1"/>
  <c r="J2933" i="1"/>
  <c r="F2933" i="1"/>
  <c r="C2933" i="1"/>
  <c r="M2932" i="1"/>
  <c r="J2932" i="1"/>
  <c r="F2932" i="1"/>
  <c r="C2932" i="1"/>
  <c r="M2931" i="1"/>
  <c r="J2931" i="1"/>
  <c r="F2931" i="1"/>
  <c r="C2931" i="1"/>
  <c r="M2930" i="1"/>
  <c r="J2930" i="1"/>
  <c r="F2930" i="1"/>
  <c r="C2930" i="1"/>
  <c r="M2929" i="1"/>
  <c r="J2929" i="1"/>
  <c r="F2929" i="1"/>
  <c r="C2929" i="1"/>
  <c r="M2928" i="1"/>
  <c r="J2928" i="1"/>
  <c r="F2928" i="1"/>
  <c r="C2928" i="1"/>
  <c r="M2927" i="1"/>
  <c r="J2927" i="1"/>
  <c r="F2927" i="1"/>
  <c r="C2927" i="1"/>
  <c r="M2926" i="1"/>
  <c r="J2926" i="1"/>
  <c r="F2926" i="1"/>
  <c r="C2926" i="1"/>
  <c r="M2925" i="1"/>
  <c r="J2925" i="1"/>
  <c r="F2925" i="1"/>
  <c r="C2925" i="1"/>
  <c r="M2924" i="1"/>
  <c r="J2924" i="1"/>
  <c r="F2924" i="1"/>
  <c r="C2924" i="1"/>
  <c r="M2923" i="1"/>
  <c r="J2923" i="1"/>
  <c r="F2923" i="1"/>
  <c r="C2923" i="1"/>
  <c r="M2922" i="1"/>
  <c r="J2922" i="1"/>
  <c r="F2922" i="1"/>
  <c r="C2922" i="1"/>
  <c r="M2921" i="1"/>
  <c r="J2921" i="1"/>
  <c r="F2921" i="1"/>
  <c r="C2921" i="1"/>
  <c r="M2920" i="1"/>
  <c r="J2920" i="1"/>
  <c r="F2920" i="1"/>
  <c r="C2920" i="1"/>
  <c r="M2919" i="1"/>
  <c r="J2919" i="1"/>
  <c r="F2919" i="1"/>
  <c r="C2919" i="1"/>
  <c r="M2918" i="1"/>
  <c r="J2918" i="1"/>
  <c r="F2918" i="1"/>
  <c r="C2918" i="1"/>
  <c r="M2917" i="1"/>
  <c r="J2917" i="1"/>
  <c r="F2917" i="1"/>
  <c r="C2917" i="1"/>
  <c r="M2916" i="1"/>
  <c r="J2916" i="1"/>
  <c r="F2916" i="1"/>
  <c r="C2916" i="1"/>
  <c r="M2915" i="1"/>
  <c r="J2915" i="1"/>
  <c r="F2915" i="1"/>
  <c r="C2915" i="1"/>
  <c r="M2914" i="1"/>
  <c r="J2914" i="1"/>
  <c r="F2914" i="1"/>
  <c r="C2914" i="1"/>
  <c r="M2913" i="1"/>
  <c r="J2913" i="1"/>
  <c r="F2913" i="1"/>
  <c r="C2913" i="1"/>
  <c r="M2912" i="1"/>
  <c r="J2912" i="1"/>
  <c r="F2912" i="1"/>
  <c r="C2912" i="1"/>
  <c r="M2911" i="1"/>
  <c r="J2911" i="1"/>
  <c r="F2911" i="1"/>
  <c r="C2911" i="1"/>
  <c r="M2910" i="1"/>
  <c r="J2910" i="1"/>
  <c r="F2910" i="1"/>
  <c r="C2910" i="1"/>
  <c r="M2909" i="1"/>
  <c r="J2909" i="1"/>
  <c r="F2909" i="1"/>
  <c r="C2909" i="1"/>
  <c r="M2908" i="1"/>
  <c r="J2908" i="1"/>
  <c r="F2908" i="1"/>
  <c r="C2908" i="1"/>
  <c r="M2907" i="1"/>
  <c r="J2907" i="1"/>
  <c r="F2907" i="1"/>
  <c r="C2907" i="1"/>
  <c r="M2906" i="1"/>
  <c r="J2906" i="1"/>
  <c r="F2906" i="1"/>
  <c r="C2906" i="1"/>
  <c r="M2905" i="1"/>
  <c r="J2905" i="1"/>
  <c r="F2905" i="1"/>
  <c r="C2905" i="1"/>
  <c r="M2904" i="1"/>
  <c r="J2904" i="1"/>
  <c r="F2904" i="1"/>
  <c r="C2904" i="1"/>
  <c r="M2903" i="1"/>
  <c r="J2903" i="1"/>
  <c r="F2903" i="1"/>
  <c r="C2903" i="1"/>
  <c r="M2902" i="1"/>
  <c r="J2902" i="1"/>
  <c r="F2902" i="1"/>
  <c r="C2902" i="1"/>
  <c r="M2901" i="1"/>
  <c r="J2901" i="1"/>
  <c r="F2901" i="1"/>
  <c r="C2901" i="1"/>
  <c r="M2900" i="1"/>
  <c r="J2900" i="1"/>
  <c r="F2900" i="1"/>
  <c r="C2900" i="1"/>
  <c r="M2899" i="1"/>
  <c r="J2899" i="1"/>
  <c r="F2899" i="1"/>
  <c r="C2899" i="1"/>
  <c r="M2898" i="1"/>
  <c r="J2898" i="1"/>
  <c r="F2898" i="1"/>
  <c r="C2898" i="1"/>
  <c r="M2897" i="1"/>
  <c r="J2897" i="1"/>
  <c r="F2897" i="1"/>
  <c r="C2897" i="1"/>
  <c r="M2896" i="1"/>
  <c r="J2896" i="1"/>
  <c r="F2896" i="1"/>
  <c r="C2896" i="1"/>
  <c r="M2895" i="1"/>
  <c r="J2895" i="1"/>
  <c r="F2895" i="1"/>
  <c r="C2895" i="1"/>
  <c r="M2894" i="1"/>
  <c r="J2894" i="1"/>
  <c r="F2894" i="1"/>
  <c r="C2894" i="1"/>
  <c r="M2893" i="1"/>
  <c r="J2893" i="1"/>
  <c r="F2893" i="1"/>
  <c r="C2893" i="1"/>
  <c r="M2892" i="1"/>
  <c r="J2892" i="1"/>
  <c r="F2892" i="1"/>
  <c r="C2892" i="1"/>
  <c r="M2891" i="1"/>
  <c r="J2891" i="1"/>
  <c r="F2891" i="1"/>
  <c r="C2891" i="1"/>
  <c r="M2890" i="1"/>
  <c r="J2890" i="1"/>
  <c r="F2890" i="1"/>
  <c r="C2890" i="1"/>
  <c r="M2889" i="1"/>
  <c r="J2889" i="1"/>
  <c r="F2889" i="1"/>
  <c r="C2889" i="1"/>
  <c r="M2888" i="1"/>
  <c r="J2888" i="1"/>
  <c r="F2888" i="1"/>
  <c r="C2888" i="1"/>
  <c r="M2887" i="1"/>
  <c r="J2887" i="1"/>
  <c r="F2887" i="1"/>
  <c r="C2887" i="1"/>
  <c r="M2886" i="1"/>
  <c r="J2886" i="1"/>
  <c r="F2886" i="1"/>
  <c r="C2886" i="1"/>
  <c r="M2885" i="1"/>
  <c r="J2885" i="1"/>
  <c r="F2885" i="1"/>
  <c r="C2885" i="1"/>
  <c r="M2884" i="1"/>
  <c r="J2884" i="1"/>
  <c r="F2884" i="1"/>
  <c r="C2884" i="1"/>
  <c r="M2883" i="1"/>
  <c r="J2883" i="1"/>
  <c r="F2883" i="1"/>
  <c r="C2883" i="1"/>
  <c r="M2882" i="1"/>
  <c r="J2882" i="1"/>
  <c r="F2882" i="1"/>
  <c r="C2882" i="1"/>
  <c r="M2881" i="1"/>
  <c r="J2881" i="1"/>
  <c r="F2881" i="1"/>
  <c r="C2881" i="1"/>
  <c r="M2880" i="1"/>
  <c r="J2880" i="1"/>
  <c r="F2880" i="1"/>
  <c r="C2880" i="1"/>
  <c r="M2879" i="1"/>
  <c r="J2879" i="1"/>
  <c r="F2879" i="1"/>
  <c r="C2879" i="1"/>
  <c r="M2878" i="1"/>
  <c r="J2878" i="1"/>
  <c r="F2878" i="1"/>
  <c r="C2878" i="1"/>
  <c r="M2877" i="1"/>
  <c r="J2877" i="1"/>
  <c r="F2877" i="1"/>
  <c r="C2877" i="1"/>
  <c r="M2876" i="1"/>
  <c r="J2876" i="1"/>
  <c r="F2876" i="1"/>
  <c r="C2876" i="1"/>
  <c r="M2875" i="1"/>
  <c r="J2875" i="1"/>
  <c r="F2875" i="1"/>
  <c r="C2875" i="1"/>
  <c r="M2874" i="1"/>
  <c r="J2874" i="1"/>
  <c r="F2874" i="1"/>
  <c r="C2874" i="1"/>
  <c r="M2873" i="1"/>
  <c r="J2873" i="1"/>
  <c r="F2873" i="1"/>
  <c r="C2873" i="1"/>
  <c r="M2872" i="1"/>
  <c r="J2872" i="1"/>
  <c r="F2872" i="1"/>
  <c r="C2872" i="1"/>
  <c r="M2871" i="1"/>
  <c r="J2871" i="1"/>
  <c r="F2871" i="1"/>
  <c r="C2871" i="1"/>
  <c r="M2870" i="1"/>
  <c r="J2870" i="1"/>
  <c r="F2870" i="1"/>
  <c r="C2870" i="1"/>
  <c r="M2869" i="1"/>
  <c r="J2869" i="1"/>
  <c r="F2869" i="1"/>
  <c r="C2869" i="1"/>
  <c r="M2868" i="1"/>
  <c r="J2868" i="1"/>
  <c r="F2868" i="1"/>
  <c r="C2868" i="1"/>
  <c r="M2867" i="1"/>
  <c r="J2867" i="1"/>
  <c r="F2867" i="1"/>
  <c r="C2867" i="1"/>
  <c r="M2866" i="1"/>
  <c r="J2866" i="1"/>
  <c r="F2866" i="1"/>
  <c r="C2866" i="1"/>
  <c r="M2865" i="1"/>
  <c r="J2865" i="1"/>
  <c r="F2865" i="1"/>
  <c r="C2865" i="1"/>
  <c r="M2864" i="1"/>
  <c r="J2864" i="1"/>
  <c r="F2864" i="1"/>
  <c r="C2864" i="1"/>
  <c r="M2863" i="1"/>
  <c r="J2863" i="1"/>
  <c r="F2863" i="1"/>
  <c r="C2863" i="1"/>
  <c r="M2862" i="1"/>
  <c r="J2862" i="1"/>
  <c r="F2862" i="1"/>
  <c r="C2862" i="1"/>
  <c r="M2861" i="1"/>
  <c r="J2861" i="1"/>
  <c r="F2861" i="1"/>
  <c r="C2861" i="1"/>
  <c r="M2860" i="1"/>
  <c r="J2860" i="1"/>
  <c r="F2860" i="1"/>
  <c r="C2860" i="1"/>
  <c r="M2859" i="1"/>
  <c r="J2859" i="1"/>
  <c r="F2859" i="1"/>
  <c r="C2859" i="1"/>
  <c r="M2858" i="1"/>
  <c r="J2858" i="1"/>
  <c r="F2858" i="1"/>
  <c r="C2858" i="1"/>
  <c r="M2857" i="1"/>
  <c r="J2857" i="1"/>
  <c r="F2857" i="1"/>
  <c r="C2857" i="1"/>
  <c r="M2856" i="1"/>
  <c r="J2856" i="1"/>
  <c r="F2856" i="1"/>
  <c r="C2856" i="1"/>
  <c r="M2855" i="1"/>
  <c r="J2855" i="1"/>
  <c r="F2855" i="1"/>
  <c r="C2855" i="1"/>
  <c r="M2854" i="1"/>
  <c r="J2854" i="1"/>
  <c r="F2854" i="1"/>
  <c r="C2854" i="1"/>
  <c r="M2853" i="1"/>
  <c r="J2853" i="1"/>
  <c r="F2853" i="1"/>
  <c r="C2853" i="1"/>
  <c r="M2852" i="1"/>
  <c r="J2852" i="1"/>
  <c r="F2852" i="1"/>
  <c r="C2852" i="1"/>
  <c r="M2851" i="1"/>
  <c r="J2851" i="1"/>
  <c r="F2851" i="1"/>
  <c r="C2851" i="1"/>
  <c r="M2850" i="1"/>
  <c r="J2850" i="1"/>
  <c r="F2850" i="1"/>
  <c r="C2850" i="1"/>
  <c r="M2849" i="1"/>
  <c r="J2849" i="1"/>
  <c r="F2849" i="1"/>
  <c r="C2849" i="1"/>
  <c r="M2848" i="1"/>
  <c r="J2848" i="1"/>
  <c r="F2848" i="1"/>
  <c r="C2848" i="1"/>
  <c r="M2847" i="1"/>
  <c r="J2847" i="1"/>
  <c r="F2847" i="1"/>
  <c r="C2847" i="1"/>
  <c r="M2846" i="1"/>
  <c r="J2846" i="1"/>
  <c r="F2846" i="1"/>
  <c r="C2846" i="1"/>
  <c r="M2845" i="1"/>
  <c r="J2845" i="1"/>
  <c r="F2845" i="1"/>
  <c r="C2845" i="1"/>
  <c r="M2844" i="1"/>
  <c r="J2844" i="1"/>
  <c r="F2844" i="1"/>
  <c r="C2844" i="1"/>
  <c r="M2843" i="1"/>
  <c r="J2843" i="1"/>
  <c r="F2843" i="1"/>
  <c r="C2843" i="1"/>
  <c r="M2842" i="1"/>
  <c r="J2842" i="1"/>
  <c r="F2842" i="1"/>
  <c r="C2842" i="1"/>
  <c r="M2841" i="1"/>
  <c r="J2841" i="1"/>
  <c r="F2841" i="1"/>
  <c r="C2841" i="1"/>
  <c r="M2840" i="1"/>
  <c r="J2840" i="1"/>
  <c r="F2840" i="1"/>
  <c r="C2840" i="1"/>
  <c r="M2839" i="1"/>
  <c r="J2839" i="1"/>
  <c r="F2839" i="1"/>
  <c r="C2839" i="1"/>
  <c r="M2838" i="1"/>
  <c r="J2838" i="1"/>
  <c r="F2838" i="1"/>
  <c r="C2838" i="1"/>
  <c r="M2837" i="1"/>
  <c r="J2837" i="1"/>
  <c r="F2837" i="1"/>
  <c r="C2837" i="1"/>
  <c r="M2836" i="1"/>
  <c r="J2836" i="1"/>
  <c r="F2836" i="1"/>
  <c r="C2836" i="1"/>
  <c r="M2835" i="1"/>
  <c r="J2835" i="1"/>
  <c r="F2835" i="1"/>
  <c r="C2835" i="1"/>
  <c r="M2834" i="1"/>
  <c r="J2834" i="1"/>
  <c r="F2834" i="1"/>
  <c r="C2834" i="1"/>
  <c r="M2833" i="1"/>
  <c r="J2833" i="1"/>
  <c r="F2833" i="1"/>
  <c r="C2833" i="1"/>
  <c r="M2832" i="1"/>
  <c r="J2832" i="1"/>
  <c r="F2832" i="1"/>
  <c r="C2832" i="1"/>
  <c r="M2831" i="1"/>
  <c r="J2831" i="1"/>
  <c r="F2831" i="1"/>
  <c r="C2831" i="1"/>
  <c r="M2830" i="1"/>
  <c r="J2830" i="1"/>
  <c r="F2830" i="1"/>
  <c r="C2830" i="1"/>
  <c r="M2829" i="1"/>
  <c r="J2829" i="1"/>
  <c r="F2829" i="1"/>
  <c r="C2829" i="1"/>
  <c r="M2828" i="1"/>
  <c r="J2828" i="1"/>
  <c r="F2828" i="1"/>
  <c r="C2828" i="1"/>
  <c r="M2827" i="1"/>
  <c r="J2827" i="1"/>
  <c r="F2827" i="1"/>
  <c r="C2827" i="1"/>
  <c r="M2826" i="1"/>
  <c r="J2826" i="1"/>
  <c r="F2826" i="1"/>
  <c r="C2826" i="1"/>
  <c r="M2825" i="1"/>
  <c r="J2825" i="1"/>
  <c r="F2825" i="1"/>
  <c r="C2825" i="1"/>
  <c r="M2824" i="1"/>
  <c r="J2824" i="1"/>
  <c r="F2824" i="1"/>
  <c r="C2824" i="1"/>
  <c r="M2823" i="1"/>
  <c r="J2823" i="1"/>
  <c r="F2823" i="1"/>
  <c r="C2823" i="1"/>
  <c r="M2822" i="1"/>
  <c r="J2822" i="1"/>
  <c r="F2822" i="1"/>
  <c r="C2822" i="1"/>
  <c r="M2821" i="1"/>
  <c r="J2821" i="1"/>
  <c r="F2821" i="1"/>
  <c r="C2821" i="1"/>
  <c r="M2820" i="1"/>
  <c r="J2820" i="1"/>
  <c r="F2820" i="1"/>
  <c r="C2820" i="1"/>
  <c r="M2819" i="1"/>
  <c r="J2819" i="1"/>
  <c r="F2819" i="1"/>
  <c r="C2819" i="1"/>
  <c r="M2818" i="1"/>
  <c r="J2818" i="1"/>
  <c r="F2818" i="1"/>
  <c r="C2818" i="1"/>
  <c r="M2817" i="1"/>
  <c r="J2817" i="1"/>
  <c r="F2817" i="1"/>
  <c r="C2817" i="1"/>
  <c r="M2816" i="1"/>
  <c r="J2816" i="1"/>
  <c r="F2816" i="1"/>
  <c r="C2816" i="1"/>
  <c r="M2815" i="1"/>
  <c r="J2815" i="1"/>
  <c r="F2815" i="1"/>
  <c r="C2815" i="1"/>
  <c r="M2814" i="1"/>
  <c r="J2814" i="1"/>
  <c r="F2814" i="1"/>
  <c r="C2814" i="1"/>
  <c r="M2813" i="1"/>
  <c r="J2813" i="1"/>
  <c r="F2813" i="1"/>
  <c r="C2813" i="1"/>
  <c r="M2812" i="1"/>
  <c r="J2812" i="1"/>
  <c r="F2812" i="1"/>
  <c r="C2812" i="1"/>
  <c r="M2811" i="1"/>
  <c r="J2811" i="1"/>
  <c r="F2811" i="1"/>
  <c r="C2811" i="1"/>
  <c r="M2810" i="1"/>
  <c r="J2810" i="1"/>
  <c r="F2810" i="1"/>
  <c r="C2810" i="1"/>
  <c r="M2809" i="1"/>
  <c r="J2809" i="1"/>
  <c r="F2809" i="1"/>
  <c r="C2809" i="1"/>
  <c r="M2808" i="1"/>
  <c r="J2808" i="1"/>
  <c r="F2808" i="1"/>
  <c r="C2808" i="1"/>
  <c r="M2807" i="1"/>
  <c r="J2807" i="1"/>
  <c r="F2807" i="1"/>
  <c r="C2807" i="1"/>
  <c r="M2806" i="1"/>
  <c r="J2806" i="1"/>
  <c r="F2806" i="1"/>
  <c r="C2806" i="1"/>
  <c r="M2805" i="1"/>
  <c r="J2805" i="1"/>
  <c r="F2805" i="1"/>
  <c r="C2805" i="1"/>
  <c r="M2804" i="1"/>
  <c r="J2804" i="1"/>
  <c r="F2804" i="1"/>
  <c r="C2804" i="1"/>
  <c r="M2803" i="1"/>
  <c r="J2803" i="1"/>
  <c r="F2803" i="1"/>
  <c r="C2803" i="1"/>
  <c r="M2802" i="1"/>
  <c r="J2802" i="1"/>
  <c r="F2802" i="1"/>
  <c r="C2802" i="1"/>
  <c r="M2801" i="1"/>
  <c r="J2801" i="1"/>
  <c r="F2801" i="1"/>
  <c r="C2801" i="1"/>
  <c r="M2800" i="1"/>
  <c r="J2800" i="1"/>
  <c r="F2800" i="1"/>
  <c r="C2800" i="1"/>
  <c r="M2799" i="1"/>
  <c r="J2799" i="1"/>
  <c r="F2799" i="1"/>
  <c r="C2799" i="1"/>
  <c r="M2798" i="1"/>
  <c r="J2798" i="1"/>
  <c r="F2798" i="1"/>
  <c r="C2798" i="1"/>
  <c r="M2797" i="1"/>
  <c r="J2797" i="1"/>
  <c r="F2797" i="1"/>
  <c r="C2797" i="1"/>
  <c r="M2796" i="1"/>
  <c r="J2796" i="1"/>
  <c r="F2796" i="1"/>
  <c r="C2796" i="1"/>
  <c r="M2795" i="1"/>
  <c r="J2795" i="1"/>
  <c r="F2795" i="1"/>
  <c r="C2795" i="1"/>
  <c r="M2794" i="1"/>
  <c r="J2794" i="1"/>
  <c r="F2794" i="1"/>
  <c r="C2794" i="1"/>
  <c r="M2793" i="1"/>
  <c r="J2793" i="1"/>
  <c r="F2793" i="1"/>
  <c r="C2793" i="1"/>
  <c r="M2792" i="1"/>
  <c r="J2792" i="1"/>
  <c r="F2792" i="1"/>
  <c r="C2792" i="1"/>
  <c r="M2791" i="1"/>
  <c r="J2791" i="1"/>
  <c r="F2791" i="1"/>
  <c r="C2791" i="1"/>
  <c r="M2790" i="1"/>
  <c r="J2790" i="1"/>
  <c r="F2790" i="1"/>
  <c r="C2790" i="1"/>
  <c r="M2789" i="1"/>
  <c r="J2789" i="1"/>
  <c r="F2789" i="1"/>
  <c r="C2789" i="1"/>
  <c r="M2788" i="1"/>
  <c r="J2788" i="1"/>
  <c r="F2788" i="1"/>
  <c r="C2788" i="1"/>
  <c r="M2787" i="1"/>
  <c r="J2787" i="1"/>
  <c r="F2787" i="1"/>
  <c r="C2787" i="1"/>
  <c r="M2786" i="1"/>
  <c r="J2786" i="1"/>
  <c r="F2786" i="1"/>
  <c r="C2786" i="1"/>
  <c r="M2785" i="1"/>
  <c r="J2785" i="1"/>
  <c r="F2785" i="1"/>
  <c r="C2785" i="1"/>
  <c r="M2784" i="1"/>
  <c r="J2784" i="1"/>
  <c r="F2784" i="1"/>
  <c r="C2784" i="1"/>
  <c r="M2783" i="1"/>
  <c r="J2783" i="1"/>
  <c r="F2783" i="1"/>
  <c r="C2783" i="1"/>
  <c r="M2782" i="1"/>
  <c r="J2782" i="1"/>
  <c r="F2782" i="1"/>
  <c r="C2782" i="1"/>
  <c r="M2781" i="1"/>
  <c r="J2781" i="1"/>
  <c r="F2781" i="1"/>
  <c r="C2781" i="1"/>
  <c r="M2780" i="1"/>
  <c r="J2780" i="1"/>
  <c r="F2780" i="1"/>
  <c r="C2780" i="1"/>
  <c r="M2779" i="1"/>
  <c r="J2779" i="1"/>
  <c r="F2779" i="1"/>
  <c r="C2779" i="1"/>
  <c r="M2778" i="1"/>
  <c r="J2778" i="1"/>
  <c r="F2778" i="1"/>
  <c r="C2778" i="1"/>
  <c r="M2777" i="1"/>
  <c r="J2777" i="1"/>
  <c r="F2777" i="1"/>
  <c r="C2777" i="1"/>
  <c r="M2776" i="1"/>
  <c r="J2776" i="1"/>
  <c r="F2776" i="1"/>
  <c r="C2776" i="1"/>
  <c r="M2775" i="1"/>
  <c r="J2775" i="1"/>
  <c r="F2775" i="1"/>
  <c r="C2775" i="1"/>
  <c r="M2774" i="1"/>
  <c r="J2774" i="1"/>
  <c r="F2774" i="1"/>
  <c r="C2774" i="1"/>
  <c r="M2773" i="1"/>
  <c r="J2773" i="1"/>
  <c r="F2773" i="1"/>
  <c r="C2773" i="1"/>
  <c r="M2772" i="1"/>
  <c r="J2772" i="1"/>
  <c r="F2772" i="1"/>
  <c r="C2772" i="1"/>
  <c r="M2771" i="1"/>
  <c r="J2771" i="1"/>
  <c r="F2771" i="1"/>
  <c r="C2771" i="1"/>
  <c r="M2770" i="1"/>
  <c r="J2770" i="1"/>
  <c r="F2770" i="1"/>
  <c r="C2770" i="1"/>
  <c r="M2769" i="1"/>
  <c r="J2769" i="1"/>
  <c r="F2769" i="1"/>
  <c r="C2769" i="1"/>
  <c r="M2768" i="1"/>
  <c r="J2768" i="1"/>
  <c r="F2768" i="1"/>
  <c r="C2768" i="1"/>
  <c r="M2767" i="1"/>
  <c r="J2767" i="1"/>
  <c r="F2767" i="1"/>
  <c r="C2767" i="1"/>
  <c r="M2766" i="1"/>
  <c r="J2766" i="1"/>
  <c r="F2766" i="1"/>
  <c r="C2766" i="1"/>
  <c r="M2765" i="1"/>
  <c r="J2765" i="1"/>
  <c r="F2765" i="1"/>
  <c r="C2765" i="1"/>
  <c r="M2764" i="1"/>
  <c r="J2764" i="1"/>
  <c r="F2764" i="1"/>
  <c r="C2764" i="1"/>
  <c r="M2763" i="1"/>
  <c r="J2763" i="1"/>
  <c r="F2763" i="1"/>
  <c r="C2763" i="1"/>
  <c r="M2762" i="1"/>
  <c r="J2762" i="1"/>
  <c r="F2762" i="1"/>
  <c r="C2762" i="1"/>
  <c r="M2761" i="1"/>
  <c r="J2761" i="1"/>
  <c r="F2761" i="1"/>
  <c r="C2761" i="1"/>
  <c r="M2760" i="1"/>
  <c r="J2760" i="1"/>
  <c r="F2760" i="1"/>
  <c r="C2760" i="1"/>
  <c r="M2759" i="1"/>
  <c r="J2759" i="1"/>
  <c r="F2759" i="1"/>
  <c r="C2759" i="1"/>
  <c r="M2758" i="1"/>
  <c r="J2758" i="1"/>
  <c r="F2758" i="1"/>
  <c r="C2758" i="1"/>
  <c r="M2757" i="1"/>
  <c r="J2757" i="1"/>
  <c r="F2757" i="1"/>
  <c r="C2757" i="1"/>
  <c r="M2756" i="1"/>
  <c r="J2756" i="1"/>
  <c r="F2756" i="1"/>
  <c r="C2756" i="1"/>
  <c r="M2755" i="1"/>
  <c r="J2755" i="1"/>
  <c r="F2755" i="1"/>
  <c r="C2755" i="1"/>
  <c r="M2754" i="1"/>
  <c r="J2754" i="1"/>
  <c r="F2754" i="1"/>
  <c r="C2754" i="1"/>
  <c r="M2753" i="1"/>
  <c r="J2753" i="1"/>
  <c r="F2753" i="1"/>
  <c r="C2753" i="1"/>
  <c r="M2752" i="1"/>
  <c r="J2752" i="1"/>
  <c r="F2752" i="1"/>
  <c r="C2752" i="1"/>
  <c r="M2751" i="1"/>
  <c r="J2751" i="1"/>
  <c r="F2751" i="1"/>
  <c r="C2751" i="1"/>
  <c r="M2750" i="1"/>
  <c r="J2750" i="1"/>
  <c r="F2750" i="1"/>
  <c r="C2750" i="1"/>
  <c r="M2749" i="1"/>
  <c r="J2749" i="1"/>
  <c r="F2749" i="1"/>
  <c r="C2749" i="1"/>
  <c r="M2748" i="1"/>
  <c r="J2748" i="1"/>
  <c r="F2748" i="1"/>
  <c r="C2748" i="1"/>
  <c r="M2747" i="1"/>
  <c r="J2747" i="1"/>
  <c r="F2747" i="1"/>
  <c r="C2747" i="1"/>
  <c r="M2746" i="1"/>
  <c r="J2746" i="1"/>
  <c r="F2746" i="1"/>
  <c r="C2746" i="1"/>
  <c r="M2745" i="1"/>
  <c r="J2745" i="1"/>
  <c r="F2745" i="1"/>
  <c r="C2745" i="1"/>
  <c r="M2744" i="1"/>
  <c r="J2744" i="1"/>
  <c r="F2744" i="1"/>
  <c r="C2744" i="1"/>
  <c r="M2743" i="1"/>
  <c r="J2743" i="1"/>
  <c r="F2743" i="1"/>
  <c r="C2743" i="1"/>
  <c r="M2742" i="1"/>
  <c r="J2742" i="1"/>
  <c r="F2742" i="1"/>
  <c r="C2742" i="1"/>
  <c r="M2741" i="1"/>
  <c r="J2741" i="1"/>
  <c r="F2741" i="1"/>
  <c r="C2741" i="1"/>
  <c r="M2740" i="1"/>
  <c r="J2740" i="1"/>
  <c r="F2740" i="1"/>
  <c r="C2740" i="1"/>
  <c r="M2739" i="1"/>
  <c r="J2739" i="1"/>
  <c r="F2739" i="1"/>
  <c r="C2739" i="1"/>
  <c r="M2738" i="1"/>
  <c r="J2738" i="1"/>
  <c r="F2738" i="1"/>
  <c r="C2738" i="1"/>
  <c r="M2737" i="1"/>
  <c r="J2737" i="1"/>
  <c r="F2737" i="1"/>
  <c r="C2737" i="1"/>
  <c r="M2736" i="1"/>
  <c r="J2736" i="1"/>
  <c r="F2736" i="1"/>
  <c r="C2736" i="1"/>
  <c r="M2735" i="1"/>
  <c r="J2735" i="1"/>
  <c r="F2735" i="1"/>
  <c r="C2735" i="1"/>
  <c r="M2734" i="1"/>
  <c r="J2734" i="1"/>
  <c r="F2734" i="1"/>
  <c r="C2734" i="1"/>
  <c r="M2733" i="1"/>
  <c r="J2733" i="1"/>
  <c r="F2733" i="1"/>
  <c r="C2733" i="1"/>
  <c r="M2732" i="1"/>
  <c r="J2732" i="1"/>
  <c r="F2732" i="1"/>
  <c r="C2732" i="1"/>
  <c r="M2731" i="1"/>
  <c r="J2731" i="1"/>
  <c r="F2731" i="1"/>
  <c r="C2731" i="1"/>
  <c r="M2730" i="1"/>
  <c r="J2730" i="1"/>
  <c r="F2730" i="1"/>
  <c r="C2730" i="1"/>
  <c r="M2729" i="1"/>
  <c r="J2729" i="1"/>
  <c r="F2729" i="1"/>
  <c r="C2729" i="1"/>
  <c r="M2728" i="1"/>
  <c r="J2728" i="1"/>
  <c r="F2728" i="1"/>
  <c r="C2728" i="1"/>
  <c r="M2727" i="1"/>
  <c r="J2727" i="1"/>
  <c r="F2727" i="1"/>
  <c r="C2727" i="1"/>
  <c r="M2726" i="1"/>
  <c r="J2726" i="1"/>
  <c r="F2726" i="1"/>
  <c r="C2726" i="1"/>
  <c r="M2725" i="1"/>
  <c r="J2725" i="1"/>
  <c r="F2725" i="1"/>
  <c r="C2725" i="1"/>
  <c r="M2724" i="1"/>
  <c r="J2724" i="1"/>
  <c r="F2724" i="1"/>
  <c r="C2724" i="1"/>
  <c r="M2723" i="1"/>
  <c r="J2723" i="1"/>
  <c r="F2723" i="1"/>
  <c r="C2723" i="1"/>
  <c r="M2722" i="1"/>
  <c r="J2722" i="1"/>
  <c r="F2722" i="1"/>
  <c r="C2722" i="1"/>
  <c r="M2721" i="1"/>
  <c r="J2721" i="1"/>
  <c r="F2721" i="1"/>
  <c r="C2721" i="1"/>
  <c r="M2720" i="1"/>
  <c r="J2720" i="1"/>
  <c r="F2720" i="1"/>
  <c r="C2720" i="1"/>
  <c r="M2719" i="1"/>
  <c r="J2719" i="1"/>
  <c r="F2719" i="1"/>
  <c r="C2719" i="1"/>
  <c r="M2718" i="1"/>
  <c r="J2718" i="1"/>
  <c r="F2718" i="1"/>
  <c r="C2718" i="1"/>
  <c r="M2717" i="1"/>
  <c r="J2717" i="1"/>
  <c r="F2717" i="1"/>
  <c r="C2717" i="1"/>
  <c r="M2716" i="1"/>
  <c r="J2716" i="1"/>
  <c r="F2716" i="1"/>
  <c r="C2716" i="1"/>
  <c r="M2715" i="1"/>
  <c r="J2715" i="1"/>
  <c r="F2715" i="1"/>
  <c r="C2715" i="1"/>
  <c r="M2714" i="1"/>
  <c r="J2714" i="1"/>
  <c r="F2714" i="1"/>
  <c r="C2714" i="1"/>
  <c r="M2713" i="1"/>
  <c r="J2713" i="1"/>
  <c r="F2713" i="1"/>
  <c r="C2713" i="1"/>
  <c r="M2712" i="1"/>
  <c r="J2712" i="1"/>
  <c r="F2712" i="1"/>
  <c r="C2712" i="1"/>
  <c r="M2711" i="1"/>
  <c r="J2711" i="1"/>
  <c r="F2711" i="1"/>
  <c r="C2711" i="1"/>
  <c r="M2710" i="1"/>
  <c r="J2710" i="1"/>
  <c r="F2710" i="1"/>
  <c r="C2710" i="1"/>
  <c r="M2709" i="1"/>
  <c r="J2709" i="1"/>
  <c r="F2709" i="1"/>
  <c r="C2709" i="1"/>
  <c r="M2708" i="1"/>
  <c r="J2708" i="1"/>
  <c r="F2708" i="1"/>
  <c r="C2708" i="1"/>
  <c r="M2707" i="1"/>
  <c r="J2707" i="1"/>
  <c r="F2707" i="1"/>
  <c r="C2707" i="1"/>
  <c r="M2706" i="1"/>
  <c r="J2706" i="1"/>
  <c r="F2706" i="1"/>
  <c r="C2706" i="1"/>
  <c r="M2705" i="1"/>
  <c r="J2705" i="1"/>
  <c r="F2705" i="1"/>
  <c r="C2705" i="1"/>
  <c r="M2704" i="1"/>
  <c r="J2704" i="1"/>
  <c r="F2704" i="1"/>
  <c r="C2704" i="1"/>
  <c r="M2703" i="1"/>
  <c r="J2703" i="1"/>
  <c r="F2703" i="1"/>
  <c r="C2703" i="1"/>
  <c r="M2702" i="1"/>
  <c r="J2702" i="1"/>
  <c r="F2702" i="1"/>
  <c r="C2702" i="1"/>
  <c r="M2701" i="1"/>
  <c r="J2701" i="1"/>
  <c r="F2701" i="1"/>
  <c r="C2701" i="1"/>
  <c r="M2700" i="1"/>
  <c r="J2700" i="1"/>
  <c r="F2700" i="1"/>
  <c r="C2700" i="1"/>
  <c r="M2699" i="1"/>
  <c r="J2699" i="1"/>
  <c r="F2699" i="1"/>
  <c r="C2699" i="1"/>
  <c r="M2698" i="1"/>
  <c r="J2698" i="1"/>
  <c r="F2698" i="1"/>
  <c r="C2698" i="1"/>
  <c r="M2697" i="1"/>
  <c r="J2697" i="1"/>
  <c r="F2697" i="1"/>
  <c r="C2697" i="1"/>
  <c r="M2696" i="1"/>
  <c r="J2696" i="1"/>
  <c r="F2696" i="1"/>
  <c r="C2696" i="1"/>
  <c r="M2695" i="1"/>
  <c r="J2695" i="1"/>
  <c r="F2695" i="1"/>
  <c r="C2695" i="1"/>
  <c r="M2694" i="1"/>
  <c r="J2694" i="1"/>
  <c r="F2694" i="1"/>
  <c r="C2694" i="1"/>
  <c r="M2693" i="1"/>
  <c r="J2693" i="1"/>
  <c r="F2693" i="1"/>
  <c r="C2693" i="1"/>
  <c r="M2692" i="1"/>
  <c r="J2692" i="1"/>
  <c r="F2692" i="1"/>
  <c r="C2692" i="1"/>
  <c r="M2691" i="1"/>
  <c r="J2691" i="1"/>
  <c r="F2691" i="1"/>
  <c r="C2691" i="1"/>
  <c r="M2690" i="1"/>
  <c r="J2690" i="1"/>
  <c r="F2690" i="1"/>
  <c r="C2690" i="1"/>
  <c r="M2689" i="1"/>
  <c r="J2689" i="1"/>
  <c r="F2689" i="1"/>
  <c r="C2689" i="1"/>
  <c r="M2688" i="1"/>
  <c r="J2688" i="1"/>
  <c r="F2688" i="1"/>
  <c r="C2688" i="1"/>
  <c r="M2687" i="1"/>
  <c r="J2687" i="1"/>
  <c r="F2687" i="1"/>
  <c r="C2687" i="1"/>
  <c r="M2686" i="1"/>
  <c r="J2686" i="1"/>
  <c r="F2686" i="1"/>
  <c r="C2686" i="1"/>
  <c r="M2685" i="1"/>
  <c r="J2685" i="1"/>
  <c r="F2685" i="1"/>
  <c r="C2685" i="1"/>
  <c r="M2684" i="1"/>
  <c r="J2684" i="1"/>
  <c r="F2684" i="1"/>
  <c r="C2684" i="1"/>
  <c r="M2683" i="1"/>
  <c r="J2683" i="1"/>
  <c r="F2683" i="1"/>
  <c r="C2683" i="1"/>
  <c r="M2682" i="1"/>
  <c r="J2682" i="1"/>
  <c r="F2682" i="1"/>
  <c r="C2682" i="1"/>
  <c r="M2681" i="1"/>
  <c r="J2681" i="1"/>
  <c r="F2681" i="1"/>
  <c r="C2681" i="1"/>
  <c r="M2680" i="1"/>
  <c r="J2680" i="1"/>
  <c r="F2680" i="1"/>
  <c r="C2680" i="1"/>
  <c r="M2679" i="1"/>
  <c r="J2679" i="1"/>
  <c r="F2679" i="1"/>
  <c r="C2679" i="1"/>
  <c r="M2678" i="1"/>
  <c r="J2678" i="1"/>
  <c r="F2678" i="1"/>
  <c r="C2678" i="1"/>
  <c r="M2677" i="1"/>
  <c r="J2677" i="1"/>
  <c r="F2677" i="1"/>
  <c r="C2677" i="1"/>
  <c r="M2676" i="1"/>
  <c r="J2676" i="1"/>
  <c r="F2676" i="1"/>
  <c r="C2676" i="1"/>
  <c r="M2675" i="1"/>
  <c r="J2675" i="1"/>
  <c r="F2675" i="1"/>
  <c r="C2675" i="1"/>
  <c r="M2674" i="1"/>
  <c r="J2674" i="1"/>
  <c r="F2674" i="1"/>
  <c r="C2674" i="1"/>
  <c r="M2673" i="1"/>
  <c r="J2673" i="1"/>
  <c r="F2673" i="1"/>
  <c r="C2673" i="1"/>
  <c r="M2672" i="1"/>
  <c r="J2672" i="1"/>
  <c r="F2672" i="1"/>
  <c r="C2672" i="1"/>
  <c r="M2671" i="1"/>
  <c r="J2671" i="1"/>
  <c r="F2671" i="1"/>
  <c r="C2671" i="1"/>
  <c r="M2670" i="1"/>
  <c r="J2670" i="1"/>
  <c r="F2670" i="1"/>
  <c r="C2670" i="1"/>
  <c r="M2669" i="1"/>
  <c r="J2669" i="1"/>
  <c r="F2669" i="1"/>
  <c r="C2669" i="1"/>
  <c r="M2668" i="1"/>
  <c r="J2668" i="1"/>
  <c r="F2668" i="1"/>
  <c r="C2668" i="1"/>
  <c r="M2667" i="1"/>
  <c r="J2667" i="1"/>
  <c r="F2667" i="1"/>
  <c r="C2667" i="1"/>
  <c r="M2666" i="1"/>
  <c r="J2666" i="1"/>
  <c r="F2666" i="1"/>
  <c r="C2666" i="1"/>
  <c r="M2665" i="1"/>
  <c r="J2665" i="1"/>
  <c r="F2665" i="1"/>
  <c r="C2665" i="1"/>
  <c r="M2664" i="1"/>
  <c r="J2664" i="1"/>
  <c r="F2664" i="1"/>
  <c r="C2664" i="1"/>
  <c r="M2663" i="1"/>
  <c r="J2663" i="1"/>
  <c r="F2663" i="1"/>
  <c r="C2663" i="1"/>
  <c r="M2662" i="1"/>
  <c r="J2662" i="1"/>
  <c r="F2662" i="1"/>
  <c r="C2662" i="1"/>
  <c r="M2661" i="1"/>
  <c r="J2661" i="1"/>
  <c r="F2661" i="1"/>
  <c r="C2661" i="1"/>
  <c r="M2660" i="1"/>
  <c r="J2660" i="1"/>
  <c r="F2660" i="1"/>
  <c r="C2660" i="1"/>
  <c r="M2659" i="1"/>
  <c r="J2659" i="1"/>
  <c r="F2659" i="1"/>
  <c r="C2659" i="1"/>
  <c r="M2658" i="1"/>
  <c r="J2658" i="1"/>
  <c r="F2658" i="1"/>
  <c r="C2658" i="1"/>
  <c r="M2657" i="1"/>
  <c r="J2657" i="1"/>
  <c r="F2657" i="1"/>
  <c r="C2657" i="1"/>
  <c r="M2656" i="1"/>
  <c r="J2656" i="1"/>
  <c r="F2656" i="1"/>
  <c r="C2656" i="1"/>
  <c r="M2655" i="1"/>
  <c r="J2655" i="1"/>
  <c r="F2655" i="1"/>
  <c r="C2655" i="1"/>
  <c r="M2654" i="1"/>
  <c r="J2654" i="1"/>
  <c r="F2654" i="1"/>
  <c r="C2654" i="1"/>
  <c r="M2653" i="1"/>
  <c r="J2653" i="1"/>
  <c r="F2653" i="1"/>
  <c r="C2653" i="1"/>
  <c r="M2652" i="1"/>
  <c r="J2652" i="1"/>
  <c r="F2652" i="1"/>
  <c r="C2652" i="1"/>
  <c r="M2651" i="1"/>
  <c r="J2651" i="1"/>
  <c r="F2651" i="1"/>
  <c r="C2651" i="1"/>
  <c r="M2650" i="1"/>
  <c r="J2650" i="1"/>
  <c r="F2650" i="1"/>
  <c r="C2650" i="1"/>
  <c r="M2649" i="1"/>
  <c r="J2649" i="1"/>
  <c r="F2649" i="1"/>
  <c r="C2649" i="1"/>
  <c r="M2648" i="1"/>
  <c r="J2648" i="1"/>
  <c r="F2648" i="1"/>
  <c r="C2648" i="1"/>
  <c r="M2647" i="1"/>
  <c r="J2647" i="1"/>
  <c r="F2647" i="1"/>
  <c r="C2647" i="1"/>
  <c r="M2646" i="1"/>
  <c r="J2646" i="1"/>
  <c r="F2646" i="1"/>
  <c r="C2646" i="1"/>
  <c r="M2645" i="1"/>
  <c r="J2645" i="1"/>
  <c r="F2645" i="1"/>
  <c r="C2645" i="1"/>
  <c r="M2644" i="1"/>
  <c r="J2644" i="1"/>
  <c r="F2644" i="1"/>
  <c r="C2644" i="1"/>
  <c r="M2643" i="1"/>
  <c r="J2643" i="1"/>
  <c r="F2643" i="1"/>
  <c r="C2643" i="1"/>
  <c r="M2642" i="1"/>
  <c r="J2642" i="1"/>
  <c r="F2642" i="1"/>
  <c r="C2642" i="1"/>
  <c r="M2641" i="1"/>
  <c r="J2641" i="1"/>
  <c r="F2641" i="1"/>
  <c r="C2641" i="1"/>
  <c r="M2640" i="1"/>
  <c r="J2640" i="1"/>
  <c r="F2640" i="1"/>
  <c r="C2640" i="1"/>
  <c r="M2639" i="1"/>
  <c r="J2639" i="1"/>
  <c r="F2639" i="1"/>
  <c r="C2639" i="1"/>
  <c r="M2638" i="1"/>
  <c r="J2638" i="1"/>
  <c r="F2638" i="1"/>
  <c r="C2638" i="1"/>
  <c r="M2637" i="1"/>
  <c r="J2637" i="1"/>
  <c r="F2637" i="1"/>
  <c r="C2637" i="1"/>
  <c r="M2636" i="1"/>
  <c r="J2636" i="1"/>
  <c r="F2636" i="1"/>
  <c r="C2636" i="1"/>
  <c r="M2635" i="1"/>
  <c r="J2635" i="1"/>
  <c r="F2635" i="1"/>
  <c r="C2635" i="1"/>
  <c r="M2634" i="1"/>
  <c r="J2634" i="1"/>
  <c r="F2634" i="1"/>
  <c r="C2634" i="1"/>
  <c r="M2633" i="1"/>
  <c r="J2633" i="1"/>
  <c r="F2633" i="1"/>
  <c r="C2633" i="1"/>
  <c r="M2632" i="1"/>
  <c r="J2632" i="1"/>
  <c r="F2632" i="1"/>
  <c r="C2632" i="1"/>
  <c r="M2631" i="1"/>
  <c r="J2631" i="1"/>
  <c r="F2631" i="1"/>
  <c r="C2631" i="1"/>
  <c r="M2630" i="1"/>
  <c r="J2630" i="1"/>
  <c r="F2630" i="1"/>
  <c r="C2630" i="1"/>
  <c r="M2629" i="1"/>
  <c r="J2629" i="1"/>
  <c r="F2629" i="1"/>
  <c r="C2629" i="1"/>
  <c r="M2628" i="1"/>
  <c r="J2628" i="1"/>
  <c r="F2628" i="1"/>
  <c r="C2628" i="1"/>
  <c r="M2627" i="1"/>
  <c r="J2627" i="1"/>
  <c r="F2627" i="1"/>
  <c r="C2627" i="1"/>
  <c r="M2626" i="1"/>
  <c r="J2626" i="1"/>
  <c r="F2626" i="1"/>
  <c r="C2626" i="1"/>
  <c r="M2625" i="1"/>
  <c r="J2625" i="1"/>
  <c r="F2625" i="1"/>
  <c r="C2625" i="1"/>
  <c r="M2624" i="1"/>
  <c r="J2624" i="1"/>
  <c r="F2624" i="1"/>
  <c r="C2624" i="1"/>
  <c r="M2623" i="1"/>
  <c r="J2623" i="1"/>
  <c r="F2623" i="1"/>
  <c r="C2623" i="1"/>
  <c r="M2622" i="1"/>
  <c r="J2622" i="1"/>
  <c r="F2622" i="1"/>
  <c r="C2622" i="1"/>
  <c r="M2621" i="1"/>
  <c r="J2621" i="1"/>
  <c r="F2621" i="1"/>
  <c r="C2621" i="1"/>
  <c r="M2620" i="1"/>
  <c r="J2620" i="1"/>
  <c r="F2620" i="1"/>
  <c r="C2620" i="1"/>
  <c r="M2619" i="1"/>
  <c r="J2619" i="1"/>
  <c r="F2619" i="1"/>
  <c r="C2619" i="1"/>
  <c r="M2618" i="1"/>
  <c r="J2618" i="1"/>
  <c r="F2618" i="1"/>
  <c r="C2618" i="1"/>
  <c r="M2617" i="1"/>
  <c r="J2617" i="1"/>
  <c r="F2617" i="1"/>
  <c r="C2617" i="1"/>
  <c r="M2616" i="1"/>
  <c r="J2616" i="1"/>
  <c r="F2616" i="1"/>
  <c r="C2616" i="1"/>
  <c r="M2615" i="1"/>
  <c r="J2615" i="1"/>
  <c r="F2615" i="1"/>
  <c r="C2615" i="1"/>
  <c r="M2614" i="1"/>
  <c r="J2614" i="1"/>
  <c r="F2614" i="1"/>
  <c r="C2614" i="1"/>
  <c r="M2613" i="1"/>
  <c r="J2613" i="1"/>
  <c r="F2613" i="1"/>
  <c r="C2613" i="1"/>
  <c r="M2612" i="1"/>
  <c r="J2612" i="1"/>
  <c r="F2612" i="1"/>
  <c r="C2612" i="1"/>
  <c r="M2611" i="1"/>
  <c r="J2611" i="1"/>
  <c r="F2611" i="1"/>
  <c r="C2611" i="1"/>
  <c r="M2610" i="1"/>
  <c r="J2610" i="1"/>
  <c r="F2610" i="1"/>
  <c r="C2610" i="1"/>
  <c r="M2609" i="1"/>
  <c r="J2609" i="1"/>
  <c r="F2609" i="1"/>
  <c r="C2609" i="1"/>
  <c r="M2608" i="1"/>
  <c r="J2608" i="1"/>
  <c r="F2608" i="1"/>
  <c r="C2608" i="1"/>
  <c r="M2607" i="1"/>
  <c r="J2607" i="1"/>
  <c r="F2607" i="1"/>
  <c r="C2607" i="1"/>
  <c r="M2606" i="1"/>
  <c r="J2606" i="1"/>
  <c r="F2606" i="1"/>
  <c r="C2606" i="1"/>
  <c r="M2605" i="1"/>
  <c r="J2605" i="1"/>
  <c r="F2605" i="1"/>
  <c r="C2605" i="1"/>
  <c r="M2604" i="1"/>
  <c r="J2604" i="1"/>
  <c r="F2604" i="1"/>
  <c r="C2604" i="1"/>
  <c r="M2603" i="1"/>
  <c r="J2603" i="1"/>
  <c r="F2603" i="1"/>
  <c r="C2603" i="1"/>
  <c r="M2602" i="1"/>
  <c r="J2602" i="1"/>
  <c r="F2602" i="1"/>
  <c r="C2602" i="1"/>
  <c r="M2601" i="1"/>
  <c r="J2601" i="1"/>
  <c r="F2601" i="1"/>
  <c r="C2601" i="1"/>
  <c r="M2600" i="1"/>
  <c r="J2600" i="1"/>
  <c r="F2600" i="1"/>
  <c r="C2600" i="1"/>
  <c r="M2599" i="1"/>
  <c r="J2599" i="1"/>
  <c r="F2599" i="1"/>
  <c r="C2599" i="1"/>
  <c r="M2598" i="1"/>
  <c r="J2598" i="1"/>
  <c r="F2598" i="1"/>
  <c r="C2598" i="1"/>
  <c r="M2597" i="1"/>
  <c r="J2597" i="1"/>
  <c r="F2597" i="1"/>
  <c r="C2597" i="1"/>
  <c r="M2596" i="1"/>
  <c r="J2596" i="1"/>
  <c r="F2596" i="1"/>
  <c r="C2596" i="1"/>
  <c r="M2595" i="1"/>
  <c r="J2595" i="1"/>
  <c r="F2595" i="1"/>
  <c r="C2595" i="1"/>
  <c r="M2594" i="1"/>
  <c r="J2594" i="1"/>
  <c r="F2594" i="1"/>
  <c r="C2594" i="1"/>
  <c r="M2593" i="1"/>
  <c r="J2593" i="1"/>
  <c r="F2593" i="1"/>
  <c r="C2593" i="1"/>
  <c r="M2592" i="1"/>
  <c r="J2592" i="1"/>
  <c r="F2592" i="1"/>
  <c r="C2592" i="1"/>
  <c r="M2591" i="1"/>
  <c r="J2591" i="1"/>
  <c r="F2591" i="1"/>
  <c r="C2591" i="1"/>
  <c r="M2590" i="1"/>
  <c r="J2590" i="1"/>
  <c r="F2590" i="1"/>
  <c r="C2590" i="1"/>
  <c r="M2589" i="1"/>
  <c r="J2589" i="1"/>
  <c r="F2589" i="1"/>
  <c r="C2589" i="1"/>
  <c r="M2588" i="1"/>
  <c r="J2588" i="1"/>
  <c r="F2588" i="1"/>
  <c r="C2588" i="1"/>
  <c r="M2587" i="1"/>
  <c r="J2587" i="1"/>
  <c r="F2587" i="1"/>
  <c r="C2587" i="1"/>
  <c r="M2586" i="1"/>
  <c r="J2586" i="1"/>
  <c r="F2586" i="1"/>
  <c r="C2586" i="1"/>
  <c r="M2585" i="1"/>
  <c r="J2585" i="1"/>
  <c r="F2585" i="1"/>
  <c r="C2585" i="1"/>
  <c r="M2584" i="1"/>
  <c r="J2584" i="1"/>
  <c r="F2584" i="1"/>
  <c r="C2584" i="1"/>
  <c r="M2583" i="1"/>
  <c r="J2583" i="1"/>
  <c r="F2583" i="1"/>
  <c r="C2583" i="1"/>
  <c r="M2582" i="1"/>
  <c r="J2582" i="1"/>
  <c r="F2582" i="1"/>
  <c r="C2582" i="1"/>
  <c r="M2581" i="1"/>
  <c r="J2581" i="1"/>
  <c r="F2581" i="1"/>
  <c r="C2581" i="1"/>
  <c r="M2580" i="1"/>
  <c r="J2580" i="1"/>
  <c r="F2580" i="1"/>
  <c r="C2580" i="1"/>
  <c r="M2579" i="1"/>
  <c r="J2579" i="1"/>
  <c r="F2579" i="1"/>
  <c r="C2579" i="1"/>
  <c r="M2578" i="1"/>
  <c r="J2578" i="1"/>
  <c r="F2578" i="1"/>
  <c r="C2578" i="1"/>
  <c r="M2577" i="1"/>
  <c r="J2577" i="1"/>
  <c r="F2577" i="1"/>
  <c r="C2577" i="1"/>
  <c r="M2576" i="1"/>
  <c r="J2576" i="1"/>
  <c r="F2576" i="1"/>
  <c r="C2576" i="1"/>
  <c r="M2575" i="1"/>
  <c r="J2575" i="1"/>
  <c r="F2575" i="1"/>
  <c r="C2575" i="1"/>
  <c r="M2574" i="1"/>
  <c r="J2574" i="1"/>
  <c r="F2574" i="1"/>
  <c r="C2574" i="1"/>
  <c r="M2573" i="1"/>
  <c r="J2573" i="1"/>
  <c r="F2573" i="1"/>
  <c r="C2573" i="1"/>
  <c r="M2572" i="1"/>
  <c r="J2572" i="1"/>
  <c r="F2572" i="1"/>
  <c r="C2572" i="1"/>
  <c r="M2571" i="1"/>
  <c r="J2571" i="1"/>
  <c r="F2571" i="1"/>
  <c r="C2571" i="1"/>
  <c r="M2570" i="1"/>
  <c r="J2570" i="1"/>
  <c r="F2570" i="1"/>
  <c r="C2570" i="1"/>
  <c r="M2569" i="1"/>
  <c r="J2569" i="1"/>
  <c r="F2569" i="1"/>
  <c r="C2569" i="1"/>
  <c r="M2568" i="1"/>
  <c r="J2568" i="1"/>
  <c r="F2568" i="1"/>
  <c r="C2568" i="1"/>
  <c r="M2567" i="1"/>
  <c r="J2567" i="1"/>
  <c r="F2567" i="1"/>
  <c r="C2567" i="1"/>
  <c r="M2566" i="1"/>
  <c r="J2566" i="1"/>
  <c r="F2566" i="1"/>
  <c r="C2566" i="1"/>
  <c r="M2565" i="1"/>
  <c r="J2565" i="1"/>
  <c r="F2565" i="1"/>
  <c r="C2565" i="1"/>
  <c r="M2564" i="1"/>
  <c r="J2564" i="1"/>
  <c r="F2564" i="1"/>
  <c r="C2564" i="1"/>
  <c r="M2563" i="1"/>
  <c r="J2563" i="1"/>
  <c r="F2563" i="1"/>
  <c r="C2563" i="1"/>
  <c r="M2562" i="1"/>
  <c r="J2562" i="1"/>
  <c r="F2562" i="1"/>
  <c r="C2562" i="1"/>
  <c r="M2561" i="1"/>
  <c r="J2561" i="1"/>
  <c r="F2561" i="1"/>
  <c r="C2561" i="1"/>
  <c r="M2560" i="1"/>
  <c r="J2560" i="1"/>
  <c r="F2560" i="1"/>
  <c r="C2560" i="1"/>
  <c r="M2559" i="1"/>
  <c r="J2559" i="1"/>
  <c r="F2559" i="1"/>
  <c r="C2559" i="1"/>
  <c r="M2558" i="1"/>
  <c r="J2558" i="1"/>
  <c r="F2558" i="1"/>
  <c r="C2558" i="1"/>
  <c r="M2557" i="1"/>
  <c r="J2557" i="1"/>
  <c r="F2557" i="1"/>
  <c r="C2557" i="1"/>
  <c r="M2556" i="1"/>
  <c r="J2556" i="1"/>
  <c r="F2556" i="1"/>
  <c r="C2556" i="1"/>
  <c r="M2555" i="1"/>
  <c r="J2555" i="1"/>
  <c r="F2555" i="1"/>
  <c r="C2555" i="1"/>
  <c r="M2554" i="1"/>
  <c r="J2554" i="1"/>
  <c r="F2554" i="1"/>
  <c r="C2554" i="1"/>
  <c r="M2553" i="1"/>
  <c r="J2553" i="1"/>
  <c r="F2553" i="1"/>
  <c r="C2553" i="1"/>
  <c r="M2552" i="1"/>
  <c r="J2552" i="1"/>
  <c r="F2552" i="1"/>
  <c r="C2552" i="1"/>
  <c r="M2551" i="1"/>
  <c r="J2551" i="1"/>
  <c r="F2551" i="1"/>
  <c r="C2551" i="1"/>
  <c r="M2550" i="1"/>
  <c r="J2550" i="1"/>
  <c r="F2550" i="1"/>
  <c r="C2550" i="1"/>
  <c r="M2549" i="1"/>
  <c r="J2549" i="1"/>
  <c r="F2549" i="1"/>
  <c r="C2549" i="1"/>
  <c r="M2548" i="1"/>
  <c r="J2548" i="1"/>
  <c r="F2548" i="1"/>
  <c r="C2548" i="1"/>
  <c r="M2547" i="1"/>
  <c r="J2547" i="1"/>
  <c r="F2547" i="1"/>
  <c r="C2547" i="1"/>
  <c r="M2546" i="1"/>
  <c r="J2546" i="1"/>
  <c r="F2546" i="1"/>
  <c r="C2546" i="1"/>
  <c r="M2545" i="1"/>
  <c r="J2545" i="1"/>
  <c r="F2545" i="1"/>
  <c r="C2545" i="1"/>
  <c r="M2544" i="1"/>
  <c r="J2544" i="1"/>
  <c r="F2544" i="1"/>
  <c r="C2544" i="1"/>
  <c r="M2543" i="1"/>
  <c r="J2543" i="1"/>
  <c r="F2543" i="1"/>
  <c r="C2543" i="1"/>
  <c r="M2542" i="1"/>
  <c r="J2542" i="1"/>
  <c r="F2542" i="1"/>
  <c r="C2542" i="1"/>
  <c r="M2541" i="1"/>
  <c r="J2541" i="1"/>
  <c r="F2541" i="1"/>
  <c r="C2541" i="1"/>
  <c r="M2540" i="1"/>
  <c r="J2540" i="1"/>
  <c r="F2540" i="1"/>
  <c r="C2540" i="1"/>
  <c r="M2539" i="1"/>
  <c r="J2539" i="1"/>
  <c r="F2539" i="1"/>
  <c r="C2539" i="1"/>
  <c r="M2538" i="1"/>
  <c r="J2538" i="1"/>
  <c r="F2538" i="1"/>
  <c r="C2538" i="1"/>
  <c r="M2537" i="1"/>
  <c r="J2537" i="1"/>
  <c r="F2537" i="1"/>
  <c r="C2537" i="1"/>
  <c r="M2536" i="1"/>
  <c r="J2536" i="1"/>
  <c r="F2536" i="1"/>
  <c r="C2536" i="1"/>
  <c r="M2535" i="1"/>
  <c r="J2535" i="1"/>
  <c r="F2535" i="1"/>
  <c r="C2535" i="1"/>
  <c r="M2534" i="1"/>
  <c r="J2534" i="1"/>
  <c r="F2534" i="1"/>
  <c r="C2534" i="1"/>
  <c r="M2533" i="1"/>
  <c r="J2533" i="1"/>
  <c r="F2533" i="1"/>
  <c r="C2533" i="1"/>
  <c r="M2532" i="1"/>
  <c r="J2532" i="1"/>
  <c r="F2532" i="1"/>
  <c r="C2532" i="1"/>
  <c r="M2531" i="1"/>
  <c r="J2531" i="1"/>
  <c r="F2531" i="1"/>
  <c r="C2531" i="1"/>
  <c r="M2530" i="1"/>
  <c r="J2530" i="1"/>
  <c r="F2530" i="1"/>
  <c r="C2530" i="1"/>
  <c r="M2529" i="1"/>
  <c r="J2529" i="1"/>
  <c r="F2529" i="1"/>
  <c r="C2529" i="1"/>
  <c r="M2528" i="1"/>
  <c r="J2528" i="1"/>
  <c r="F2528" i="1"/>
  <c r="C2528" i="1"/>
  <c r="M2527" i="1"/>
  <c r="J2527" i="1"/>
  <c r="F2527" i="1"/>
  <c r="C2527" i="1"/>
  <c r="M2526" i="1"/>
  <c r="J2526" i="1"/>
  <c r="F2526" i="1"/>
  <c r="C2526" i="1"/>
  <c r="M2525" i="1"/>
  <c r="J2525" i="1"/>
  <c r="F2525" i="1"/>
  <c r="C2525" i="1"/>
  <c r="M2524" i="1"/>
  <c r="J2524" i="1"/>
  <c r="F2524" i="1"/>
  <c r="C2524" i="1"/>
  <c r="M2523" i="1"/>
  <c r="J2523" i="1"/>
  <c r="F2523" i="1"/>
  <c r="C2523" i="1"/>
  <c r="M2522" i="1"/>
  <c r="J2522" i="1"/>
  <c r="F2522" i="1"/>
  <c r="C2522" i="1"/>
  <c r="M2521" i="1"/>
  <c r="J2521" i="1"/>
  <c r="F2521" i="1"/>
  <c r="C2521" i="1"/>
  <c r="M2520" i="1"/>
  <c r="J2520" i="1"/>
  <c r="F2520" i="1"/>
  <c r="C2520" i="1"/>
  <c r="M2519" i="1"/>
  <c r="J2519" i="1"/>
  <c r="F2519" i="1"/>
  <c r="C2519" i="1"/>
  <c r="M2518" i="1"/>
  <c r="J2518" i="1"/>
  <c r="F2518" i="1"/>
  <c r="C2518" i="1"/>
  <c r="M2517" i="1"/>
  <c r="J2517" i="1"/>
  <c r="F2517" i="1"/>
  <c r="C2517" i="1"/>
  <c r="M2516" i="1"/>
  <c r="J2516" i="1"/>
  <c r="F2516" i="1"/>
  <c r="C2516" i="1"/>
  <c r="M2515" i="1"/>
  <c r="J2515" i="1"/>
  <c r="F2515" i="1"/>
  <c r="C2515" i="1"/>
  <c r="M2514" i="1"/>
  <c r="J2514" i="1"/>
  <c r="F2514" i="1"/>
  <c r="C2514" i="1"/>
  <c r="M2513" i="1"/>
  <c r="J2513" i="1"/>
  <c r="F2513" i="1"/>
  <c r="C2513" i="1"/>
  <c r="M2512" i="1"/>
  <c r="J2512" i="1"/>
  <c r="F2512" i="1"/>
  <c r="C2512" i="1"/>
  <c r="M2511" i="1"/>
  <c r="J2511" i="1"/>
  <c r="F2511" i="1"/>
  <c r="C2511" i="1"/>
  <c r="M2510" i="1"/>
  <c r="J2510" i="1"/>
  <c r="F2510" i="1"/>
  <c r="C2510" i="1"/>
  <c r="M2509" i="1"/>
  <c r="J2509" i="1"/>
  <c r="F2509" i="1"/>
  <c r="C2509" i="1"/>
  <c r="M2508" i="1"/>
  <c r="J2508" i="1"/>
  <c r="F2508" i="1"/>
  <c r="C2508" i="1"/>
  <c r="M2507" i="1"/>
  <c r="J2507" i="1"/>
  <c r="F2507" i="1"/>
  <c r="C2507" i="1"/>
  <c r="M2506" i="1"/>
  <c r="J2506" i="1"/>
  <c r="F2506" i="1"/>
  <c r="C2506" i="1"/>
  <c r="M2505" i="1"/>
  <c r="J2505" i="1"/>
  <c r="F2505" i="1"/>
  <c r="C2505" i="1"/>
  <c r="M2504" i="1"/>
  <c r="J2504" i="1"/>
  <c r="F2504" i="1"/>
  <c r="C2504" i="1"/>
  <c r="M2503" i="1"/>
  <c r="J2503" i="1"/>
  <c r="F2503" i="1"/>
  <c r="C2503" i="1"/>
  <c r="M2502" i="1"/>
  <c r="J2502" i="1"/>
  <c r="F2502" i="1"/>
  <c r="C2502" i="1"/>
  <c r="M2501" i="1"/>
  <c r="J2501" i="1"/>
  <c r="F2501" i="1"/>
  <c r="C2501" i="1"/>
  <c r="M2500" i="1"/>
  <c r="J2500" i="1"/>
  <c r="F2500" i="1"/>
  <c r="C2500" i="1"/>
  <c r="M2499" i="1"/>
  <c r="J2499" i="1"/>
  <c r="F2499" i="1"/>
  <c r="C2499" i="1"/>
  <c r="M2498" i="1"/>
  <c r="J2498" i="1"/>
  <c r="F2498" i="1"/>
  <c r="C2498" i="1"/>
  <c r="M2497" i="1"/>
  <c r="J2497" i="1"/>
  <c r="F2497" i="1"/>
  <c r="C2497" i="1"/>
  <c r="M2496" i="1"/>
  <c r="J2496" i="1"/>
  <c r="F2496" i="1"/>
  <c r="C2496" i="1"/>
  <c r="M2495" i="1"/>
  <c r="J2495" i="1"/>
  <c r="F2495" i="1"/>
  <c r="C2495" i="1"/>
  <c r="M2494" i="1"/>
  <c r="J2494" i="1"/>
  <c r="F2494" i="1"/>
  <c r="C2494" i="1"/>
  <c r="M2493" i="1"/>
  <c r="J2493" i="1"/>
  <c r="F2493" i="1"/>
  <c r="C2493" i="1"/>
  <c r="M2492" i="1"/>
  <c r="J2492" i="1"/>
  <c r="F2492" i="1"/>
  <c r="C2492" i="1"/>
  <c r="M2491" i="1"/>
  <c r="J2491" i="1"/>
  <c r="F2491" i="1"/>
  <c r="C2491" i="1"/>
  <c r="M2490" i="1"/>
  <c r="J2490" i="1"/>
  <c r="F2490" i="1"/>
  <c r="C2490" i="1"/>
  <c r="M2489" i="1"/>
  <c r="J2489" i="1"/>
  <c r="F2489" i="1"/>
  <c r="C2489" i="1"/>
  <c r="M2488" i="1"/>
  <c r="J2488" i="1"/>
  <c r="F2488" i="1"/>
  <c r="C2488" i="1"/>
  <c r="M2487" i="1"/>
  <c r="J2487" i="1"/>
  <c r="F2487" i="1"/>
  <c r="C2487" i="1"/>
  <c r="M2486" i="1"/>
  <c r="J2486" i="1"/>
  <c r="F2486" i="1"/>
  <c r="C2486" i="1"/>
  <c r="M2485" i="1"/>
  <c r="J2485" i="1"/>
  <c r="F2485" i="1"/>
  <c r="C2485" i="1"/>
  <c r="M2484" i="1"/>
  <c r="J2484" i="1"/>
  <c r="F2484" i="1"/>
  <c r="C2484" i="1"/>
  <c r="M2483" i="1"/>
  <c r="J2483" i="1"/>
  <c r="F2483" i="1"/>
  <c r="C2483" i="1"/>
  <c r="M2482" i="1"/>
  <c r="J2482" i="1"/>
  <c r="F2482" i="1"/>
  <c r="C2482" i="1"/>
  <c r="M2481" i="1"/>
  <c r="J2481" i="1"/>
  <c r="F2481" i="1"/>
  <c r="C2481" i="1"/>
  <c r="M2480" i="1"/>
  <c r="J2480" i="1"/>
  <c r="F2480" i="1"/>
  <c r="C2480" i="1"/>
  <c r="M2479" i="1"/>
  <c r="J2479" i="1"/>
  <c r="F2479" i="1"/>
  <c r="C2479" i="1"/>
  <c r="M2478" i="1"/>
  <c r="J2478" i="1"/>
  <c r="F2478" i="1"/>
  <c r="C2478" i="1"/>
  <c r="M2477" i="1"/>
  <c r="J2477" i="1"/>
  <c r="F2477" i="1"/>
  <c r="C2477" i="1"/>
  <c r="M2476" i="1"/>
  <c r="J2476" i="1"/>
  <c r="F2476" i="1"/>
  <c r="C2476" i="1"/>
  <c r="M2475" i="1"/>
  <c r="J2475" i="1"/>
  <c r="F2475" i="1"/>
  <c r="C2475" i="1"/>
  <c r="M2474" i="1"/>
  <c r="J2474" i="1"/>
  <c r="F2474" i="1"/>
  <c r="C2474" i="1"/>
  <c r="M2473" i="1"/>
  <c r="J2473" i="1"/>
  <c r="F2473" i="1"/>
  <c r="C2473" i="1"/>
  <c r="M2472" i="1"/>
  <c r="J2472" i="1"/>
  <c r="F2472" i="1"/>
  <c r="C2472" i="1"/>
  <c r="M2471" i="1"/>
  <c r="J2471" i="1"/>
  <c r="F2471" i="1"/>
  <c r="C2471" i="1"/>
  <c r="M2470" i="1"/>
  <c r="J2470" i="1"/>
  <c r="F2470" i="1"/>
  <c r="C2470" i="1"/>
  <c r="M2469" i="1"/>
  <c r="J2469" i="1"/>
  <c r="F2469" i="1"/>
  <c r="C2469" i="1"/>
  <c r="M2468" i="1"/>
  <c r="J2468" i="1"/>
  <c r="F2468" i="1"/>
  <c r="C2468" i="1"/>
  <c r="M2467" i="1"/>
  <c r="J2467" i="1"/>
  <c r="F2467" i="1"/>
  <c r="C2467" i="1"/>
  <c r="M2466" i="1"/>
  <c r="J2466" i="1"/>
  <c r="F2466" i="1"/>
  <c r="C2466" i="1"/>
  <c r="M2465" i="1"/>
  <c r="J2465" i="1"/>
  <c r="F2465" i="1"/>
  <c r="C2465" i="1"/>
  <c r="M2464" i="1"/>
  <c r="J2464" i="1"/>
  <c r="F2464" i="1"/>
  <c r="C2464" i="1"/>
  <c r="M2463" i="1"/>
  <c r="J2463" i="1"/>
  <c r="F2463" i="1"/>
  <c r="C2463" i="1"/>
  <c r="M2462" i="1"/>
  <c r="J2462" i="1"/>
  <c r="F2462" i="1"/>
  <c r="C2462" i="1"/>
  <c r="M2461" i="1"/>
  <c r="J2461" i="1"/>
  <c r="F2461" i="1"/>
  <c r="C2461" i="1"/>
  <c r="M2460" i="1"/>
  <c r="J2460" i="1"/>
  <c r="F2460" i="1"/>
  <c r="C2460" i="1"/>
  <c r="M2459" i="1"/>
  <c r="J2459" i="1"/>
  <c r="F2459" i="1"/>
  <c r="C2459" i="1"/>
  <c r="M2458" i="1"/>
  <c r="J2458" i="1"/>
  <c r="F2458" i="1"/>
  <c r="C2458" i="1"/>
  <c r="M2457" i="1"/>
  <c r="J2457" i="1"/>
  <c r="F2457" i="1"/>
  <c r="C2457" i="1"/>
  <c r="M2456" i="1"/>
  <c r="J2456" i="1"/>
  <c r="F2456" i="1"/>
  <c r="C2456" i="1"/>
  <c r="M2455" i="1"/>
  <c r="J2455" i="1"/>
  <c r="F2455" i="1"/>
  <c r="C2455" i="1"/>
  <c r="M2454" i="1"/>
  <c r="J2454" i="1"/>
  <c r="F2454" i="1"/>
  <c r="C2454" i="1"/>
  <c r="M2453" i="1"/>
  <c r="J2453" i="1"/>
  <c r="F2453" i="1"/>
  <c r="C2453" i="1"/>
  <c r="M2452" i="1"/>
  <c r="J2452" i="1"/>
  <c r="F2452" i="1"/>
  <c r="C2452" i="1"/>
  <c r="M2451" i="1"/>
  <c r="J2451" i="1"/>
  <c r="F2451" i="1"/>
  <c r="C2451" i="1"/>
  <c r="M2450" i="1"/>
  <c r="J2450" i="1"/>
  <c r="F2450" i="1"/>
  <c r="C2450" i="1"/>
  <c r="M2449" i="1"/>
  <c r="J2449" i="1"/>
  <c r="F2449" i="1"/>
  <c r="C2449" i="1"/>
  <c r="M2448" i="1"/>
  <c r="J2448" i="1"/>
  <c r="F2448" i="1"/>
  <c r="C2448" i="1"/>
  <c r="M2447" i="1"/>
  <c r="J2447" i="1"/>
  <c r="F2447" i="1"/>
  <c r="C2447" i="1"/>
  <c r="M2446" i="1"/>
  <c r="J2446" i="1"/>
  <c r="F2446" i="1"/>
  <c r="C2446" i="1"/>
  <c r="M2445" i="1"/>
  <c r="J2445" i="1"/>
  <c r="F2445" i="1"/>
  <c r="C2445" i="1"/>
  <c r="M2444" i="1"/>
  <c r="J2444" i="1"/>
  <c r="F2444" i="1"/>
  <c r="C2444" i="1"/>
  <c r="M2443" i="1"/>
  <c r="J2443" i="1"/>
  <c r="F2443" i="1"/>
  <c r="C2443" i="1"/>
  <c r="M2442" i="1"/>
  <c r="J2442" i="1"/>
  <c r="F2442" i="1"/>
  <c r="C2442" i="1"/>
  <c r="M2441" i="1"/>
  <c r="J2441" i="1"/>
  <c r="F2441" i="1"/>
  <c r="C2441" i="1"/>
  <c r="M2440" i="1"/>
  <c r="J2440" i="1"/>
  <c r="F2440" i="1"/>
  <c r="C2440" i="1"/>
  <c r="M2439" i="1"/>
  <c r="J2439" i="1"/>
  <c r="F2439" i="1"/>
  <c r="C2439" i="1"/>
  <c r="M2438" i="1"/>
  <c r="J2438" i="1"/>
  <c r="F2438" i="1"/>
  <c r="C2438" i="1"/>
  <c r="M2437" i="1"/>
  <c r="J2437" i="1"/>
  <c r="F2437" i="1"/>
  <c r="C2437" i="1"/>
  <c r="M2436" i="1"/>
  <c r="J2436" i="1"/>
  <c r="F2436" i="1"/>
  <c r="C2436" i="1"/>
  <c r="M2435" i="1"/>
  <c r="J2435" i="1"/>
  <c r="F2435" i="1"/>
  <c r="C2435" i="1"/>
  <c r="M2434" i="1"/>
  <c r="J2434" i="1"/>
  <c r="F2434" i="1"/>
  <c r="C2434" i="1"/>
  <c r="M2433" i="1"/>
  <c r="J2433" i="1"/>
  <c r="F2433" i="1"/>
  <c r="C2433" i="1"/>
  <c r="M2432" i="1"/>
  <c r="J2432" i="1"/>
  <c r="F2432" i="1"/>
  <c r="C2432" i="1"/>
  <c r="M2431" i="1"/>
  <c r="J2431" i="1"/>
  <c r="F2431" i="1"/>
  <c r="C2431" i="1"/>
  <c r="M2430" i="1"/>
  <c r="J2430" i="1"/>
  <c r="F2430" i="1"/>
  <c r="C2430" i="1"/>
  <c r="M2429" i="1"/>
  <c r="J2429" i="1"/>
  <c r="F2429" i="1"/>
  <c r="C2429" i="1"/>
  <c r="M2428" i="1"/>
  <c r="J2428" i="1"/>
  <c r="F2428" i="1"/>
  <c r="C2428" i="1"/>
  <c r="M2427" i="1"/>
  <c r="J2427" i="1"/>
  <c r="F2427" i="1"/>
  <c r="C2427" i="1"/>
  <c r="M2426" i="1"/>
  <c r="J2426" i="1"/>
  <c r="F2426" i="1"/>
  <c r="C2426" i="1"/>
  <c r="M2425" i="1"/>
  <c r="J2425" i="1"/>
  <c r="F2425" i="1"/>
  <c r="C2425" i="1"/>
  <c r="M2424" i="1"/>
  <c r="J2424" i="1"/>
  <c r="F2424" i="1"/>
  <c r="C2424" i="1"/>
  <c r="M2423" i="1"/>
  <c r="J2423" i="1"/>
  <c r="F2423" i="1"/>
  <c r="C2423" i="1"/>
  <c r="M2422" i="1"/>
  <c r="J2422" i="1"/>
  <c r="F2422" i="1"/>
  <c r="C2422" i="1"/>
  <c r="M2421" i="1"/>
  <c r="J2421" i="1"/>
  <c r="F2421" i="1"/>
  <c r="C2421" i="1"/>
  <c r="M2420" i="1"/>
  <c r="J2420" i="1"/>
  <c r="F2420" i="1"/>
  <c r="C2420" i="1"/>
  <c r="M2419" i="1"/>
  <c r="J2419" i="1"/>
  <c r="F2419" i="1"/>
  <c r="C2419" i="1"/>
  <c r="M2418" i="1"/>
  <c r="J2418" i="1"/>
  <c r="F2418" i="1"/>
  <c r="C2418" i="1"/>
  <c r="M2417" i="1"/>
  <c r="J2417" i="1"/>
  <c r="F2417" i="1"/>
  <c r="C2417" i="1"/>
  <c r="M2416" i="1"/>
  <c r="J2416" i="1"/>
  <c r="F2416" i="1"/>
  <c r="C2416" i="1"/>
  <c r="M2415" i="1"/>
  <c r="J2415" i="1"/>
  <c r="F2415" i="1"/>
  <c r="C2415" i="1"/>
  <c r="M2414" i="1"/>
  <c r="J2414" i="1"/>
  <c r="F2414" i="1"/>
  <c r="C2414" i="1"/>
  <c r="M2413" i="1"/>
  <c r="J2413" i="1"/>
  <c r="F2413" i="1"/>
  <c r="C2413" i="1"/>
  <c r="M2412" i="1"/>
  <c r="J2412" i="1"/>
  <c r="F2412" i="1"/>
  <c r="C2412" i="1"/>
  <c r="M2411" i="1"/>
  <c r="J2411" i="1"/>
  <c r="F2411" i="1"/>
  <c r="C2411" i="1"/>
  <c r="M2410" i="1"/>
  <c r="J2410" i="1"/>
  <c r="F2410" i="1"/>
  <c r="C2410" i="1"/>
  <c r="M2409" i="1"/>
  <c r="J2409" i="1"/>
  <c r="F2409" i="1"/>
  <c r="C2409" i="1"/>
  <c r="M2408" i="1"/>
  <c r="J2408" i="1"/>
  <c r="F2408" i="1"/>
  <c r="C2408" i="1"/>
  <c r="M2407" i="1"/>
  <c r="J2407" i="1"/>
  <c r="F2407" i="1"/>
  <c r="C2407" i="1"/>
  <c r="M2406" i="1"/>
  <c r="J2406" i="1"/>
  <c r="F2406" i="1"/>
  <c r="C2406" i="1"/>
  <c r="M2405" i="1"/>
  <c r="J2405" i="1"/>
  <c r="F2405" i="1"/>
  <c r="C2405" i="1"/>
  <c r="M2404" i="1"/>
  <c r="J2404" i="1"/>
  <c r="F2404" i="1"/>
  <c r="C2404" i="1"/>
  <c r="M2403" i="1"/>
  <c r="J2403" i="1"/>
  <c r="F2403" i="1"/>
  <c r="C2403" i="1"/>
  <c r="M2402" i="1"/>
  <c r="J2402" i="1"/>
  <c r="F2402" i="1"/>
  <c r="C2402" i="1"/>
  <c r="M2401" i="1"/>
  <c r="J2401" i="1"/>
  <c r="F2401" i="1"/>
  <c r="C2401" i="1"/>
  <c r="M2400" i="1"/>
  <c r="J2400" i="1"/>
  <c r="F2400" i="1"/>
  <c r="C2400" i="1"/>
  <c r="M2399" i="1"/>
  <c r="J2399" i="1"/>
  <c r="F2399" i="1"/>
  <c r="C2399" i="1"/>
  <c r="M2398" i="1"/>
  <c r="J2398" i="1"/>
  <c r="F2398" i="1"/>
  <c r="C2398" i="1"/>
  <c r="M2397" i="1"/>
  <c r="J2397" i="1"/>
  <c r="F2397" i="1"/>
  <c r="C2397" i="1"/>
  <c r="M2396" i="1"/>
  <c r="J2396" i="1"/>
  <c r="F2396" i="1"/>
  <c r="C2396" i="1"/>
  <c r="M2395" i="1"/>
  <c r="J2395" i="1"/>
  <c r="F2395" i="1"/>
  <c r="C2395" i="1"/>
  <c r="M2394" i="1"/>
  <c r="J2394" i="1"/>
  <c r="F2394" i="1"/>
  <c r="C2394" i="1"/>
  <c r="M2393" i="1"/>
  <c r="J2393" i="1"/>
  <c r="F2393" i="1"/>
  <c r="C2393" i="1"/>
  <c r="M2392" i="1"/>
  <c r="J2392" i="1"/>
  <c r="F2392" i="1"/>
  <c r="C2392" i="1"/>
  <c r="M2391" i="1"/>
  <c r="J2391" i="1"/>
  <c r="F2391" i="1"/>
  <c r="C2391" i="1"/>
  <c r="M2390" i="1"/>
  <c r="J2390" i="1"/>
  <c r="F2390" i="1"/>
  <c r="C2390" i="1"/>
  <c r="M2389" i="1"/>
  <c r="J2389" i="1"/>
  <c r="F2389" i="1"/>
  <c r="C2389" i="1"/>
  <c r="M2388" i="1"/>
  <c r="J2388" i="1"/>
  <c r="F2388" i="1"/>
  <c r="C2388" i="1"/>
  <c r="M2387" i="1"/>
  <c r="J2387" i="1"/>
  <c r="F2387" i="1"/>
  <c r="C2387" i="1"/>
  <c r="M2386" i="1"/>
  <c r="J2386" i="1"/>
  <c r="F2386" i="1"/>
  <c r="C2386" i="1"/>
  <c r="M2385" i="1"/>
  <c r="J2385" i="1"/>
  <c r="F2385" i="1"/>
  <c r="C2385" i="1"/>
  <c r="M2384" i="1"/>
  <c r="J2384" i="1"/>
  <c r="F2384" i="1"/>
  <c r="C2384" i="1"/>
  <c r="M2383" i="1"/>
  <c r="J2383" i="1"/>
  <c r="F2383" i="1"/>
  <c r="C2383" i="1"/>
  <c r="M2382" i="1"/>
  <c r="J2382" i="1"/>
  <c r="F2382" i="1"/>
  <c r="C2382" i="1"/>
  <c r="M2381" i="1"/>
  <c r="J2381" i="1"/>
  <c r="F2381" i="1"/>
  <c r="C2381" i="1"/>
  <c r="M2380" i="1"/>
  <c r="J2380" i="1"/>
  <c r="F2380" i="1"/>
  <c r="C2380" i="1"/>
  <c r="M2379" i="1"/>
  <c r="J2379" i="1"/>
  <c r="F2379" i="1"/>
  <c r="C2379" i="1"/>
  <c r="M2378" i="1"/>
  <c r="J2378" i="1"/>
  <c r="F2378" i="1"/>
  <c r="C2378" i="1"/>
  <c r="M2377" i="1"/>
  <c r="J2377" i="1"/>
  <c r="F2377" i="1"/>
  <c r="C2377" i="1"/>
  <c r="M2376" i="1"/>
  <c r="J2376" i="1"/>
  <c r="F2376" i="1"/>
  <c r="C2376" i="1"/>
  <c r="M2375" i="1"/>
  <c r="J2375" i="1"/>
  <c r="F2375" i="1"/>
  <c r="C2375" i="1"/>
  <c r="M2374" i="1"/>
  <c r="J2374" i="1"/>
  <c r="F2374" i="1"/>
  <c r="C2374" i="1"/>
  <c r="M2373" i="1"/>
  <c r="J2373" i="1"/>
  <c r="F2373" i="1"/>
  <c r="C2373" i="1"/>
  <c r="M2372" i="1"/>
  <c r="J2372" i="1"/>
  <c r="F2372" i="1"/>
  <c r="C2372" i="1"/>
  <c r="M2371" i="1"/>
  <c r="J2371" i="1"/>
  <c r="F2371" i="1"/>
  <c r="C2371" i="1"/>
  <c r="M2370" i="1"/>
  <c r="J2370" i="1"/>
  <c r="F2370" i="1"/>
  <c r="C2370" i="1"/>
  <c r="M2369" i="1"/>
  <c r="J2369" i="1"/>
  <c r="F2369" i="1"/>
  <c r="C2369" i="1"/>
  <c r="M2368" i="1"/>
  <c r="J2368" i="1"/>
  <c r="F2368" i="1"/>
  <c r="C2368" i="1"/>
  <c r="M2367" i="1"/>
  <c r="J2367" i="1"/>
  <c r="F2367" i="1"/>
  <c r="C2367" i="1"/>
  <c r="M2366" i="1"/>
  <c r="J2366" i="1"/>
  <c r="F2366" i="1"/>
  <c r="C2366" i="1"/>
  <c r="M2365" i="1"/>
  <c r="J2365" i="1"/>
  <c r="F2365" i="1"/>
  <c r="C2365" i="1"/>
  <c r="M2364" i="1"/>
  <c r="J2364" i="1"/>
  <c r="F2364" i="1"/>
  <c r="C2364" i="1"/>
  <c r="M2363" i="1"/>
  <c r="J2363" i="1"/>
  <c r="F2363" i="1"/>
  <c r="C2363" i="1"/>
  <c r="M2362" i="1"/>
  <c r="J2362" i="1"/>
  <c r="F2362" i="1"/>
  <c r="C2362" i="1"/>
  <c r="M2361" i="1"/>
  <c r="J2361" i="1"/>
  <c r="F2361" i="1"/>
  <c r="C2361" i="1"/>
  <c r="M2360" i="1"/>
  <c r="J2360" i="1"/>
  <c r="F2360" i="1"/>
  <c r="C2360" i="1"/>
  <c r="M2359" i="1"/>
  <c r="J2359" i="1"/>
  <c r="F2359" i="1"/>
  <c r="C2359" i="1"/>
  <c r="M2358" i="1"/>
  <c r="J2358" i="1"/>
  <c r="F2358" i="1"/>
  <c r="C2358" i="1"/>
  <c r="M2357" i="1"/>
  <c r="J2357" i="1"/>
  <c r="F2357" i="1"/>
  <c r="C2357" i="1"/>
  <c r="M2356" i="1"/>
  <c r="J2356" i="1"/>
  <c r="F2356" i="1"/>
  <c r="C2356" i="1"/>
  <c r="M2355" i="1"/>
  <c r="J2355" i="1"/>
  <c r="F2355" i="1"/>
  <c r="C2355" i="1"/>
  <c r="M2354" i="1"/>
  <c r="J2354" i="1"/>
  <c r="F2354" i="1"/>
  <c r="C2354" i="1"/>
  <c r="M2353" i="1"/>
  <c r="J2353" i="1"/>
  <c r="F2353" i="1"/>
  <c r="C2353" i="1"/>
  <c r="M2352" i="1"/>
  <c r="J2352" i="1"/>
  <c r="F2352" i="1"/>
  <c r="C2352" i="1"/>
  <c r="M2351" i="1"/>
  <c r="J2351" i="1"/>
  <c r="F2351" i="1"/>
  <c r="C2351" i="1"/>
  <c r="M2350" i="1"/>
  <c r="J2350" i="1"/>
  <c r="F2350" i="1"/>
  <c r="C2350" i="1"/>
  <c r="M2349" i="1"/>
  <c r="J2349" i="1"/>
  <c r="F2349" i="1"/>
  <c r="C2349" i="1"/>
  <c r="M2348" i="1"/>
  <c r="J2348" i="1"/>
  <c r="F2348" i="1"/>
  <c r="C2348" i="1"/>
  <c r="M2347" i="1"/>
  <c r="J2347" i="1"/>
  <c r="F2347" i="1"/>
  <c r="C2347" i="1"/>
  <c r="M2346" i="1"/>
  <c r="J2346" i="1"/>
  <c r="F2346" i="1"/>
  <c r="C2346" i="1"/>
  <c r="M2345" i="1"/>
  <c r="J2345" i="1"/>
  <c r="F2345" i="1"/>
  <c r="C2345" i="1"/>
  <c r="M2344" i="1"/>
  <c r="J2344" i="1"/>
  <c r="F2344" i="1"/>
  <c r="C2344" i="1"/>
  <c r="M2343" i="1"/>
  <c r="J2343" i="1"/>
  <c r="F2343" i="1"/>
  <c r="C2343" i="1"/>
  <c r="M2342" i="1"/>
  <c r="J2342" i="1"/>
  <c r="F2342" i="1"/>
  <c r="C2342" i="1"/>
  <c r="M2341" i="1"/>
  <c r="J2341" i="1"/>
  <c r="F2341" i="1"/>
  <c r="C2341" i="1"/>
  <c r="M2340" i="1"/>
  <c r="J2340" i="1"/>
  <c r="F2340" i="1"/>
  <c r="C2340" i="1"/>
  <c r="M2339" i="1"/>
  <c r="J2339" i="1"/>
  <c r="F2339" i="1"/>
  <c r="C2339" i="1"/>
  <c r="M2338" i="1"/>
  <c r="J2338" i="1"/>
  <c r="F2338" i="1"/>
  <c r="C2338" i="1"/>
  <c r="M2337" i="1"/>
  <c r="J2337" i="1"/>
  <c r="F2337" i="1"/>
  <c r="C2337" i="1"/>
  <c r="M2336" i="1"/>
  <c r="J2336" i="1"/>
  <c r="F2336" i="1"/>
  <c r="C2336" i="1"/>
  <c r="M2335" i="1"/>
  <c r="J2335" i="1"/>
  <c r="F2335" i="1"/>
  <c r="C2335" i="1"/>
  <c r="M2334" i="1"/>
  <c r="J2334" i="1"/>
  <c r="F2334" i="1"/>
  <c r="C2334" i="1"/>
  <c r="M2333" i="1"/>
  <c r="J2333" i="1"/>
  <c r="F2333" i="1"/>
  <c r="C2333" i="1"/>
  <c r="M2332" i="1"/>
  <c r="J2332" i="1"/>
  <c r="F2332" i="1"/>
  <c r="C2332" i="1"/>
  <c r="M2331" i="1"/>
  <c r="J2331" i="1"/>
  <c r="F2331" i="1"/>
  <c r="C2331" i="1"/>
  <c r="M2330" i="1"/>
  <c r="J2330" i="1"/>
  <c r="F2330" i="1"/>
  <c r="C2330" i="1"/>
  <c r="M2329" i="1"/>
  <c r="J2329" i="1"/>
  <c r="F2329" i="1"/>
  <c r="C2329" i="1"/>
  <c r="M2328" i="1"/>
  <c r="J2328" i="1"/>
  <c r="F2328" i="1"/>
  <c r="C2328" i="1"/>
  <c r="M2327" i="1"/>
  <c r="J2327" i="1"/>
  <c r="F2327" i="1"/>
  <c r="C2327" i="1"/>
  <c r="M2326" i="1"/>
  <c r="J2326" i="1"/>
  <c r="F2326" i="1"/>
  <c r="C2326" i="1"/>
  <c r="M2325" i="1"/>
  <c r="J2325" i="1"/>
  <c r="F2325" i="1"/>
  <c r="C2325" i="1"/>
  <c r="M2324" i="1"/>
  <c r="J2324" i="1"/>
  <c r="F2324" i="1"/>
  <c r="C2324" i="1"/>
  <c r="M2323" i="1"/>
  <c r="J2323" i="1"/>
  <c r="F2323" i="1"/>
  <c r="C2323" i="1"/>
  <c r="M2322" i="1"/>
  <c r="J2322" i="1"/>
  <c r="F2322" i="1"/>
  <c r="C2322" i="1"/>
  <c r="M2321" i="1"/>
  <c r="J2321" i="1"/>
  <c r="F2321" i="1"/>
  <c r="C2321" i="1"/>
  <c r="M2320" i="1"/>
  <c r="J2320" i="1"/>
  <c r="F2320" i="1"/>
  <c r="C2320" i="1"/>
  <c r="M2319" i="1"/>
  <c r="J2319" i="1"/>
  <c r="F2319" i="1"/>
  <c r="C2319" i="1"/>
  <c r="M2318" i="1"/>
  <c r="J2318" i="1"/>
  <c r="F2318" i="1"/>
  <c r="C2318" i="1"/>
  <c r="M2317" i="1"/>
  <c r="J2317" i="1"/>
  <c r="F2317" i="1"/>
  <c r="C2317" i="1"/>
  <c r="M2316" i="1"/>
  <c r="J2316" i="1"/>
  <c r="F2316" i="1"/>
  <c r="C2316" i="1"/>
  <c r="M2315" i="1"/>
  <c r="J2315" i="1"/>
  <c r="F2315" i="1"/>
  <c r="C2315" i="1"/>
  <c r="M2314" i="1"/>
  <c r="J2314" i="1"/>
  <c r="F2314" i="1"/>
  <c r="C2314" i="1"/>
  <c r="M2313" i="1"/>
  <c r="J2313" i="1"/>
  <c r="F2313" i="1"/>
  <c r="C2313" i="1"/>
  <c r="M2312" i="1"/>
  <c r="J2312" i="1"/>
  <c r="F2312" i="1"/>
  <c r="C2312" i="1"/>
  <c r="M2311" i="1"/>
  <c r="J2311" i="1"/>
  <c r="F2311" i="1"/>
  <c r="C2311" i="1"/>
  <c r="M2310" i="1"/>
  <c r="J2310" i="1"/>
  <c r="F2310" i="1"/>
  <c r="C2310" i="1"/>
  <c r="M2309" i="1"/>
  <c r="J2309" i="1"/>
  <c r="F2309" i="1"/>
  <c r="C2309" i="1"/>
  <c r="M2308" i="1"/>
  <c r="J2308" i="1"/>
  <c r="F2308" i="1"/>
  <c r="C2308" i="1"/>
  <c r="M2307" i="1"/>
  <c r="J2307" i="1"/>
  <c r="F2307" i="1"/>
  <c r="C2307" i="1"/>
  <c r="M2306" i="1"/>
  <c r="J2306" i="1"/>
  <c r="F2306" i="1"/>
  <c r="C2306" i="1"/>
  <c r="M2305" i="1"/>
  <c r="J2305" i="1"/>
  <c r="F2305" i="1"/>
  <c r="C2305" i="1"/>
  <c r="M2304" i="1"/>
  <c r="J2304" i="1"/>
  <c r="F2304" i="1"/>
  <c r="C2304" i="1"/>
  <c r="M2303" i="1"/>
  <c r="J2303" i="1"/>
  <c r="F2303" i="1"/>
  <c r="C2303" i="1"/>
  <c r="M2302" i="1"/>
  <c r="J2302" i="1"/>
  <c r="F2302" i="1"/>
  <c r="C2302" i="1"/>
  <c r="M2301" i="1"/>
  <c r="J2301" i="1"/>
  <c r="F2301" i="1"/>
  <c r="C2301" i="1"/>
  <c r="M2300" i="1"/>
  <c r="J2300" i="1"/>
  <c r="F2300" i="1"/>
  <c r="C2300" i="1"/>
  <c r="M2299" i="1"/>
  <c r="J2299" i="1"/>
  <c r="F2299" i="1"/>
  <c r="C2299" i="1"/>
  <c r="M2298" i="1"/>
  <c r="J2298" i="1"/>
  <c r="F2298" i="1"/>
  <c r="C2298" i="1"/>
  <c r="M2297" i="1"/>
  <c r="J2297" i="1"/>
  <c r="F2297" i="1"/>
  <c r="C2297" i="1"/>
  <c r="M2296" i="1"/>
  <c r="J2296" i="1"/>
  <c r="F2296" i="1"/>
  <c r="C2296" i="1"/>
  <c r="M2295" i="1"/>
  <c r="J2295" i="1"/>
  <c r="F2295" i="1"/>
  <c r="C2295" i="1"/>
  <c r="M2294" i="1"/>
  <c r="J2294" i="1"/>
  <c r="F2294" i="1"/>
  <c r="C2294" i="1"/>
  <c r="M2293" i="1"/>
  <c r="J2293" i="1"/>
  <c r="F2293" i="1"/>
  <c r="C2293" i="1"/>
  <c r="M2292" i="1"/>
  <c r="J2292" i="1"/>
  <c r="F2292" i="1"/>
  <c r="C2292" i="1"/>
  <c r="M2291" i="1"/>
  <c r="J2291" i="1"/>
  <c r="F2291" i="1"/>
  <c r="C2291" i="1"/>
  <c r="M2290" i="1"/>
  <c r="J2290" i="1"/>
  <c r="F2290" i="1"/>
  <c r="C2290" i="1"/>
  <c r="M2289" i="1"/>
  <c r="J2289" i="1"/>
  <c r="F2289" i="1"/>
  <c r="C2289" i="1"/>
  <c r="M2288" i="1"/>
  <c r="J2288" i="1"/>
  <c r="F2288" i="1"/>
  <c r="C2288" i="1"/>
  <c r="M2287" i="1"/>
  <c r="J2287" i="1"/>
  <c r="F2287" i="1"/>
  <c r="C2287" i="1"/>
  <c r="M2286" i="1"/>
  <c r="J2286" i="1"/>
  <c r="F2286" i="1"/>
  <c r="C2286" i="1"/>
  <c r="M2285" i="1"/>
  <c r="J2285" i="1"/>
  <c r="F2285" i="1"/>
  <c r="C2285" i="1"/>
  <c r="M2284" i="1"/>
  <c r="J2284" i="1"/>
  <c r="F2284" i="1"/>
  <c r="C2284" i="1"/>
  <c r="M2283" i="1"/>
  <c r="J2283" i="1"/>
  <c r="F2283" i="1"/>
  <c r="C2283" i="1"/>
  <c r="M2282" i="1"/>
  <c r="J2282" i="1"/>
  <c r="F2282" i="1"/>
  <c r="C2282" i="1"/>
  <c r="M2281" i="1"/>
  <c r="J2281" i="1"/>
  <c r="F2281" i="1"/>
  <c r="C2281" i="1"/>
  <c r="M2280" i="1"/>
  <c r="J2280" i="1"/>
  <c r="F2280" i="1"/>
  <c r="C2280" i="1"/>
  <c r="M2279" i="1"/>
  <c r="J2279" i="1"/>
  <c r="F2279" i="1"/>
  <c r="C2279" i="1"/>
  <c r="M2278" i="1"/>
  <c r="J2278" i="1"/>
  <c r="F2278" i="1"/>
  <c r="C2278" i="1"/>
  <c r="M2277" i="1"/>
  <c r="J2277" i="1"/>
  <c r="F2277" i="1"/>
  <c r="C2277" i="1"/>
  <c r="M2276" i="1"/>
  <c r="J2276" i="1"/>
  <c r="F2276" i="1"/>
  <c r="C2276" i="1"/>
  <c r="M2275" i="1"/>
  <c r="J2275" i="1"/>
  <c r="F2275" i="1"/>
  <c r="C2275" i="1"/>
  <c r="M2274" i="1"/>
  <c r="J2274" i="1"/>
  <c r="F2274" i="1"/>
  <c r="C2274" i="1"/>
  <c r="M2273" i="1"/>
  <c r="J2273" i="1"/>
  <c r="F2273" i="1"/>
  <c r="C2273" i="1"/>
  <c r="M2272" i="1"/>
  <c r="J2272" i="1"/>
  <c r="F2272" i="1"/>
  <c r="C2272" i="1"/>
  <c r="M2271" i="1"/>
  <c r="J2271" i="1"/>
  <c r="F2271" i="1"/>
  <c r="C2271" i="1"/>
  <c r="M2270" i="1"/>
  <c r="J2270" i="1"/>
  <c r="F2270" i="1"/>
  <c r="C2270" i="1"/>
  <c r="M2269" i="1"/>
  <c r="J2269" i="1"/>
  <c r="F2269" i="1"/>
  <c r="C2269" i="1"/>
  <c r="M2268" i="1"/>
  <c r="J2268" i="1"/>
  <c r="F2268" i="1"/>
  <c r="C2268" i="1"/>
  <c r="M2267" i="1"/>
  <c r="J2267" i="1"/>
  <c r="F2267" i="1"/>
  <c r="C2267" i="1"/>
  <c r="M2266" i="1"/>
  <c r="J2266" i="1"/>
  <c r="F2266" i="1"/>
  <c r="C2266" i="1"/>
  <c r="M2265" i="1"/>
  <c r="J2265" i="1"/>
  <c r="F2265" i="1"/>
  <c r="C2265" i="1"/>
  <c r="M2264" i="1"/>
  <c r="J2264" i="1"/>
  <c r="F2264" i="1"/>
  <c r="C2264" i="1"/>
  <c r="M2263" i="1"/>
  <c r="J2263" i="1"/>
  <c r="F2263" i="1"/>
  <c r="C2263" i="1"/>
  <c r="M2262" i="1"/>
  <c r="J2262" i="1"/>
  <c r="F2262" i="1"/>
  <c r="C2262" i="1"/>
  <c r="M2261" i="1"/>
  <c r="J2261" i="1"/>
  <c r="F2261" i="1"/>
  <c r="C2261" i="1"/>
  <c r="M2260" i="1"/>
  <c r="J2260" i="1"/>
  <c r="F2260" i="1"/>
  <c r="C2260" i="1"/>
  <c r="M2259" i="1"/>
  <c r="J2259" i="1"/>
  <c r="F2259" i="1"/>
  <c r="C2259" i="1"/>
  <c r="M2258" i="1"/>
  <c r="J2258" i="1"/>
  <c r="F2258" i="1"/>
  <c r="C2258" i="1"/>
  <c r="M2257" i="1"/>
  <c r="J2257" i="1"/>
  <c r="F2257" i="1"/>
  <c r="C2257" i="1"/>
  <c r="M2256" i="1"/>
  <c r="J2256" i="1"/>
  <c r="F2256" i="1"/>
  <c r="C2256" i="1"/>
  <c r="M2255" i="1"/>
  <c r="J2255" i="1"/>
  <c r="F2255" i="1"/>
  <c r="C2255" i="1"/>
  <c r="M2254" i="1"/>
  <c r="J2254" i="1"/>
  <c r="F2254" i="1"/>
  <c r="C2254" i="1"/>
  <c r="M2253" i="1"/>
  <c r="J2253" i="1"/>
  <c r="F2253" i="1"/>
  <c r="C2253" i="1"/>
  <c r="M2252" i="1"/>
  <c r="J2252" i="1"/>
  <c r="F2252" i="1"/>
  <c r="C2252" i="1"/>
  <c r="M2251" i="1"/>
  <c r="J2251" i="1"/>
  <c r="F2251" i="1"/>
  <c r="C2251" i="1"/>
  <c r="M2250" i="1"/>
  <c r="J2250" i="1"/>
  <c r="F2250" i="1"/>
  <c r="C2250" i="1"/>
  <c r="M2249" i="1"/>
  <c r="J2249" i="1"/>
  <c r="F2249" i="1"/>
  <c r="C2249" i="1"/>
  <c r="M2248" i="1"/>
  <c r="J2248" i="1"/>
  <c r="F2248" i="1"/>
  <c r="C2248" i="1"/>
  <c r="M2247" i="1"/>
  <c r="J2247" i="1"/>
  <c r="F2247" i="1"/>
  <c r="C2247" i="1"/>
  <c r="M2246" i="1"/>
  <c r="J2246" i="1"/>
  <c r="F2246" i="1"/>
  <c r="C2246" i="1"/>
  <c r="M2245" i="1"/>
  <c r="J2245" i="1"/>
  <c r="F2245" i="1"/>
  <c r="C2245" i="1"/>
  <c r="M2244" i="1"/>
  <c r="J2244" i="1"/>
  <c r="F2244" i="1"/>
  <c r="C2244" i="1"/>
  <c r="M2243" i="1"/>
  <c r="J2243" i="1"/>
  <c r="F2243" i="1"/>
  <c r="C2243" i="1"/>
  <c r="M2242" i="1"/>
  <c r="J2242" i="1"/>
  <c r="F2242" i="1"/>
  <c r="C2242" i="1"/>
  <c r="M2241" i="1"/>
  <c r="J2241" i="1"/>
  <c r="F2241" i="1"/>
  <c r="C2241" i="1"/>
  <c r="M2240" i="1"/>
  <c r="J2240" i="1"/>
  <c r="F2240" i="1"/>
  <c r="C2240" i="1"/>
  <c r="M2239" i="1"/>
  <c r="J2239" i="1"/>
  <c r="F2239" i="1"/>
  <c r="C2239" i="1"/>
  <c r="M2238" i="1"/>
  <c r="J2238" i="1"/>
  <c r="F2238" i="1"/>
  <c r="C2238" i="1"/>
  <c r="M2237" i="1"/>
  <c r="J2237" i="1"/>
  <c r="F2237" i="1"/>
  <c r="C2237" i="1"/>
  <c r="M2236" i="1"/>
  <c r="J2236" i="1"/>
  <c r="F2236" i="1"/>
  <c r="C2236" i="1"/>
  <c r="M2235" i="1"/>
  <c r="J2235" i="1"/>
  <c r="F2235" i="1"/>
  <c r="C2235" i="1"/>
  <c r="M2234" i="1"/>
  <c r="J2234" i="1"/>
  <c r="F2234" i="1"/>
  <c r="C2234" i="1"/>
  <c r="M2233" i="1"/>
  <c r="J2233" i="1"/>
  <c r="F2233" i="1"/>
  <c r="C2233" i="1"/>
  <c r="M2232" i="1"/>
  <c r="J2232" i="1"/>
  <c r="F2232" i="1"/>
  <c r="C2232" i="1"/>
  <c r="M2231" i="1"/>
  <c r="J2231" i="1"/>
  <c r="F2231" i="1"/>
  <c r="C2231" i="1"/>
  <c r="M2230" i="1"/>
  <c r="J2230" i="1"/>
  <c r="F2230" i="1"/>
  <c r="C2230" i="1"/>
  <c r="M2229" i="1"/>
  <c r="J2229" i="1"/>
  <c r="F2229" i="1"/>
  <c r="C2229" i="1"/>
  <c r="M2228" i="1"/>
  <c r="J2228" i="1"/>
  <c r="F2228" i="1"/>
  <c r="C2228" i="1"/>
  <c r="M2227" i="1"/>
  <c r="J2227" i="1"/>
  <c r="F2227" i="1"/>
  <c r="C2227" i="1"/>
  <c r="M2226" i="1"/>
  <c r="J2226" i="1"/>
  <c r="F2226" i="1"/>
  <c r="C2226" i="1"/>
  <c r="M2225" i="1"/>
  <c r="J2225" i="1"/>
  <c r="F2225" i="1"/>
  <c r="C2225" i="1"/>
  <c r="M2224" i="1"/>
  <c r="J2224" i="1"/>
  <c r="F2224" i="1"/>
  <c r="C2224" i="1"/>
  <c r="M2223" i="1"/>
  <c r="J2223" i="1"/>
  <c r="F2223" i="1"/>
  <c r="C2223" i="1"/>
  <c r="M2222" i="1"/>
  <c r="J2222" i="1"/>
  <c r="F2222" i="1"/>
  <c r="C2222" i="1"/>
  <c r="M2221" i="1"/>
  <c r="J2221" i="1"/>
  <c r="F2221" i="1"/>
  <c r="C2221" i="1"/>
  <c r="M2220" i="1"/>
  <c r="J2220" i="1"/>
  <c r="F2220" i="1"/>
  <c r="C2220" i="1"/>
  <c r="M2219" i="1"/>
  <c r="J2219" i="1"/>
  <c r="F2219" i="1"/>
  <c r="C2219" i="1"/>
  <c r="M2218" i="1"/>
  <c r="J2218" i="1"/>
  <c r="F2218" i="1"/>
  <c r="C2218" i="1"/>
  <c r="M2217" i="1"/>
  <c r="J2217" i="1"/>
  <c r="F2217" i="1"/>
  <c r="C2217" i="1"/>
  <c r="M2216" i="1"/>
  <c r="J2216" i="1"/>
  <c r="F2216" i="1"/>
  <c r="C2216" i="1"/>
  <c r="M2215" i="1"/>
  <c r="J2215" i="1"/>
  <c r="F2215" i="1"/>
  <c r="C2215" i="1"/>
  <c r="M2214" i="1"/>
  <c r="J2214" i="1"/>
  <c r="F2214" i="1"/>
  <c r="C2214" i="1"/>
  <c r="M2213" i="1"/>
  <c r="J2213" i="1"/>
  <c r="F2213" i="1"/>
  <c r="C2213" i="1"/>
  <c r="M2212" i="1"/>
  <c r="J2212" i="1"/>
  <c r="F2212" i="1"/>
  <c r="C2212" i="1"/>
  <c r="M2211" i="1"/>
  <c r="J2211" i="1"/>
  <c r="F2211" i="1"/>
  <c r="C2211" i="1"/>
  <c r="M2210" i="1"/>
  <c r="J2210" i="1"/>
  <c r="F2210" i="1"/>
  <c r="C2210" i="1"/>
  <c r="M2209" i="1"/>
  <c r="J2209" i="1"/>
  <c r="F2209" i="1"/>
  <c r="C2209" i="1"/>
  <c r="M2208" i="1"/>
  <c r="J2208" i="1"/>
  <c r="F2208" i="1"/>
  <c r="C2208" i="1"/>
  <c r="M2207" i="1"/>
  <c r="J2207" i="1"/>
  <c r="F2207" i="1"/>
  <c r="C2207" i="1"/>
  <c r="M2206" i="1"/>
  <c r="J2206" i="1"/>
  <c r="F2206" i="1"/>
  <c r="C2206" i="1"/>
  <c r="M2205" i="1"/>
  <c r="J2205" i="1"/>
  <c r="F2205" i="1"/>
  <c r="C2205" i="1"/>
  <c r="M2204" i="1"/>
  <c r="J2204" i="1"/>
  <c r="F2204" i="1"/>
  <c r="C2204" i="1"/>
  <c r="M2203" i="1"/>
  <c r="J2203" i="1"/>
  <c r="F2203" i="1"/>
  <c r="C2203" i="1"/>
  <c r="M2202" i="1"/>
  <c r="J2202" i="1"/>
  <c r="F2202" i="1"/>
  <c r="C2202" i="1"/>
  <c r="M2201" i="1"/>
  <c r="J2201" i="1"/>
  <c r="F2201" i="1"/>
  <c r="C2201" i="1"/>
  <c r="M2200" i="1"/>
  <c r="J2200" i="1"/>
  <c r="F2200" i="1"/>
  <c r="C2200" i="1"/>
  <c r="M2199" i="1"/>
  <c r="J2199" i="1"/>
  <c r="F2199" i="1"/>
  <c r="C2199" i="1"/>
  <c r="M2198" i="1"/>
  <c r="J2198" i="1"/>
  <c r="F2198" i="1"/>
  <c r="C2198" i="1"/>
  <c r="M2197" i="1"/>
  <c r="J2197" i="1"/>
  <c r="F2197" i="1"/>
  <c r="C2197" i="1"/>
  <c r="M2196" i="1"/>
  <c r="J2196" i="1"/>
  <c r="F2196" i="1"/>
  <c r="C2196" i="1"/>
  <c r="M2195" i="1"/>
  <c r="J2195" i="1"/>
  <c r="F2195" i="1"/>
  <c r="C2195" i="1"/>
  <c r="M2194" i="1"/>
  <c r="J2194" i="1"/>
  <c r="F2194" i="1"/>
  <c r="C2194" i="1"/>
  <c r="M2193" i="1"/>
  <c r="J2193" i="1"/>
  <c r="F2193" i="1"/>
  <c r="C2193" i="1"/>
  <c r="M2192" i="1"/>
  <c r="J2192" i="1"/>
  <c r="F2192" i="1"/>
  <c r="C2192" i="1"/>
  <c r="M2191" i="1"/>
  <c r="J2191" i="1"/>
  <c r="F2191" i="1"/>
  <c r="C2191" i="1"/>
  <c r="M2190" i="1"/>
  <c r="J2190" i="1"/>
  <c r="F2190" i="1"/>
  <c r="C2190" i="1"/>
  <c r="M2189" i="1"/>
  <c r="J2189" i="1"/>
  <c r="F2189" i="1"/>
  <c r="C2189" i="1"/>
  <c r="M2188" i="1"/>
  <c r="J2188" i="1"/>
  <c r="F2188" i="1"/>
  <c r="C2188" i="1"/>
  <c r="M2187" i="1"/>
  <c r="J2187" i="1"/>
  <c r="F2187" i="1"/>
  <c r="C2187" i="1"/>
  <c r="M2186" i="1"/>
  <c r="J2186" i="1"/>
  <c r="F2186" i="1"/>
  <c r="C2186" i="1"/>
  <c r="M2185" i="1"/>
  <c r="J2185" i="1"/>
  <c r="F2185" i="1"/>
  <c r="C2185" i="1"/>
  <c r="M2184" i="1"/>
  <c r="J2184" i="1"/>
  <c r="F2184" i="1"/>
  <c r="C2184" i="1"/>
  <c r="M2183" i="1"/>
  <c r="J2183" i="1"/>
  <c r="F2183" i="1"/>
  <c r="C2183" i="1"/>
  <c r="M2182" i="1"/>
  <c r="J2182" i="1"/>
  <c r="F2182" i="1"/>
  <c r="C2182" i="1"/>
  <c r="M2181" i="1"/>
  <c r="J2181" i="1"/>
  <c r="F2181" i="1"/>
  <c r="C2181" i="1"/>
  <c r="M2180" i="1"/>
  <c r="J2180" i="1"/>
  <c r="F2180" i="1"/>
  <c r="C2180" i="1"/>
  <c r="M2179" i="1"/>
  <c r="J2179" i="1"/>
  <c r="F2179" i="1"/>
  <c r="C2179" i="1"/>
  <c r="M2178" i="1"/>
  <c r="J2178" i="1"/>
  <c r="F2178" i="1"/>
  <c r="C2178" i="1"/>
  <c r="M2177" i="1"/>
  <c r="J2177" i="1"/>
  <c r="F2177" i="1"/>
  <c r="C2177" i="1"/>
  <c r="M2176" i="1"/>
  <c r="J2176" i="1"/>
  <c r="F2176" i="1"/>
  <c r="C2176" i="1"/>
  <c r="M2175" i="1"/>
  <c r="J2175" i="1"/>
  <c r="F2175" i="1"/>
  <c r="C2175" i="1"/>
  <c r="M2174" i="1"/>
  <c r="J2174" i="1"/>
  <c r="F2174" i="1"/>
  <c r="C2174" i="1"/>
  <c r="M2173" i="1"/>
  <c r="J2173" i="1"/>
  <c r="F2173" i="1"/>
  <c r="C2173" i="1"/>
  <c r="M2172" i="1"/>
  <c r="J2172" i="1"/>
  <c r="F2172" i="1"/>
  <c r="C2172" i="1"/>
  <c r="M2171" i="1"/>
  <c r="J2171" i="1"/>
  <c r="F2171" i="1"/>
  <c r="C2171" i="1"/>
  <c r="M2170" i="1"/>
  <c r="J2170" i="1"/>
  <c r="F2170" i="1"/>
  <c r="C2170" i="1"/>
  <c r="M2169" i="1"/>
  <c r="J2169" i="1"/>
  <c r="F2169" i="1"/>
  <c r="C2169" i="1"/>
  <c r="M2168" i="1"/>
  <c r="J2168" i="1"/>
  <c r="F2168" i="1"/>
  <c r="C2168" i="1"/>
  <c r="M2167" i="1"/>
  <c r="J2167" i="1"/>
  <c r="F2167" i="1"/>
  <c r="C2167" i="1"/>
  <c r="M2166" i="1"/>
  <c r="J2166" i="1"/>
  <c r="F2166" i="1"/>
  <c r="C2166" i="1"/>
  <c r="M2165" i="1"/>
  <c r="J2165" i="1"/>
  <c r="F2165" i="1"/>
  <c r="C2165" i="1"/>
  <c r="M2164" i="1"/>
  <c r="J2164" i="1"/>
  <c r="F2164" i="1"/>
  <c r="C2164" i="1"/>
  <c r="M2163" i="1"/>
  <c r="J2163" i="1"/>
  <c r="F2163" i="1"/>
  <c r="C2163" i="1"/>
  <c r="M2162" i="1"/>
  <c r="J2162" i="1"/>
  <c r="F2162" i="1"/>
  <c r="C2162" i="1"/>
  <c r="M2161" i="1"/>
  <c r="J2161" i="1"/>
  <c r="F2161" i="1"/>
  <c r="C2161" i="1"/>
  <c r="M2160" i="1"/>
  <c r="J2160" i="1"/>
  <c r="F2160" i="1"/>
  <c r="C2160" i="1"/>
  <c r="M2159" i="1"/>
  <c r="J2159" i="1"/>
  <c r="F2159" i="1"/>
  <c r="C2159" i="1"/>
  <c r="M2158" i="1"/>
  <c r="J2158" i="1"/>
  <c r="F2158" i="1"/>
  <c r="C2158" i="1"/>
  <c r="M2157" i="1"/>
  <c r="J2157" i="1"/>
  <c r="F2157" i="1"/>
  <c r="C2157" i="1"/>
  <c r="M2156" i="1"/>
  <c r="J2156" i="1"/>
  <c r="F2156" i="1"/>
  <c r="C2156" i="1"/>
  <c r="M2155" i="1"/>
  <c r="J2155" i="1"/>
  <c r="F2155" i="1"/>
  <c r="C2155" i="1"/>
  <c r="M2154" i="1"/>
  <c r="J2154" i="1"/>
  <c r="F2154" i="1"/>
  <c r="C2154" i="1"/>
  <c r="M2153" i="1"/>
  <c r="J2153" i="1"/>
  <c r="F2153" i="1"/>
  <c r="C2153" i="1"/>
  <c r="M2152" i="1"/>
  <c r="J2152" i="1"/>
  <c r="F2152" i="1"/>
  <c r="C2152" i="1"/>
  <c r="M2151" i="1"/>
  <c r="J2151" i="1"/>
  <c r="F2151" i="1"/>
  <c r="C2151" i="1"/>
  <c r="M2150" i="1"/>
  <c r="J2150" i="1"/>
  <c r="F2150" i="1"/>
  <c r="C2150" i="1"/>
  <c r="M2149" i="1"/>
  <c r="J2149" i="1"/>
  <c r="F2149" i="1"/>
  <c r="C2149" i="1"/>
  <c r="M2148" i="1"/>
  <c r="J2148" i="1"/>
  <c r="F2148" i="1"/>
  <c r="C2148" i="1"/>
  <c r="M2147" i="1"/>
  <c r="J2147" i="1"/>
  <c r="F2147" i="1"/>
  <c r="C2147" i="1"/>
  <c r="M2146" i="1"/>
  <c r="J2146" i="1"/>
  <c r="F2146" i="1"/>
  <c r="C2146" i="1"/>
  <c r="M2145" i="1"/>
  <c r="J2145" i="1"/>
  <c r="F2145" i="1"/>
  <c r="C2145" i="1"/>
  <c r="M2144" i="1"/>
  <c r="J2144" i="1"/>
  <c r="F2144" i="1"/>
  <c r="C2144" i="1"/>
  <c r="M2143" i="1"/>
  <c r="J2143" i="1"/>
  <c r="F2143" i="1"/>
  <c r="C2143" i="1"/>
  <c r="M2142" i="1"/>
  <c r="J2142" i="1"/>
  <c r="F2142" i="1"/>
  <c r="C2142" i="1"/>
  <c r="M2141" i="1"/>
  <c r="J2141" i="1"/>
  <c r="F2141" i="1"/>
  <c r="C2141" i="1"/>
  <c r="M2140" i="1"/>
  <c r="J2140" i="1"/>
  <c r="F2140" i="1"/>
  <c r="C2140" i="1"/>
  <c r="M2139" i="1"/>
  <c r="J2139" i="1"/>
  <c r="F2139" i="1"/>
  <c r="C2139" i="1"/>
  <c r="M2138" i="1"/>
  <c r="J2138" i="1"/>
  <c r="F2138" i="1"/>
  <c r="C2138" i="1"/>
  <c r="M2137" i="1"/>
  <c r="J2137" i="1"/>
  <c r="F2137" i="1"/>
  <c r="C2137" i="1"/>
  <c r="M2136" i="1"/>
  <c r="J2136" i="1"/>
  <c r="F2136" i="1"/>
  <c r="C2136" i="1"/>
  <c r="M2135" i="1"/>
  <c r="J2135" i="1"/>
  <c r="F2135" i="1"/>
  <c r="C2135" i="1"/>
  <c r="M2134" i="1"/>
  <c r="J2134" i="1"/>
  <c r="F2134" i="1"/>
  <c r="C2134" i="1"/>
  <c r="M2133" i="1"/>
  <c r="J2133" i="1"/>
  <c r="F2133" i="1"/>
  <c r="C2133" i="1"/>
  <c r="M2132" i="1"/>
  <c r="J2132" i="1"/>
  <c r="F2132" i="1"/>
  <c r="C2132" i="1"/>
  <c r="M2131" i="1"/>
  <c r="J2131" i="1"/>
  <c r="F2131" i="1"/>
  <c r="C2131" i="1"/>
  <c r="M2130" i="1"/>
  <c r="J2130" i="1"/>
  <c r="F2130" i="1"/>
  <c r="C2130" i="1"/>
  <c r="M2129" i="1"/>
  <c r="J2129" i="1"/>
  <c r="F2129" i="1"/>
  <c r="C2129" i="1"/>
  <c r="M2128" i="1"/>
  <c r="J2128" i="1"/>
  <c r="F2128" i="1"/>
  <c r="C2128" i="1"/>
  <c r="M2127" i="1"/>
  <c r="J2127" i="1"/>
  <c r="F2127" i="1"/>
  <c r="C2127" i="1"/>
  <c r="M2126" i="1"/>
  <c r="J2126" i="1"/>
  <c r="F2126" i="1"/>
  <c r="C2126" i="1"/>
  <c r="M2125" i="1"/>
  <c r="J2125" i="1"/>
  <c r="F2125" i="1"/>
  <c r="C2125" i="1"/>
  <c r="M2124" i="1"/>
  <c r="J2124" i="1"/>
  <c r="F2124" i="1"/>
  <c r="C2124" i="1"/>
  <c r="M2123" i="1"/>
  <c r="J2123" i="1"/>
  <c r="F2123" i="1"/>
  <c r="C2123" i="1"/>
  <c r="M2122" i="1"/>
  <c r="J2122" i="1"/>
  <c r="F2122" i="1"/>
  <c r="C2122" i="1"/>
  <c r="M2121" i="1"/>
  <c r="J2121" i="1"/>
  <c r="F2121" i="1"/>
  <c r="C2121" i="1"/>
  <c r="M2120" i="1"/>
  <c r="J2120" i="1"/>
  <c r="F2120" i="1"/>
  <c r="C2120" i="1"/>
  <c r="M2119" i="1"/>
  <c r="J2119" i="1"/>
  <c r="F2119" i="1"/>
  <c r="C2119" i="1"/>
  <c r="M2118" i="1"/>
  <c r="J2118" i="1"/>
  <c r="F2118" i="1"/>
  <c r="C2118" i="1"/>
  <c r="M2117" i="1"/>
  <c r="J2117" i="1"/>
  <c r="F2117" i="1"/>
  <c r="C2117" i="1"/>
  <c r="M2116" i="1"/>
  <c r="J2116" i="1"/>
  <c r="F2116" i="1"/>
  <c r="C2116" i="1"/>
  <c r="M2115" i="1"/>
  <c r="J2115" i="1"/>
  <c r="F2115" i="1"/>
  <c r="C2115" i="1"/>
  <c r="M2114" i="1"/>
  <c r="J2114" i="1"/>
  <c r="F2114" i="1"/>
  <c r="C2114" i="1"/>
  <c r="M2113" i="1"/>
  <c r="J2113" i="1"/>
  <c r="F2113" i="1"/>
  <c r="C2113" i="1"/>
  <c r="M2112" i="1"/>
  <c r="J2112" i="1"/>
  <c r="F2112" i="1"/>
  <c r="C2112" i="1"/>
  <c r="M2111" i="1"/>
  <c r="J2111" i="1"/>
  <c r="F2111" i="1"/>
  <c r="C2111" i="1"/>
  <c r="M2110" i="1"/>
  <c r="J2110" i="1"/>
  <c r="F2110" i="1"/>
  <c r="C2110" i="1"/>
  <c r="M2109" i="1"/>
  <c r="J2109" i="1"/>
  <c r="F2109" i="1"/>
  <c r="C2109" i="1"/>
  <c r="M2108" i="1"/>
  <c r="J2108" i="1"/>
  <c r="F2108" i="1"/>
  <c r="C2108" i="1"/>
  <c r="M2107" i="1"/>
  <c r="J2107" i="1"/>
  <c r="F2107" i="1"/>
  <c r="C2107" i="1"/>
  <c r="M2106" i="1"/>
  <c r="J2106" i="1"/>
  <c r="F2106" i="1"/>
  <c r="C2106" i="1"/>
  <c r="M2105" i="1"/>
  <c r="J2105" i="1"/>
  <c r="F2105" i="1"/>
  <c r="C2105" i="1"/>
  <c r="M2104" i="1"/>
  <c r="J2104" i="1"/>
  <c r="F2104" i="1"/>
  <c r="C2104" i="1"/>
  <c r="M2103" i="1"/>
  <c r="J2103" i="1"/>
  <c r="F2103" i="1"/>
  <c r="C2103" i="1"/>
  <c r="M2102" i="1"/>
  <c r="J2102" i="1"/>
  <c r="F2102" i="1"/>
  <c r="C2102" i="1"/>
  <c r="M2101" i="1"/>
  <c r="J2101" i="1"/>
  <c r="F2101" i="1"/>
  <c r="C2101" i="1"/>
  <c r="M2100" i="1"/>
  <c r="J2100" i="1"/>
  <c r="F2100" i="1"/>
  <c r="C2100" i="1"/>
  <c r="M2099" i="1"/>
  <c r="J2099" i="1"/>
  <c r="F2099" i="1"/>
  <c r="C2099" i="1"/>
  <c r="M2098" i="1"/>
  <c r="J2098" i="1"/>
  <c r="F2098" i="1"/>
  <c r="C2098" i="1"/>
  <c r="M2097" i="1"/>
  <c r="J2097" i="1"/>
  <c r="F2097" i="1"/>
  <c r="C2097" i="1"/>
  <c r="M2096" i="1"/>
  <c r="J2096" i="1"/>
  <c r="F2096" i="1"/>
  <c r="C2096" i="1"/>
  <c r="M2095" i="1"/>
  <c r="J2095" i="1"/>
  <c r="F2095" i="1"/>
  <c r="C2095" i="1"/>
  <c r="M2094" i="1"/>
  <c r="J2094" i="1"/>
  <c r="F2094" i="1"/>
  <c r="C2094" i="1"/>
  <c r="M2093" i="1"/>
  <c r="J2093" i="1"/>
  <c r="F2093" i="1"/>
  <c r="C2093" i="1"/>
  <c r="M2092" i="1"/>
  <c r="J2092" i="1"/>
  <c r="F2092" i="1"/>
  <c r="C2092" i="1"/>
  <c r="M2091" i="1"/>
  <c r="J2091" i="1"/>
  <c r="F2091" i="1"/>
  <c r="C2091" i="1"/>
  <c r="M2090" i="1"/>
  <c r="J2090" i="1"/>
  <c r="F2090" i="1"/>
  <c r="C2090" i="1"/>
  <c r="M2089" i="1"/>
  <c r="J2089" i="1"/>
  <c r="F2089" i="1"/>
  <c r="C2089" i="1"/>
  <c r="M2088" i="1"/>
  <c r="J2088" i="1"/>
  <c r="F2088" i="1"/>
  <c r="C2088" i="1"/>
  <c r="M2087" i="1"/>
  <c r="J2087" i="1"/>
  <c r="F2087" i="1"/>
  <c r="C2087" i="1"/>
  <c r="M2086" i="1"/>
  <c r="J2086" i="1"/>
  <c r="F2086" i="1"/>
  <c r="C2086" i="1"/>
  <c r="M2085" i="1"/>
  <c r="J2085" i="1"/>
  <c r="F2085" i="1"/>
  <c r="C2085" i="1"/>
  <c r="M2084" i="1"/>
  <c r="J2084" i="1"/>
  <c r="F2084" i="1"/>
  <c r="C2084" i="1"/>
  <c r="M2083" i="1"/>
  <c r="J2083" i="1"/>
  <c r="F2083" i="1"/>
  <c r="C2083" i="1"/>
  <c r="M2082" i="1"/>
  <c r="J2082" i="1"/>
  <c r="F2082" i="1"/>
  <c r="C2082" i="1"/>
  <c r="M2081" i="1"/>
  <c r="J2081" i="1"/>
  <c r="F2081" i="1"/>
  <c r="C2081" i="1"/>
  <c r="M2080" i="1"/>
  <c r="J2080" i="1"/>
  <c r="F2080" i="1"/>
  <c r="C2080" i="1"/>
  <c r="M2079" i="1"/>
  <c r="J2079" i="1"/>
  <c r="F2079" i="1"/>
  <c r="C2079" i="1"/>
  <c r="M2078" i="1"/>
  <c r="J2078" i="1"/>
  <c r="F2078" i="1"/>
  <c r="C2078" i="1"/>
  <c r="M2077" i="1"/>
  <c r="J2077" i="1"/>
  <c r="F2077" i="1"/>
  <c r="C2077" i="1"/>
  <c r="M2076" i="1"/>
  <c r="J2076" i="1"/>
  <c r="F2076" i="1"/>
  <c r="C2076" i="1"/>
  <c r="M2075" i="1"/>
  <c r="J2075" i="1"/>
  <c r="F2075" i="1"/>
  <c r="C2075" i="1"/>
  <c r="M2074" i="1"/>
  <c r="J2074" i="1"/>
  <c r="F2074" i="1"/>
  <c r="C2074" i="1"/>
  <c r="M2073" i="1"/>
  <c r="J2073" i="1"/>
  <c r="F2073" i="1"/>
  <c r="C2073" i="1"/>
  <c r="M2072" i="1"/>
  <c r="J2072" i="1"/>
  <c r="F2072" i="1"/>
  <c r="C2072" i="1"/>
  <c r="M2071" i="1"/>
  <c r="J2071" i="1"/>
  <c r="F2071" i="1"/>
  <c r="C2071" i="1"/>
  <c r="M2070" i="1"/>
  <c r="J2070" i="1"/>
  <c r="F2070" i="1"/>
  <c r="C2070" i="1"/>
  <c r="M2069" i="1"/>
  <c r="J2069" i="1"/>
  <c r="F2069" i="1"/>
  <c r="C2069" i="1"/>
  <c r="M2068" i="1"/>
  <c r="J2068" i="1"/>
  <c r="F2068" i="1"/>
  <c r="C2068" i="1"/>
  <c r="M2067" i="1"/>
  <c r="J2067" i="1"/>
  <c r="F2067" i="1"/>
  <c r="C2067" i="1"/>
  <c r="M2066" i="1"/>
  <c r="J2066" i="1"/>
  <c r="F2066" i="1"/>
  <c r="C2066" i="1"/>
  <c r="M2065" i="1"/>
  <c r="J2065" i="1"/>
  <c r="F2065" i="1"/>
  <c r="C2065" i="1"/>
  <c r="M2064" i="1"/>
  <c r="J2064" i="1"/>
  <c r="F2064" i="1"/>
  <c r="C2064" i="1"/>
  <c r="M2063" i="1"/>
  <c r="J2063" i="1"/>
  <c r="F2063" i="1"/>
  <c r="C2063" i="1"/>
  <c r="M2062" i="1"/>
  <c r="J2062" i="1"/>
  <c r="F2062" i="1"/>
  <c r="C2062" i="1"/>
  <c r="M2061" i="1"/>
  <c r="J2061" i="1"/>
  <c r="F2061" i="1"/>
  <c r="C2061" i="1"/>
  <c r="M2060" i="1"/>
  <c r="J2060" i="1"/>
  <c r="F2060" i="1"/>
  <c r="C2060" i="1"/>
  <c r="M2059" i="1"/>
  <c r="J2059" i="1"/>
  <c r="F2059" i="1"/>
  <c r="C2059" i="1"/>
  <c r="M2058" i="1"/>
  <c r="J2058" i="1"/>
  <c r="F2058" i="1"/>
  <c r="C2058" i="1"/>
  <c r="M2057" i="1"/>
  <c r="J2057" i="1"/>
  <c r="F2057" i="1"/>
  <c r="C2057" i="1"/>
  <c r="M2056" i="1"/>
  <c r="J2056" i="1"/>
  <c r="F2056" i="1"/>
  <c r="C2056" i="1"/>
  <c r="M2055" i="1"/>
  <c r="J2055" i="1"/>
  <c r="F2055" i="1"/>
  <c r="C2055" i="1"/>
  <c r="M2054" i="1"/>
  <c r="J2054" i="1"/>
  <c r="F2054" i="1"/>
  <c r="C2054" i="1"/>
  <c r="M2053" i="1"/>
  <c r="J2053" i="1"/>
  <c r="F2053" i="1"/>
  <c r="C2053" i="1"/>
  <c r="M2052" i="1"/>
  <c r="J2052" i="1"/>
  <c r="F2052" i="1"/>
  <c r="C2052" i="1"/>
  <c r="M2051" i="1"/>
  <c r="J2051" i="1"/>
  <c r="F2051" i="1"/>
  <c r="C2051" i="1"/>
  <c r="M2050" i="1"/>
  <c r="J2050" i="1"/>
  <c r="F2050" i="1"/>
  <c r="C2050" i="1"/>
  <c r="M2049" i="1"/>
  <c r="J2049" i="1"/>
  <c r="F2049" i="1"/>
  <c r="C2049" i="1"/>
  <c r="M2048" i="1"/>
  <c r="J2048" i="1"/>
  <c r="F2048" i="1"/>
  <c r="C2048" i="1"/>
  <c r="M2047" i="1"/>
  <c r="J2047" i="1"/>
  <c r="F2047" i="1"/>
  <c r="C2047" i="1"/>
  <c r="M2046" i="1"/>
  <c r="J2046" i="1"/>
  <c r="F2046" i="1"/>
  <c r="C2046" i="1"/>
  <c r="M2045" i="1"/>
  <c r="J2045" i="1"/>
  <c r="F2045" i="1"/>
  <c r="C2045" i="1"/>
  <c r="M2044" i="1"/>
  <c r="J2044" i="1"/>
  <c r="F2044" i="1"/>
  <c r="C2044" i="1"/>
  <c r="M2043" i="1"/>
  <c r="J2043" i="1"/>
  <c r="F2043" i="1"/>
  <c r="C2043" i="1"/>
  <c r="M2042" i="1"/>
  <c r="J2042" i="1"/>
  <c r="F2042" i="1"/>
  <c r="C2042" i="1"/>
  <c r="M2041" i="1"/>
  <c r="J2041" i="1"/>
  <c r="F2041" i="1"/>
  <c r="C2041" i="1"/>
  <c r="M2040" i="1"/>
  <c r="J2040" i="1"/>
  <c r="F2040" i="1"/>
  <c r="C2040" i="1"/>
  <c r="M2039" i="1"/>
  <c r="J2039" i="1"/>
  <c r="F2039" i="1"/>
  <c r="C2039" i="1"/>
  <c r="M2038" i="1"/>
  <c r="J2038" i="1"/>
  <c r="F2038" i="1"/>
  <c r="C2038" i="1"/>
  <c r="M2037" i="1"/>
  <c r="J2037" i="1"/>
  <c r="F2037" i="1"/>
  <c r="C2037" i="1"/>
  <c r="M2036" i="1"/>
  <c r="J2036" i="1"/>
  <c r="F2036" i="1"/>
  <c r="C2036" i="1"/>
  <c r="M2035" i="1"/>
  <c r="J2035" i="1"/>
  <c r="F2035" i="1"/>
  <c r="C2035" i="1"/>
  <c r="M2034" i="1"/>
  <c r="J2034" i="1"/>
  <c r="F2034" i="1"/>
  <c r="C2034" i="1"/>
  <c r="M2033" i="1"/>
  <c r="J2033" i="1"/>
  <c r="F2033" i="1"/>
  <c r="C2033" i="1"/>
  <c r="M2032" i="1"/>
  <c r="J2032" i="1"/>
  <c r="F2032" i="1"/>
  <c r="C2032" i="1"/>
  <c r="M2031" i="1"/>
  <c r="J2031" i="1"/>
  <c r="F2031" i="1"/>
  <c r="C2031" i="1"/>
  <c r="M2030" i="1"/>
  <c r="J2030" i="1"/>
  <c r="F2030" i="1"/>
  <c r="C2030" i="1"/>
  <c r="M2029" i="1"/>
  <c r="J2029" i="1"/>
  <c r="F2029" i="1"/>
  <c r="C2029" i="1"/>
  <c r="M2028" i="1"/>
  <c r="J2028" i="1"/>
  <c r="F2028" i="1"/>
  <c r="C2028" i="1"/>
  <c r="M2027" i="1"/>
  <c r="J2027" i="1"/>
  <c r="F2027" i="1"/>
  <c r="C2027" i="1"/>
  <c r="M2026" i="1"/>
  <c r="J2026" i="1"/>
  <c r="F2026" i="1"/>
  <c r="C2026" i="1"/>
  <c r="M2025" i="1"/>
  <c r="J2025" i="1"/>
  <c r="F2025" i="1"/>
  <c r="C2025" i="1"/>
  <c r="M2024" i="1"/>
  <c r="J2024" i="1"/>
  <c r="F2024" i="1"/>
  <c r="C2024" i="1"/>
  <c r="M2023" i="1"/>
  <c r="J2023" i="1"/>
  <c r="F2023" i="1"/>
  <c r="C2023" i="1"/>
  <c r="M2022" i="1"/>
  <c r="J2022" i="1"/>
  <c r="F2022" i="1"/>
  <c r="C2022" i="1"/>
  <c r="M2021" i="1"/>
  <c r="J2021" i="1"/>
  <c r="F2021" i="1"/>
  <c r="C2021" i="1"/>
  <c r="M2020" i="1"/>
  <c r="J2020" i="1"/>
  <c r="F2020" i="1"/>
  <c r="C2020" i="1"/>
  <c r="M2019" i="1"/>
  <c r="J2019" i="1"/>
  <c r="F2019" i="1"/>
  <c r="C2019" i="1"/>
  <c r="M2018" i="1"/>
  <c r="J2018" i="1"/>
  <c r="F2018" i="1"/>
  <c r="C2018" i="1"/>
  <c r="M2017" i="1"/>
  <c r="J2017" i="1"/>
  <c r="F2017" i="1"/>
  <c r="C2017" i="1"/>
  <c r="M2016" i="1"/>
  <c r="J2016" i="1"/>
  <c r="F2016" i="1"/>
  <c r="C2016" i="1"/>
  <c r="M2015" i="1"/>
  <c r="J2015" i="1"/>
  <c r="F2015" i="1"/>
  <c r="C2015" i="1"/>
  <c r="M2014" i="1"/>
  <c r="J2014" i="1"/>
  <c r="F2014" i="1"/>
  <c r="C2014" i="1"/>
  <c r="M2013" i="1"/>
  <c r="J2013" i="1"/>
  <c r="F2013" i="1"/>
  <c r="C2013" i="1"/>
  <c r="M2012" i="1"/>
  <c r="J2012" i="1"/>
  <c r="F2012" i="1"/>
  <c r="C2012" i="1"/>
  <c r="M2011" i="1"/>
  <c r="J2011" i="1"/>
  <c r="F2011" i="1"/>
  <c r="C2011" i="1"/>
  <c r="M2010" i="1"/>
  <c r="J2010" i="1"/>
  <c r="F2010" i="1"/>
  <c r="C2010" i="1"/>
  <c r="M2009" i="1"/>
  <c r="J2009" i="1"/>
  <c r="F2009" i="1"/>
  <c r="C2009" i="1"/>
  <c r="M2008" i="1"/>
  <c r="J2008" i="1"/>
  <c r="F2008" i="1"/>
  <c r="C2008" i="1"/>
  <c r="M2007" i="1"/>
  <c r="J2007" i="1"/>
  <c r="F2007" i="1"/>
  <c r="C2007" i="1"/>
  <c r="M2006" i="1"/>
  <c r="J2006" i="1"/>
  <c r="F2006" i="1"/>
  <c r="C2006" i="1"/>
  <c r="M2005" i="1"/>
  <c r="J2005" i="1"/>
  <c r="F2005" i="1"/>
  <c r="C2005" i="1"/>
  <c r="M2004" i="1"/>
  <c r="J2004" i="1"/>
  <c r="F2004" i="1"/>
  <c r="C2004" i="1"/>
  <c r="M2003" i="1"/>
  <c r="J2003" i="1"/>
  <c r="F2003" i="1"/>
  <c r="C2003" i="1"/>
  <c r="M2002" i="1"/>
  <c r="J2002" i="1"/>
  <c r="F2002" i="1"/>
  <c r="C2002" i="1"/>
  <c r="M2001" i="1"/>
  <c r="J2001" i="1"/>
  <c r="F2001" i="1"/>
  <c r="C2001" i="1"/>
  <c r="M2000" i="1"/>
  <c r="J2000" i="1"/>
  <c r="F2000" i="1"/>
  <c r="C2000" i="1"/>
  <c r="M1999" i="1"/>
  <c r="J1999" i="1"/>
  <c r="F1999" i="1"/>
  <c r="C1999" i="1"/>
  <c r="M1998" i="1"/>
  <c r="J1998" i="1"/>
  <c r="F1998" i="1"/>
  <c r="C1998" i="1"/>
  <c r="M1997" i="1"/>
  <c r="J1997" i="1"/>
  <c r="F1997" i="1"/>
  <c r="C1997" i="1"/>
  <c r="M1996" i="1"/>
  <c r="J1996" i="1"/>
  <c r="F1996" i="1"/>
  <c r="C1996" i="1"/>
  <c r="M1995" i="1"/>
  <c r="J1995" i="1"/>
  <c r="F1995" i="1"/>
  <c r="C1995" i="1"/>
  <c r="M1994" i="1"/>
  <c r="J1994" i="1"/>
  <c r="F1994" i="1"/>
  <c r="C1994" i="1"/>
  <c r="M1993" i="1"/>
  <c r="J1993" i="1"/>
  <c r="F1993" i="1"/>
  <c r="C1993" i="1"/>
  <c r="M1992" i="1"/>
  <c r="J1992" i="1"/>
  <c r="F1992" i="1"/>
  <c r="C1992" i="1"/>
  <c r="M1991" i="1"/>
  <c r="J1991" i="1"/>
  <c r="F1991" i="1"/>
  <c r="C1991" i="1"/>
  <c r="M1990" i="1"/>
  <c r="J1990" i="1"/>
  <c r="F1990" i="1"/>
  <c r="C1990" i="1"/>
  <c r="M1989" i="1"/>
  <c r="J1989" i="1"/>
  <c r="F1989" i="1"/>
  <c r="C1989" i="1"/>
  <c r="M1988" i="1"/>
  <c r="J1988" i="1"/>
  <c r="F1988" i="1"/>
  <c r="C1988" i="1"/>
  <c r="M1987" i="1"/>
  <c r="J1987" i="1"/>
  <c r="F1987" i="1"/>
  <c r="C1987" i="1"/>
  <c r="M1986" i="1"/>
  <c r="J1986" i="1"/>
  <c r="F1986" i="1"/>
  <c r="C1986" i="1"/>
  <c r="M1985" i="1"/>
  <c r="J1985" i="1"/>
  <c r="F1985" i="1"/>
  <c r="C1985" i="1"/>
  <c r="M1984" i="1"/>
  <c r="J1984" i="1"/>
  <c r="F1984" i="1"/>
  <c r="C1984" i="1"/>
  <c r="M1983" i="1"/>
  <c r="J1983" i="1"/>
  <c r="F1983" i="1"/>
  <c r="C1983" i="1"/>
  <c r="M1982" i="1"/>
  <c r="J1982" i="1"/>
  <c r="F1982" i="1"/>
  <c r="C1982" i="1"/>
  <c r="M1981" i="1"/>
  <c r="J1981" i="1"/>
  <c r="F1981" i="1"/>
  <c r="C1981" i="1"/>
  <c r="M1980" i="1"/>
  <c r="J1980" i="1"/>
  <c r="F1980" i="1"/>
  <c r="C1980" i="1"/>
  <c r="M1979" i="1"/>
  <c r="J1979" i="1"/>
  <c r="F1979" i="1"/>
  <c r="C1979" i="1"/>
  <c r="M1978" i="1"/>
  <c r="J1978" i="1"/>
  <c r="F1978" i="1"/>
  <c r="C1978" i="1"/>
  <c r="M1977" i="1"/>
  <c r="J1977" i="1"/>
  <c r="F1977" i="1"/>
  <c r="C1977" i="1"/>
  <c r="M1976" i="1"/>
  <c r="J1976" i="1"/>
  <c r="F1976" i="1"/>
  <c r="C1976" i="1"/>
  <c r="M1975" i="1"/>
  <c r="J1975" i="1"/>
  <c r="F1975" i="1"/>
  <c r="C1975" i="1"/>
  <c r="M1974" i="1"/>
  <c r="J1974" i="1"/>
  <c r="F1974" i="1"/>
  <c r="C1974" i="1"/>
  <c r="M1973" i="1"/>
  <c r="J1973" i="1"/>
  <c r="F1973" i="1"/>
  <c r="C1973" i="1"/>
  <c r="M1972" i="1"/>
  <c r="J1972" i="1"/>
  <c r="F1972" i="1"/>
  <c r="C1972" i="1"/>
  <c r="M1971" i="1"/>
  <c r="J1971" i="1"/>
  <c r="F1971" i="1"/>
  <c r="C1971" i="1"/>
  <c r="M1970" i="1"/>
  <c r="J1970" i="1"/>
  <c r="F1970" i="1"/>
  <c r="C1970" i="1"/>
  <c r="M1969" i="1"/>
  <c r="J1969" i="1"/>
  <c r="F1969" i="1"/>
  <c r="C1969" i="1"/>
  <c r="M1968" i="1"/>
  <c r="J1968" i="1"/>
  <c r="F1968" i="1"/>
  <c r="C1968" i="1"/>
  <c r="M1967" i="1"/>
  <c r="J1967" i="1"/>
  <c r="F1967" i="1"/>
  <c r="C1967" i="1"/>
  <c r="M1966" i="1"/>
  <c r="J1966" i="1"/>
  <c r="F1966" i="1"/>
  <c r="C1966" i="1"/>
  <c r="M1965" i="1"/>
  <c r="J1965" i="1"/>
  <c r="F1965" i="1"/>
  <c r="C1965" i="1"/>
  <c r="M1964" i="1"/>
  <c r="J1964" i="1"/>
  <c r="F1964" i="1"/>
  <c r="C1964" i="1"/>
  <c r="M1963" i="1"/>
  <c r="J1963" i="1"/>
  <c r="F1963" i="1"/>
  <c r="C1963" i="1"/>
  <c r="M1962" i="1"/>
  <c r="J1962" i="1"/>
  <c r="F1962" i="1"/>
  <c r="C1962" i="1"/>
  <c r="M1961" i="1"/>
  <c r="J1961" i="1"/>
  <c r="F1961" i="1"/>
  <c r="C1961" i="1"/>
  <c r="M1960" i="1"/>
  <c r="J1960" i="1"/>
  <c r="F1960" i="1"/>
  <c r="C1960" i="1"/>
  <c r="M1959" i="1"/>
  <c r="J1959" i="1"/>
  <c r="F1959" i="1"/>
  <c r="C1959" i="1"/>
  <c r="M1958" i="1"/>
  <c r="J1958" i="1"/>
  <c r="F1958" i="1"/>
  <c r="C1958" i="1"/>
  <c r="M1957" i="1"/>
  <c r="J1957" i="1"/>
  <c r="F1957" i="1"/>
  <c r="C1957" i="1"/>
  <c r="M1956" i="1"/>
  <c r="J1956" i="1"/>
  <c r="F1956" i="1"/>
  <c r="C1956" i="1"/>
  <c r="M1955" i="1"/>
  <c r="J1955" i="1"/>
  <c r="F1955" i="1"/>
  <c r="C1955" i="1"/>
  <c r="M1954" i="1"/>
  <c r="J1954" i="1"/>
  <c r="F1954" i="1"/>
  <c r="C1954" i="1"/>
  <c r="M1953" i="1"/>
  <c r="J1953" i="1"/>
  <c r="F1953" i="1"/>
  <c r="C1953" i="1"/>
  <c r="M1952" i="1"/>
  <c r="J1952" i="1"/>
  <c r="F1952" i="1"/>
  <c r="C1952" i="1"/>
  <c r="M1951" i="1"/>
  <c r="J1951" i="1"/>
  <c r="F1951" i="1"/>
  <c r="C1951" i="1"/>
  <c r="M1950" i="1"/>
  <c r="J1950" i="1"/>
  <c r="F1950" i="1"/>
  <c r="C1950" i="1"/>
  <c r="M1949" i="1"/>
  <c r="J1949" i="1"/>
  <c r="F1949" i="1"/>
  <c r="C1949" i="1"/>
  <c r="M1948" i="1"/>
  <c r="J1948" i="1"/>
  <c r="F1948" i="1"/>
  <c r="C1948" i="1"/>
  <c r="M1947" i="1"/>
  <c r="J1947" i="1"/>
  <c r="F1947" i="1"/>
  <c r="C1947" i="1"/>
  <c r="M1946" i="1"/>
  <c r="J1946" i="1"/>
  <c r="F1946" i="1"/>
  <c r="C1946" i="1"/>
  <c r="M1945" i="1"/>
  <c r="J1945" i="1"/>
  <c r="F1945" i="1"/>
  <c r="C1945" i="1"/>
  <c r="M1944" i="1"/>
  <c r="J1944" i="1"/>
  <c r="F1944" i="1"/>
  <c r="C1944" i="1"/>
  <c r="M1943" i="1"/>
  <c r="J1943" i="1"/>
  <c r="F1943" i="1"/>
  <c r="C1943" i="1"/>
  <c r="M1942" i="1"/>
  <c r="J1942" i="1"/>
  <c r="F1942" i="1"/>
  <c r="C1942" i="1"/>
  <c r="M1941" i="1"/>
  <c r="J1941" i="1"/>
  <c r="F1941" i="1"/>
  <c r="C1941" i="1"/>
  <c r="M1940" i="1"/>
  <c r="J1940" i="1"/>
  <c r="F1940" i="1"/>
  <c r="C1940" i="1"/>
  <c r="M1939" i="1"/>
  <c r="J1939" i="1"/>
  <c r="F1939" i="1"/>
  <c r="C1939" i="1"/>
  <c r="M1938" i="1"/>
  <c r="J1938" i="1"/>
  <c r="F1938" i="1"/>
  <c r="C1938" i="1"/>
  <c r="M1937" i="1"/>
  <c r="J1937" i="1"/>
  <c r="F1937" i="1"/>
  <c r="C1937" i="1"/>
  <c r="M1936" i="1"/>
  <c r="J1936" i="1"/>
  <c r="F1936" i="1"/>
  <c r="C1936" i="1"/>
  <c r="M1935" i="1"/>
  <c r="J1935" i="1"/>
  <c r="F1935" i="1"/>
  <c r="C1935" i="1"/>
  <c r="M1934" i="1"/>
  <c r="J1934" i="1"/>
  <c r="F1934" i="1"/>
  <c r="C1934" i="1"/>
  <c r="M1933" i="1"/>
  <c r="J1933" i="1"/>
  <c r="F1933" i="1"/>
  <c r="C1933" i="1"/>
  <c r="M1932" i="1"/>
  <c r="J1932" i="1"/>
  <c r="F1932" i="1"/>
  <c r="C1932" i="1"/>
  <c r="M1931" i="1"/>
  <c r="J1931" i="1"/>
  <c r="F1931" i="1"/>
  <c r="C1931" i="1"/>
  <c r="M1930" i="1"/>
  <c r="J1930" i="1"/>
  <c r="F1930" i="1"/>
  <c r="C1930" i="1"/>
  <c r="M1929" i="1"/>
  <c r="J1929" i="1"/>
  <c r="F1929" i="1"/>
  <c r="C1929" i="1"/>
  <c r="M1928" i="1"/>
  <c r="J1928" i="1"/>
  <c r="F1928" i="1"/>
  <c r="C1928" i="1"/>
  <c r="M1927" i="1"/>
  <c r="J1927" i="1"/>
  <c r="F1927" i="1"/>
  <c r="C1927" i="1"/>
  <c r="M1926" i="1"/>
  <c r="J1926" i="1"/>
  <c r="F1926" i="1"/>
  <c r="C1926" i="1"/>
  <c r="M1925" i="1"/>
  <c r="J1925" i="1"/>
  <c r="F1925" i="1"/>
  <c r="C1925" i="1"/>
  <c r="M1924" i="1"/>
  <c r="J1924" i="1"/>
  <c r="F1924" i="1"/>
  <c r="C1924" i="1"/>
  <c r="M1923" i="1"/>
  <c r="J1923" i="1"/>
  <c r="F1923" i="1"/>
  <c r="C1923" i="1"/>
  <c r="M1922" i="1"/>
  <c r="J1922" i="1"/>
  <c r="F1922" i="1"/>
  <c r="C1922" i="1"/>
  <c r="M1921" i="1"/>
  <c r="J1921" i="1"/>
  <c r="F1921" i="1"/>
  <c r="C1921" i="1"/>
  <c r="M1920" i="1"/>
  <c r="J1920" i="1"/>
  <c r="F1920" i="1"/>
  <c r="C1920" i="1"/>
  <c r="M1919" i="1"/>
  <c r="J1919" i="1"/>
  <c r="F1919" i="1"/>
  <c r="C1919" i="1"/>
  <c r="M1918" i="1"/>
  <c r="J1918" i="1"/>
  <c r="F1918" i="1"/>
  <c r="C1918" i="1"/>
  <c r="M1917" i="1"/>
  <c r="J1917" i="1"/>
  <c r="F1917" i="1"/>
  <c r="C1917" i="1"/>
  <c r="M1916" i="1"/>
  <c r="J1916" i="1"/>
  <c r="F1916" i="1"/>
  <c r="C1916" i="1"/>
  <c r="M1915" i="1"/>
  <c r="J1915" i="1"/>
  <c r="F1915" i="1"/>
  <c r="C1915" i="1"/>
  <c r="M1914" i="1"/>
  <c r="J1914" i="1"/>
  <c r="F1914" i="1"/>
  <c r="C1914" i="1"/>
  <c r="M1913" i="1"/>
  <c r="J1913" i="1"/>
  <c r="F1913" i="1"/>
  <c r="C1913" i="1"/>
  <c r="M1912" i="1"/>
  <c r="J1912" i="1"/>
  <c r="F1912" i="1"/>
  <c r="C1912" i="1"/>
  <c r="M1911" i="1"/>
  <c r="J1911" i="1"/>
  <c r="F1911" i="1"/>
  <c r="C1911" i="1"/>
  <c r="M1910" i="1"/>
  <c r="J1910" i="1"/>
  <c r="F1910" i="1"/>
  <c r="C1910" i="1"/>
  <c r="M1909" i="1"/>
  <c r="J1909" i="1"/>
  <c r="F1909" i="1"/>
  <c r="C1909" i="1"/>
  <c r="M1908" i="1"/>
  <c r="J1908" i="1"/>
  <c r="F1908" i="1"/>
  <c r="C1908" i="1"/>
  <c r="M1907" i="1"/>
  <c r="J1907" i="1"/>
  <c r="F1907" i="1"/>
  <c r="C1907" i="1"/>
  <c r="M1906" i="1"/>
  <c r="J1906" i="1"/>
  <c r="F1906" i="1"/>
  <c r="C1906" i="1"/>
  <c r="M1905" i="1"/>
  <c r="J1905" i="1"/>
  <c r="F1905" i="1"/>
  <c r="C1905" i="1"/>
  <c r="M1904" i="1"/>
  <c r="J1904" i="1"/>
  <c r="F1904" i="1"/>
  <c r="C1904" i="1"/>
  <c r="M1903" i="1"/>
  <c r="J1903" i="1"/>
  <c r="F1903" i="1"/>
  <c r="C1903" i="1"/>
  <c r="M1902" i="1"/>
  <c r="J1902" i="1"/>
  <c r="F1902" i="1"/>
  <c r="C1902" i="1"/>
  <c r="M1901" i="1"/>
  <c r="J1901" i="1"/>
  <c r="F1901" i="1"/>
  <c r="C1901" i="1"/>
  <c r="M1900" i="1"/>
  <c r="J1900" i="1"/>
  <c r="F1900" i="1"/>
  <c r="C1900" i="1"/>
  <c r="M1899" i="1"/>
  <c r="J1899" i="1"/>
  <c r="F1899" i="1"/>
  <c r="C1899" i="1"/>
  <c r="M1898" i="1"/>
  <c r="J1898" i="1"/>
  <c r="F1898" i="1"/>
  <c r="C1898" i="1"/>
  <c r="M1897" i="1"/>
  <c r="J1897" i="1"/>
  <c r="F1897" i="1"/>
  <c r="C1897" i="1"/>
  <c r="M1896" i="1"/>
  <c r="J1896" i="1"/>
  <c r="F1896" i="1"/>
  <c r="C1896" i="1"/>
  <c r="M1895" i="1"/>
  <c r="J1895" i="1"/>
  <c r="F1895" i="1"/>
  <c r="C1895" i="1"/>
  <c r="M1894" i="1"/>
  <c r="J1894" i="1"/>
  <c r="F1894" i="1"/>
  <c r="C1894" i="1"/>
  <c r="M1893" i="1"/>
  <c r="J1893" i="1"/>
  <c r="F1893" i="1"/>
  <c r="C1893" i="1"/>
  <c r="M1892" i="1"/>
  <c r="J1892" i="1"/>
  <c r="F1892" i="1"/>
  <c r="C1892" i="1"/>
  <c r="M1891" i="1"/>
  <c r="J1891" i="1"/>
  <c r="F1891" i="1"/>
  <c r="C1891" i="1"/>
  <c r="M1890" i="1"/>
  <c r="J1890" i="1"/>
  <c r="F1890" i="1"/>
  <c r="C1890" i="1"/>
  <c r="M1889" i="1"/>
  <c r="J1889" i="1"/>
  <c r="F1889" i="1"/>
  <c r="C1889" i="1"/>
  <c r="M1888" i="1"/>
  <c r="J1888" i="1"/>
  <c r="F1888" i="1"/>
  <c r="C1888" i="1"/>
  <c r="M1887" i="1"/>
  <c r="J1887" i="1"/>
  <c r="F1887" i="1"/>
  <c r="C1887" i="1"/>
  <c r="M1886" i="1"/>
  <c r="J1886" i="1"/>
  <c r="F1886" i="1"/>
  <c r="C1886" i="1"/>
  <c r="M1885" i="1"/>
  <c r="J1885" i="1"/>
  <c r="F1885" i="1"/>
  <c r="C1885" i="1"/>
  <c r="M1884" i="1"/>
  <c r="J1884" i="1"/>
  <c r="F1884" i="1"/>
  <c r="C1884" i="1"/>
  <c r="M1883" i="1"/>
  <c r="J1883" i="1"/>
  <c r="F1883" i="1"/>
  <c r="C1883" i="1"/>
  <c r="M1882" i="1"/>
  <c r="J1882" i="1"/>
  <c r="F1882" i="1"/>
  <c r="C1882" i="1"/>
  <c r="M1881" i="1"/>
  <c r="J1881" i="1"/>
  <c r="F1881" i="1"/>
  <c r="C1881" i="1"/>
  <c r="M1880" i="1"/>
  <c r="J1880" i="1"/>
  <c r="F1880" i="1"/>
  <c r="C1880" i="1"/>
  <c r="M1879" i="1"/>
  <c r="J1879" i="1"/>
  <c r="F1879" i="1"/>
  <c r="C1879" i="1"/>
  <c r="M1878" i="1"/>
  <c r="J1878" i="1"/>
  <c r="F1878" i="1"/>
  <c r="C1878" i="1"/>
  <c r="M1877" i="1"/>
  <c r="J1877" i="1"/>
  <c r="F1877" i="1"/>
  <c r="C1877" i="1"/>
  <c r="M1876" i="1"/>
  <c r="J1876" i="1"/>
  <c r="F1876" i="1"/>
  <c r="C1876" i="1"/>
  <c r="M1875" i="1"/>
  <c r="J1875" i="1"/>
  <c r="F1875" i="1"/>
  <c r="C1875" i="1"/>
  <c r="M1874" i="1"/>
  <c r="J1874" i="1"/>
  <c r="F1874" i="1"/>
  <c r="C1874" i="1"/>
  <c r="M1873" i="1"/>
  <c r="J1873" i="1"/>
  <c r="F1873" i="1"/>
  <c r="C1873" i="1"/>
  <c r="M1872" i="1"/>
  <c r="J1872" i="1"/>
  <c r="F1872" i="1"/>
  <c r="C1872" i="1"/>
  <c r="M1871" i="1"/>
  <c r="J1871" i="1"/>
  <c r="F1871" i="1"/>
  <c r="C1871" i="1"/>
  <c r="M1870" i="1"/>
  <c r="J1870" i="1"/>
  <c r="F1870" i="1"/>
  <c r="C1870" i="1"/>
  <c r="M1869" i="1"/>
  <c r="J1869" i="1"/>
  <c r="F1869" i="1"/>
  <c r="C1869" i="1"/>
  <c r="M1868" i="1"/>
  <c r="J1868" i="1"/>
  <c r="F1868" i="1"/>
  <c r="C1868" i="1"/>
  <c r="M1867" i="1"/>
  <c r="J1867" i="1"/>
  <c r="F1867" i="1"/>
  <c r="C1867" i="1"/>
  <c r="M1866" i="1"/>
  <c r="J1866" i="1"/>
  <c r="F1866" i="1"/>
  <c r="C1866" i="1"/>
  <c r="M1865" i="1"/>
  <c r="J1865" i="1"/>
  <c r="F1865" i="1"/>
  <c r="C1865" i="1"/>
  <c r="M1864" i="1"/>
  <c r="J1864" i="1"/>
  <c r="F1864" i="1"/>
  <c r="C1864" i="1"/>
  <c r="M1863" i="1"/>
  <c r="J1863" i="1"/>
  <c r="F1863" i="1"/>
  <c r="C1863" i="1"/>
  <c r="M1862" i="1"/>
  <c r="J1862" i="1"/>
  <c r="F1862" i="1"/>
  <c r="C1862" i="1"/>
  <c r="M1861" i="1"/>
  <c r="J1861" i="1"/>
  <c r="F1861" i="1"/>
  <c r="C1861" i="1"/>
  <c r="M1860" i="1"/>
  <c r="J1860" i="1"/>
  <c r="F1860" i="1"/>
  <c r="C1860" i="1"/>
  <c r="M1859" i="1"/>
  <c r="J1859" i="1"/>
  <c r="F1859" i="1"/>
  <c r="C1859" i="1"/>
  <c r="M1858" i="1"/>
  <c r="J1858" i="1"/>
  <c r="F1858" i="1"/>
  <c r="C1858" i="1"/>
  <c r="M1857" i="1"/>
  <c r="J1857" i="1"/>
  <c r="F1857" i="1"/>
  <c r="C1857" i="1"/>
  <c r="M1856" i="1"/>
  <c r="J1856" i="1"/>
  <c r="F1856" i="1"/>
  <c r="C1856" i="1"/>
  <c r="M1855" i="1"/>
  <c r="J1855" i="1"/>
  <c r="F1855" i="1"/>
  <c r="C1855" i="1"/>
  <c r="M1854" i="1"/>
  <c r="J1854" i="1"/>
  <c r="F1854" i="1"/>
  <c r="C1854" i="1"/>
  <c r="M1853" i="1"/>
  <c r="J1853" i="1"/>
  <c r="F1853" i="1"/>
  <c r="C1853" i="1"/>
  <c r="M1852" i="1"/>
  <c r="J1852" i="1"/>
  <c r="F1852" i="1"/>
  <c r="C1852" i="1"/>
  <c r="M1851" i="1"/>
  <c r="J1851" i="1"/>
  <c r="F1851" i="1"/>
  <c r="C1851" i="1"/>
  <c r="M1850" i="1"/>
  <c r="J1850" i="1"/>
  <c r="F1850" i="1"/>
  <c r="C1850" i="1"/>
  <c r="M1849" i="1"/>
  <c r="J1849" i="1"/>
  <c r="F1849" i="1"/>
  <c r="C1849" i="1"/>
  <c r="M1848" i="1"/>
  <c r="J1848" i="1"/>
  <c r="F1848" i="1"/>
  <c r="C1848" i="1"/>
  <c r="M1847" i="1"/>
  <c r="J1847" i="1"/>
  <c r="F1847" i="1"/>
  <c r="C1847" i="1"/>
  <c r="M1846" i="1"/>
  <c r="J1846" i="1"/>
  <c r="F1846" i="1"/>
  <c r="C1846" i="1"/>
  <c r="M1845" i="1"/>
  <c r="J1845" i="1"/>
  <c r="F1845" i="1"/>
  <c r="C1845" i="1"/>
  <c r="M1844" i="1"/>
  <c r="J1844" i="1"/>
  <c r="F1844" i="1"/>
  <c r="C1844" i="1"/>
  <c r="M1843" i="1"/>
  <c r="J1843" i="1"/>
  <c r="F1843" i="1"/>
  <c r="C1843" i="1"/>
  <c r="M1842" i="1"/>
  <c r="J1842" i="1"/>
  <c r="F1842" i="1"/>
  <c r="C1842" i="1"/>
  <c r="M1841" i="1"/>
  <c r="J1841" i="1"/>
  <c r="F1841" i="1"/>
  <c r="C1841" i="1"/>
  <c r="M1840" i="1"/>
  <c r="J1840" i="1"/>
  <c r="F1840" i="1"/>
  <c r="C1840" i="1"/>
  <c r="M1839" i="1"/>
  <c r="J1839" i="1"/>
  <c r="F1839" i="1"/>
  <c r="C1839" i="1"/>
  <c r="M1838" i="1"/>
  <c r="J1838" i="1"/>
  <c r="F1838" i="1"/>
  <c r="C1838" i="1"/>
  <c r="M1837" i="1"/>
  <c r="J1837" i="1"/>
  <c r="F1837" i="1"/>
  <c r="C1837" i="1"/>
  <c r="M1836" i="1"/>
  <c r="J1836" i="1"/>
  <c r="F1836" i="1"/>
  <c r="C1836" i="1"/>
  <c r="M1835" i="1"/>
  <c r="J1835" i="1"/>
  <c r="F1835" i="1"/>
  <c r="C1835" i="1"/>
  <c r="M1834" i="1"/>
  <c r="J1834" i="1"/>
  <c r="F1834" i="1"/>
  <c r="C1834" i="1"/>
  <c r="M1833" i="1"/>
  <c r="J1833" i="1"/>
  <c r="F1833" i="1"/>
  <c r="C1833" i="1"/>
  <c r="M1832" i="1"/>
  <c r="J1832" i="1"/>
  <c r="F1832" i="1"/>
  <c r="C1832" i="1"/>
  <c r="M1831" i="1"/>
  <c r="J1831" i="1"/>
  <c r="F1831" i="1"/>
  <c r="C1831" i="1"/>
  <c r="M1830" i="1"/>
  <c r="J1830" i="1"/>
  <c r="F1830" i="1"/>
  <c r="C1830" i="1"/>
  <c r="M1829" i="1"/>
  <c r="J1829" i="1"/>
  <c r="F1829" i="1"/>
  <c r="C1829" i="1"/>
  <c r="M1828" i="1"/>
  <c r="J1828" i="1"/>
  <c r="F1828" i="1"/>
  <c r="C1828" i="1"/>
  <c r="M1827" i="1"/>
  <c r="J1827" i="1"/>
  <c r="F1827" i="1"/>
  <c r="C1827" i="1"/>
  <c r="M1826" i="1"/>
  <c r="J1826" i="1"/>
  <c r="F1826" i="1"/>
  <c r="C1826" i="1"/>
  <c r="M1825" i="1"/>
  <c r="J1825" i="1"/>
  <c r="F1825" i="1"/>
  <c r="C1825" i="1"/>
  <c r="M1824" i="1"/>
  <c r="J1824" i="1"/>
  <c r="F1824" i="1"/>
  <c r="C1824" i="1"/>
  <c r="M1823" i="1"/>
  <c r="J1823" i="1"/>
  <c r="F1823" i="1"/>
  <c r="C1823" i="1"/>
  <c r="M1822" i="1"/>
  <c r="J1822" i="1"/>
  <c r="F1822" i="1"/>
  <c r="C1822" i="1"/>
  <c r="M1821" i="1"/>
  <c r="J1821" i="1"/>
  <c r="F1821" i="1"/>
  <c r="C1821" i="1"/>
  <c r="M1820" i="1"/>
  <c r="J1820" i="1"/>
  <c r="F1820" i="1"/>
  <c r="C1820" i="1"/>
  <c r="M1819" i="1"/>
  <c r="J1819" i="1"/>
  <c r="F1819" i="1"/>
  <c r="C1819" i="1"/>
  <c r="M1818" i="1"/>
  <c r="J1818" i="1"/>
  <c r="F1818" i="1"/>
  <c r="C1818" i="1"/>
  <c r="M1817" i="1"/>
  <c r="J1817" i="1"/>
  <c r="F1817" i="1"/>
  <c r="C1817" i="1"/>
  <c r="M1816" i="1"/>
  <c r="J1816" i="1"/>
  <c r="F1816" i="1"/>
  <c r="C1816" i="1"/>
  <c r="M1815" i="1"/>
  <c r="J1815" i="1"/>
  <c r="F1815" i="1"/>
  <c r="C1815" i="1"/>
  <c r="M1814" i="1"/>
  <c r="J1814" i="1"/>
  <c r="F1814" i="1"/>
  <c r="C1814" i="1"/>
  <c r="M1813" i="1"/>
  <c r="J1813" i="1"/>
  <c r="F1813" i="1"/>
  <c r="C1813" i="1"/>
  <c r="M1812" i="1"/>
  <c r="J1812" i="1"/>
  <c r="F1812" i="1"/>
  <c r="C1812" i="1"/>
  <c r="M1811" i="1"/>
  <c r="J1811" i="1"/>
  <c r="F1811" i="1"/>
  <c r="C1811" i="1"/>
  <c r="M1810" i="1"/>
  <c r="J1810" i="1"/>
  <c r="F1810" i="1"/>
  <c r="C1810" i="1"/>
  <c r="M1809" i="1"/>
  <c r="J1809" i="1"/>
  <c r="F1809" i="1"/>
  <c r="C1809" i="1"/>
  <c r="M1808" i="1"/>
  <c r="J1808" i="1"/>
  <c r="F1808" i="1"/>
  <c r="C1808" i="1"/>
  <c r="M1807" i="1"/>
  <c r="J1807" i="1"/>
  <c r="F1807" i="1"/>
  <c r="C1807" i="1"/>
  <c r="M1806" i="1"/>
  <c r="J1806" i="1"/>
  <c r="F1806" i="1"/>
  <c r="C1806" i="1"/>
  <c r="M1805" i="1"/>
  <c r="J1805" i="1"/>
  <c r="F1805" i="1"/>
  <c r="C1805" i="1"/>
  <c r="M1804" i="1"/>
  <c r="J1804" i="1"/>
  <c r="F1804" i="1"/>
  <c r="C1804" i="1"/>
  <c r="M1803" i="1"/>
  <c r="J1803" i="1"/>
  <c r="F1803" i="1"/>
  <c r="C1803" i="1"/>
  <c r="M1802" i="1"/>
  <c r="J1802" i="1"/>
  <c r="F1802" i="1"/>
  <c r="C1802" i="1"/>
  <c r="M1801" i="1"/>
  <c r="J1801" i="1"/>
  <c r="F1801" i="1"/>
  <c r="C1801" i="1"/>
  <c r="M1800" i="1"/>
  <c r="J1800" i="1"/>
  <c r="F1800" i="1"/>
  <c r="C1800" i="1"/>
  <c r="M1799" i="1"/>
  <c r="J1799" i="1"/>
  <c r="F1799" i="1"/>
  <c r="C1799" i="1"/>
  <c r="M1798" i="1"/>
  <c r="J1798" i="1"/>
  <c r="F1798" i="1"/>
  <c r="C1798" i="1"/>
  <c r="M1797" i="1"/>
  <c r="J1797" i="1"/>
  <c r="F1797" i="1"/>
  <c r="C1797" i="1"/>
  <c r="M1796" i="1"/>
  <c r="J1796" i="1"/>
  <c r="F1796" i="1"/>
  <c r="C1796" i="1"/>
  <c r="M1795" i="1"/>
  <c r="J1795" i="1"/>
  <c r="F1795" i="1"/>
  <c r="C1795" i="1"/>
  <c r="M1794" i="1"/>
  <c r="J1794" i="1"/>
  <c r="F1794" i="1"/>
  <c r="C1794" i="1"/>
  <c r="M1793" i="1"/>
  <c r="J1793" i="1"/>
  <c r="F1793" i="1"/>
  <c r="C1793" i="1"/>
  <c r="M1792" i="1"/>
  <c r="J1792" i="1"/>
  <c r="F1792" i="1"/>
  <c r="C1792" i="1"/>
  <c r="M1791" i="1"/>
  <c r="J1791" i="1"/>
  <c r="F1791" i="1"/>
  <c r="C1791" i="1"/>
  <c r="M1790" i="1"/>
  <c r="J1790" i="1"/>
  <c r="F1790" i="1"/>
  <c r="C1790" i="1"/>
  <c r="M1789" i="1"/>
  <c r="J1789" i="1"/>
  <c r="F1789" i="1"/>
  <c r="C1789" i="1"/>
  <c r="M1788" i="1"/>
  <c r="J1788" i="1"/>
  <c r="F1788" i="1"/>
  <c r="C1788" i="1"/>
  <c r="M1787" i="1"/>
  <c r="J1787" i="1"/>
  <c r="F1787" i="1"/>
  <c r="C1787" i="1"/>
  <c r="M1786" i="1"/>
  <c r="J1786" i="1"/>
  <c r="F1786" i="1"/>
  <c r="C1786" i="1"/>
  <c r="M1785" i="1"/>
  <c r="J1785" i="1"/>
  <c r="F1785" i="1"/>
  <c r="C1785" i="1"/>
  <c r="M1784" i="1"/>
  <c r="J1784" i="1"/>
  <c r="F1784" i="1"/>
  <c r="C1784" i="1"/>
  <c r="M1783" i="1"/>
  <c r="J1783" i="1"/>
  <c r="F1783" i="1"/>
  <c r="C1783" i="1"/>
  <c r="M1782" i="1"/>
  <c r="J1782" i="1"/>
  <c r="F1782" i="1"/>
  <c r="C1782" i="1"/>
  <c r="M1781" i="1"/>
  <c r="J1781" i="1"/>
  <c r="F1781" i="1"/>
  <c r="C1781" i="1"/>
  <c r="M1780" i="1"/>
  <c r="J1780" i="1"/>
  <c r="F1780" i="1"/>
  <c r="C1780" i="1"/>
  <c r="M1779" i="1"/>
  <c r="J1779" i="1"/>
  <c r="F1779" i="1"/>
  <c r="C1779" i="1"/>
  <c r="M1778" i="1"/>
  <c r="J1778" i="1"/>
  <c r="F1778" i="1"/>
  <c r="C1778" i="1"/>
  <c r="M1777" i="1"/>
  <c r="J1777" i="1"/>
  <c r="F1777" i="1"/>
  <c r="C1777" i="1"/>
  <c r="M1776" i="1"/>
  <c r="J1776" i="1"/>
  <c r="F1776" i="1"/>
  <c r="C1776" i="1"/>
  <c r="M1775" i="1"/>
  <c r="J1775" i="1"/>
  <c r="F1775" i="1"/>
  <c r="C1775" i="1"/>
  <c r="M1774" i="1"/>
  <c r="J1774" i="1"/>
  <c r="F1774" i="1"/>
  <c r="C1774" i="1"/>
  <c r="M1773" i="1"/>
  <c r="J1773" i="1"/>
  <c r="F1773" i="1"/>
  <c r="C1773" i="1"/>
  <c r="M1772" i="1"/>
  <c r="J1772" i="1"/>
  <c r="F1772" i="1"/>
  <c r="C1772" i="1"/>
  <c r="M1771" i="1"/>
  <c r="J1771" i="1"/>
  <c r="F1771" i="1"/>
  <c r="C1771" i="1"/>
  <c r="M1770" i="1"/>
  <c r="J1770" i="1"/>
  <c r="F1770" i="1"/>
  <c r="C1770" i="1"/>
  <c r="M1769" i="1"/>
  <c r="J1769" i="1"/>
  <c r="F1769" i="1"/>
  <c r="C1769" i="1"/>
  <c r="M1768" i="1"/>
  <c r="J1768" i="1"/>
  <c r="F1768" i="1"/>
  <c r="C1768" i="1"/>
  <c r="M1767" i="1"/>
  <c r="J1767" i="1"/>
  <c r="F1767" i="1"/>
  <c r="C1767" i="1"/>
  <c r="M1766" i="1"/>
  <c r="J1766" i="1"/>
  <c r="F1766" i="1"/>
  <c r="C1766" i="1"/>
  <c r="M1765" i="1"/>
  <c r="J1765" i="1"/>
  <c r="F1765" i="1"/>
  <c r="C1765" i="1"/>
  <c r="M1764" i="1"/>
  <c r="J1764" i="1"/>
  <c r="F1764" i="1"/>
  <c r="C1764" i="1"/>
  <c r="M1763" i="1"/>
  <c r="J1763" i="1"/>
  <c r="F1763" i="1"/>
  <c r="C1763" i="1"/>
  <c r="M1762" i="1"/>
  <c r="J1762" i="1"/>
  <c r="F1762" i="1"/>
  <c r="C1762" i="1"/>
  <c r="M1761" i="1"/>
  <c r="J1761" i="1"/>
  <c r="F1761" i="1"/>
  <c r="C1761" i="1"/>
  <c r="M1760" i="1"/>
  <c r="J1760" i="1"/>
  <c r="F1760" i="1"/>
  <c r="C1760" i="1"/>
  <c r="M1759" i="1"/>
  <c r="J1759" i="1"/>
  <c r="F1759" i="1"/>
  <c r="C1759" i="1"/>
  <c r="M1758" i="1"/>
  <c r="J1758" i="1"/>
  <c r="F1758" i="1"/>
  <c r="C1758" i="1"/>
  <c r="M1757" i="1"/>
  <c r="J1757" i="1"/>
  <c r="F1757" i="1"/>
  <c r="C1757" i="1"/>
  <c r="M1756" i="1"/>
  <c r="J1756" i="1"/>
  <c r="F1756" i="1"/>
  <c r="C1756" i="1"/>
  <c r="M1755" i="1"/>
  <c r="J1755" i="1"/>
  <c r="F1755" i="1"/>
  <c r="C1755" i="1"/>
  <c r="M1754" i="1"/>
  <c r="J1754" i="1"/>
  <c r="F1754" i="1"/>
  <c r="C1754" i="1"/>
  <c r="M1753" i="1"/>
  <c r="J1753" i="1"/>
  <c r="F1753" i="1"/>
  <c r="C1753" i="1"/>
  <c r="M1752" i="1"/>
  <c r="J1752" i="1"/>
  <c r="F1752" i="1"/>
  <c r="C1752" i="1"/>
  <c r="M1751" i="1"/>
  <c r="J1751" i="1"/>
  <c r="F1751" i="1"/>
  <c r="C1751" i="1"/>
  <c r="M1750" i="1"/>
  <c r="J1750" i="1"/>
  <c r="F1750" i="1"/>
  <c r="C1750" i="1"/>
  <c r="M1749" i="1"/>
  <c r="J1749" i="1"/>
  <c r="F1749" i="1"/>
  <c r="C1749" i="1"/>
  <c r="M1748" i="1"/>
  <c r="J1748" i="1"/>
  <c r="F1748" i="1"/>
  <c r="C1748" i="1"/>
  <c r="M1747" i="1"/>
  <c r="J1747" i="1"/>
  <c r="F1747" i="1"/>
  <c r="C1747" i="1"/>
  <c r="M1746" i="1"/>
  <c r="J1746" i="1"/>
  <c r="F1746" i="1"/>
  <c r="C1746" i="1"/>
  <c r="M1745" i="1"/>
  <c r="J1745" i="1"/>
  <c r="F1745" i="1"/>
  <c r="C1745" i="1"/>
  <c r="M1744" i="1"/>
  <c r="J1744" i="1"/>
  <c r="F1744" i="1"/>
  <c r="C1744" i="1"/>
  <c r="M1743" i="1"/>
  <c r="J1743" i="1"/>
  <c r="F1743" i="1"/>
  <c r="C1743" i="1"/>
  <c r="M1742" i="1"/>
  <c r="J1742" i="1"/>
  <c r="F1742" i="1"/>
  <c r="C1742" i="1"/>
  <c r="M1741" i="1"/>
  <c r="J1741" i="1"/>
  <c r="F1741" i="1"/>
  <c r="C1741" i="1"/>
  <c r="M1740" i="1"/>
  <c r="J1740" i="1"/>
  <c r="F1740" i="1"/>
  <c r="C1740" i="1"/>
  <c r="M1739" i="1"/>
  <c r="J1739" i="1"/>
  <c r="F1739" i="1"/>
  <c r="C1739" i="1"/>
  <c r="M1738" i="1"/>
  <c r="J1738" i="1"/>
  <c r="F1738" i="1"/>
  <c r="C1738" i="1"/>
  <c r="M1737" i="1"/>
  <c r="J1737" i="1"/>
  <c r="F1737" i="1"/>
  <c r="C1737" i="1"/>
  <c r="M1736" i="1"/>
  <c r="J1736" i="1"/>
  <c r="F1736" i="1"/>
  <c r="C1736" i="1"/>
  <c r="M1735" i="1"/>
  <c r="J1735" i="1"/>
  <c r="F1735" i="1"/>
  <c r="C1735" i="1"/>
  <c r="M1734" i="1"/>
  <c r="J1734" i="1"/>
  <c r="F1734" i="1"/>
  <c r="C1734" i="1"/>
  <c r="M1733" i="1"/>
  <c r="J1733" i="1"/>
  <c r="F1733" i="1"/>
  <c r="C1733" i="1"/>
  <c r="M1732" i="1"/>
  <c r="J1732" i="1"/>
  <c r="F1732" i="1"/>
  <c r="C1732" i="1"/>
  <c r="M1731" i="1"/>
  <c r="J1731" i="1"/>
  <c r="F1731" i="1"/>
  <c r="C1731" i="1"/>
  <c r="M1730" i="1"/>
  <c r="J1730" i="1"/>
  <c r="F1730" i="1"/>
  <c r="C1730" i="1"/>
  <c r="M1729" i="1"/>
  <c r="J1729" i="1"/>
  <c r="F1729" i="1"/>
  <c r="C1729" i="1"/>
  <c r="M1728" i="1"/>
  <c r="J1728" i="1"/>
  <c r="F1728" i="1"/>
  <c r="C1728" i="1"/>
  <c r="M1727" i="1"/>
  <c r="J1727" i="1"/>
  <c r="F1727" i="1"/>
  <c r="C1727" i="1"/>
  <c r="M1726" i="1"/>
  <c r="J1726" i="1"/>
  <c r="F1726" i="1"/>
  <c r="C1726" i="1"/>
  <c r="M1725" i="1"/>
  <c r="J1725" i="1"/>
  <c r="F1725" i="1"/>
  <c r="C1725" i="1"/>
  <c r="M1724" i="1"/>
  <c r="J1724" i="1"/>
  <c r="F1724" i="1"/>
  <c r="C1724" i="1"/>
  <c r="M1723" i="1"/>
  <c r="J1723" i="1"/>
  <c r="F1723" i="1"/>
  <c r="C1723" i="1"/>
  <c r="M1722" i="1"/>
  <c r="J1722" i="1"/>
  <c r="F1722" i="1"/>
  <c r="C1722" i="1"/>
  <c r="M1721" i="1"/>
  <c r="J1721" i="1"/>
  <c r="F1721" i="1"/>
  <c r="C1721" i="1"/>
  <c r="M1720" i="1"/>
  <c r="J1720" i="1"/>
  <c r="F1720" i="1"/>
  <c r="C1720" i="1"/>
  <c r="M1719" i="1"/>
  <c r="J1719" i="1"/>
  <c r="F1719" i="1"/>
  <c r="C1719" i="1"/>
  <c r="M1718" i="1"/>
  <c r="J1718" i="1"/>
  <c r="F1718" i="1"/>
  <c r="C1718" i="1"/>
  <c r="M1717" i="1"/>
  <c r="J1717" i="1"/>
  <c r="F1717" i="1"/>
  <c r="C1717" i="1"/>
  <c r="M1716" i="1"/>
  <c r="J1716" i="1"/>
  <c r="F1716" i="1"/>
  <c r="C1716" i="1"/>
  <c r="M1715" i="1"/>
  <c r="J1715" i="1"/>
  <c r="F1715" i="1"/>
  <c r="C1715" i="1"/>
  <c r="M1714" i="1"/>
  <c r="J1714" i="1"/>
  <c r="F1714" i="1"/>
  <c r="C1714" i="1"/>
  <c r="M1713" i="1"/>
  <c r="J1713" i="1"/>
  <c r="F1713" i="1"/>
  <c r="C1713" i="1"/>
  <c r="M1712" i="1"/>
  <c r="J1712" i="1"/>
  <c r="F1712" i="1"/>
  <c r="C1712" i="1"/>
  <c r="M1711" i="1"/>
  <c r="J1711" i="1"/>
  <c r="F1711" i="1"/>
  <c r="C1711" i="1"/>
  <c r="M1710" i="1"/>
  <c r="J1710" i="1"/>
  <c r="F1710" i="1"/>
  <c r="C1710" i="1"/>
  <c r="M1709" i="1"/>
  <c r="J1709" i="1"/>
  <c r="F1709" i="1"/>
  <c r="C1709" i="1"/>
  <c r="M1708" i="1"/>
  <c r="J1708" i="1"/>
  <c r="F1708" i="1"/>
  <c r="C1708" i="1"/>
  <c r="M1707" i="1"/>
  <c r="J1707" i="1"/>
  <c r="F1707" i="1"/>
  <c r="C1707" i="1"/>
  <c r="M1706" i="1"/>
  <c r="J1706" i="1"/>
  <c r="F1706" i="1"/>
  <c r="C1706" i="1"/>
  <c r="M1705" i="1"/>
  <c r="J1705" i="1"/>
  <c r="F1705" i="1"/>
  <c r="C1705" i="1"/>
  <c r="M1704" i="1"/>
  <c r="J1704" i="1"/>
  <c r="F1704" i="1"/>
  <c r="C1704" i="1"/>
  <c r="M1703" i="1"/>
  <c r="J1703" i="1"/>
  <c r="F1703" i="1"/>
  <c r="C1703" i="1"/>
  <c r="M1702" i="1"/>
  <c r="J1702" i="1"/>
  <c r="F1702" i="1"/>
  <c r="C1702" i="1"/>
  <c r="M1701" i="1"/>
  <c r="J1701" i="1"/>
  <c r="F1701" i="1"/>
  <c r="C1701" i="1"/>
  <c r="M1700" i="1"/>
  <c r="J1700" i="1"/>
  <c r="F1700" i="1"/>
  <c r="C1700" i="1"/>
  <c r="M1699" i="1"/>
  <c r="J1699" i="1"/>
  <c r="F1699" i="1"/>
  <c r="C1699" i="1"/>
  <c r="M1698" i="1"/>
  <c r="J1698" i="1"/>
  <c r="F1698" i="1"/>
  <c r="C1698" i="1"/>
  <c r="M1697" i="1"/>
  <c r="J1697" i="1"/>
  <c r="F1697" i="1"/>
  <c r="C1697" i="1"/>
  <c r="M1696" i="1"/>
  <c r="J1696" i="1"/>
  <c r="F1696" i="1"/>
  <c r="C1696" i="1"/>
  <c r="M1695" i="1"/>
  <c r="J1695" i="1"/>
  <c r="F1695" i="1"/>
  <c r="C1695" i="1"/>
  <c r="M1694" i="1"/>
  <c r="J1694" i="1"/>
  <c r="F1694" i="1"/>
  <c r="C1694" i="1"/>
  <c r="M1693" i="1"/>
  <c r="J1693" i="1"/>
  <c r="F1693" i="1"/>
  <c r="C1693" i="1"/>
  <c r="M1692" i="1"/>
  <c r="J1692" i="1"/>
  <c r="F1692" i="1"/>
  <c r="C1692" i="1"/>
  <c r="M1691" i="1"/>
  <c r="J1691" i="1"/>
  <c r="F1691" i="1"/>
  <c r="C1691" i="1"/>
  <c r="M1690" i="1"/>
  <c r="J1690" i="1"/>
  <c r="F1690" i="1"/>
  <c r="C1690" i="1"/>
  <c r="M1689" i="1"/>
  <c r="J1689" i="1"/>
  <c r="F1689" i="1"/>
  <c r="C1689" i="1"/>
  <c r="M1688" i="1"/>
  <c r="J1688" i="1"/>
  <c r="F1688" i="1"/>
  <c r="C1688" i="1"/>
  <c r="M1687" i="1"/>
  <c r="J1687" i="1"/>
  <c r="F1687" i="1"/>
  <c r="C1687" i="1"/>
  <c r="M1686" i="1"/>
  <c r="J1686" i="1"/>
  <c r="F1686" i="1"/>
  <c r="C1686" i="1"/>
  <c r="M1685" i="1"/>
  <c r="J1685" i="1"/>
  <c r="F1685" i="1"/>
  <c r="C1685" i="1"/>
  <c r="M1684" i="1"/>
  <c r="J1684" i="1"/>
  <c r="F1684" i="1"/>
  <c r="C1684" i="1"/>
  <c r="M1683" i="1"/>
  <c r="J1683" i="1"/>
  <c r="F1683" i="1"/>
  <c r="C1683" i="1"/>
  <c r="M1682" i="1"/>
  <c r="J1682" i="1"/>
  <c r="F1682" i="1"/>
  <c r="C1682" i="1"/>
  <c r="M1681" i="1"/>
  <c r="J1681" i="1"/>
  <c r="F1681" i="1"/>
  <c r="C1681" i="1"/>
  <c r="M1680" i="1"/>
  <c r="J1680" i="1"/>
  <c r="F1680" i="1"/>
  <c r="C1680" i="1"/>
  <c r="M1679" i="1"/>
  <c r="J1679" i="1"/>
  <c r="F1679" i="1"/>
  <c r="C1679" i="1"/>
  <c r="M1678" i="1"/>
  <c r="J1678" i="1"/>
  <c r="F1678" i="1"/>
  <c r="C1678" i="1"/>
  <c r="M1677" i="1"/>
  <c r="J1677" i="1"/>
  <c r="F1677" i="1"/>
  <c r="C1677" i="1"/>
  <c r="M1676" i="1"/>
  <c r="J1676" i="1"/>
  <c r="F1676" i="1"/>
  <c r="C1676" i="1"/>
  <c r="M1675" i="1"/>
  <c r="J1675" i="1"/>
  <c r="F1675" i="1"/>
  <c r="C1675" i="1"/>
  <c r="M1674" i="1"/>
  <c r="J1674" i="1"/>
  <c r="F1674" i="1"/>
  <c r="C1674" i="1"/>
  <c r="M1673" i="1"/>
  <c r="J1673" i="1"/>
  <c r="F1673" i="1"/>
  <c r="C1673" i="1"/>
  <c r="M1672" i="1"/>
  <c r="J1672" i="1"/>
  <c r="F1672" i="1"/>
  <c r="C1672" i="1"/>
  <c r="M1671" i="1"/>
  <c r="J1671" i="1"/>
  <c r="F1671" i="1"/>
  <c r="C1671" i="1"/>
  <c r="M1670" i="1"/>
  <c r="J1670" i="1"/>
  <c r="F1670" i="1"/>
  <c r="C1670" i="1"/>
  <c r="M1669" i="1"/>
  <c r="J1669" i="1"/>
  <c r="F1669" i="1"/>
  <c r="C1669" i="1"/>
  <c r="M1668" i="1"/>
  <c r="J1668" i="1"/>
  <c r="F1668" i="1"/>
  <c r="C1668" i="1"/>
  <c r="M1667" i="1"/>
  <c r="J1667" i="1"/>
  <c r="F1667" i="1"/>
  <c r="C1667" i="1"/>
  <c r="M1666" i="1"/>
  <c r="J1666" i="1"/>
  <c r="F1666" i="1"/>
  <c r="C1666" i="1"/>
  <c r="M1665" i="1"/>
  <c r="J1665" i="1"/>
  <c r="F1665" i="1"/>
  <c r="C1665" i="1"/>
  <c r="M1664" i="1"/>
  <c r="J1664" i="1"/>
  <c r="F1664" i="1"/>
  <c r="C1664" i="1"/>
  <c r="M1663" i="1"/>
  <c r="J1663" i="1"/>
  <c r="F1663" i="1"/>
  <c r="C1663" i="1"/>
  <c r="M1662" i="1"/>
  <c r="J1662" i="1"/>
  <c r="F1662" i="1"/>
  <c r="C1662" i="1"/>
  <c r="M1661" i="1"/>
  <c r="J1661" i="1"/>
  <c r="F1661" i="1"/>
  <c r="C1661" i="1"/>
  <c r="M1660" i="1"/>
  <c r="J1660" i="1"/>
  <c r="F1660" i="1"/>
  <c r="C1660" i="1"/>
  <c r="M1659" i="1"/>
  <c r="J1659" i="1"/>
  <c r="F1659" i="1"/>
  <c r="C1659" i="1"/>
  <c r="M1658" i="1"/>
  <c r="J1658" i="1"/>
  <c r="F1658" i="1"/>
  <c r="C1658" i="1"/>
  <c r="M1657" i="1"/>
  <c r="J1657" i="1"/>
  <c r="F1657" i="1"/>
  <c r="C1657" i="1"/>
  <c r="M1656" i="1"/>
  <c r="J1656" i="1"/>
  <c r="F1656" i="1"/>
  <c r="C1656" i="1"/>
  <c r="M1655" i="1"/>
  <c r="J1655" i="1"/>
  <c r="F1655" i="1"/>
  <c r="C1655" i="1"/>
  <c r="M1654" i="1"/>
  <c r="J1654" i="1"/>
  <c r="F1654" i="1"/>
  <c r="C1654" i="1"/>
  <c r="M1653" i="1"/>
  <c r="J1653" i="1"/>
  <c r="F1653" i="1"/>
  <c r="C1653" i="1"/>
  <c r="M1652" i="1"/>
  <c r="J1652" i="1"/>
  <c r="F1652" i="1"/>
  <c r="C1652" i="1"/>
  <c r="M1651" i="1"/>
  <c r="J1651" i="1"/>
  <c r="F1651" i="1"/>
  <c r="C1651" i="1"/>
  <c r="M1650" i="1"/>
  <c r="J1650" i="1"/>
  <c r="F1650" i="1"/>
  <c r="C1650" i="1"/>
  <c r="M1649" i="1"/>
  <c r="J1649" i="1"/>
  <c r="F1649" i="1"/>
  <c r="C1649" i="1"/>
  <c r="M1648" i="1"/>
  <c r="J1648" i="1"/>
  <c r="F1648" i="1"/>
  <c r="C1648" i="1"/>
  <c r="M1647" i="1"/>
  <c r="J1647" i="1"/>
  <c r="F1647" i="1"/>
  <c r="C1647" i="1"/>
  <c r="M1646" i="1"/>
  <c r="J1646" i="1"/>
  <c r="F1646" i="1"/>
  <c r="C1646" i="1"/>
  <c r="M1645" i="1"/>
  <c r="J1645" i="1"/>
  <c r="F1645" i="1"/>
  <c r="C1645" i="1"/>
  <c r="M1644" i="1"/>
  <c r="J1644" i="1"/>
  <c r="F1644" i="1"/>
  <c r="C1644" i="1"/>
  <c r="M1643" i="1"/>
  <c r="J1643" i="1"/>
  <c r="F1643" i="1"/>
  <c r="C1643" i="1"/>
  <c r="M1642" i="1"/>
  <c r="J1642" i="1"/>
  <c r="F1642" i="1"/>
  <c r="C1642" i="1"/>
  <c r="M1641" i="1"/>
  <c r="J1641" i="1"/>
  <c r="F1641" i="1"/>
  <c r="C1641" i="1"/>
  <c r="M1640" i="1"/>
  <c r="J1640" i="1"/>
  <c r="F1640" i="1"/>
  <c r="C1640" i="1"/>
  <c r="M1639" i="1"/>
  <c r="J1639" i="1"/>
  <c r="F1639" i="1"/>
  <c r="C1639" i="1"/>
  <c r="M1638" i="1"/>
  <c r="J1638" i="1"/>
  <c r="F1638" i="1"/>
  <c r="C1638" i="1"/>
  <c r="M1637" i="1"/>
  <c r="J1637" i="1"/>
  <c r="F1637" i="1"/>
  <c r="C1637" i="1"/>
  <c r="M1636" i="1"/>
  <c r="J1636" i="1"/>
  <c r="F1636" i="1"/>
  <c r="C1636" i="1"/>
  <c r="M1635" i="1"/>
  <c r="J1635" i="1"/>
  <c r="F1635" i="1"/>
  <c r="C1635" i="1"/>
  <c r="M1634" i="1"/>
  <c r="J1634" i="1"/>
  <c r="F1634" i="1"/>
  <c r="C1634" i="1"/>
  <c r="M1633" i="1"/>
  <c r="J1633" i="1"/>
  <c r="F1633" i="1"/>
  <c r="C1633" i="1"/>
  <c r="M1632" i="1"/>
  <c r="J1632" i="1"/>
  <c r="F1632" i="1"/>
  <c r="C1632" i="1"/>
  <c r="M1631" i="1"/>
  <c r="J1631" i="1"/>
  <c r="F1631" i="1"/>
  <c r="C1631" i="1"/>
  <c r="M1630" i="1"/>
  <c r="J1630" i="1"/>
  <c r="F1630" i="1"/>
  <c r="C1630" i="1"/>
  <c r="M1629" i="1"/>
  <c r="J1629" i="1"/>
  <c r="F1629" i="1"/>
  <c r="C1629" i="1"/>
  <c r="M1628" i="1"/>
  <c r="J1628" i="1"/>
  <c r="F1628" i="1"/>
  <c r="C1628" i="1"/>
  <c r="M1627" i="1"/>
  <c r="J1627" i="1"/>
  <c r="F1627" i="1"/>
  <c r="C1627" i="1"/>
  <c r="M1626" i="1"/>
  <c r="J1626" i="1"/>
  <c r="F1626" i="1"/>
  <c r="C1626" i="1"/>
  <c r="M1625" i="1"/>
  <c r="J1625" i="1"/>
  <c r="F1625" i="1"/>
  <c r="C1625" i="1"/>
  <c r="M1624" i="1"/>
  <c r="J1624" i="1"/>
  <c r="F1624" i="1"/>
  <c r="C1624" i="1"/>
  <c r="M1623" i="1"/>
  <c r="J1623" i="1"/>
  <c r="F1623" i="1"/>
  <c r="C1623" i="1"/>
  <c r="M1622" i="1"/>
  <c r="J1622" i="1"/>
  <c r="F1622" i="1"/>
  <c r="C1622" i="1"/>
  <c r="M1621" i="1"/>
  <c r="J1621" i="1"/>
  <c r="F1621" i="1"/>
  <c r="C1621" i="1"/>
  <c r="M1620" i="1"/>
  <c r="J1620" i="1"/>
  <c r="F1620" i="1"/>
  <c r="C1620" i="1"/>
  <c r="M1619" i="1"/>
  <c r="J1619" i="1"/>
  <c r="F1619" i="1"/>
  <c r="C1619" i="1"/>
  <c r="M1618" i="1"/>
  <c r="J1618" i="1"/>
  <c r="F1618" i="1"/>
  <c r="C1618" i="1"/>
  <c r="M1617" i="1"/>
  <c r="J1617" i="1"/>
  <c r="F1617" i="1"/>
  <c r="C1617" i="1"/>
  <c r="M1616" i="1"/>
  <c r="J1616" i="1"/>
  <c r="F1616" i="1"/>
  <c r="C1616" i="1"/>
  <c r="M1615" i="1"/>
  <c r="J1615" i="1"/>
  <c r="F1615" i="1"/>
  <c r="C1615" i="1"/>
  <c r="M1614" i="1"/>
  <c r="J1614" i="1"/>
  <c r="F1614" i="1"/>
  <c r="C1614" i="1"/>
  <c r="M1613" i="1"/>
  <c r="J1613" i="1"/>
  <c r="F1613" i="1"/>
  <c r="C1613" i="1"/>
  <c r="M1612" i="1"/>
  <c r="J1612" i="1"/>
  <c r="F1612" i="1"/>
  <c r="C1612" i="1"/>
  <c r="M1611" i="1"/>
  <c r="J1611" i="1"/>
  <c r="F1611" i="1"/>
  <c r="C1611" i="1"/>
  <c r="M1610" i="1"/>
  <c r="J1610" i="1"/>
  <c r="F1610" i="1"/>
  <c r="C1610" i="1"/>
  <c r="M1609" i="1"/>
  <c r="J1609" i="1"/>
  <c r="F1609" i="1"/>
  <c r="C1609" i="1"/>
  <c r="M1608" i="1"/>
  <c r="J1608" i="1"/>
  <c r="F1608" i="1"/>
  <c r="C1608" i="1"/>
  <c r="M1607" i="1"/>
  <c r="J1607" i="1"/>
  <c r="F1607" i="1"/>
  <c r="C1607" i="1"/>
  <c r="M1606" i="1"/>
  <c r="J1606" i="1"/>
  <c r="F1606" i="1"/>
  <c r="C1606" i="1"/>
  <c r="M1605" i="1"/>
  <c r="J1605" i="1"/>
  <c r="F1605" i="1"/>
  <c r="C1605" i="1"/>
  <c r="M1604" i="1"/>
  <c r="J1604" i="1"/>
  <c r="F1604" i="1"/>
  <c r="C1604" i="1"/>
  <c r="M1603" i="1"/>
  <c r="J1603" i="1"/>
  <c r="F1603" i="1"/>
  <c r="C1603" i="1"/>
  <c r="M1602" i="1"/>
  <c r="J1602" i="1"/>
  <c r="F1602" i="1"/>
  <c r="C1602" i="1"/>
  <c r="M1601" i="1"/>
  <c r="J1601" i="1"/>
  <c r="F1601" i="1"/>
  <c r="C1601" i="1"/>
  <c r="M1600" i="1"/>
  <c r="J1600" i="1"/>
  <c r="F1600" i="1"/>
  <c r="C1600" i="1"/>
  <c r="M1599" i="1"/>
  <c r="J1599" i="1"/>
  <c r="F1599" i="1"/>
  <c r="C1599" i="1"/>
  <c r="M1598" i="1"/>
  <c r="J1598" i="1"/>
  <c r="F1598" i="1"/>
  <c r="C1598" i="1"/>
  <c r="M1597" i="1"/>
  <c r="J1597" i="1"/>
  <c r="F1597" i="1"/>
  <c r="C1597" i="1"/>
  <c r="M1596" i="1"/>
  <c r="J1596" i="1"/>
  <c r="F1596" i="1"/>
  <c r="C1596" i="1"/>
  <c r="M1595" i="1"/>
  <c r="J1595" i="1"/>
  <c r="F1595" i="1"/>
  <c r="C1595" i="1"/>
  <c r="M1594" i="1"/>
  <c r="J1594" i="1"/>
  <c r="F1594" i="1"/>
  <c r="C1594" i="1"/>
  <c r="M1593" i="1"/>
  <c r="J1593" i="1"/>
  <c r="F1593" i="1"/>
  <c r="C1593" i="1"/>
  <c r="M1592" i="1"/>
  <c r="J1592" i="1"/>
  <c r="F1592" i="1"/>
  <c r="C1592" i="1"/>
  <c r="M1591" i="1"/>
  <c r="J1591" i="1"/>
  <c r="F1591" i="1"/>
  <c r="C1591" i="1"/>
  <c r="M1590" i="1"/>
  <c r="J1590" i="1"/>
  <c r="F1590" i="1"/>
  <c r="C1590" i="1"/>
  <c r="M1589" i="1"/>
  <c r="J1589" i="1"/>
  <c r="F1589" i="1"/>
  <c r="C1589" i="1"/>
  <c r="M1588" i="1"/>
  <c r="J1588" i="1"/>
  <c r="F1588" i="1"/>
  <c r="C1588" i="1"/>
  <c r="M1587" i="1"/>
  <c r="J1587" i="1"/>
  <c r="F1587" i="1"/>
  <c r="C1587" i="1"/>
  <c r="M1586" i="1"/>
  <c r="J1586" i="1"/>
  <c r="F1586" i="1"/>
  <c r="C1586" i="1"/>
  <c r="M1585" i="1"/>
  <c r="J1585" i="1"/>
  <c r="F1585" i="1"/>
  <c r="C1585" i="1"/>
  <c r="M1584" i="1"/>
  <c r="J1584" i="1"/>
  <c r="F1584" i="1"/>
  <c r="C1584" i="1"/>
  <c r="M1583" i="1"/>
  <c r="J1583" i="1"/>
  <c r="F1583" i="1"/>
  <c r="C1583" i="1"/>
  <c r="M1582" i="1"/>
  <c r="J1582" i="1"/>
  <c r="F1582" i="1"/>
  <c r="C1582" i="1"/>
  <c r="M1581" i="1"/>
  <c r="J1581" i="1"/>
  <c r="F1581" i="1"/>
  <c r="C1581" i="1"/>
  <c r="M1580" i="1"/>
  <c r="J1580" i="1"/>
  <c r="F1580" i="1"/>
  <c r="C1580" i="1"/>
  <c r="M1579" i="1"/>
  <c r="J1579" i="1"/>
  <c r="F1579" i="1"/>
  <c r="C1579" i="1"/>
  <c r="M1578" i="1"/>
  <c r="J1578" i="1"/>
  <c r="F1578" i="1"/>
  <c r="C1578" i="1"/>
  <c r="M1577" i="1"/>
  <c r="J1577" i="1"/>
  <c r="F1577" i="1"/>
  <c r="C1577" i="1"/>
  <c r="M1576" i="1"/>
  <c r="J1576" i="1"/>
  <c r="F1576" i="1"/>
  <c r="C1576" i="1"/>
  <c r="M1575" i="1"/>
  <c r="J1575" i="1"/>
  <c r="F1575" i="1"/>
  <c r="C1575" i="1"/>
  <c r="M1574" i="1"/>
  <c r="J1574" i="1"/>
  <c r="F1574" i="1"/>
  <c r="C1574" i="1"/>
  <c r="M1573" i="1"/>
  <c r="J1573" i="1"/>
  <c r="F1573" i="1"/>
  <c r="C1573" i="1"/>
  <c r="M1572" i="1"/>
  <c r="J1572" i="1"/>
  <c r="F1572" i="1"/>
  <c r="C1572" i="1"/>
  <c r="M1571" i="1"/>
  <c r="J1571" i="1"/>
  <c r="F1571" i="1"/>
  <c r="C1571" i="1"/>
  <c r="M1570" i="1"/>
  <c r="J1570" i="1"/>
  <c r="F1570" i="1"/>
  <c r="C1570" i="1"/>
  <c r="M1569" i="1"/>
  <c r="J1569" i="1"/>
  <c r="F1569" i="1"/>
  <c r="C1569" i="1"/>
  <c r="M1568" i="1"/>
  <c r="J1568" i="1"/>
  <c r="F1568" i="1"/>
  <c r="C1568" i="1"/>
  <c r="M1567" i="1"/>
  <c r="J1567" i="1"/>
  <c r="F1567" i="1"/>
  <c r="C1567" i="1"/>
  <c r="M1566" i="1"/>
  <c r="J1566" i="1"/>
  <c r="F1566" i="1"/>
  <c r="C1566" i="1"/>
  <c r="M1565" i="1"/>
  <c r="J1565" i="1"/>
  <c r="F1565" i="1"/>
  <c r="C1565" i="1"/>
  <c r="M1564" i="1"/>
  <c r="J1564" i="1"/>
  <c r="F1564" i="1"/>
  <c r="C1564" i="1"/>
  <c r="M1563" i="1"/>
  <c r="J1563" i="1"/>
  <c r="F1563" i="1"/>
  <c r="C1563" i="1"/>
  <c r="M1562" i="1"/>
  <c r="J1562" i="1"/>
  <c r="F1562" i="1"/>
  <c r="C1562" i="1"/>
  <c r="M1561" i="1"/>
  <c r="J1561" i="1"/>
  <c r="F1561" i="1"/>
  <c r="C1561" i="1"/>
  <c r="M1560" i="1"/>
  <c r="J1560" i="1"/>
  <c r="F1560" i="1"/>
  <c r="C1560" i="1"/>
  <c r="M1559" i="1"/>
  <c r="J1559" i="1"/>
  <c r="F1559" i="1"/>
  <c r="C1559" i="1"/>
  <c r="M1558" i="1"/>
  <c r="J1558" i="1"/>
  <c r="F1558" i="1"/>
  <c r="C1558" i="1"/>
  <c r="M1557" i="1"/>
  <c r="J1557" i="1"/>
  <c r="F1557" i="1"/>
  <c r="C1557" i="1"/>
  <c r="M1556" i="1"/>
  <c r="J1556" i="1"/>
  <c r="F1556" i="1"/>
  <c r="C1556" i="1"/>
  <c r="M1555" i="1"/>
  <c r="J1555" i="1"/>
  <c r="F1555" i="1"/>
  <c r="C1555" i="1"/>
  <c r="M1554" i="1"/>
  <c r="J1554" i="1"/>
  <c r="F1554" i="1"/>
  <c r="C1554" i="1"/>
  <c r="M1553" i="1"/>
  <c r="J1553" i="1"/>
  <c r="F1553" i="1"/>
  <c r="C1553" i="1"/>
  <c r="M1552" i="1"/>
  <c r="J1552" i="1"/>
  <c r="F1552" i="1"/>
  <c r="C1552" i="1"/>
  <c r="M1551" i="1"/>
  <c r="J1551" i="1"/>
  <c r="F1551" i="1"/>
  <c r="C1551" i="1"/>
  <c r="M1550" i="1"/>
  <c r="J1550" i="1"/>
  <c r="F1550" i="1"/>
  <c r="C1550" i="1"/>
  <c r="M1549" i="1"/>
  <c r="J1549" i="1"/>
  <c r="F1549" i="1"/>
  <c r="C1549" i="1"/>
  <c r="M1548" i="1"/>
  <c r="J1548" i="1"/>
  <c r="F1548" i="1"/>
  <c r="C1548" i="1"/>
  <c r="M1547" i="1"/>
  <c r="J1547" i="1"/>
  <c r="F1547" i="1"/>
  <c r="C1547" i="1"/>
  <c r="M1546" i="1"/>
  <c r="J1546" i="1"/>
  <c r="F1546" i="1"/>
  <c r="C1546" i="1"/>
  <c r="M1545" i="1"/>
  <c r="J1545" i="1"/>
  <c r="F1545" i="1"/>
  <c r="C1545" i="1"/>
  <c r="M1544" i="1"/>
  <c r="J1544" i="1"/>
  <c r="F1544" i="1"/>
  <c r="C1544" i="1"/>
  <c r="M1543" i="1"/>
  <c r="J1543" i="1"/>
  <c r="F1543" i="1"/>
  <c r="C1543" i="1"/>
  <c r="M1542" i="1"/>
  <c r="J1542" i="1"/>
  <c r="F1542" i="1"/>
  <c r="C1542" i="1"/>
  <c r="M1541" i="1"/>
  <c r="J1541" i="1"/>
  <c r="F1541" i="1"/>
  <c r="C1541" i="1"/>
  <c r="M1540" i="1"/>
  <c r="J1540" i="1"/>
  <c r="F1540" i="1"/>
  <c r="C1540" i="1"/>
  <c r="M1539" i="1"/>
  <c r="J1539" i="1"/>
  <c r="F1539" i="1"/>
  <c r="C1539" i="1"/>
  <c r="M1538" i="1"/>
  <c r="J1538" i="1"/>
  <c r="F1538" i="1"/>
  <c r="C1538" i="1"/>
  <c r="M1537" i="1"/>
  <c r="J1537" i="1"/>
  <c r="F1537" i="1"/>
  <c r="C1537" i="1"/>
  <c r="M1536" i="1"/>
  <c r="J1536" i="1"/>
  <c r="F1536" i="1"/>
  <c r="C1536" i="1"/>
  <c r="M1535" i="1"/>
  <c r="J1535" i="1"/>
  <c r="F1535" i="1"/>
  <c r="C1535" i="1"/>
  <c r="M1534" i="1"/>
  <c r="J1534" i="1"/>
  <c r="F1534" i="1"/>
  <c r="C1534" i="1"/>
  <c r="M1533" i="1"/>
  <c r="J1533" i="1"/>
  <c r="F1533" i="1"/>
  <c r="C1533" i="1"/>
  <c r="M1532" i="1"/>
  <c r="J1532" i="1"/>
  <c r="F1532" i="1"/>
  <c r="C1532" i="1"/>
  <c r="M1531" i="1"/>
  <c r="J1531" i="1"/>
  <c r="F1531" i="1"/>
  <c r="C1531" i="1"/>
  <c r="M1530" i="1"/>
  <c r="J1530" i="1"/>
  <c r="F1530" i="1"/>
  <c r="C1530" i="1"/>
  <c r="M1529" i="1"/>
  <c r="J1529" i="1"/>
  <c r="F1529" i="1"/>
  <c r="C1529" i="1"/>
  <c r="M1528" i="1"/>
  <c r="J1528" i="1"/>
  <c r="F1528" i="1"/>
  <c r="C1528" i="1"/>
  <c r="M1527" i="1"/>
  <c r="J1527" i="1"/>
  <c r="F1527" i="1"/>
  <c r="C1527" i="1"/>
  <c r="M1526" i="1"/>
  <c r="J1526" i="1"/>
  <c r="F1526" i="1"/>
  <c r="C1526" i="1"/>
  <c r="M1525" i="1"/>
  <c r="J1525" i="1"/>
  <c r="F1525" i="1"/>
  <c r="C1525" i="1"/>
  <c r="M1524" i="1"/>
  <c r="J1524" i="1"/>
  <c r="F1524" i="1"/>
  <c r="C1524" i="1"/>
  <c r="M1523" i="1"/>
  <c r="J1523" i="1"/>
  <c r="F1523" i="1"/>
  <c r="C1523" i="1"/>
  <c r="M1522" i="1"/>
  <c r="J1522" i="1"/>
  <c r="F1522" i="1"/>
  <c r="C1522" i="1"/>
  <c r="M1521" i="1"/>
  <c r="J1521" i="1"/>
  <c r="F1521" i="1"/>
  <c r="C1521" i="1"/>
  <c r="M1520" i="1"/>
  <c r="J1520" i="1"/>
  <c r="F1520" i="1"/>
  <c r="C1520" i="1"/>
  <c r="M1519" i="1"/>
  <c r="J1519" i="1"/>
  <c r="F1519" i="1"/>
  <c r="C1519" i="1"/>
  <c r="M1518" i="1"/>
  <c r="J1518" i="1"/>
  <c r="F1518" i="1"/>
  <c r="C1518" i="1"/>
  <c r="M1517" i="1"/>
  <c r="J1517" i="1"/>
  <c r="F1517" i="1"/>
  <c r="C1517" i="1"/>
  <c r="M1516" i="1"/>
  <c r="J1516" i="1"/>
  <c r="F1516" i="1"/>
  <c r="C1516" i="1"/>
  <c r="M1515" i="1"/>
  <c r="J1515" i="1"/>
  <c r="F1515" i="1"/>
  <c r="C1515" i="1"/>
  <c r="M1514" i="1"/>
  <c r="J1514" i="1"/>
  <c r="F1514" i="1"/>
  <c r="C1514" i="1"/>
  <c r="M1513" i="1"/>
  <c r="J1513" i="1"/>
  <c r="F1513" i="1"/>
  <c r="C1513" i="1"/>
  <c r="M1512" i="1"/>
  <c r="J1512" i="1"/>
  <c r="F1512" i="1"/>
  <c r="C1512" i="1"/>
  <c r="M1511" i="1"/>
  <c r="J1511" i="1"/>
  <c r="F1511" i="1"/>
  <c r="C1511" i="1"/>
  <c r="M1510" i="1"/>
  <c r="J1510" i="1"/>
  <c r="F1510" i="1"/>
  <c r="C1510" i="1"/>
  <c r="M1509" i="1"/>
  <c r="J1509" i="1"/>
  <c r="F1509" i="1"/>
  <c r="C1509" i="1"/>
  <c r="M1508" i="1"/>
  <c r="J1508" i="1"/>
  <c r="F1508" i="1"/>
  <c r="C1508" i="1"/>
  <c r="M1507" i="1"/>
  <c r="J1507" i="1"/>
  <c r="F1507" i="1"/>
  <c r="C1507" i="1"/>
  <c r="M1506" i="1"/>
  <c r="J1506" i="1"/>
  <c r="F1506" i="1"/>
  <c r="C1506" i="1"/>
  <c r="M1505" i="1"/>
  <c r="J1505" i="1"/>
  <c r="F1505" i="1"/>
  <c r="C1505" i="1"/>
  <c r="M1504" i="1"/>
  <c r="J1504" i="1"/>
  <c r="F1504" i="1"/>
  <c r="C1504" i="1"/>
  <c r="M1503" i="1"/>
  <c r="J1503" i="1"/>
  <c r="F1503" i="1"/>
  <c r="C1503" i="1"/>
  <c r="M1502" i="1"/>
  <c r="J1502" i="1"/>
  <c r="F1502" i="1"/>
  <c r="C1502" i="1"/>
  <c r="M1501" i="1"/>
  <c r="J1501" i="1"/>
  <c r="F1501" i="1"/>
  <c r="C1501" i="1"/>
  <c r="M1500" i="1"/>
  <c r="J1500" i="1"/>
  <c r="F1500" i="1"/>
  <c r="C1500" i="1"/>
  <c r="M1499" i="1"/>
  <c r="J1499" i="1"/>
  <c r="F1499" i="1"/>
  <c r="C1499" i="1"/>
  <c r="M1498" i="1"/>
  <c r="J1498" i="1"/>
  <c r="F1498" i="1"/>
  <c r="C1498" i="1"/>
  <c r="M1497" i="1"/>
  <c r="J1497" i="1"/>
  <c r="F1497" i="1"/>
  <c r="C1497" i="1"/>
  <c r="M1496" i="1"/>
  <c r="J1496" i="1"/>
  <c r="F1496" i="1"/>
  <c r="C1496" i="1"/>
  <c r="M1495" i="1"/>
  <c r="J1495" i="1"/>
  <c r="F1495" i="1"/>
  <c r="C1495" i="1"/>
  <c r="M1494" i="1"/>
  <c r="J1494" i="1"/>
  <c r="F1494" i="1"/>
  <c r="C1494" i="1"/>
  <c r="M1493" i="1"/>
  <c r="J1493" i="1"/>
  <c r="F1493" i="1"/>
  <c r="C1493" i="1"/>
  <c r="M1492" i="1"/>
  <c r="J1492" i="1"/>
  <c r="F1492" i="1"/>
  <c r="C1492" i="1"/>
  <c r="M1491" i="1"/>
  <c r="J1491" i="1"/>
  <c r="F1491" i="1"/>
  <c r="C1491" i="1"/>
  <c r="M1490" i="1"/>
  <c r="J1490" i="1"/>
  <c r="F1490" i="1"/>
  <c r="C1490" i="1"/>
  <c r="M1489" i="1"/>
  <c r="J1489" i="1"/>
  <c r="F1489" i="1"/>
  <c r="C1489" i="1"/>
  <c r="M1488" i="1"/>
  <c r="J1488" i="1"/>
  <c r="F1488" i="1"/>
  <c r="C1488" i="1"/>
  <c r="M1487" i="1"/>
  <c r="J1487" i="1"/>
  <c r="F1487" i="1"/>
  <c r="C1487" i="1"/>
  <c r="M1486" i="1"/>
  <c r="J1486" i="1"/>
  <c r="F1486" i="1"/>
  <c r="C1486" i="1"/>
  <c r="M1485" i="1"/>
  <c r="J1485" i="1"/>
  <c r="F1485" i="1"/>
  <c r="C1485" i="1"/>
  <c r="M1484" i="1"/>
  <c r="J1484" i="1"/>
  <c r="F1484" i="1"/>
  <c r="C1484" i="1"/>
  <c r="M1483" i="1"/>
  <c r="J1483" i="1"/>
  <c r="F1483" i="1"/>
  <c r="C1483" i="1"/>
  <c r="M1482" i="1"/>
  <c r="J1482" i="1"/>
  <c r="F1482" i="1"/>
  <c r="C1482" i="1"/>
  <c r="M1481" i="1"/>
  <c r="J1481" i="1"/>
  <c r="F1481" i="1"/>
  <c r="C1481" i="1"/>
  <c r="M1480" i="1"/>
  <c r="J1480" i="1"/>
  <c r="F1480" i="1"/>
  <c r="C1480" i="1"/>
  <c r="M1479" i="1"/>
  <c r="J1479" i="1"/>
  <c r="F1479" i="1"/>
  <c r="C1479" i="1"/>
  <c r="M1478" i="1"/>
  <c r="J1478" i="1"/>
  <c r="F1478" i="1"/>
  <c r="C1478" i="1"/>
  <c r="M1477" i="1"/>
  <c r="J1477" i="1"/>
  <c r="F1477" i="1"/>
  <c r="C1477" i="1"/>
  <c r="M1476" i="1"/>
  <c r="J1476" i="1"/>
  <c r="F1476" i="1"/>
  <c r="C1476" i="1"/>
  <c r="M1475" i="1"/>
  <c r="J1475" i="1"/>
  <c r="F1475" i="1"/>
  <c r="C1475" i="1"/>
  <c r="M1474" i="1"/>
  <c r="J1474" i="1"/>
  <c r="F1474" i="1"/>
  <c r="C1474" i="1"/>
  <c r="M1473" i="1"/>
  <c r="J1473" i="1"/>
  <c r="F1473" i="1"/>
  <c r="C1473" i="1"/>
  <c r="M1472" i="1"/>
  <c r="J1472" i="1"/>
  <c r="F1472" i="1"/>
  <c r="C1472" i="1"/>
  <c r="M1471" i="1"/>
  <c r="J1471" i="1"/>
  <c r="F1471" i="1"/>
  <c r="C1471" i="1"/>
  <c r="M1470" i="1"/>
  <c r="J1470" i="1"/>
  <c r="F1470" i="1"/>
  <c r="C1470" i="1"/>
  <c r="M1469" i="1"/>
  <c r="J1469" i="1"/>
  <c r="F1469" i="1"/>
  <c r="C1469" i="1"/>
  <c r="M1468" i="1"/>
  <c r="J1468" i="1"/>
  <c r="F1468" i="1"/>
  <c r="C1468" i="1"/>
  <c r="M1467" i="1"/>
  <c r="J1467" i="1"/>
  <c r="F1467" i="1"/>
  <c r="C1467" i="1"/>
  <c r="M1466" i="1"/>
  <c r="J1466" i="1"/>
  <c r="F1466" i="1"/>
  <c r="C1466" i="1"/>
  <c r="M1465" i="1"/>
  <c r="J1465" i="1"/>
  <c r="F1465" i="1"/>
  <c r="C1465" i="1"/>
  <c r="M1464" i="1"/>
  <c r="J1464" i="1"/>
  <c r="F1464" i="1"/>
  <c r="C1464" i="1"/>
  <c r="M1463" i="1"/>
  <c r="J1463" i="1"/>
  <c r="F1463" i="1"/>
  <c r="C1463" i="1"/>
  <c r="M1462" i="1"/>
  <c r="J1462" i="1"/>
  <c r="F1462" i="1"/>
  <c r="C1462" i="1"/>
  <c r="M1461" i="1"/>
  <c r="J1461" i="1"/>
  <c r="F1461" i="1"/>
  <c r="C1461" i="1"/>
  <c r="M1460" i="1"/>
  <c r="J1460" i="1"/>
  <c r="F1460" i="1"/>
  <c r="C1460" i="1"/>
  <c r="M1459" i="1"/>
  <c r="J1459" i="1"/>
  <c r="F1459" i="1"/>
  <c r="C1459" i="1"/>
  <c r="M1458" i="1"/>
  <c r="J1458" i="1"/>
  <c r="F1458" i="1"/>
  <c r="C1458" i="1"/>
  <c r="M1457" i="1"/>
  <c r="J1457" i="1"/>
  <c r="F1457" i="1"/>
  <c r="C1457" i="1"/>
  <c r="M1456" i="1"/>
  <c r="J1456" i="1"/>
  <c r="F1456" i="1"/>
  <c r="C1456" i="1"/>
  <c r="M1455" i="1"/>
  <c r="J1455" i="1"/>
  <c r="F1455" i="1"/>
  <c r="C1455" i="1"/>
  <c r="M1454" i="1"/>
  <c r="J1454" i="1"/>
  <c r="F1454" i="1"/>
  <c r="C1454" i="1"/>
  <c r="M1453" i="1"/>
  <c r="J1453" i="1"/>
  <c r="F1453" i="1"/>
  <c r="C1453" i="1"/>
  <c r="M1452" i="1"/>
  <c r="J1452" i="1"/>
  <c r="F1452" i="1"/>
  <c r="C1452" i="1"/>
  <c r="M1451" i="1"/>
  <c r="J1451" i="1"/>
  <c r="F1451" i="1"/>
  <c r="C1451" i="1"/>
  <c r="M1450" i="1"/>
  <c r="J1450" i="1"/>
  <c r="F1450" i="1"/>
  <c r="C1450" i="1"/>
  <c r="M1449" i="1"/>
  <c r="J1449" i="1"/>
  <c r="F1449" i="1"/>
  <c r="C1449" i="1"/>
  <c r="M1448" i="1"/>
  <c r="J1448" i="1"/>
  <c r="F1448" i="1"/>
  <c r="C1448" i="1"/>
  <c r="M1447" i="1"/>
  <c r="J1447" i="1"/>
  <c r="F1447" i="1"/>
  <c r="C1447" i="1"/>
  <c r="M1446" i="1"/>
  <c r="J1446" i="1"/>
  <c r="F1446" i="1"/>
  <c r="C1446" i="1"/>
  <c r="M1445" i="1"/>
  <c r="J1445" i="1"/>
  <c r="F1445" i="1"/>
  <c r="C1445" i="1"/>
  <c r="M1444" i="1"/>
  <c r="J1444" i="1"/>
  <c r="F1444" i="1"/>
  <c r="C1444" i="1"/>
  <c r="M1443" i="1"/>
  <c r="J1443" i="1"/>
  <c r="F1443" i="1"/>
  <c r="C1443" i="1"/>
  <c r="M1442" i="1"/>
  <c r="J1442" i="1"/>
  <c r="F1442" i="1"/>
  <c r="C1442" i="1"/>
  <c r="M1441" i="1"/>
  <c r="J1441" i="1"/>
  <c r="F1441" i="1"/>
  <c r="C1441" i="1"/>
  <c r="M1440" i="1"/>
  <c r="J1440" i="1"/>
  <c r="F1440" i="1"/>
  <c r="C1440" i="1"/>
  <c r="M1439" i="1"/>
  <c r="J1439" i="1"/>
  <c r="F1439" i="1"/>
  <c r="C1439" i="1"/>
  <c r="M1438" i="1"/>
  <c r="J1438" i="1"/>
  <c r="F1438" i="1"/>
  <c r="C1438" i="1"/>
  <c r="M1437" i="1"/>
  <c r="J1437" i="1"/>
  <c r="F1437" i="1"/>
  <c r="C1437" i="1"/>
  <c r="M1436" i="1"/>
  <c r="J1436" i="1"/>
  <c r="F1436" i="1"/>
  <c r="C1436" i="1"/>
  <c r="M1435" i="1"/>
  <c r="J1435" i="1"/>
  <c r="F1435" i="1"/>
  <c r="C1435" i="1"/>
  <c r="M1434" i="1"/>
  <c r="J1434" i="1"/>
  <c r="F1434" i="1"/>
  <c r="C1434" i="1"/>
  <c r="M1433" i="1"/>
  <c r="J1433" i="1"/>
  <c r="F1433" i="1"/>
  <c r="C1433" i="1"/>
  <c r="M1432" i="1"/>
  <c r="J1432" i="1"/>
  <c r="F1432" i="1"/>
  <c r="C1432" i="1"/>
  <c r="M1431" i="1"/>
  <c r="J1431" i="1"/>
  <c r="F1431" i="1"/>
  <c r="C1431" i="1"/>
  <c r="M1430" i="1"/>
  <c r="J1430" i="1"/>
  <c r="F1430" i="1"/>
  <c r="C1430" i="1"/>
  <c r="M1429" i="1"/>
  <c r="J1429" i="1"/>
  <c r="F1429" i="1"/>
  <c r="C1429" i="1"/>
  <c r="M1428" i="1"/>
  <c r="J1428" i="1"/>
  <c r="F1428" i="1"/>
  <c r="C1428" i="1"/>
  <c r="M1427" i="1"/>
  <c r="J1427" i="1"/>
  <c r="F1427" i="1"/>
  <c r="C1427" i="1"/>
  <c r="M1426" i="1"/>
  <c r="J1426" i="1"/>
  <c r="F1426" i="1"/>
  <c r="C1426" i="1"/>
  <c r="M1425" i="1"/>
  <c r="J1425" i="1"/>
  <c r="F1425" i="1"/>
  <c r="C1425" i="1"/>
  <c r="M1424" i="1"/>
  <c r="J1424" i="1"/>
  <c r="F1424" i="1"/>
  <c r="C1424" i="1"/>
  <c r="M1423" i="1"/>
  <c r="J1423" i="1"/>
  <c r="F1423" i="1"/>
  <c r="C1423" i="1"/>
  <c r="M1422" i="1"/>
  <c r="J1422" i="1"/>
  <c r="F1422" i="1"/>
  <c r="C1422" i="1"/>
  <c r="M1421" i="1"/>
  <c r="J1421" i="1"/>
  <c r="F1421" i="1"/>
  <c r="C1421" i="1"/>
  <c r="M1420" i="1"/>
  <c r="J1420" i="1"/>
  <c r="F1420" i="1"/>
  <c r="C1420" i="1"/>
  <c r="M1419" i="1"/>
  <c r="J1419" i="1"/>
  <c r="F1419" i="1"/>
  <c r="C1419" i="1"/>
  <c r="M1418" i="1"/>
  <c r="J1418" i="1"/>
  <c r="F1418" i="1"/>
  <c r="C1418" i="1"/>
  <c r="M1417" i="1"/>
  <c r="J1417" i="1"/>
  <c r="F1417" i="1"/>
  <c r="C1417" i="1"/>
  <c r="M1416" i="1"/>
  <c r="J1416" i="1"/>
  <c r="F1416" i="1"/>
  <c r="C1416" i="1"/>
  <c r="M1415" i="1"/>
  <c r="J1415" i="1"/>
  <c r="F1415" i="1"/>
  <c r="C1415" i="1"/>
  <c r="M1414" i="1"/>
  <c r="J1414" i="1"/>
  <c r="F1414" i="1"/>
  <c r="C1414" i="1"/>
  <c r="M1413" i="1"/>
  <c r="J1413" i="1"/>
  <c r="F1413" i="1"/>
  <c r="C1413" i="1"/>
  <c r="M1412" i="1"/>
  <c r="J1412" i="1"/>
  <c r="F1412" i="1"/>
  <c r="C1412" i="1"/>
  <c r="M1411" i="1"/>
  <c r="J1411" i="1"/>
  <c r="F1411" i="1"/>
  <c r="C1411" i="1"/>
  <c r="M1410" i="1"/>
  <c r="J1410" i="1"/>
  <c r="F1410" i="1"/>
  <c r="C1410" i="1"/>
  <c r="M1409" i="1"/>
  <c r="J1409" i="1"/>
  <c r="F1409" i="1"/>
  <c r="C1409" i="1"/>
  <c r="M1408" i="1"/>
  <c r="J1408" i="1"/>
  <c r="F1408" i="1"/>
  <c r="C1408" i="1"/>
  <c r="M1407" i="1"/>
  <c r="J1407" i="1"/>
  <c r="F1407" i="1"/>
  <c r="C1407" i="1"/>
  <c r="M1406" i="1"/>
  <c r="J1406" i="1"/>
  <c r="F1406" i="1"/>
  <c r="C1406" i="1"/>
  <c r="M1405" i="1"/>
  <c r="J1405" i="1"/>
  <c r="F1405" i="1"/>
  <c r="C1405" i="1"/>
  <c r="M1404" i="1"/>
  <c r="J1404" i="1"/>
  <c r="F1404" i="1"/>
  <c r="C1404" i="1"/>
  <c r="M1403" i="1"/>
  <c r="J1403" i="1"/>
  <c r="F1403" i="1"/>
  <c r="C1403" i="1"/>
  <c r="M1402" i="1"/>
  <c r="J1402" i="1"/>
  <c r="F1402" i="1"/>
  <c r="C1402" i="1"/>
  <c r="M1401" i="1"/>
  <c r="J1401" i="1"/>
  <c r="F1401" i="1"/>
  <c r="C1401" i="1"/>
  <c r="M1400" i="1"/>
  <c r="J1400" i="1"/>
  <c r="F1400" i="1"/>
  <c r="C1400" i="1"/>
  <c r="M1399" i="1"/>
  <c r="J1399" i="1"/>
  <c r="F1399" i="1"/>
  <c r="C1399" i="1"/>
  <c r="M1398" i="1"/>
  <c r="J1398" i="1"/>
  <c r="F1398" i="1"/>
  <c r="C1398" i="1"/>
  <c r="M1397" i="1"/>
  <c r="J1397" i="1"/>
  <c r="F1397" i="1"/>
  <c r="C1397" i="1"/>
  <c r="M1396" i="1"/>
  <c r="J1396" i="1"/>
  <c r="F1396" i="1"/>
  <c r="C1396" i="1"/>
  <c r="M1395" i="1"/>
  <c r="J1395" i="1"/>
  <c r="F1395" i="1"/>
  <c r="C1395" i="1"/>
  <c r="M1394" i="1"/>
  <c r="J1394" i="1"/>
  <c r="F1394" i="1"/>
  <c r="C1394" i="1"/>
  <c r="M1393" i="1"/>
  <c r="J1393" i="1"/>
  <c r="F1393" i="1"/>
  <c r="C1393" i="1"/>
  <c r="M1392" i="1"/>
  <c r="J1392" i="1"/>
  <c r="F1392" i="1"/>
  <c r="C1392" i="1"/>
  <c r="M1391" i="1"/>
  <c r="J1391" i="1"/>
  <c r="F1391" i="1"/>
  <c r="C1391" i="1"/>
  <c r="M1390" i="1"/>
  <c r="J1390" i="1"/>
  <c r="F1390" i="1"/>
  <c r="C1390" i="1"/>
  <c r="M1389" i="1"/>
  <c r="J1389" i="1"/>
  <c r="F1389" i="1"/>
  <c r="C1389" i="1"/>
  <c r="M1388" i="1"/>
  <c r="J1388" i="1"/>
  <c r="F1388" i="1"/>
  <c r="C1388" i="1"/>
  <c r="M1387" i="1"/>
  <c r="J1387" i="1"/>
  <c r="F1387" i="1"/>
  <c r="C1387" i="1"/>
  <c r="M1386" i="1"/>
  <c r="J1386" i="1"/>
  <c r="F1386" i="1"/>
  <c r="C1386" i="1"/>
  <c r="M1385" i="1"/>
  <c r="J1385" i="1"/>
  <c r="F1385" i="1"/>
  <c r="C1385" i="1"/>
  <c r="M1384" i="1"/>
  <c r="J1384" i="1"/>
  <c r="F1384" i="1"/>
  <c r="C1384" i="1"/>
  <c r="M1383" i="1"/>
  <c r="J1383" i="1"/>
  <c r="F1383" i="1"/>
  <c r="C1383" i="1"/>
  <c r="M1382" i="1"/>
  <c r="J1382" i="1"/>
  <c r="F1382" i="1"/>
  <c r="C1382" i="1"/>
  <c r="M1381" i="1"/>
  <c r="J1381" i="1"/>
  <c r="F1381" i="1"/>
  <c r="C1381" i="1"/>
  <c r="M1380" i="1"/>
  <c r="J1380" i="1"/>
  <c r="F1380" i="1"/>
  <c r="C1380" i="1"/>
  <c r="M1379" i="1"/>
  <c r="J1379" i="1"/>
  <c r="F1379" i="1"/>
  <c r="C1379" i="1"/>
  <c r="M1378" i="1"/>
  <c r="J1378" i="1"/>
  <c r="F1378" i="1"/>
  <c r="C1378" i="1"/>
  <c r="M1377" i="1"/>
  <c r="J1377" i="1"/>
  <c r="F1377" i="1"/>
  <c r="C1377" i="1"/>
  <c r="M1376" i="1"/>
  <c r="J1376" i="1"/>
  <c r="F1376" i="1"/>
  <c r="C1376" i="1"/>
  <c r="M1375" i="1"/>
  <c r="J1375" i="1"/>
  <c r="F1375" i="1"/>
  <c r="C1375" i="1"/>
  <c r="M1374" i="1"/>
  <c r="J1374" i="1"/>
  <c r="F1374" i="1"/>
  <c r="C1374" i="1"/>
  <c r="M1373" i="1"/>
  <c r="J1373" i="1"/>
  <c r="F1373" i="1"/>
  <c r="C1373" i="1"/>
  <c r="M1372" i="1"/>
  <c r="J1372" i="1"/>
  <c r="F1372" i="1"/>
  <c r="C1372" i="1"/>
  <c r="M1371" i="1"/>
  <c r="J1371" i="1"/>
  <c r="F1371" i="1"/>
  <c r="C1371" i="1"/>
  <c r="M1370" i="1"/>
  <c r="J1370" i="1"/>
  <c r="F1370" i="1"/>
  <c r="C1370" i="1"/>
  <c r="M1369" i="1"/>
  <c r="J1369" i="1"/>
  <c r="F1369" i="1"/>
  <c r="C1369" i="1"/>
  <c r="M1368" i="1"/>
  <c r="J1368" i="1"/>
  <c r="F1368" i="1"/>
  <c r="C1368" i="1"/>
  <c r="M1367" i="1"/>
  <c r="J1367" i="1"/>
  <c r="F1367" i="1"/>
  <c r="C1367" i="1"/>
  <c r="M1366" i="1"/>
  <c r="J1366" i="1"/>
  <c r="F1366" i="1"/>
  <c r="C1366" i="1"/>
  <c r="M1365" i="1"/>
  <c r="J1365" i="1"/>
  <c r="F1365" i="1"/>
  <c r="C1365" i="1"/>
  <c r="M1364" i="1"/>
  <c r="J1364" i="1"/>
  <c r="F1364" i="1"/>
  <c r="C1364" i="1"/>
  <c r="M1363" i="1"/>
  <c r="J1363" i="1"/>
  <c r="F1363" i="1"/>
  <c r="C1363" i="1"/>
  <c r="M1362" i="1"/>
  <c r="J1362" i="1"/>
  <c r="F1362" i="1"/>
  <c r="C1362" i="1"/>
  <c r="M1361" i="1"/>
  <c r="J1361" i="1"/>
  <c r="F1361" i="1"/>
  <c r="C1361" i="1"/>
  <c r="M1360" i="1"/>
  <c r="J1360" i="1"/>
  <c r="F1360" i="1"/>
  <c r="C1360" i="1"/>
  <c r="M1359" i="1"/>
  <c r="J1359" i="1"/>
  <c r="F1359" i="1"/>
  <c r="C1359" i="1"/>
  <c r="M1358" i="1"/>
  <c r="J1358" i="1"/>
  <c r="F1358" i="1"/>
  <c r="C1358" i="1"/>
  <c r="M1357" i="1"/>
  <c r="J1357" i="1"/>
  <c r="F1357" i="1"/>
  <c r="C1357" i="1"/>
  <c r="M1356" i="1"/>
  <c r="J1356" i="1"/>
  <c r="F1356" i="1"/>
  <c r="C1356" i="1"/>
  <c r="M1355" i="1"/>
  <c r="J1355" i="1"/>
  <c r="F1355" i="1"/>
  <c r="C1355" i="1"/>
  <c r="M1354" i="1"/>
  <c r="J1354" i="1"/>
  <c r="F1354" i="1"/>
  <c r="C1354" i="1"/>
  <c r="M1353" i="1"/>
  <c r="J1353" i="1"/>
  <c r="F1353" i="1"/>
  <c r="C1353" i="1"/>
  <c r="M1352" i="1"/>
  <c r="J1352" i="1"/>
  <c r="F1352" i="1"/>
  <c r="C1352" i="1"/>
  <c r="M1351" i="1"/>
  <c r="J1351" i="1"/>
  <c r="F1351" i="1"/>
  <c r="C1351" i="1"/>
  <c r="M1350" i="1"/>
  <c r="J1350" i="1"/>
  <c r="F1350" i="1"/>
  <c r="C1350" i="1"/>
  <c r="M1349" i="1"/>
  <c r="J1349" i="1"/>
  <c r="F1349" i="1"/>
  <c r="C1349" i="1"/>
  <c r="M1348" i="1"/>
  <c r="J1348" i="1"/>
  <c r="F1348" i="1"/>
  <c r="C1348" i="1"/>
  <c r="M1347" i="1"/>
  <c r="J1347" i="1"/>
  <c r="F1347" i="1"/>
  <c r="C1347" i="1"/>
  <c r="M1346" i="1"/>
  <c r="J1346" i="1"/>
  <c r="F1346" i="1"/>
  <c r="C1346" i="1"/>
  <c r="M1345" i="1"/>
  <c r="J1345" i="1"/>
  <c r="F1345" i="1"/>
  <c r="C1345" i="1"/>
  <c r="M1344" i="1"/>
  <c r="J1344" i="1"/>
  <c r="F1344" i="1"/>
  <c r="C1344" i="1"/>
  <c r="M1343" i="1"/>
  <c r="J1343" i="1"/>
  <c r="F1343" i="1"/>
  <c r="C1343" i="1"/>
  <c r="M1342" i="1"/>
  <c r="J1342" i="1"/>
  <c r="F1342" i="1"/>
  <c r="C1342" i="1"/>
  <c r="M1341" i="1"/>
  <c r="J1341" i="1"/>
  <c r="F1341" i="1"/>
  <c r="C1341" i="1"/>
  <c r="M1340" i="1"/>
  <c r="J1340" i="1"/>
  <c r="F1340" i="1"/>
  <c r="C1340" i="1"/>
  <c r="M1339" i="1"/>
  <c r="J1339" i="1"/>
  <c r="F1339" i="1"/>
  <c r="C1339" i="1"/>
  <c r="M1338" i="1"/>
  <c r="J1338" i="1"/>
  <c r="F1338" i="1"/>
  <c r="C1338" i="1"/>
  <c r="M1337" i="1"/>
  <c r="J1337" i="1"/>
  <c r="F1337" i="1"/>
  <c r="C1337" i="1"/>
  <c r="M1336" i="1"/>
  <c r="J1336" i="1"/>
  <c r="F1336" i="1"/>
  <c r="C1336" i="1"/>
  <c r="M1335" i="1"/>
  <c r="J1335" i="1"/>
  <c r="F1335" i="1"/>
  <c r="C1335" i="1"/>
  <c r="M1334" i="1"/>
  <c r="J1334" i="1"/>
  <c r="F1334" i="1"/>
  <c r="C1334" i="1"/>
  <c r="M1333" i="1"/>
  <c r="J1333" i="1"/>
  <c r="F1333" i="1"/>
  <c r="C1333" i="1"/>
  <c r="M1332" i="1"/>
  <c r="J1332" i="1"/>
  <c r="F1332" i="1"/>
  <c r="C1332" i="1"/>
  <c r="M1331" i="1"/>
  <c r="J1331" i="1"/>
  <c r="F1331" i="1"/>
  <c r="C1331" i="1"/>
  <c r="M1330" i="1"/>
  <c r="J1330" i="1"/>
  <c r="F1330" i="1"/>
  <c r="C1330" i="1"/>
  <c r="M1329" i="1"/>
  <c r="J1329" i="1"/>
  <c r="F1329" i="1"/>
  <c r="C1329" i="1"/>
  <c r="M1328" i="1"/>
  <c r="J1328" i="1"/>
  <c r="F1328" i="1"/>
  <c r="C1328" i="1"/>
  <c r="M1327" i="1"/>
  <c r="J1327" i="1"/>
  <c r="F1327" i="1"/>
  <c r="C1327" i="1"/>
  <c r="M1326" i="1"/>
  <c r="J1326" i="1"/>
  <c r="F1326" i="1"/>
  <c r="C1326" i="1"/>
  <c r="M1325" i="1"/>
  <c r="J1325" i="1"/>
  <c r="F1325" i="1"/>
  <c r="C1325" i="1"/>
  <c r="M1324" i="1"/>
  <c r="J1324" i="1"/>
  <c r="F1324" i="1"/>
  <c r="C1324" i="1"/>
  <c r="M1323" i="1"/>
  <c r="J1323" i="1"/>
  <c r="F1323" i="1"/>
  <c r="C1323" i="1"/>
  <c r="M1322" i="1"/>
  <c r="J1322" i="1"/>
  <c r="F1322" i="1"/>
  <c r="C1322" i="1"/>
  <c r="M1321" i="1"/>
  <c r="J1321" i="1"/>
  <c r="F1321" i="1"/>
  <c r="C1321" i="1"/>
  <c r="M1320" i="1"/>
  <c r="J1320" i="1"/>
  <c r="F1320" i="1"/>
  <c r="C1320" i="1"/>
  <c r="M1319" i="1"/>
  <c r="J1319" i="1"/>
  <c r="F1319" i="1"/>
  <c r="C1319" i="1"/>
  <c r="M1318" i="1"/>
  <c r="J1318" i="1"/>
  <c r="F1318" i="1"/>
  <c r="C1318" i="1"/>
  <c r="M1317" i="1"/>
  <c r="J1317" i="1"/>
  <c r="F1317" i="1"/>
  <c r="C1317" i="1"/>
  <c r="M1316" i="1"/>
  <c r="J1316" i="1"/>
  <c r="F1316" i="1"/>
  <c r="C1316" i="1"/>
  <c r="M1315" i="1"/>
  <c r="J1315" i="1"/>
  <c r="F1315" i="1"/>
  <c r="C1315" i="1"/>
  <c r="M1314" i="1"/>
  <c r="J1314" i="1"/>
  <c r="F1314" i="1"/>
  <c r="C1314" i="1"/>
  <c r="M1313" i="1"/>
  <c r="J1313" i="1"/>
  <c r="F1313" i="1"/>
  <c r="C1313" i="1"/>
  <c r="M1312" i="1"/>
  <c r="J1312" i="1"/>
  <c r="F1312" i="1"/>
  <c r="C1312" i="1"/>
  <c r="M1311" i="1"/>
  <c r="J1311" i="1"/>
  <c r="F1311" i="1"/>
  <c r="C1311" i="1"/>
  <c r="M1310" i="1"/>
  <c r="J1310" i="1"/>
  <c r="F1310" i="1"/>
  <c r="C1310" i="1"/>
  <c r="M1309" i="1"/>
  <c r="J1309" i="1"/>
  <c r="F1309" i="1"/>
  <c r="C1309" i="1"/>
  <c r="M1308" i="1"/>
  <c r="J1308" i="1"/>
  <c r="F1308" i="1"/>
  <c r="C1308" i="1"/>
  <c r="M1307" i="1"/>
  <c r="J1307" i="1"/>
  <c r="F1307" i="1"/>
  <c r="C1307" i="1"/>
  <c r="M1306" i="1"/>
  <c r="J1306" i="1"/>
  <c r="F1306" i="1"/>
  <c r="C1306" i="1"/>
  <c r="M1305" i="1"/>
  <c r="J1305" i="1"/>
  <c r="F1305" i="1"/>
  <c r="C1305" i="1"/>
  <c r="M1304" i="1"/>
  <c r="J1304" i="1"/>
  <c r="F1304" i="1"/>
  <c r="C1304" i="1"/>
  <c r="M1303" i="1"/>
  <c r="J1303" i="1"/>
  <c r="F1303" i="1"/>
  <c r="C1303" i="1"/>
  <c r="M1302" i="1"/>
  <c r="J1302" i="1"/>
  <c r="F1302" i="1"/>
  <c r="C1302" i="1"/>
  <c r="M1301" i="1"/>
  <c r="J1301" i="1"/>
  <c r="F1301" i="1"/>
  <c r="C1301" i="1"/>
  <c r="M1300" i="1"/>
  <c r="J1300" i="1"/>
  <c r="F1300" i="1"/>
  <c r="C1300" i="1"/>
  <c r="M1299" i="1"/>
  <c r="J1299" i="1"/>
  <c r="F1299" i="1"/>
  <c r="C1299" i="1"/>
  <c r="M1298" i="1"/>
  <c r="J1298" i="1"/>
  <c r="F1298" i="1"/>
  <c r="C1298" i="1"/>
  <c r="M1297" i="1"/>
  <c r="J1297" i="1"/>
  <c r="F1297" i="1"/>
  <c r="C1297" i="1"/>
  <c r="M1296" i="1"/>
  <c r="J1296" i="1"/>
  <c r="F1296" i="1"/>
  <c r="C1296" i="1"/>
  <c r="M1295" i="1"/>
  <c r="J1295" i="1"/>
  <c r="F1295" i="1"/>
  <c r="C1295" i="1"/>
  <c r="M1294" i="1"/>
  <c r="J1294" i="1"/>
  <c r="F1294" i="1"/>
  <c r="C1294" i="1"/>
  <c r="M1293" i="1"/>
  <c r="J1293" i="1"/>
  <c r="F1293" i="1"/>
  <c r="C1293" i="1"/>
  <c r="M1292" i="1"/>
  <c r="J1292" i="1"/>
  <c r="F1292" i="1"/>
  <c r="C1292" i="1"/>
  <c r="M1291" i="1"/>
  <c r="J1291" i="1"/>
  <c r="F1291" i="1"/>
  <c r="C1291" i="1"/>
  <c r="M1290" i="1"/>
  <c r="J1290" i="1"/>
  <c r="F1290" i="1"/>
  <c r="C1290" i="1"/>
  <c r="M1289" i="1"/>
  <c r="J1289" i="1"/>
  <c r="F1289" i="1"/>
  <c r="C1289" i="1"/>
  <c r="M1288" i="1"/>
  <c r="J1288" i="1"/>
  <c r="F1288" i="1"/>
  <c r="C1288" i="1"/>
  <c r="M1287" i="1"/>
  <c r="J1287" i="1"/>
  <c r="F1287" i="1"/>
  <c r="C1287" i="1"/>
  <c r="M1286" i="1"/>
  <c r="J1286" i="1"/>
  <c r="F1286" i="1"/>
  <c r="C1286" i="1"/>
  <c r="M1285" i="1"/>
  <c r="J1285" i="1"/>
  <c r="F1285" i="1"/>
  <c r="C1285" i="1"/>
  <c r="M1284" i="1"/>
  <c r="J1284" i="1"/>
  <c r="F1284" i="1"/>
  <c r="C1284" i="1"/>
  <c r="M1283" i="1"/>
  <c r="J1283" i="1"/>
  <c r="F1283" i="1"/>
  <c r="C1283" i="1"/>
  <c r="M1282" i="1"/>
  <c r="J1282" i="1"/>
  <c r="F1282" i="1"/>
  <c r="C1282" i="1"/>
  <c r="M1281" i="1"/>
  <c r="J1281" i="1"/>
  <c r="F1281" i="1"/>
  <c r="C1281" i="1"/>
  <c r="M1280" i="1"/>
  <c r="J1280" i="1"/>
  <c r="F1280" i="1"/>
  <c r="C1280" i="1"/>
  <c r="M1279" i="1"/>
  <c r="J1279" i="1"/>
  <c r="F1279" i="1"/>
  <c r="C1279" i="1"/>
  <c r="M1278" i="1"/>
  <c r="J1278" i="1"/>
  <c r="F1278" i="1"/>
  <c r="C1278" i="1"/>
  <c r="M1277" i="1"/>
  <c r="J1277" i="1"/>
  <c r="F1277" i="1"/>
  <c r="C1277" i="1"/>
  <c r="M1276" i="1"/>
  <c r="J1276" i="1"/>
  <c r="F1276" i="1"/>
  <c r="C1276" i="1"/>
  <c r="M1275" i="1"/>
  <c r="J1275" i="1"/>
  <c r="F1275" i="1"/>
  <c r="C1275" i="1"/>
  <c r="M1274" i="1"/>
  <c r="J1274" i="1"/>
  <c r="F1274" i="1"/>
  <c r="C1274" i="1"/>
  <c r="M1273" i="1"/>
  <c r="J1273" i="1"/>
  <c r="F1273" i="1"/>
  <c r="C1273" i="1"/>
  <c r="M1272" i="1"/>
  <c r="J1272" i="1"/>
  <c r="F1272" i="1"/>
  <c r="C1272" i="1"/>
  <c r="M1271" i="1"/>
  <c r="J1271" i="1"/>
  <c r="F1271" i="1"/>
  <c r="C1271" i="1"/>
  <c r="M1270" i="1"/>
  <c r="J1270" i="1"/>
  <c r="F1270" i="1"/>
  <c r="C1270" i="1"/>
  <c r="M1269" i="1"/>
  <c r="J1269" i="1"/>
  <c r="F1269" i="1"/>
  <c r="C1269" i="1"/>
  <c r="M1268" i="1"/>
  <c r="J1268" i="1"/>
  <c r="F1268" i="1"/>
  <c r="C1268" i="1"/>
  <c r="M1267" i="1"/>
  <c r="J1267" i="1"/>
  <c r="F1267" i="1"/>
  <c r="C1267" i="1"/>
  <c r="M1266" i="1"/>
  <c r="J1266" i="1"/>
  <c r="F1266" i="1"/>
  <c r="C1266" i="1"/>
  <c r="M1265" i="1"/>
  <c r="J1265" i="1"/>
  <c r="F1265" i="1"/>
  <c r="C1265" i="1"/>
  <c r="M1264" i="1"/>
  <c r="J1264" i="1"/>
  <c r="F1264" i="1"/>
  <c r="C1264" i="1"/>
  <c r="M1263" i="1"/>
  <c r="J1263" i="1"/>
  <c r="F1263" i="1"/>
  <c r="C1263" i="1"/>
  <c r="M1262" i="1"/>
  <c r="J1262" i="1"/>
  <c r="F1262" i="1"/>
  <c r="C1262" i="1"/>
  <c r="M1261" i="1"/>
  <c r="J1261" i="1"/>
  <c r="F1261" i="1"/>
  <c r="C1261" i="1"/>
  <c r="M1260" i="1"/>
  <c r="J1260" i="1"/>
  <c r="F1260" i="1"/>
  <c r="C1260" i="1"/>
  <c r="M1259" i="1"/>
  <c r="J1259" i="1"/>
  <c r="F1259" i="1"/>
  <c r="C1259" i="1"/>
  <c r="M1258" i="1"/>
  <c r="J1258" i="1"/>
  <c r="F1258" i="1"/>
  <c r="C1258" i="1"/>
  <c r="M1257" i="1"/>
  <c r="J1257" i="1"/>
  <c r="F1257" i="1"/>
  <c r="C1257" i="1"/>
  <c r="M1256" i="1"/>
  <c r="J1256" i="1"/>
  <c r="F1256" i="1"/>
  <c r="C1256" i="1"/>
  <c r="M1255" i="1"/>
  <c r="J1255" i="1"/>
  <c r="F1255" i="1"/>
  <c r="C1255" i="1"/>
  <c r="M1254" i="1"/>
  <c r="J1254" i="1"/>
  <c r="F1254" i="1"/>
  <c r="C1254" i="1"/>
  <c r="M1253" i="1"/>
  <c r="J1253" i="1"/>
  <c r="F1253" i="1"/>
  <c r="C1253" i="1"/>
  <c r="M1252" i="1"/>
  <c r="J1252" i="1"/>
  <c r="F1252" i="1"/>
  <c r="C1252" i="1"/>
  <c r="M1251" i="1"/>
  <c r="J1251" i="1"/>
  <c r="F1251" i="1"/>
  <c r="C1251" i="1"/>
  <c r="M1250" i="1"/>
  <c r="J1250" i="1"/>
  <c r="F1250" i="1"/>
  <c r="C1250" i="1"/>
  <c r="M1249" i="1"/>
  <c r="J1249" i="1"/>
  <c r="F1249" i="1"/>
  <c r="C1249" i="1"/>
  <c r="M1248" i="1"/>
  <c r="J1248" i="1"/>
  <c r="F1248" i="1"/>
  <c r="C1248" i="1"/>
  <c r="M1247" i="1"/>
  <c r="J1247" i="1"/>
  <c r="F1247" i="1"/>
  <c r="C1247" i="1"/>
  <c r="M1246" i="1"/>
  <c r="J1246" i="1"/>
  <c r="F1246" i="1"/>
  <c r="C1246" i="1"/>
  <c r="M1245" i="1"/>
  <c r="J1245" i="1"/>
  <c r="F1245" i="1"/>
  <c r="C1245" i="1"/>
  <c r="M1244" i="1"/>
  <c r="J1244" i="1"/>
  <c r="F1244" i="1"/>
  <c r="C1244" i="1"/>
  <c r="M1243" i="1"/>
  <c r="J1243" i="1"/>
  <c r="F1243" i="1"/>
  <c r="C1243" i="1"/>
  <c r="M1242" i="1"/>
  <c r="J1242" i="1"/>
  <c r="F1242" i="1"/>
  <c r="C1242" i="1"/>
  <c r="M1241" i="1"/>
  <c r="J1241" i="1"/>
  <c r="F1241" i="1"/>
  <c r="C1241" i="1"/>
  <c r="M1240" i="1"/>
  <c r="J1240" i="1"/>
  <c r="F1240" i="1"/>
  <c r="C1240" i="1"/>
  <c r="M1239" i="1"/>
  <c r="J1239" i="1"/>
  <c r="F1239" i="1"/>
  <c r="C1239" i="1"/>
  <c r="M1238" i="1"/>
  <c r="J1238" i="1"/>
  <c r="F1238" i="1"/>
  <c r="C1238" i="1"/>
  <c r="M1237" i="1"/>
  <c r="J1237" i="1"/>
  <c r="F1237" i="1"/>
  <c r="C1237" i="1"/>
  <c r="M1236" i="1"/>
  <c r="J1236" i="1"/>
  <c r="F1236" i="1"/>
  <c r="C1236" i="1"/>
  <c r="M1235" i="1"/>
  <c r="J1235" i="1"/>
  <c r="F1235" i="1"/>
  <c r="C1235" i="1"/>
  <c r="M1234" i="1"/>
  <c r="J1234" i="1"/>
  <c r="F1234" i="1"/>
  <c r="C1234" i="1"/>
  <c r="M1233" i="1"/>
  <c r="J1233" i="1"/>
  <c r="F1233" i="1"/>
  <c r="C1233" i="1"/>
  <c r="M1232" i="1"/>
  <c r="J1232" i="1"/>
  <c r="F1232" i="1"/>
  <c r="C1232" i="1"/>
  <c r="M1231" i="1"/>
  <c r="J1231" i="1"/>
  <c r="F1231" i="1"/>
  <c r="C1231" i="1"/>
  <c r="M1230" i="1"/>
  <c r="J1230" i="1"/>
  <c r="F1230" i="1"/>
  <c r="C1230" i="1"/>
  <c r="M1229" i="1"/>
  <c r="J1229" i="1"/>
  <c r="F1229" i="1"/>
  <c r="C1229" i="1"/>
  <c r="M1228" i="1"/>
  <c r="J1228" i="1"/>
  <c r="F1228" i="1"/>
  <c r="C1228" i="1"/>
  <c r="M1227" i="1"/>
  <c r="J1227" i="1"/>
  <c r="F1227" i="1"/>
  <c r="C1227" i="1"/>
  <c r="M1226" i="1"/>
  <c r="J1226" i="1"/>
  <c r="F1226" i="1"/>
  <c r="C1226" i="1"/>
  <c r="M1225" i="1"/>
  <c r="J1225" i="1"/>
  <c r="F1225" i="1"/>
  <c r="C1225" i="1"/>
  <c r="M1224" i="1"/>
  <c r="J1224" i="1"/>
  <c r="F1224" i="1"/>
  <c r="C1224" i="1"/>
  <c r="M1223" i="1"/>
  <c r="J1223" i="1"/>
  <c r="F1223" i="1"/>
  <c r="C1223" i="1"/>
  <c r="M1222" i="1"/>
  <c r="J1222" i="1"/>
  <c r="F1222" i="1"/>
  <c r="C1222" i="1"/>
  <c r="M1221" i="1"/>
  <c r="J1221" i="1"/>
  <c r="F1221" i="1"/>
  <c r="C1221" i="1"/>
  <c r="M1220" i="1"/>
  <c r="J1220" i="1"/>
  <c r="F1220" i="1"/>
  <c r="C1220" i="1"/>
  <c r="M1219" i="1"/>
  <c r="J1219" i="1"/>
  <c r="F1219" i="1"/>
  <c r="C1219" i="1"/>
  <c r="M1218" i="1"/>
  <c r="J1218" i="1"/>
  <c r="F1218" i="1"/>
  <c r="C1218" i="1"/>
  <c r="M1217" i="1"/>
  <c r="J1217" i="1"/>
  <c r="F1217" i="1"/>
  <c r="C1217" i="1"/>
  <c r="M1216" i="1"/>
  <c r="J1216" i="1"/>
  <c r="F1216" i="1"/>
  <c r="C1216" i="1"/>
  <c r="M1215" i="1"/>
  <c r="J1215" i="1"/>
  <c r="F1215" i="1"/>
  <c r="C1215" i="1"/>
  <c r="M1214" i="1"/>
  <c r="J1214" i="1"/>
  <c r="F1214" i="1"/>
  <c r="C1214" i="1"/>
  <c r="M1213" i="1"/>
  <c r="J1213" i="1"/>
  <c r="F1213" i="1"/>
  <c r="C1213" i="1"/>
  <c r="M1212" i="1"/>
  <c r="J1212" i="1"/>
  <c r="F1212" i="1"/>
  <c r="C1212" i="1"/>
  <c r="M1211" i="1"/>
  <c r="J1211" i="1"/>
  <c r="F1211" i="1"/>
  <c r="C1211" i="1"/>
  <c r="M1210" i="1"/>
  <c r="J1210" i="1"/>
  <c r="F1210" i="1"/>
  <c r="C1210" i="1"/>
  <c r="M1209" i="1"/>
  <c r="J1209" i="1"/>
  <c r="F1209" i="1"/>
  <c r="C1209" i="1"/>
  <c r="M1208" i="1"/>
  <c r="J1208" i="1"/>
  <c r="F1208" i="1"/>
  <c r="C1208" i="1"/>
  <c r="M1207" i="1"/>
  <c r="J1207" i="1"/>
  <c r="F1207" i="1"/>
  <c r="C1207" i="1"/>
  <c r="M1206" i="1"/>
  <c r="J1206" i="1"/>
  <c r="F1206" i="1"/>
  <c r="C1206" i="1"/>
  <c r="M1205" i="1"/>
  <c r="J1205" i="1"/>
  <c r="F1205" i="1"/>
  <c r="C1205" i="1"/>
  <c r="M1204" i="1"/>
  <c r="J1204" i="1"/>
  <c r="F1204" i="1"/>
  <c r="C1204" i="1"/>
  <c r="M1203" i="1"/>
  <c r="J1203" i="1"/>
  <c r="F1203" i="1"/>
  <c r="C1203" i="1"/>
  <c r="M1202" i="1"/>
  <c r="J1202" i="1"/>
  <c r="F1202" i="1"/>
  <c r="C1202" i="1"/>
  <c r="M1201" i="1"/>
  <c r="J1201" i="1"/>
  <c r="F1201" i="1"/>
  <c r="C1201" i="1"/>
  <c r="M1200" i="1"/>
  <c r="J1200" i="1"/>
  <c r="F1200" i="1"/>
  <c r="C1200" i="1"/>
  <c r="M1199" i="1"/>
  <c r="J1199" i="1"/>
  <c r="F1199" i="1"/>
  <c r="C1199" i="1"/>
  <c r="M1198" i="1"/>
  <c r="J1198" i="1"/>
  <c r="F1198" i="1"/>
  <c r="C1198" i="1"/>
  <c r="M1197" i="1"/>
  <c r="J1197" i="1"/>
  <c r="F1197" i="1"/>
  <c r="C1197" i="1"/>
  <c r="M1196" i="1"/>
  <c r="J1196" i="1"/>
  <c r="F1196" i="1"/>
  <c r="C1196" i="1"/>
  <c r="M1195" i="1"/>
  <c r="J1195" i="1"/>
  <c r="F1195" i="1"/>
  <c r="C1195" i="1"/>
  <c r="M1194" i="1"/>
  <c r="J1194" i="1"/>
  <c r="F1194" i="1"/>
  <c r="C1194" i="1"/>
  <c r="M1193" i="1"/>
  <c r="J1193" i="1"/>
  <c r="F1193" i="1"/>
  <c r="C1193" i="1"/>
  <c r="M1192" i="1"/>
  <c r="J1192" i="1"/>
  <c r="F1192" i="1"/>
  <c r="C1192" i="1"/>
  <c r="M1191" i="1"/>
  <c r="J1191" i="1"/>
  <c r="F1191" i="1"/>
  <c r="C1191" i="1"/>
  <c r="M1190" i="1"/>
  <c r="J1190" i="1"/>
  <c r="F1190" i="1"/>
  <c r="C1190" i="1"/>
  <c r="M1189" i="1"/>
  <c r="J1189" i="1"/>
  <c r="F1189" i="1"/>
  <c r="C1189" i="1"/>
  <c r="M1188" i="1"/>
  <c r="J1188" i="1"/>
  <c r="F1188" i="1"/>
  <c r="C1188" i="1"/>
  <c r="M1187" i="1"/>
  <c r="J1187" i="1"/>
  <c r="F1187" i="1"/>
  <c r="C1187" i="1"/>
  <c r="M1186" i="1"/>
  <c r="J1186" i="1"/>
  <c r="F1186" i="1"/>
  <c r="C1186" i="1"/>
  <c r="M1185" i="1"/>
  <c r="J1185" i="1"/>
  <c r="F1185" i="1"/>
  <c r="C1185" i="1"/>
  <c r="M1184" i="1"/>
  <c r="J1184" i="1"/>
  <c r="F1184" i="1"/>
  <c r="C1184" i="1"/>
  <c r="M1183" i="1"/>
  <c r="J1183" i="1"/>
  <c r="F1183" i="1"/>
  <c r="C1183" i="1"/>
  <c r="M1182" i="1"/>
  <c r="J1182" i="1"/>
  <c r="F1182" i="1"/>
  <c r="C1182" i="1"/>
  <c r="M1181" i="1"/>
  <c r="J1181" i="1"/>
  <c r="F1181" i="1"/>
  <c r="C1181" i="1"/>
  <c r="M1180" i="1"/>
  <c r="J1180" i="1"/>
  <c r="F1180" i="1"/>
  <c r="C1180" i="1"/>
  <c r="M1179" i="1"/>
  <c r="J1179" i="1"/>
  <c r="F1179" i="1"/>
  <c r="C1179" i="1"/>
  <c r="M1178" i="1"/>
  <c r="J1178" i="1"/>
  <c r="F1178" i="1"/>
  <c r="C1178" i="1"/>
  <c r="M1177" i="1"/>
  <c r="J1177" i="1"/>
  <c r="F1177" i="1"/>
  <c r="C1177" i="1"/>
  <c r="M1176" i="1"/>
  <c r="J1176" i="1"/>
  <c r="F1176" i="1"/>
  <c r="C1176" i="1"/>
  <c r="M1175" i="1"/>
  <c r="J1175" i="1"/>
  <c r="F1175" i="1"/>
  <c r="C1175" i="1"/>
  <c r="M1174" i="1"/>
  <c r="J1174" i="1"/>
  <c r="F1174" i="1"/>
  <c r="C1174" i="1"/>
  <c r="M1173" i="1"/>
  <c r="J1173" i="1"/>
  <c r="F1173" i="1"/>
  <c r="C1173" i="1"/>
  <c r="M1172" i="1"/>
  <c r="J1172" i="1"/>
  <c r="F1172" i="1"/>
  <c r="C1172" i="1"/>
  <c r="M1171" i="1"/>
  <c r="J1171" i="1"/>
  <c r="F1171" i="1"/>
  <c r="C1171" i="1"/>
  <c r="M1170" i="1"/>
  <c r="J1170" i="1"/>
  <c r="F1170" i="1"/>
  <c r="C1170" i="1"/>
  <c r="M1169" i="1"/>
  <c r="J1169" i="1"/>
  <c r="F1169" i="1"/>
  <c r="C1169" i="1"/>
  <c r="M1168" i="1"/>
  <c r="J1168" i="1"/>
  <c r="F1168" i="1"/>
  <c r="C1168" i="1"/>
  <c r="M1167" i="1"/>
  <c r="J1167" i="1"/>
  <c r="F1167" i="1"/>
  <c r="C1167" i="1"/>
  <c r="M1166" i="1"/>
  <c r="J1166" i="1"/>
  <c r="F1166" i="1"/>
  <c r="C1166" i="1"/>
  <c r="M1165" i="1"/>
  <c r="J1165" i="1"/>
  <c r="F1165" i="1"/>
  <c r="C1165" i="1"/>
  <c r="M1164" i="1"/>
  <c r="J1164" i="1"/>
  <c r="F1164" i="1"/>
  <c r="C1164" i="1"/>
  <c r="M1163" i="1"/>
  <c r="J1163" i="1"/>
  <c r="F1163" i="1"/>
  <c r="C1163" i="1"/>
  <c r="M1162" i="1"/>
  <c r="J1162" i="1"/>
  <c r="F1162" i="1"/>
  <c r="C1162" i="1"/>
  <c r="M1161" i="1"/>
  <c r="J1161" i="1"/>
  <c r="F1161" i="1"/>
  <c r="C1161" i="1"/>
  <c r="M1160" i="1"/>
  <c r="J1160" i="1"/>
  <c r="F1160" i="1"/>
  <c r="C1160" i="1"/>
  <c r="M1159" i="1"/>
  <c r="J1159" i="1"/>
  <c r="F1159" i="1"/>
  <c r="C1159" i="1"/>
  <c r="M1158" i="1"/>
  <c r="J1158" i="1"/>
  <c r="F1158" i="1"/>
  <c r="C1158" i="1"/>
  <c r="M1157" i="1"/>
  <c r="J1157" i="1"/>
  <c r="F1157" i="1"/>
  <c r="C1157" i="1"/>
  <c r="M1156" i="1"/>
  <c r="J1156" i="1"/>
  <c r="F1156" i="1"/>
  <c r="C1156" i="1"/>
  <c r="M1155" i="1"/>
  <c r="J1155" i="1"/>
  <c r="F1155" i="1"/>
  <c r="C1155" i="1"/>
  <c r="M1154" i="1"/>
  <c r="J1154" i="1"/>
  <c r="F1154" i="1"/>
  <c r="C1154" i="1"/>
  <c r="M1153" i="1"/>
  <c r="J1153" i="1"/>
  <c r="F1153" i="1"/>
  <c r="C1153" i="1"/>
  <c r="M1152" i="1"/>
  <c r="J1152" i="1"/>
  <c r="F1152" i="1"/>
  <c r="C1152" i="1"/>
  <c r="M1151" i="1"/>
  <c r="J1151" i="1"/>
  <c r="F1151" i="1"/>
  <c r="C1151" i="1"/>
  <c r="M1150" i="1"/>
  <c r="J1150" i="1"/>
  <c r="F1150" i="1"/>
  <c r="C1150" i="1"/>
  <c r="M1149" i="1"/>
  <c r="J1149" i="1"/>
  <c r="F1149" i="1"/>
  <c r="C1149" i="1"/>
  <c r="M1148" i="1"/>
  <c r="J1148" i="1"/>
  <c r="F1148" i="1"/>
  <c r="C1148" i="1"/>
  <c r="M1147" i="1"/>
  <c r="J1147" i="1"/>
  <c r="F1147" i="1"/>
  <c r="C1147" i="1"/>
  <c r="M1146" i="1"/>
  <c r="J1146" i="1"/>
  <c r="F1146" i="1"/>
  <c r="C1146" i="1"/>
  <c r="M1145" i="1"/>
  <c r="J1145" i="1"/>
  <c r="F1145" i="1"/>
  <c r="C1145" i="1"/>
  <c r="M1144" i="1"/>
  <c r="J1144" i="1"/>
  <c r="F1144" i="1"/>
  <c r="C1144" i="1"/>
  <c r="M1143" i="1"/>
  <c r="J1143" i="1"/>
  <c r="F1143" i="1"/>
  <c r="C1143" i="1"/>
  <c r="M1142" i="1"/>
  <c r="J1142" i="1"/>
  <c r="F1142" i="1"/>
  <c r="C1142" i="1"/>
  <c r="M1141" i="1"/>
  <c r="J1141" i="1"/>
  <c r="F1141" i="1"/>
  <c r="C1141" i="1"/>
  <c r="M1140" i="1"/>
  <c r="J1140" i="1"/>
  <c r="F1140" i="1"/>
  <c r="C1140" i="1"/>
  <c r="M1139" i="1"/>
  <c r="J1139" i="1"/>
  <c r="F1139" i="1"/>
  <c r="C1139" i="1"/>
  <c r="M1138" i="1"/>
  <c r="J1138" i="1"/>
  <c r="F1138" i="1"/>
  <c r="C1138" i="1"/>
  <c r="M1137" i="1"/>
  <c r="J1137" i="1"/>
  <c r="F1137" i="1"/>
  <c r="C1137" i="1"/>
  <c r="M1136" i="1"/>
  <c r="J1136" i="1"/>
  <c r="F1136" i="1"/>
  <c r="C1136" i="1"/>
  <c r="M1135" i="1"/>
  <c r="J1135" i="1"/>
  <c r="F1135" i="1"/>
  <c r="C1135" i="1"/>
  <c r="M1134" i="1"/>
  <c r="J1134" i="1"/>
  <c r="F1134" i="1"/>
  <c r="C1134" i="1"/>
  <c r="M1133" i="1"/>
  <c r="J1133" i="1"/>
  <c r="F1133" i="1"/>
  <c r="C1133" i="1"/>
  <c r="M1132" i="1"/>
  <c r="J1132" i="1"/>
  <c r="F1132" i="1"/>
  <c r="C1132" i="1"/>
  <c r="M1131" i="1"/>
  <c r="J1131" i="1"/>
  <c r="F1131" i="1"/>
  <c r="C1131" i="1"/>
  <c r="M1130" i="1"/>
  <c r="J1130" i="1"/>
  <c r="F1130" i="1"/>
  <c r="C1130" i="1"/>
  <c r="M1129" i="1"/>
  <c r="J1129" i="1"/>
  <c r="F1129" i="1"/>
  <c r="C1129" i="1"/>
  <c r="M1128" i="1"/>
  <c r="J1128" i="1"/>
  <c r="F1128" i="1"/>
  <c r="C1128" i="1"/>
  <c r="M1127" i="1"/>
  <c r="J1127" i="1"/>
  <c r="F1127" i="1"/>
  <c r="C1127" i="1"/>
  <c r="M1126" i="1"/>
  <c r="J1126" i="1"/>
  <c r="F1126" i="1"/>
  <c r="C1126" i="1"/>
  <c r="M1125" i="1"/>
  <c r="J1125" i="1"/>
  <c r="F1125" i="1"/>
  <c r="C1125" i="1"/>
  <c r="M1124" i="1"/>
  <c r="J1124" i="1"/>
  <c r="F1124" i="1"/>
  <c r="C1124" i="1"/>
  <c r="M1123" i="1"/>
  <c r="J1123" i="1"/>
  <c r="F1123" i="1"/>
  <c r="C1123" i="1"/>
  <c r="M1122" i="1"/>
  <c r="J1122" i="1"/>
  <c r="F1122" i="1"/>
  <c r="C1122" i="1"/>
  <c r="M1121" i="1"/>
  <c r="J1121" i="1"/>
  <c r="F1121" i="1"/>
  <c r="C1121" i="1"/>
  <c r="M1120" i="1"/>
  <c r="J1120" i="1"/>
  <c r="F1120" i="1"/>
  <c r="C1120" i="1"/>
  <c r="M1119" i="1"/>
  <c r="J1119" i="1"/>
  <c r="F1119" i="1"/>
  <c r="C1119" i="1"/>
  <c r="M1118" i="1"/>
  <c r="J1118" i="1"/>
  <c r="F1118" i="1"/>
  <c r="C1118" i="1"/>
  <c r="M1117" i="1"/>
  <c r="J1117" i="1"/>
  <c r="F1117" i="1"/>
  <c r="C1117" i="1"/>
  <c r="M1116" i="1"/>
  <c r="J1116" i="1"/>
  <c r="F1116" i="1"/>
  <c r="C1116" i="1"/>
  <c r="M1115" i="1"/>
  <c r="J1115" i="1"/>
  <c r="F1115" i="1"/>
  <c r="C1115" i="1"/>
  <c r="M1114" i="1"/>
  <c r="J1114" i="1"/>
  <c r="F1114" i="1"/>
  <c r="C1114" i="1"/>
  <c r="M1113" i="1"/>
  <c r="J1113" i="1"/>
  <c r="F1113" i="1"/>
  <c r="C1113" i="1"/>
  <c r="M1112" i="1"/>
  <c r="J1112" i="1"/>
  <c r="F1112" i="1"/>
  <c r="C1112" i="1"/>
  <c r="M1111" i="1"/>
  <c r="J1111" i="1"/>
  <c r="F1111" i="1"/>
  <c r="C1111" i="1"/>
  <c r="M1110" i="1"/>
  <c r="J1110" i="1"/>
  <c r="F1110" i="1"/>
  <c r="C1110" i="1"/>
  <c r="M1109" i="1"/>
  <c r="J1109" i="1"/>
  <c r="F1109" i="1"/>
  <c r="C1109" i="1"/>
  <c r="M1108" i="1"/>
  <c r="J1108" i="1"/>
  <c r="F1108" i="1"/>
  <c r="C1108" i="1"/>
  <c r="M1107" i="1"/>
  <c r="J1107" i="1"/>
  <c r="F1107" i="1"/>
  <c r="C1107" i="1"/>
  <c r="M1106" i="1"/>
  <c r="J1106" i="1"/>
  <c r="F1106" i="1"/>
  <c r="C1106" i="1"/>
  <c r="M1105" i="1"/>
  <c r="J1105" i="1"/>
  <c r="F1105" i="1"/>
  <c r="C1105" i="1"/>
  <c r="M1104" i="1"/>
  <c r="J1104" i="1"/>
  <c r="F1104" i="1"/>
  <c r="C1104" i="1"/>
  <c r="M1103" i="1"/>
  <c r="J1103" i="1"/>
  <c r="F1103" i="1"/>
  <c r="C1103" i="1"/>
  <c r="M1102" i="1"/>
  <c r="J1102" i="1"/>
  <c r="F1102" i="1"/>
  <c r="C1102" i="1"/>
  <c r="M1101" i="1"/>
  <c r="J1101" i="1"/>
  <c r="F1101" i="1"/>
  <c r="C1101" i="1"/>
  <c r="M1100" i="1"/>
  <c r="J1100" i="1"/>
  <c r="F1100" i="1"/>
  <c r="C1100" i="1"/>
  <c r="M1099" i="1"/>
  <c r="J1099" i="1"/>
  <c r="F1099" i="1"/>
  <c r="C1099" i="1"/>
  <c r="M1098" i="1"/>
  <c r="J1098" i="1"/>
  <c r="F1098" i="1"/>
  <c r="C1098" i="1"/>
  <c r="M1097" i="1"/>
  <c r="J1097" i="1"/>
  <c r="F1097" i="1"/>
  <c r="C1097" i="1"/>
  <c r="M1096" i="1"/>
  <c r="J1096" i="1"/>
  <c r="F1096" i="1"/>
  <c r="C1096" i="1"/>
  <c r="M1095" i="1"/>
  <c r="J1095" i="1"/>
  <c r="F1095" i="1"/>
  <c r="C1095" i="1"/>
  <c r="M1094" i="1"/>
  <c r="J1094" i="1"/>
  <c r="F1094" i="1"/>
  <c r="C1094" i="1"/>
  <c r="M1093" i="1"/>
  <c r="J1093" i="1"/>
  <c r="F1093" i="1"/>
  <c r="C1093" i="1"/>
  <c r="M1092" i="1"/>
  <c r="J1092" i="1"/>
  <c r="F1092" i="1"/>
  <c r="C1092" i="1"/>
  <c r="M1091" i="1"/>
  <c r="J1091" i="1"/>
  <c r="F1091" i="1"/>
  <c r="C1091" i="1"/>
  <c r="M1090" i="1"/>
  <c r="J1090" i="1"/>
  <c r="F1090" i="1"/>
  <c r="C1090" i="1"/>
  <c r="M1089" i="1"/>
  <c r="J1089" i="1"/>
  <c r="F1089" i="1"/>
  <c r="C1089" i="1"/>
  <c r="M1088" i="1"/>
  <c r="J1088" i="1"/>
  <c r="F1088" i="1"/>
  <c r="C1088" i="1"/>
  <c r="M1087" i="1"/>
  <c r="J1087" i="1"/>
  <c r="F1087" i="1"/>
  <c r="C1087" i="1"/>
  <c r="M1086" i="1"/>
  <c r="J1086" i="1"/>
  <c r="F1086" i="1"/>
  <c r="C1086" i="1"/>
  <c r="M1085" i="1"/>
  <c r="J1085" i="1"/>
  <c r="F1085" i="1"/>
  <c r="C1085" i="1"/>
  <c r="M1084" i="1"/>
  <c r="J1084" i="1"/>
  <c r="F1084" i="1"/>
  <c r="C1084" i="1"/>
  <c r="M1083" i="1"/>
  <c r="J1083" i="1"/>
  <c r="F1083" i="1"/>
  <c r="C1083" i="1"/>
  <c r="M1082" i="1"/>
  <c r="J1082" i="1"/>
  <c r="F1082" i="1"/>
  <c r="C1082" i="1"/>
  <c r="M1081" i="1"/>
  <c r="J1081" i="1"/>
  <c r="F1081" i="1"/>
  <c r="C1081" i="1"/>
  <c r="M1080" i="1"/>
  <c r="J1080" i="1"/>
  <c r="F1080" i="1"/>
  <c r="C1080" i="1"/>
  <c r="M1079" i="1"/>
  <c r="J1079" i="1"/>
  <c r="F1079" i="1"/>
  <c r="C1079" i="1"/>
  <c r="M1078" i="1"/>
  <c r="J1078" i="1"/>
  <c r="F1078" i="1"/>
  <c r="C1078" i="1"/>
  <c r="M1077" i="1"/>
  <c r="J1077" i="1"/>
  <c r="F1077" i="1"/>
  <c r="C1077" i="1"/>
  <c r="M1076" i="1"/>
  <c r="J1076" i="1"/>
  <c r="F1076" i="1"/>
  <c r="C1076" i="1"/>
  <c r="M1075" i="1"/>
  <c r="J1075" i="1"/>
  <c r="F1075" i="1"/>
  <c r="C1075" i="1"/>
  <c r="M1074" i="1"/>
  <c r="J1074" i="1"/>
  <c r="F1074" i="1"/>
  <c r="C1074" i="1"/>
  <c r="M1073" i="1"/>
  <c r="J1073" i="1"/>
  <c r="F1073" i="1"/>
  <c r="C1073" i="1"/>
  <c r="M1072" i="1"/>
  <c r="J1072" i="1"/>
  <c r="F1072" i="1"/>
  <c r="C1072" i="1"/>
  <c r="M1071" i="1"/>
  <c r="J1071" i="1"/>
  <c r="F1071" i="1"/>
  <c r="C1071" i="1"/>
  <c r="M1070" i="1"/>
  <c r="J1070" i="1"/>
  <c r="F1070" i="1"/>
  <c r="C1070" i="1"/>
  <c r="M1069" i="1"/>
  <c r="J1069" i="1"/>
  <c r="F1069" i="1"/>
  <c r="C1069" i="1"/>
  <c r="M1068" i="1"/>
  <c r="J1068" i="1"/>
  <c r="F1068" i="1"/>
  <c r="C1068" i="1"/>
  <c r="M1067" i="1"/>
  <c r="J1067" i="1"/>
  <c r="F1067" i="1"/>
  <c r="C1067" i="1"/>
  <c r="M1066" i="1"/>
  <c r="J1066" i="1"/>
  <c r="F1066" i="1"/>
  <c r="C1066" i="1"/>
  <c r="M1065" i="1"/>
  <c r="J1065" i="1"/>
  <c r="F1065" i="1"/>
  <c r="C1065" i="1"/>
  <c r="M1064" i="1"/>
  <c r="J1064" i="1"/>
  <c r="F1064" i="1"/>
  <c r="C1064" i="1"/>
  <c r="M1063" i="1"/>
  <c r="J1063" i="1"/>
  <c r="F1063" i="1"/>
  <c r="C1063" i="1"/>
  <c r="M1062" i="1"/>
  <c r="J1062" i="1"/>
  <c r="F1062" i="1"/>
  <c r="C1062" i="1"/>
  <c r="M1061" i="1"/>
  <c r="J1061" i="1"/>
  <c r="F1061" i="1"/>
  <c r="C1061" i="1"/>
  <c r="M1060" i="1"/>
  <c r="J1060" i="1"/>
  <c r="F1060" i="1"/>
  <c r="C1060" i="1"/>
  <c r="M1059" i="1"/>
  <c r="J1059" i="1"/>
  <c r="F1059" i="1"/>
  <c r="C1059" i="1"/>
  <c r="M1058" i="1"/>
  <c r="J1058" i="1"/>
  <c r="F1058" i="1"/>
  <c r="C1058" i="1"/>
  <c r="M1057" i="1"/>
  <c r="J1057" i="1"/>
  <c r="F1057" i="1"/>
  <c r="C1057" i="1"/>
  <c r="M1056" i="1"/>
  <c r="J1056" i="1"/>
  <c r="F1056" i="1"/>
  <c r="C1056" i="1"/>
  <c r="M1055" i="1"/>
  <c r="J1055" i="1"/>
  <c r="F1055" i="1"/>
  <c r="C1055" i="1"/>
  <c r="M1054" i="1"/>
  <c r="J1054" i="1"/>
  <c r="F1054" i="1"/>
  <c r="C1054" i="1"/>
  <c r="M1053" i="1"/>
  <c r="J1053" i="1"/>
  <c r="F1053" i="1"/>
  <c r="C1053" i="1"/>
  <c r="M1052" i="1"/>
  <c r="J1052" i="1"/>
  <c r="F1052" i="1"/>
  <c r="C1052" i="1"/>
  <c r="M1051" i="1"/>
  <c r="J1051" i="1"/>
  <c r="F1051" i="1"/>
  <c r="C1051" i="1"/>
  <c r="M1050" i="1"/>
  <c r="J1050" i="1"/>
  <c r="F1050" i="1"/>
  <c r="C1050" i="1"/>
  <c r="M1049" i="1"/>
  <c r="J1049" i="1"/>
  <c r="F1049" i="1"/>
  <c r="C1049" i="1"/>
  <c r="M1048" i="1"/>
  <c r="J1048" i="1"/>
  <c r="F1048" i="1"/>
  <c r="C1048" i="1"/>
  <c r="M1047" i="1"/>
  <c r="J1047" i="1"/>
  <c r="F1047" i="1"/>
  <c r="C1047" i="1"/>
  <c r="M1046" i="1"/>
  <c r="J1046" i="1"/>
  <c r="F1046" i="1"/>
  <c r="C1046" i="1"/>
  <c r="M1045" i="1"/>
  <c r="J1045" i="1"/>
  <c r="F1045" i="1"/>
  <c r="C1045" i="1"/>
  <c r="M1044" i="1"/>
  <c r="J1044" i="1"/>
  <c r="F1044" i="1"/>
  <c r="C1044" i="1"/>
  <c r="M1043" i="1"/>
  <c r="J1043" i="1"/>
  <c r="F1043" i="1"/>
  <c r="C1043" i="1"/>
  <c r="M1042" i="1"/>
  <c r="J1042" i="1"/>
  <c r="F1042" i="1"/>
  <c r="C1042" i="1"/>
  <c r="M1041" i="1"/>
  <c r="J1041" i="1"/>
  <c r="F1041" i="1"/>
  <c r="C1041" i="1"/>
  <c r="M1040" i="1"/>
  <c r="J1040" i="1"/>
  <c r="F1040" i="1"/>
  <c r="C1040" i="1"/>
  <c r="M1039" i="1"/>
  <c r="J1039" i="1"/>
  <c r="F1039" i="1"/>
  <c r="C1039" i="1"/>
  <c r="M1038" i="1"/>
  <c r="J1038" i="1"/>
  <c r="F1038" i="1"/>
  <c r="C1038" i="1"/>
  <c r="M1037" i="1"/>
  <c r="J1037" i="1"/>
  <c r="F1037" i="1"/>
  <c r="C1037" i="1"/>
  <c r="M1036" i="1"/>
  <c r="J1036" i="1"/>
  <c r="F1036" i="1"/>
  <c r="C1036" i="1"/>
  <c r="M1035" i="1"/>
  <c r="J1035" i="1"/>
  <c r="F1035" i="1"/>
  <c r="C1035" i="1"/>
  <c r="M1034" i="1"/>
  <c r="J1034" i="1"/>
  <c r="F1034" i="1"/>
  <c r="C1034" i="1"/>
  <c r="M1033" i="1"/>
  <c r="J1033" i="1"/>
  <c r="F1033" i="1"/>
  <c r="C1033" i="1"/>
  <c r="M1032" i="1"/>
  <c r="J1032" i="1"/>
  <c r="F1032" i="1"/>
  <c r="C1032" i="1"/>
  <c r="M1031" i="1"/>
  <c r="J1031" i="1"/>
  <c r="F1031" i="1"/>
  <c r="C1031" i="1"/>
  <c r="M1030" i="1"/>
  <c r="J1030" i="1"/>
  <c r="F1030" i="1"/>
  <c r="C1030" i="1"/>
  <c r="M1029" i="1"/>
  <c r="J1029" i="1"/>
  <c r="F1029" i="1"/>
  <c r="C1029" i="1"/>
  <c r="M1028" i="1"/>
  <c r="J1028" i="1"/>
  <c r="F1028" i="1"/>
  <c r="C1028" i="1"/>
  <c r="M1027" i="1"/>
  <c r="J1027" i="1"/>
  <c r="F1027" i="1"/>
  <c r="C1027" i="1"/>
  <c r="M1026" i="1"/>
  <c r="J1026" i="1"/>
  <c r="F1026" i="1"/>
  <c r="C1026" i="1"/>
  <c r="M1025" i="1"/>
  <c r="J1025" i="1"/>
  <c r="F1025" i="1"/>
  <c r="C1025" i="1"/>
  <c r="M1024" i="1"/>
  <c r="J1024" i="1"/>
  <c r="F1024" i="1"/>
  <c r="C1024" i="1"/>
  <c r="M1023" i="1"/>
  <c r="J1023" i="1"/>
  <c r="F1023" i="1"/>
  <c r="C1023" i="1"/>
  <c r="M1022" i="1"/>
  <c r="J1022" i="1"/>
  <c r="F1022" i="1"/>
  <c r="C1022" i="1"/>
  <c r="M1021" i="1"/>
  <c r="J1021" i="1"/>
  <c r="F1021" i="1"/>
  <c r="C1021" i="1"/>
  <c r="M1020" i="1"/>
  <c r="J1020" i="1"/>
  <c r="F1020" i="1"/>
  <c r="C1020" i="1"/>
  <c r="M1019" i="1"/>
  <c r="J1019" i="1"/>
  <c r="F1019" i="1"/>
  <c r="C1019" i="1"/>
  <c r="M1018" i="1"/>
  <c r="J1018" i="1"/>
  <c r="F1018" i="1"/>
  <c r="C1018" i="1"/>
  <c r="M1017" i="1"/>
  <c r="J1017" i="1"/>
  <c r="F1017" i="1"/>
  <c r="C1017" i="1"/>
  <c r="M1016" i="1"/>
  <c r="J1016" i="1"/>
  <c r="F1016" i="1"/>
  <c r="C1016" i="1"/>
  <c r="M1015" i="1"/>
  <c r="J1015" i="1"/>
  <c r="F1015" i="1"/>
  <c r="C1015" i="1"/>
  <c r="M1014" i="1"/>
  <c r="J1014" i="1"/>
  <c r="F1014" i="1"/>
  <c r="C1014" i="1"/>
  <c r="M1013" i="1"/>
  <c r="J1013" i="1"/>
  <c r="F1013" i="1"/>
  <c r="C1013" i="1"/>
  <c r="M1012" i="1"/>
  <c r="J1012" i="1"/>
  <c r="F1012" i="1"/>
  <c r="C1012" i="1"/>
  <c r="M1011" i="1"/>
  <c r="J1011" i="1"/>
  <c r="F1011" i="1"/>
  <c r="C1011" i="1"/>
  <c r="M1010" i="1"/>
  <c r="J1010" i="1"/>
  <c r="F1010" i="1"/>
  <c r="C1010" i="1"/>
  <c r="M1009" i="1"/>
  <c r="J1009" i="1"/>
  <c r="F1009" i="1"/>
  <c r="C1009" i="1"/>
  <c r="M1008" i="1"/>
  <c r="J1008" i="1"/>
  <c r="F1008" i="1"/>
  <c r="C1008" i="1"/>
  <c r="M1007" i="1"/>
  <c r="J1007" i="1"/>
  <c r="F1007" i="1"/>
  <c r="C1007" i="1"/>
  <c r="M1006" i="1"/>
  <c r="J1006" i="1"/>
  <c r="F1006" i="1"/>
  <c r="C1006" i="1"/>
  <c r="M1005" i="1"/>
  <c r="J1005" i="1"/>
  <c r="F1005" i="1"/>
  <c r="C1005" i="1"/>
  <c r="M1004" i="1"/>
  <c r="J1004" i="1"/>
  <c r="F1004" i="1"/>
  <c r="C1004" i="1"/>
  <c r="M1003" i="1"/>
  <c r="J1003" i="1"/>
  <c r="F1003" i="1"/>
  <c r="C1003" i="1"/>
  <c r="M1002" i="1"/>
  <c r="J1002" i="1"/>
  <c r="F1002" i="1"/>
  <c r="C1002" i="1"/>
  <c r="M1001" i="1"/>
  <c r="J1001" i="1"/>
  <c r="F1001" i="1"/>
  <c r="C1001" i="1"/>
  <c r="M1000" i="1"/>
  <c r="J1000" i="1"/>
  <c r="F1000" i="1"/>
  <c r="C1000" i="1"/>
  <c r="M999" i="1"/>
  <c r="J999" i="1"/>
  <c r="F999" i="1"/>
  <c r="C999" i="1"/>
  <c r="M998" i="1"/>
  <c r="J998" i="1"/>
  <c r="F998" i="1"/>
  <c r="C998" i="1"/>
  <c r="M997" i="1"/>
  <c r="J997" i="1"/>
  <c r="F997" i="1"/>
  <c r="C997" i="1"/>
  <c r="M996" i="1"/>
  <c r="J996" i="1"/>
  <c r="F996" i="1"/>
  <c r="C996" i="1"/>
  <c r="M995" i="1"/>
  <c r="J995" i="1"/>
  <c r="F995" i="1"/>
  <c r="C995" i="1"/>
  <c r="M994" i="1"/>
  <c r="J994" i="1"/>
  <c r="F994" i="1"/>
  <c r="C994" i="1"/>
  <c r="M993" i="1"/>
  <c r="J993" i="1"/>
  <c r="F993" i="1"/>
  <c r="C993" i="1"/>
  <c r="M992" i="1"/>
  <c r="J992" i="1"/>
  <c r="F992" i="1"/>
  <c r="C992" i="1"/>
  <c r="M991" i="1"/>
  <c r="J991" i="1"/>
  <c r="F991" i="1"/>
  <c r="C991" i="1"/>
  <c r="M990" i="1"/>
  <c r="J990" i="1"/>
  <c r="F990" i="1"/>
  <c r="C990" i="1"/>
  <c r="M989" i="1"/>
  <c r="J989" i="1"/>
  <c r="F989" i="1"/>
  <c r="C989" i="1"/>
  <c r="M988" i="1"/>
  <c r="J988" i="1"/>
  <c r="F988" i="1"/>
  <c r="C988" i="1"/>
  <c r="M987" i="1"/>
  <c r="J987" i="1"/>
  <c r="F987" i="1"/>
  <c r="C987" i="1"/>
  <c r="M986" i="1"/>
  <c r="J986" i="1"/>
  <c r="F986" i="1"/>
  <c r="C986" i="1"/>
  <c r="M985" i="1"/>
  <c r="J985" i="1"/>
  <c r="F985" i="1"/>
  <c r="C985" i="1"/>
  <c r="M984" i="1"/>
  <c r="J984" i="1"/>
  <c r="F984" i="1"/>
  <c r="C984" i="1"/>
  <c r="M983" i="1"/>
  <c r="J983" i="1"/>
  <c r="F983" i="1"/>
  <c r="C983" i="1"/>
  <c r="M982" i="1"/>
  <c r="J982" i="1"/>
  <c r="F982" i="1"/>
  <c r="C982" i="1"/>
  <c r="M981" i="1"/>
  <c r="J981" i="1"/>
  <c r="F981" i="1"/>
  <c r="C981" i="1"/>
  <c r="M980" i="1"/>
  <c r="J980" i="1"/>
  <c r="F980" i="1"/>
  <c r="C980" i="1"/>
  <c r="M979" i="1"/>
  <c r="J979" i="1"/>
  <c r="F979" i="1"/>
  <c r="C979" i="1"/>
  <c r="M978" i="1"/>
  <c r="J978" i="1"/>
  <c r="F978" i="1"/>
  <c r="C978" i="1"/>
  <c r="M977" i="1"/>
  <c r="J977" i="1"/>
  <c r="F977" i="1"/>
  <c r="C977" i="1"/>
  <c r="M976" i="1"/>
  <c r="J976" i="1"/>
  <c r="F976" i="1"/>
  <c r="C976" i="1"/>
  <c r="M975" i="1"/>
  <c r="J975" i="1"/>
  <c r="F975" i="1"/>
  <c r="C975" i="1"/>
  <c r="M974" i="1"/>
  <c r="J974" i="1"/>
  <c r="F974" i="1"/>
  <c r="C974" i="1"/>
  <c r="M973" i="1"/>
  <c r="J973" i="1"/>
  <c r="F973" i="1"/>
  <c r="C973" i="1"/>
  <c r="M972" i="1"/>
  <c r="J972" i="1"/>
  <c r="F972" i="1"/>
  <c r="C972" i="1"/>
  <c r="M971" i="1"/>
  <c r="J971" i="1"/>
  <c r="F971" i="1"/>
  <c r="C971" i="1"/>
  <c r="M970" i="1"/>
  <c r="J970" i="1"/>
  <c r="F970" i="1"/>
  <c r="C970" i="1"/>
  <c r="M969" i="1"/>
  <c r="J969" i="1"/>
  <c r="F969" i="1"/>
  <c r="C969" i="1"/>
  <c r="M968" i="1"/>
  <c r="J968" i="1"/>
  <c r="F968" i="1"/>
  <c r="C968" i="1"/>
  <c r="M967" i="1"/>
  <c r="J967" i="1"/>
  <c r="F967" i="1"/>
  <c r="C967" i="1"/>
  <c r="M966" i="1"/>
  <c r="J966" i="1"/>
  <c r="F966" i="1"/>
  <c r="C966" i="1"/>
  <c r="M965" i="1"/>
  <c r="J965" i="1"/>
  <c r="F965" i="1"/>
  <c r="C965" i="1"/>
  <c r="M964" i="1"/>
  <c r="J964" i="1"/>
  <c r="F964" i="1"/>
  <c r="C964" i="1"/>
  <c r="M963" i="1"/>
  <c r="J963" i="1"/>
  <c r="F963" i="1"/>
  <c r="C963" i="1"/>
  <c r="M962" i="1"/>
  <c r="J962" i="1"/>
  <c r="F962" i="1"/>
  <c r="C962" i="1"/>
  <c r="M961" i="1"/>
  <c r="J961" i="1"/>
  <c r="F961" i="1"/>
  <c r="C961" i="1"/>
  <c r="M960" i="1"/>
  <c r="J960" i="1"/>
  <c r="F960" i="1"/>
  <c r="C960" i="1"/>
  <c r="M959" i="1"/>
  <c r="J959" i="1"/>
  <c r="F959" i="1"/>
  <c r="C959" i="1"/>
  <c r="M958" i="1"/>
  <c r="J958" i="1"/>
  <c r="F958" i="1"/>
  <c r="C958" i="1"/>
  <c r="M957" i="1"/>
  <c r="J957" i="1"/>
  <c r="F957" i="1"/>
  <c r="C957" i="1"/>
  <c r="M956" i="1"/>
  <c r="J956" i="1"/>
  <c r="F956" i="1"/>
  <c r="C956" i="1"/>
  <c r="M955" i="1"/>
  <c r="J955" i="1"/>
  <c r="F955" i="1"/>
  <c r="C955" i="1"/>
  <c r="M954" i="1"/>
  <c r="J954" i="1"/>
  <c r="F954" i="1"/>
  <c r="C954" i="1"/>
  <c r="M953" i="1"/>
  <c r="J953" i="1"/>
  <c r="F953" i="1"/>
  <c r="C953" i="1"/>
  <c r="M952" i="1"/>
  <c r="J952" i="1"/>
  <c r="F952" i="1"/>
  <c r="C952" i="1"/>
  <c r="M951" i="1"/>
  <c r="J951" i="1"/>
  <c r="F951" i="1"/>
  <c r="C951" i="1"/>
  <c r="M950" i="1"/>
  <c r="J950" i="1"/>
  <c r="F950" i="1"/>
  <c r="C950" i="1"/>
  <c r="M949" i="1"/>
  <c r="J949" i="1"/>
  <c r="F949" i="1"/>
  <c r="C949" i="1"/>
  <c r="M948" i="1"/>
  <c r="J948" i="1"/>
  <c r="F948" i="1"/>
  <c r="C948" i="1"/>
  <c r="M947" i="1"/>
  <c r="J947" i="1"/>
  <c r="F947" i="1"/>
  <c r="C947" i="1"/>
  <c r="M946" i="1"/>
  <c r="J946" i="1"/>
  <c r="F946" i="1"/>
  <c r="C946" i="1"/>
  <c r="M945" i="1"/>
  <c r="J945" i="1"/>
  <c r="F945" i="1"/>
  <c r="C945" i="1"/>
  <c r="M944" i="1"/>
  <c r="J944" i="1"/>
  <c r="F944" i="1"/>
  <c r="C944" i="1"/>
  <c r="M943" i="1"/>
  <c r="J943" i="1"/>
  <c r="F943" i="1"/>
  <c r="C943" i="1"/>
  <c r="M942" i="1"/>
  <c r="J942" i="1"/>
  <c r="F942" i="1"/>
  <c r="C942" i="1"/>
  <c r="M941" i="1"/>
  <c r="J941" i="1"/>
  <c r="F941" i="1"/>
  <c r="C941" i="1"/>
  <c r="M940" i="1"/>
  <c r="J940" i="1"/>
  <c r="F940" i="1"/>
  <c r="C940" i="1"/>
  <c r="M939" i="1"/>
  <c r="J939" i="1"/>
  <c r="F939" i="1"/>
  <c r="C939" i="1"/>
  <c r="M938" i="1"/>
  <c r="J938" i="1"/>
  <c r="F938" i="1"/>
  <c r="C938" i="1"/>
  <c r="M937" i="1"/>
  <c r="J937" i="1"/>
  <c r="F937" i="1"/>
  <c r="C937" i="1"/>
  <c r="M936" i="1"/>
  <c r="J936" i="1"/>
  <c r="F936" i="1"/>
  <c r="C936" i="1"/>
  <c r="M935" i="1"/>
  <c r="J935" i="1"/>
  <c r="F935" i="1"/>
  <c r="C935" i="1"/>
  <c r="M934" i="1"/>
  <c r="J934" i="1"/>
  <c r="F934" i="1"/>
  <c r="C934" i="1"/>
  <c r="M933" i="1"/>
  <c r="J933" i="1"/>
  <c r="F933" i="1"/>
  <c r="C933" i="1"/>
  <c r="M932" i="1"/>
  <c r="J932" i="1"/>
  <c r="F932" i="1"/>
  <c r="C932" i="1"/>
  <c r="M931" i="1"/>
  <c r="J931" i="1"/>
  <c r="F931" i="1"/>
  <c r="C931" i="1"/>
  <c r="M930" i="1"/>
  <c r="J930" i="1"/>
  <c r="F930" i="1"/>
  <c r="C930" i="1"/>
  <c r="M929" i="1"/>
  <c r="J929" i="1"/>
  <c r="F929" i="1"/>
  <c r="C929" i="1"/>
  <c r="M928" i="1"/>
  <c r="J928" i="1"/>
  <c r="F928" i="1"/>
  <c r="C928" i="1"/>
  <c r="M927" i="1"/>
  <c r="J927" i="1"/>
  <c r="F927" i="1"/>
  <c r="C927" i="1"/>
  <c r="M926" i="1"/>
  <c r="J926" i="1"/>
  <c r="F926" i="1"/>
  <c r="C926" i="1"/>
  <c r="M925" i="1"/>
  <c r="J925" i="1"/>
  <c r="F925" i="1"/>
  <c r="C925" i="1"/>
  <c r="M924" i="1"/>
  <c r="J924" i="1"/>
  <c r="F924" i="1"/>
  <c r="C924" i="1"/>
  <c r="M923" i="1"/>
  <c r="J923" i="1"/>
  <c r="F923" i="1"/>
  <c r="C923" i="1"/>
  <c r="M922" i="1"/>
  <c r="J922" i="1"/>
  <c r="F922" i="1"/>
  <c r="C922" i="1"/>
  <c r="M921" i="1"/>
  <c r="J921" i="1"/>
  <c r="F921" i="1"/>
  <c r="C921" i="1"/>
  <c r="M920" i="1"/>
  <c r="J920" i="1"/>
  <c r="F920" i="1"/>
  <c r="C920" i="1"/>
  <c r="M919" i="1"/>
  <c r="J919" i="1"/>
  <c r="F919" i="1"/>
  <c r="C919" i="1"/>
  <c r="M918" i="1"/>
  <c r="J918" i="1"/>
  <c r="F918" i="1"/>
  <c r="C918" i="1"/>
  <c r="M917" i="1"/>
  <c r="J917" i="1"/>
  <c r="F917" i="1"/>
  <c r="C917" i="1"/>
  <c r="M916" i="1"/>
  <c r="J916" i="1"/>
  <c r="F916" i="1"/>
  <c r="C916" i="1"/>
  <c r="M915" i="1"/>
  <c r="J915" i="1"/>
  <c r="F915" i="1"/>
  <c r="C915" i="1"/>
  <c r="M914" i="1"/>
  <c r="J914" i="1"/>
  <c r="F914" i="1"/>
  <c r="C914" i="1"/>
  <c r="M913" i="1"/>
  <c r="J913" i="1"/>
  <c r="F913" i="1"/>
  <c r="C913" i="1"/>
  <c r="M912" i="1"/>
  <c r="J912" i="1"/>
  <c r="F912" i="1"/>
  <c r="C912" i="1"/>
  <c r="M911" i="1"/>
  <c r="J911" i="1"/>
  <c r="F911" i="1"/>
  <c r="C911" i="1"/>
  <c r="M910" i="1"/>
  <c r="J910" i="1"/>
  <c r="F910" i="1"/>
  <c r="C910" i="1"/>
  <c r="M909" i="1"/>
  <c r="J909" i="1"/>
  <c r="F909" i="1"/>
  <c r="C909" i="1"/>
  <c r="M908" i="1"/>
  <c r="J908" i="1"/>
  <c r="F908" i="1"/>
  <c r="C908" i="1"/>
  <c r="M907" i="1"/>
  <c r="J907" i="1"/>
  <c r="F907" i="1"/>
  <c r="C907" i="1"/>
  <c r="M906" i="1"/>
  <c r="J906" i="1"/>
  <c r="F906" i="1"/>
  <c r="C906" i="1"/>
  <c r="M905" i="1"/>
  <c r="J905" i="1"/>
  <c r="F905" i="1"/>
  <c r="C905" i="1"/>
  <c r="M904" i="1"/>
  <c r="J904" i="1"/>
  <c r="F904" i="1"/>
  <c r="C904" i="1"/>
  <c r="M903" i="1"/>
  <c r="J903" i="1"/>
  <c r="F903" i="1"/>
  <c r="C903" i="1"/>
  <c r="M902" i="1"/>
  <c r="J902" i="1"/>
  <c r="F902" i="1"/>
  <c r="C902" i="1"/>
  <c r="M901" i="1"/>
  <c r="J901" i="1"/>
  <c r="F901" i="1"/>
  <c r="C901" i="1"/>
  <c r="M900" i="1"/>
  <c r="J900" i="1"/>
  <c r="F900" i="1"/>
  <c r="C900" i="1"/>
  <c r="M899" i="1"/>
  <c r="J899" i="1"/>
  <c r="F899" i="1"/>
  <c r="C899" i="1"/>
  <c r="M898" i="1"/>
  <c r="J898" i="1"/>
  <c r="F898" i="1"/>
  <c r="C898" i="1"/>
  <c r="M897" i="1"/>
  <c r="J897" i="1"/>
  <c r="F897" i="1"/>
  <c r="C897" i="1"/>
  <c r="M896" i="1"/>
  <c r="J896" i="1"/>
  <c r="F896" i="1"/>
  <c r="C896" i="1"/>
  <c r="M895" i="1"/>
  <c r="J895" i="1"/>
  <c r="F895" i="1"/>
  <c r="C895" i="1"/>
  <c r="M894" i="1"/>
  <c r="J894" i="1"/>
  <c r="F894" i="1"/>
  <c r="C894" i="1"/>
  <c r="M893" i="1"/>
  <c r="J893" i="1"/>
  <c r="F893" i="1"/>
  <c r="C893" i="1"/>
  <c r="M892" i="1"/>
  <c r="J892" i="1"/>
  <c r="F892" i="1"/>
  <c r="C892" i="1"/>
  <c r="M891" i="1"/>
  <c r="J891" i="1"/>
  <c r="F891" i="1"/>
  <c r="C891" i="1"/>
  <c r="M890" i="1"/>
  <c r="J890" i="1"/>
  <c r="F890" i="1"/>
  <c r="C890" i="1"/>
  <c r="M889" i="1"/>
  <c r="J889" i="1"/>
  <c r="F889" i="1"/>
  <c r="C889" i="1"/>
  <c r="M888" i="1"/>
  <c r="J888" i="1"/>
  <c r="F888" i="1"/>
  <c r="C888" i="1"/>
  <c r="M887" i="1"/>
  <c r="J887" i="1"/>
  <c r="F887" i="1"/>
  <c r="C887" i="1"/>
  <c r="M886" i="1"/>
  <c r="J886" i="1"/>
  <c r="F886" i="1"/>
  <c r="C886" i="1"/>
  <c r="M885" i="1"/>
  <c r="J885" i="1"/>
  <c r="F885" i="1"/>
  <c r="C885" i="1"/>
  <c r="M884" i="1"/>
  <c r="J884" i="1"/>
  <c r="F884" i="1"/>
  <c r="C884" i="1"/>
  <c r="M883" i="1"/>
  <c r="J883" i="1"/>
  <c r="F883" i="1"/>
  <c r="C883" i="1"/>
  <c r="M882" i="1"/>
  <c r="J882" i="1"/>
  <c r="F882" i="1"/>
  <c r="C882" i="1"/>
  <c r="M881" i="1"/>
  <c r="J881" i="1"/>
  <c r="F881" i="1"/>
  <c r="C881" i="1"/>
  <c r="M880" i="1"/>
  <c r="J880" i="1"/>
  <c r="F880" i="1"/>
  <c r="C880" i="1"/>
  <c r="M879" i="1"/>
  <c r="J879" i="1"/>
  <c r="F879" i="1"/>
  <c r="C879" i="1"/>
  <c r="M878" i="1"/>
  <c r="J878" i="1"/>
  <c r="F878" i="1"/>
  <c r="C878" i="1"/>
  <c r="M877" i="1"/>
  <c r="J877" i="1"/>
  <c r="F877" i="1"/>
  <c r="C877" i="1"/>
  <c r="M876" i="1"/>
  <c r="J876" i="1"/>
  <c r="F876" i="1"/>
  <c r="C876" i="1"/>
  <c r="M875" i="1"/>
  <c r="J875" i="1"/>
  <c r="F875" i="1"/>
  <c r="C875" i="1"/>
  <c r="M874" i="1"/>
  <c r="J874" i="1"/>
  <c r="F874" i="1"/>
  <c r="C874" i="1"/>
  <c r="M873" i="1"/>
  <c r="J873" i="1"/>
  <c r="F873" i="1"/>
  <c r="C873" i="1"/>
  <c r="M872" i="1"/>
  <c r="J872" i="1"/>
  <c r="F872" i="1"/>
  <c r="C872" i="1"/>
  <c r="M871" i="1"/>
  <c r="J871" i="1"/>
  <c r="F871" i="1"/>
  <c r="C871" i="1"/>
  <c r="M870" i="1"/>
  <c r="J870" i="1"/>
  <c r="F870" i="1"/>
  <c r="C870" i="1"/>
  <c r="M869" i="1"/>
  <c r="J869" i="1"/>
  <c r="F869" i="1"/>
  <c r="C869" i="1"/>
  <c r="M868" i="1"/>
  <c r="J868" i="1"/>
  <c r="F868" i="1"/>
  <c r="C868" i="1"/>
  <c r="M867" i="1"/>
  <c r="J867" i="1"/>
  <c r="F867" i="1"/>
  <c r="C867" i="1"/>
  <c r="M866" i="1"/>
  <c r="J866" i="1"/>
  <c r="F866" i="1"/>
  <c r="C866" i="1"/>
  <c r="M865" i="1"/>
  <c r="J865" i="1"/>
  <c r="F865" i="1"/>
  <c r="C865" i="1"/>
  <c r="M864" i="1"/>
  <c r="J864" i="1"/>
  <c r="F864" i="1"/>
  <c r="C864" i="1"/>
  <c r="M863" i="1"/>
  <c r="J863" i="1"/>
  <c r="F863" i="1"/>
  <c r="C863" i="1"/>
  <c r="M862" i="1"/>
  <c r="J862" i="1"/>
  <c r="F862" i="1"/>
  <c r="C862" i="1"/>
  <c r="M861" i="1"/>
  <c r="J861" i="1"/>
  <c r="F861" i="1"/>
  <c r="C861" i="1"/>
  <c r="M860" i="1"/>
  <c r="J860" i="1"/>
  <c r="F860" i="1"/>
  <c r="C860" i="1"/>
  <c r="M859" i="1"/>
  <c r="J859" i="1"/>
  <c r="F859" i="1"/>
  <c r="C859" i="1"/>
  <c r="M858" i="1"/>
  <c r="J858" i="1"/>
  <c r="F858" i="1"/>
  <c r="C858" i="1"/>
  <c r="M857" i="1"/>
  <c r="J857" i="1"/>
  <c r="F857" i="1"/>
  <c r="C857" i="1"/>
  <c r="M856" i="1"/>
  <c r="J856" i="1"/>
  <c r="F856" i="1"/>
  <c r="C856" i="1"/>
  <c r="M855" i="1"/>
  <c r="J855" i="1"/>
  <c r="F855" i="1"/>
  <c r="C855" i="1"/>
  <c r="M854" i="1"/>
  <c r="J854" i="1"/>
  <c r="F854" i="1"/>
  <c r="C854" i="1"/>
  <c r="M853" i="1"/>
  <c r="J853" i="1"/>
  <c r="F853" i="1"/>
  <c r="C853" i="1"/>
  <c r="M852" i="1"/>
  <c r="J852" i="1"/>
  <c r="F852" i="1"/>
  <c r="C852" i="1"/>
  <c r="M851" i="1"/>
  <c r="J851" i="1"/>
  <c r="F851" i="1"/>
  <c r="C851" i="1"/>
  <c r="M850" i="1"/>
  <c r="J850" i="1"/>
  <c r="F850" i="1"/>
  <c r="C850" i="1"/>
  <c r="M849" i="1"/>
  <c r="J849" i="1"/>
  <c r="F849" i="1"/>
  <c r="C849" i="1"/>
  <c r="M848" i="1"/>
  <c r="J848" i="1"/>
  <c r="F848" i="1"/>
  <c r="C848" i="1"/>
  <c r="M847" i="1"/>
  <c r="J847" i="1"/>
  <c r="F847" i="1"/>
  <c r="C847" i="1"/>
  <c r="M846" i="1"/>
  <c r="J846" i="1"/>
  <c r="F846" i="1"/>
  <c r="C846" i="1"/>
  <c r="M845" i="1"/>
  <c r="J845" i="1"/>
  <c r="F845" i="1"/>
  <c r="C845" i="1"/>
  <c r="M844" i="1"/>
  <c r="J844" i="1"/>
  <c r="F844" i="1"/>
  <c r="C844" i="1"/>
  <c r="M843" i="1"/>
  <c r="J843" i="1"/>
  <c r="F843" i="1"/>
  <c r="C843" i="1"/>
  <c r="M842" i="1"/>
  <c r="J842" i="1"/>
  <c r="F842" i="1"/>
  <c r="C842" i="1"/>
  <c r="M841" i="1"/>
  <c r="J841" i="1"/>
  <c r="F841" i="1"/>
  <c r="C841" i="1"/>
  <c r="M840" i="1"/>
  <c r="J840" i="1"/>
  <c r="F840" i="1"/>
  <c r="C840" i="1"/>
  <c r="M839" i="1"/>
  <c r="J839" i="1"/>
  <c r="F839" i="1"/>
  <c r="C839" i="1"/>
  <c r="M838" i="1"/>
  <c r="J838" i="1"/>
  <c r="F838" i="1"/>
  <c r="C838" i="1"/>
  <c r="M837" i="1"/>
  <c r="J837" i="1"/>
  <c r="F837" i="1"/>
  <c r="C837" i="1"/>
  <c r="M836" i="1"/>
  <c r="J836" i="1"/>
  <c r="F836" i="1"/>
  <c r="C836" i="1"/>
  <c r="M835" i="1"/>
  <c r="J835" i="1"/>
  <c r="F835" i="1"/>
  <c r="C835" i="1"/>
  <c r="M834" i="1"/>
  <c r="J834" i="1"/>
  <c r="F834" i="1"/>
  <c r="C834" i="1"/>
  <c r="M833" i="1"/>
  <c r="J833" i="1"/>
  <c r="F833" i="1"/>
  <c r="C833" i="1"/>
  <c r="M832" i="1"/>
  <c r="J832" i="1"/>
  <c r="F832" i="1"/>
  <c r="C832" i="1"/>
  <c r="M831" i="1"/>
  <c r="J831" i="1"/>
  <c r="F831" i="1"/>
  <c r="C831" i="1"/>
  <c r="M830" i="1"/>
  <c r="J830" i="1"/>
  <c r="F830" i="1"/>
  <c r="C830" i="1"/>
  <c r="M829" i="1"/>
  <c r="J829" i="1"/>
  <c r="F829" i="1"/>
  <c r="C829" i="1"/>
  <c r="M828" i="1"/>
  <c r="J828" i="1"/>
  <c r="F828" i="1"/>
  <c r="C828" i="1"/>
  <c r="M827" i="1"/>
  <c r="J827" i="1"/>
  <c r="F827" i="1"/>
  <c r="C827" i="1"/>
  <c r="M826" i="1"/>
  <c r="J826" i="1"/>
  <c r="F826" i="1"/>
  <c r="C826" i="1"/>
  <c r="M825" i="1"/>
  <c r="J825" i="1"/>
  <c r="F825" i="1"/>
  <c r="C825" i="1"/>
  <c r="M824" i="1"/>
  <c r="J824" i="1"/>
  <c r="F824" i="1"/>
  <c r="C824" i="1"/>
  <c r="M823" i="1"/>
  <c r="J823" i="1"/>
  <c r="F823" i="1"/>
  <c r="C823" i="1"/>
  <c r="M822" i="1"/>
  <c r="J822" i="1"/>
  <c r="F822" i="1"/>
  <c r="C822" i="1"/>
  <c r="M821" i="1"/>
  <c r="J821" i="1"/>
  <c r="F821" i="1"/>
  <c r="C821" i="1"/>
  <c r="M820" i="1"/>
  <c r="J820" i="1"/>
  <c r="F820" i="1"/>
  <c r="C820" i="1"/>
  <c r="M819" i="1"/>
  <c r="J819" i="1"/>
  <c r="F819" i="1"/>
  <c r="C819" i="1"/>
  <c r="M818" i="1"/>
  <c r="J818" i="1"/>
  <c r="F818" i="1"/>
  <c r="C818" i="1"/>
  <c r="M817" i="1"/>
  <c r="J817" i="1"/>
  <c r="F817" i="1"/>
  <c r="C817" i="1"/>
  <c r="M816" i="1"/>
  <c r="J816" i="1"/>
  <c r="F816" i="1"/>
  <c r="C816" i="1"/>
  <c r="M815" i="1"/>
  <c r="J815" i="1"/>
  <c r="F815" i="1"/>
  <c r="C815" i="1"/>
  <c r="M814" i="1"/>
  <c r="J814" i="1"/>
  <c r="F814" i="1"/>
  <c r="C814" i="1"/>
  <c r="M813" i="1"/>
  <c r="J813" i="1"/>
  <c r="F813" i="1"/>
  <c r="C813" i="1"/>
  <c r="M812" i="1"/>
  <c r="J812" i="1"/>
  <c r="F812" i="1"/>
  <c r="C812" i="1"/>
  <c r="M811" i="1"/>
  <c r="J811" i="1"/>
  <c r="F811" i="1"/>
  <c r="C811" i="1"/>
  <c r="M810" i="1"/>
  <c r="J810" i="1"/>
  <c r="F810" i="1"/>
  <c r="C810" i="1"/>
  <c r="M809" i="1"/>
  <c r="J809" i="1"/>
  <c r="F809" i="1"/>
  <c r="C809" i="1"/>
  <c r="M808" i="1"/>
  <c r="J808" i="1"/>
  <c r="F808" i="1"/>
  <c r="C808" i="1"/>
  <c r="M807" i="1"/>
  <c r="J807" i="1"/>
  <c r="F807" i="1"/>
  <c r="C807" i="1"/>
  <c r="M806" i="1"/>
  <c r="J806" i="1"/>
  <c r="F806" i="1"/>
  <c r="C806" i="1"/>
  <c r="M805" i="1"/>
  <c r="J805" i="1"/>
  <c r="F805" i="1"/>
  <c r="C805" i="1"/>
  <c r="M804" i="1"/>
  <c r="J804" i="1"/>
  <c r="F804" i="1"/>
  <c r="C804" i="1"/>
  <c r="M803" i="1"/>
  <c r="J803" i="1"/>
  <c r="F803" i="1"/>
  <c r="C803" i="1"/>
  <c r="M802" i="1"/>
  <c r="J802" i="1"/>
  <c r="F802" i="1"/>
  <c r="C802" i="1"/>
  <c r="M801" i="1"/>
  <c r="J801" i="1"/>
  <c r="F801" i="1"/>
  <c r="C801" i="1"/>
  <c r="M800" i="1"/>
  <c r="J800" i="1"/>
  <c r="F800" i="1"/>
  <c r="C800" i="1"/>
  <c r="M799" i="1"/>
  <c r="J799" i="1"/>
  <c r="F799" i="1"/>
  <c r="C799" i="1"/>
  <c r="M798" i="1"/>
  <c r="J798" i="1"/>
  <c r="F798" i="1"/>
  <c r="C798" i="1"/>
  <c r="M797" i="1"/>
  <c r="J797" i="1"/>
  <c r="F797" i="1"/>
  <c r="C797" i="1"/>
  <c r="M796" i="1"/>
  <c r="J796" i="1"/>
  <c r="F796" i="1"/>
  <c r="C796" i="1"/>
  <c r="M795" i="1"/>
  <c r="J795" i="1"/>
  <c r="F795" i="1"/>
  <c r="C795" i="1"/>
  <c r="M794" i="1"/>
  <c r="J794" i="1"/>
  <c r="F794" i="1"/>
  <c r="C794" i="1"/>
  <c r="M793" i="1"/>
  <c r="J793" i="1"/>
  <c r="F793" i="1"/>
  <c r="C793" i="1"/>
  <c r="M792" i="1"/>
  <c r="J792" i="1"/>
  <c r="F792" i="1"/>
  <c r="C792" i="1"/>
  <c r="M791" i="1"/>
  <c r="J791" i="1"/>
  <c r="F791" i="1"/>
  <c r="C791" i="1"/>
  <c r="M790" i="1"/>
  <c r="J790" i="1"/>
  <c r="F790" i="1"/>
  <c r="C790" i="1"/>
  <c r="M789" i="1"/>
  <c r="J789" i="1"/>
  <c r="F789" i="1"/>
  <c r="C789" i="1"/>
  <c r="M788" i="1"/>
  <c r="J788" i="1"/>
  <c r="F788" i="1"/>
  <c r="C788" i="1"/>
  <c r="M787" i="1"/>
  <c r="J787" i="1"/>
  <c r="F787" i="1"/>
  <c r="C787" i="1"/>
  <c r="M786" i="1"/>
  <c r="J786" i="1"/>
  <c r="F786" i="1"/>
  <c r="C786" i="1"/>
  <c r="M785" i="1"/>
  <c r="J785" i="1"/>
  <c r="F785" i="1"/>
  <c r="C785" i="1"/>
  <c r="M784" i="1"/>
  <c r="J784" i="1"/>
  <c r="F784" i="1"/>
  <c r="C784" i="1"/>
  <c r="M783" i="1"/>
  <c r="J783" i="1"/>
  <c r="F783" i="1"/>
  <c r="C783" i="1"/>
  <c r="M782" i="1"/>
  <c r="J782" i="1"/>
  <c r="F782" i="1"/>
  <c r="C782" i="1"/>
  <c r="M781" i="1"/>
  <c r="J781" i="1"/>
  <c r="F781" i="1"/>
  <c r="C781" i="1"/>
  <c r="M780" i="1"/>
  <c r="J780" i="1"/>
  <c r="F780" i="1"/>
  <c r="C780" i="1"/>
  <c r="M779" i="1"/>
  <c r="J779" i="1"/>
  <c r="F779" i="1"/>
  <c r="C779" i="1"/>
  <c r="M778" i="1"/>
  <c r="J778" i="1"/>
  <c r="F778" i="1"/>
  <c r="C778" i="1"/>
  <c r="M777" i="1"/>
  <c r="J777" i="1"/>
  <c r="F777" i="1"/>
  <c r="C777" i="1"/>
  <c r="M776" i="1"/>
  <c r="J776" i="1"/>
  <c r="F776" i="1"/>
  <c r="C776" i="1"/>
  <c r="M775" i="1"/>
  <c r="J775" i="1"/>
  <c r="F775" i="1"/>
  <c r="C775" i="1"/>
  <c r="M774" i="1"/>
  <c r="J774" i="1"/>
  <c r="F774" i="1"/>
  <c r="C774" i="1"/>
  <c r="M773" i="1"/>
  <c r="J773" i="1"/>
  <c r="F773" i="1"/>
  <c r="C773" i="1"/>
  <c r="M772" i="1"/>
  <c r="J772" i="1"/>
  <c r="F772" i="1"/>
  <c r="C772" i="1"/>
  <c r="M771" i="1"/>
  <c r="J771" i="1"/>
  <c r="F771" i="1"/>
  <c r="C771" i="1"/>
  <c r="M770" i="1"/>
  <c r="J770" i="1"/>
  <c r="F770" i="1"/>
  <c r="C770" i="1"/>
  <c r="M769" i="1"/>
  <c r="J769" i="1"/>
  <c r="F769" i="1"/>
  <c r="C769" i="1"/>
  <c r="M768" i="1"/>
  <c r="J768" i="1"/>
  <c r="F768" i="1"/>
  <c r="C768" i="1"/>
  <c r="M767" i="1"/>
  <c r="J767" i="1"/>
  <c r="F767" i="1"/>
  <c r="C767" i="1"/>
  <c r="M766" i="1"/>
  <c r="J766" i="1"/>
  <c r="F766" i="1"/>
  <c r="C766" i="1"/>
  <c r="M765" i="1"/>
  <c r="J765" i="1"/>
  <c r="F765" i="1"/>
  <c r="C765" i="1"/>
  <c r="M764" i="1"/>
  <c r="J764" i="1"/>
  <c r="F764" i="1"/>
  <c r="C764" i="1"/>
  <c r="M763" i="1"/>
  <c r="J763" i="1"/>
  <c r="F763" i="1"/>
  <c r="C763" i="1"/>
  <c r="M762" i="1"/>
  <c r="J762" i="1"/>
  <c r="F762" i="1"/>
  <c r="C762" i="1"/>
  <c r="M761" i="1"/>
  <c r="J761" i="1"/>
  <c r="F761" i="1"/>
  <c r="C761" i="1"/>
  <c r="M760" i="1"/>
  <c r="J760" i="1"/>
  <c r="F760" i="1"/>
  <c r="C760" i="1"/>
  <c r="M759" i="1"/>
  <c r="J759" i="1"/>
  <c r="F759" i="1"/>
  <c r="C759" i="1"/>
  <c r="M758" i="1"/>
  <c r="J758" i="1"/>
  <c r="F758" i="1"/>
  <c r="C758" i="1"/>
  <c r="M757" i="1"/>
  <c r="J757" i="1"/>
  <c r="F757" i="1"/>
  <c r="C757" i="1"/>
  <c r="M756" i="1"/>
  <c r="J756" i="1"/>
  <c r="F756" i="1"/>
  <c r="C756" i="1"/>
  <c r="M755" i="1"/>
  <c r="J755" i="1"/>
  <c r="F755" i="1"/>
  <c r="C755" i="1"/>
  <c r="M754" i="1"/>
  <c r="J754" i="1"/>
  <c r="F754" i="1"/>
  <c r="C754" i="1"/>
  <c r="M753" i="1"/>
  <c r="J753" i="1"/>
  <c r="F753" i="1"/>
  <c r="C753" i="1"/>
  <c r="M752" i="1"/>
  <c r="J752" i="1"/>
  <c r="F752" i="1"/>
  <c r="C752" i="1"/>
  <c r="M751" i="1"/>
  <c r="J751" i="1"/>
  <c r="F751" i="1"/>
  <c r="C751" i="1"/>
  <c r="M750" i="1"/>
  <c r="J750" i="1"/>
  <c r="F750" i="1"/>
  <c r="C750" i="1"/>
  <c r="M749" i="1"/>
  <c r="J749" i="1"/>
  <c r="F749" i="1"/>
  <c r="C749" i="1"/>
  <c r="M748" i="1"/>
  <c r="J748" i="1"/>
  <c r="F748" i="1"/>
  <c r="C748" i="1"/>
  <c r="M747" i="1"/>
  <c r="J747" i="1"/>
  <c r="F747" i="1"/>
  <c r="C747" i="1"/>
  <c r="M746" i="1"/>
  <c r="J746" i="1"/>
  <c r="F746" i="1"/>
  <c r="C746" i="1"/>
  <c r="M745" i="1"/>
  <c r="J745" i="1"/>
  <c r="F745" i="1"/>
  <c r="C745" i="1"/>
  <c r="M744" i="1"/>
  <c r="J744" i="1"/>
  <c r="F744" i="1"/>
  <c r="C744" i="1"/>
  <c r="M743" i="1"/>
  <c r="J743" i="1"/>
  <c r="F743" i="1"/>
  <c r="C743" i="1"/>
  <c r="M742" i="1"/>
  <c r="J742" i="1"/>
  <c r="F742" i="1"/>
  <c r="C742" i="1"/>
  <c r="M741" i="1"/>
  <c r="J741" i="1"/>
  <c r="F741" i="1"/>
  <c r="C741" i="1"/>
  <c r="M740" i="1"/>
  <c r="J740" i="1"/>
  <c r="F740" i="1"/>
  <c r="C740" i="1"/>
  <c r="M739" i="1"/>
  <c r="J739" i="1"/>
  <c r="F739" i="1"/>
  <c r="C739" i="1"/>
  <c r="M738" i="1"/>
  <c r="J738" i="1"/>
  <c r="F738" i="1"/>
  <c r="C738" i="1"/>
  <c r="M737" i="1"/>
  <c r="J737" i="1"/>
  <c r="F737" i="1"/>
  <c r="C737" i="1"/>
  <c r="M736" i="1"/>
  <c r="J736" i="1"/>
  <c r="F736" i="1"/>
  <c r="C736" i="1"/>
  <c r="M735" i="1"/>
  <c r="J735" i="1"/>
  <c r="F735" i="1"/>
  <c r="C735" i="1"/>
  <c r="M734" i="1"/>
  <c r="J734" i="1"/>
  <c r="F734" i="1"/>
  <c r="C734" i="1"/>
  <c r="M733" i="1"/>
  <c r="J733" i="1"/>
  <c r="F733" i="1"/>
  <c r="C733" i="1"/>
  <c r="M732" i="1"/>
  <c r="J732" i="1"/>
  <c r="F732" i="1"/>
  <c r="C732" i="1"/>
  <c r="M731" i="1"/>
  <c r="J731" i="1"/>
  <c r="F731" i="1"/>
  <c r="C731" i="1"/>
  <c r="M730" i="1"/>
  <c r="J730" i="1"/>
  <c r="F730" i="1"/>
  <c r="C730" i="1"/>
  <c r="M729" i="1"/>
  <c r="J729" i="1"/>
  <c r="F729" i="1"/>
  <c r="C729" i="1"/>
  <c r="M728" i="1"/>
  <c r="J728" i="1"/>
  <c r="F728" i="1"/>
  <c r="C728" i="1"/>
  <c r="M727" i="1"/>
  <c r="J727" i="1"/>
  <c r="F727" i="1"/>
  <c r="C727" i="1"/>
  <c r="M726" i="1"/>
  <c r="J726" i="1"/>
  <c r="F726" i="1"/>
  <c r="C726" i="1"/>
  <c r="M725" i="1"/>
  <c r="J725" i="1"/>
  <c r="F725" i="1"/>
  <c r="C725" i="1"/>
  <c r="M724" i="1"/>
  <c r="J724" i="1"/>
  <c r="F724" i="1"/>
  <c r="C724" i="1"/>
  <c r="M723" i="1"/>
  <c r="J723" i="1"/>
  <c r="F723" i="1"/>
  <c r="C723" i="1"/>
  <c r="M722" i="1"/>
  <c r="J722" i="1"/>
  <c r="F722" i="1"/>
  <c r="C722" i="1"/>
  <c r="M721" i="1"/>
  <c r="J721" i="1"/>
  <c r="F721" i="1"/>
  <c r="C721" i="1"/>
  <c r="M720" i="1"/>
  <c r="J720" i="1"/>
  <c r="F720" i="1"/>
  <c r="C720" i="1"/>
  <c r="M719" i="1"/>
  <c r="J719" i="1"/>
  <c r="F719" i="1"/>
  <c r="C719" i="1"/>
  <c r="M718" i="1"/>
  <c r="J718" i="1"/>
  <c r="F718" i="1"/>
  <c r="C718" i="1"/>
  <c r="M717" i="1"/>
  <c r="J717" i="1"/>
  <c r="F717" i="1"/>
  <c r="C717" i="1"/>
  <c r="M716" i="1"/>
  <c r="J716" i="1"/>
  <c r="F716" i="1"/>
  <c r="C716" i="1"/>
  <c r="M715" i="1"/>
  <c r="J715" i="1"/>
  <c r="F715" i="1"/>
  <c r="C715" i="1"/>
  <c r="M714" i="1"/>
  <c r="J714" i="1"/>
  <c r="F714" i="1"/>
  <c r="C714" i="1"/>
  <c r="M713" i="1"/>
  <c r="J713" i="1"/>
  <c r="F713" i="1"/>
  <c r="C713" i="1"/>
  <c r="M712" i="1"/>
  <c r="J712" i="1"/>
  <c r="F712" i="1"/>
  <c r="C712" i="1"/>
  <c r="M711" i="1"/>
  <c r="J711" i="1"/>
  <c r="F711" i="1"/>
  <c r="C711" i="1"/>
  <c r="M710" i="1"/>
  <c r="J710" i="1"/>
  <c r="F710" i="1"/>
  <c r="C710" i="1"/>
  <c r="M709" i="1"/>
  <c r="J709" i="1"/>
  <c r="F709" i="1"/>
  <c r="C709" i="1"/>
  <c r="M708" i="1"/>
  <c r="J708" i="1"/>
  <c r="F708" i="1"/>
  <c r="C708" i="1"/>
  <c r="M707" i="1"/>
  <c r="J707" i="1"/>
  <c r="F707" i="1"/>
  <c r="C707" i="1"/>
  <c r="M706" i="1"/>
  <c r="J706" i="1"/>
  <c r="F706" i="1"/>
  <c r="C706" i="1"/>
  <c r="M705" i="1"/>
  <c r="J705" i="1"/>
  <c r="F705" i="1"/>
  <c r="C705" i="1"/>
  <c r="M704" i="1"/>
  <c r="J704" i="1"/>
  <c r="F704" i="1"/>
  <c r="C704" i="1"/>
  <c r="M703" i="1"/>
  <c r="J703" i="1"/>
  <c r="F703" i="1"/>
  <c r="C703" i="1"/>
  <c r="M702" i="1"/>
  <c r="J702" i="1"/>
  <c r="F702" i="1"/>
  <c r="C702" i="1"/>
  <c r="M701" i="1"/>
  <c r="J701" i="1"/>
  <c r="F701" i="1"/>
  <c r="C701" i="1"/>
  <c r="M700" i="1"/>
  <c r="J700" i="1"/>
  <c r="F700" i="1"/>
  <c r="C700" i="1"/>
  <c r="M699" i="1"/>
  <c r="J699" i="1"/>
  <c r="F699" i="1"/>
  <c r="C699" i="1"/>
  <c r="M698" i="1"/>
  <c r="J698" i="1"/>
  <c r="F698" i="1"/>
  <c r="C698" i="1"/>
  <c r="M697" i="1"/>
  <c r="J697" i="1"/>
  <c r="F697" i="1"/>
  <c r="C697" i="1"/>
  <c r="M696" i="1"/>
  <c r="J696" i="1"/>
  <c r="F696" i="1"/>
  <c r="C696" i="1"/>
  <c r="M695" i="1"/>
  <c r="J695" i="1"/>
  <c r="F695" i="1"/>
  <c r="C695" i="1"/>
  <c r="M694" i="1"/>
  <c r="J694" i="1"/>
  <c r="F694" i="1"/>
  <c r="C694" i="1"/>
  <c r="M693" i="1"/>
  <c r="J693" i="1"/>
  <c r="F693" i="1"/>
  <c r="C693" i="1"/>
  <c r="M692" i="1"/>
  <c r="J692" i="1"/>
  <c r="F692" i="1"/>
  <c r="C692" i="1"/>
  <c r="M691" i="1"/>
  <c r="J691" i="1"/>
  <c r="F691" i="1"/>
  <c r="C691" i="1"/>
  <c r="M690" i="1"/>
  <c r="J690" i="1"/>
  <c r="F690" i="1"/>
  <c r="C690" i="1"/>
  <c r="M689" i="1"/>
  <c r="J689" i="1"/>
  <c r="F689" i="1"/>
  <c r="C689" i="1"/>
  <c r="M688" i="1"/>
  <c r="J688" i="1"/>
  <c r="F688" i="1"/>
  <c r="C688" i="1"/>
  <c r="M687" i="1"/>
  <c r="J687" i="1"/>
  <c r="F687" i="1"/>
  <c r="C687" i="1"/>
  <c r="M686" i="1"/>
  <c r="J686" i="1"/>
  <c r="F686" i="1"/>
  <c r="C686" i="1"/>
  <c r="M685" i="1"/>
  <c r="J685" i="1"/>
  <c r="F685" i="1"/>
  <c r="C685" i="1"/>
  <c r="M684" i="1"/>
  <c r="J684" i="1"/>
  <c r="F684" i="1"/>
  <c r="C684" i="1"/>
  <c r="M683" i="1"/>
  <c r="J683" i="1"/>
  <c r="F683" i="1"/>
  <c r="C683" i="1"/>
  <c r="M682" i="1"/>
  <c r="J682" i="1"/>
  <c r="F682" i="1"/>
  <c r="C682" i="1"/>
  <c r="M681" i="1"/>
  <c r="J681" i="1"/>
  <c r="F681" i="1"/>
  <c r="C681" i="1"/>
  <c r="M680" i="1"/>
  <c r="J680" i="1"/>
  <c r="F680" i="1"/>
  <c r="C680" i="1"/>
  <c r="M679" i="1"/>
  <c r="J679" i="1"/>
  <c r="F679" i="1"/>
  <c r="C679" i="1"/>
  <c r="M678" i="1"/>
  <c r="J678" i="1"/>
  <c r="F678" i="1"/>
  <c r="C678" i="1"/>
  <c r="M677" i="1"/>
  <c r="J677" i="1"/>
  <c r="F677" i="1"/>
  <c r="C677" i="1"/>
  <c r="M676" i="1"/>
  <c r="J676" i="1"/>
  <c r="F676" i="1"/>
  <c r="C676" i="1"/>
  <c r="M675" i="1"/>
  <c r="J675" i="1"/>
  <c r="F675" i="1"/>
  <c r="C675" i="1"/>
  <c r="M674" i="1"/>
  <c r="J674" i="1"/>
  <c r="F674" i="1"/>
  <c r="C674" i="1"/>
  <c r="M673" i="1"/>
  <c r="J673" i="1"/>
  <c r="F673" i="1"/>
  <c r="C673" i="1"/>
  <c r="M672" i="1"/>
  <c r="J672" i="1"/>
  <c r="F672" i="1"/>
  <c r="C672" i="1"/>
  <c r="M671" i="1"/>
  <c r="J671" i="1"/>
  <c r="F671" i="1"/>
  <c r="C671" i="1"/>
  <c r="M670" i="1"/>
  <c r="J670" i="1"/>
  <c r="F670" i="1"/>
  <c r="C670" i="1"/>
  <c r="M669" i="1"/>
  <c r="J669" i="1"/>
  <c r="F669" i="1"/>
  <c r="C669" i="1"/>
  <c r="M668" i="1"/>
  <c r="J668" i="1"/>
  <c r="F668" i="1"/>
  <c r="C668" i="1"/>
  <c r="M667" i="1"/>
  <c r="J667" i="1"/>
  <c r="F667" i="1"/>
  <c r="C667" i="1"/>
  <c r="M666" i="1"/>
  <c r="J666" i="1"/>
  <c r="F666" i="1"/>
  <c r="C666" i="1"/>
  <c r="M665" i="1"/>
  <c r="J665" i="1"/>
  <c r="F665" i="1"/>
  <c r="C665" i="1"/>
  <c r="M664" i="1"/>
  <c r="J664" i="1"/>
  <c r="F664" i="1"/>
  <c r="C664" i="1"/>
  <c r="M663" i="1"/>
  <c r="J663" i="1"/>
  <c r="F663" i="1"/>
  <c r="C663" i="1"/>
  <c r="M662" i="1"/>
  <c r="J662" i="1"/>
  <c r="F662" i="1"/>
  <c r="C662" i="1"/>
  <c r="M661" i="1"/>
  <c r="J661" i="1"/>
  <c r="F661" i="1"/>
  <c r="C661" i="1"/>
  <c r="M660" i="1"/>
  <c r="J660" i="1"/>
  <c r="F660" i="1"/>
  <c r="C660" i="1"/>
  <c r="M659" i="1"/>
  <c r="J659" i="1"/>
  <c r="F659" i="1"/>
  <c r="C659" i="1"/>
  <c r="M658" i="1"/>
  <c r="J658" i="1"/>
  <c r="F658" i="1"/>
  <c r="C658" i="1"/>
  <c r="M657" i="1"/>
  <c r="J657" i="1"/>
  <c r="F657" i="1"/>
  <c r="C657" i="1"/>
  <c r="M656" i="1"/>
  <c r="J656" i="1"/>
  <c r="F656" i="1"/>
  <c r="C656" i="1"/>
  <c r="M655" i="1"/>
  <c r="J655" i="1"/>
  <c r="F655" i="1"/>
  <c r="C655" i="1"/>
  <c r="M654" i="1"/>
  <c r="J654" i="1"/>
  <c r="F654" i="1"/>
  <c r="C654" i="1"/>
  <c r="M653" i="1"/>
  <c r="J653" i="1"/>
  <c r="F653" i="1"/>
  <c r="C653" i="1"/>
  <c r="M652" i="1"/>
  <c r="J652" i="1"/>
  <c r="F652" i="1"/>
  <c r="C652" i="1"/>
  <c r="M651" i="1"/>
  <c r="J651" i="1"/>
  <c r="F651" i="1"/>
  <c r="C651" i="1"/>
  <c r="M650" i="1"/>
  <c r="J650" i="1"/>
  <c r="F650" i="1"/>
  <c r="C650" i="1"/>
  <c r="M649" i="1"/>
  <c r="J649" i="1"/>
  <c r="F649" i="1"/>
  <c r="C649" i="1"/>
  <c r="M648" i="1"/>
  <c r="J648" i="1"/>
  <c r="F648" i="1"/>
  <c r="C648" i="1"/>
  <c r="M647" i="1"/>
  <c r="J647" i="1"/>
  <c r="F647" i="1"/>
  <c r="C647" i="1"/>
  <c r="M646" i="1"/>
  <c r="J646" i="1"/>
  <c r="F646" i="1"/>
  <c r="C646" i="1"/>
  <c r="M645" i="1"/>
  <c r="J645" i="1"/>
  <c r="F645" i="1"/>
  <c r="C645" i="1"/>
  <c r="M644" i="1"/>
  <c r="J644" i="1"/>
  <c r="F644" i="1"/>
  <c r="C644" i="1"/>
  <c r="M643" i="1"/>
  <c r="J643" i="1"/>
  <c r="F643" i="1"/>
  <c r="C643" i="1"/>
  <c r="M642" i="1"/>
  <c r="J642" i="1"/>
  <c r="F642" i="1"/>
  <c r="C642" i="1"/>
  <c r="M641" i="1"/>
  <c r="J641" i="1"/>
  <c r="F641" i="1"/>
  <c r="C641" i="1"/>
  <c r="M640" i="1"/>
  <c r="J640" i="1"/>
  <c r="F640" i="1"/>
  <c r="C640" i="1"/>
  <c r="M639" i="1"/>
  <c r="J639" i="1"/>
  <c r="F639" i="1"/>
  <c r="C639" i="1"/>
  <c r="M638" i="1"/>
  <c r="J638" i="1"/>
  <c r="F638" i="1"/>
  <c r="C638" i="1"/>
  <c r="M637" i="1"/>
  <c r="J637" i="1"/>
  <c r="F637" i="1"/>
  <c r="C637" i="1"/>
  <c r="M636" i="1"/>
  <c r="J636" i="1"/>
  <c r="F636" i="1"/>
  <c r="C636" i="1"/>
  <c r="M635" i="1"/>
  <c r="J635" i="1"/>
  <c r="F635" i="1"/>
  <c r="C635" i="1"/>
  <c r="M634" i="1"/>
  <c r="J634" i="1"/>
  <c r="F634" i="1"/>
  <c r="C634" i="1"/>
  <c r="M633" i="1"/>
  <c r="J633" i="1"/>
  <c r="F633" i="1"/>
  <c r="C633" i="1"/>
  <c r="M632" i="1"/>
  <c r="J632" i="1"/>
  <c r="F632" i="1"/>
  <c r="C632" i="1"/>
  <c r="M631" i="1"/>
  <c r="J631" i="1"/>
  <c r="F631" i="1"/>
  <c r="C631" i="1"/>
  <c r="M630" i="1"/>
  <c r="J630" i="1"/>
  <c r="F630" i="1"/>
  <c r="C630" i="1"/>
  <c r="M629" i="1"/>
  <c r="J629" i="1"/>
  <c r="F629" i="1"/>
  <c r="C629" i="1"/>
  <c r="M628" i="1"/>
  <c r="J628" i="1"/>
  <c r="F628" i="1"/>
  <c r="C628" i="1"/>
  <c r="M627" i="1"/>
  <c r="J627" i="1"/>
  <c r="F627" i="1"/>
  <c r="C627" i="1"/>
  <c r="M626" i="1"/>
  <c r="J626" i="1"/>
  <c r="F626" i="1"/>
  <c r="C626" i="1"/>
  <c r="M625" i="1"/>
  <c r="J625" i="1"/>
  <c r="F625" i="1"/>
  <c r="C625" i="1"/>
  <c r="M624" i="1"/>
  <c r="J624" i="1"/>
  <c r="F624" i="1"/>
  <c r="C624" i="1"/>
  <c r="M623" i="1"/>
  <c r="J623" i="1"/>
  <c r="F623" i="1"/>
  <c r="C623" i="1"/>
  <c r="M622" i="1"/>
  <c r="J622" i="1"/>
  <c r="F622" i="1"/>
  <c r="C622" i="1"/>
  <c r="M621" i="1"/>
  <c r="J621" i="1"/>
  <c r="F621" i="1"/>
  <c r="C621" i="1"/>
  <c r="M620" i="1"/>
  <c r="J620" i="1"/>
  <c r="F620" i="1"/>
  <c r="C620" i="1"/>
  <c r="M619" i="1"/>
  <c r="J619" i="1"/>
  <c r="F619" i="1"/>
  <c r="C619" i="1"/>
  <c r="M618" i="1"/>
  <c r="J618" i="1"/>
  <c r="F618" i="1"/>
  <c r="C618" i="1"/>
  <c r="M617" i="1"/>
  <c r="J617" i="1"/>
  <c r="F617" i="1"/>
  <c r="C617" i="1"/>
  <c r="M616" i="1"/>
  <c r="J616" i="1"/>
  <c r="F616" i="1"/>
  <c r="C616" i="1"/>
  <c r="M615" i="1"/>
  <c r="J615" i="1"/>
  <c r="F615" i="1"/>
  <c r="C615" i="1"/>
  <c r="M614" i="1"/>
  <c r="J614" i="1"/>
  <c r="F614" i="1"/>
  <c r="C614" i="1"/>
  <c r="M613" i="1"/>
  <c r="J613" i="1"/>
  <c r="F613" i="1"/>
  <c r="C613" i="1"/>
  <c r="M612" i="1"/>
  <c r="J612" i="1"/>
  <c r="F612" i="1"/>
  <c r="C612" i="1"/>
  <c r="M611" i="1"/>
  <c r="J611" i="1"/>
  <c r="F611" i="1"/>
  <c r="C611" i="1"/>
  <c r="M610" i="1"/>
  <c r="J610" i="1"/>
  <c r="F610" i="1"/>
  <c r="C610" i="1"/>
  <c r="M609" i="1"/>
  <c r="J609" i="1"/>
  <c r="F609" i="1"/>
  <c r="C609" i="1"/>
  <c r="M608" i="1"/>
  <c r="J608" i="1"/>
  <c r="F608" i="1"/>
  <c r="C608" i="1"/>
  <c r="M607" i="1"/>
  <c r="J607" i="1"/>
  <c r="F607" i="1"/>
  <c r="C607" i="1"/>
  <c r="M606" i="1"/>
  <c r="J606" i="1"/>
  <c r="F606" i="1"/>
  <c r="C606" i="1"/>
  <c r="M605" i="1"/>
  <c r="J605" i="1"/>
  <c r="F605" i="1"/>
  <c r="C605" i="1"/>
  <c r="M604" i="1"/>
  <c r="J604" i="1"/>
  <c r="F604" i="1"/>
  <c r="C604" i="1"/>
  <c r="M603" i="1"/>
  <c r="J603" i="1"/>
  <c r="F603" i="1"/>
  <c r="C603" i="1"/>
  <c r="M602" i="1"/>
  <c r="J602" i="1"/>
  <c r="F602" i="1"/>
  <c r="C602" i="1"/>
  <c r="M601" i="1"/>
  <c r="J601" i="1"/>
  <c r="F601" i="1"/>
  <c r="C601" i="1"/>
  <c r="M600" i="1"/>
  <c r="J600" i="1"/>
  <c r="F600" i="1"/>
  <c r="C600" i="1"/>
  <c r="M599" i="1"/>
  <c r="J599" i="1"/>
  <c r="F599" i="1"/>
  <c r="C599" i="1"/>
  <c r="M598" i="1"/>
  <c r="J598" i="1"/>
  <c r="F598" i="1"/>
  <c r="C598" i="1"/>
  <c r="M597" i="1"/>
  <c r="J597" i="1"/>
  <c r="F597" i="1"/>
  <c r="C597" i="1"/>
  <c r="M596" i="1"/>
  <c r="J596" i="1"/>
  <c r="F596" i="1"/>
  <c r="C596" i="1"/>
  <c r="M595" i="1"/>
  <c r="J595" i="1"/>
  <c r="F595" i="1"/>
  <c r="C595" i="1"/>
  <c r="M594" i="1"/>
  <c r="J594" i="1"/>
  <c r="F594" i="1"/>
  <c r="C594" i="1"/>
  <c r="M593" i="1"/>
  <c r="J593" i="1"/>
  <c r="F593" i="1"/>
  <c r="C593" i="1"/>
  <c r="M592" i="1"/>
  <c r="J592" i="1"/>
  <c r="F592" i="1"/>
  <c r="C592" i="1"/>
  <c r="M591" i="1"/>
  <c r="J591" i="1"/>
  <c r="F591" i="1"/>
  <c r="C591" i="1"/>
  <c r="M590" i="1"/>
  <c r="J590" i="1"/>
  <c r="F590" i="1"/>
  <c r="C590" i="1"/>
  <c r="M589" i="1"/>
  <c r="J589" i="1"/>
  <c r="F589" i="1"/>
  <c r="C589" i="1"/>
  <c r="M588" i="1"/>
  <c r="J588" i="1"/>
  <c r="F588" i="1"/>
  <c r="C588" i="1"/>
  <c r="M587" i="1"/>
  <c r="J587" i="1"/>
  <c r="F587" i="1"/>
  <c r="C587" i="1"/>
  <c r="M586" i="1"/>
  <c r="J586" i="1"/>
  <c r="F586" i="1"/>
  <c r="C586" i="1"/>
  <c r="M585" i="1"/>
  <c r="J585" i="1"/>
  <c r="F585" i="1"/>
  <c r="C585" i="1"/>
  <c r="M584" i="1"/>
  <c r="J584" i="1"/>
  <c r="F584" i="1"/>
  <c r="C584" i="1"/>
  <c r="M583" i="1"/>
  <c r="J583" i="1"/>
  <c r="F583" i="1"/>
  <c r="C583" i="1"/>
  <c r="M582" i="1"/>
  <c r="J582" i="1"/>
  <c r="F582" i="1"/>
  <c r="C582" i="1"/>
  <c r="M581" i="1"/>
  <c r="J581" i="1"/>
  <c r="F581" i="1"/>
  <c r="C581" i="1"/>
  <c r="M580" i="1"/>
  <c r="J580" i="1"/>
  <c r="F580" i="1"/>
  <c r="C580" i="1"/>
  <c r="M579" i="1"/>
  <c r="J579" i="1"/>
  <c r="F579" i="1"/>
  <c r="C579" i="1"/>
  <c r="M578" i="1"/>
  <c r="J578" i="1"/>
  <c r="F578" i="1"/>
  <c r="C578" i="1"/>
  <c r="M577" i="1"/>
  <c r="J577" i="1"/>
  <c r="F577" i="1"/>
  <c r="C577" i="1"/>
  <c r="M576" i="1"/>
  <c r="J576" i="1"/>
  <c r="F576" i="1"/>
  <c r="C576" i="1"/>
  <c r="M575" i="1"/>
  <c r="J575" i="1"/>
  <c r="F575" i="1"/>
  <c r="C575" i="1"/>
  <c r="M574" i="1"/>
  <c r="J574" i="1"/>
  <c r="F574" i="1"/>
  <c r="C574" i="1"/>
  <c r="M573" i="1"/>
  <c r="J573" i="1"/>
  <c r="F573" i="1"/>
  <c r="C573" i="1"/>
  <c r="M572" i="1"/>
  <c r="J572" i="1"/>
  <c r="F572" i="1"/>
  <c r="C572" i="1"/>
  <c r="M571" i="1"/>
  <c r="J571" i="1"/>
  <c r="F571" i="1"/>
  <c r="C571" i="1"/>
  <c r="M570" i="1"/>
  <c r="J570" i="1"/>
  <c r="F570" i="1"/>
  <c r="C570" i="1"/>
  <c r="M569" i="1"/>
  <c r="J569" i="1"/>
  <c r="F569" i="1"/>
  <c r="C569" i="1"/>
  <c r="M568" i="1"/>
  <c r="J568" i="1"/>
  <c r="F568" i="1"/>
  <c r="C568" i="1"/>
  <c r="M567" i="1"/>
  <c r="J567" i="1"/>
  <c r="F567" i="1"/>
  <c r="C567" i="1"/>
  <c r="M566" i="1"/>
  <c r="J566" i="1"/>
  <c r="F566" i="1"/>
  <c r="C566" i="1"/>
  <c r="M565" i="1"/>
  <c r="J565" i="1"/>
  <c r="F565" i="1"/>
  <c r="C565" i="1"/>
  <c r="M564" i="1"/>
  <c r="J564" i="1"/>
  <c r="F564" i="1"/>
  <c r="C564" i="1"/>
  <c r="M563" i="1"/>
  <c r="J563" i="1"/>
  <c r="F563" i="1"/>
  <c r="C563" i="1"/>
  <c r="M562" i="1"/>
  <c r="J562" i="1"/>
  <c r="F562" i="1"/>
  <c r="C562" i="1"/>
  <c r="M561" i="1"/>
  <c r="J561" i="1"/>
  <c r="F561" i="1"/>
  <c r="C561" i="1"/>
  <c r="M560" i="1"/>
  <c r="J560" i="1"/>
  <c r="F560" i="1"/>
  <c r="C560" i="1"/>
  <c r="M559" i="1"/>
  <c r="J559" i="1"/>
  <c r="F559" i="1"/>
  <c r="C559" i="1"/>
  <c r="M558" i="1"/>
  <c r="J558" i="1"/>
  <c r="F558" i="1"/>
  <c r="C558" i="1"/>
  <c r="M557" i="1"/>
  <c r="J557" i="1"/>
  <c r="F557" i="1"/>
  <c r="C557" i="1"/>
  <c r="M556" i="1"/>
  <c r="J556" i="1"/>
  <c r="F556" i="1"/>
  <c r="C556" i="1"/>
  <c r="M555" i="1"/>
  <c r="J555" i="1"/>
  <c r="F555" i="1"/>
  <c r="C555" i="1"/>
  <c r="M554" i="1"/>
  <c r="J554" i="1"/>
  <c r="F554" i="1"/>
  <c r="C554" i="1"/>
  <c r="M553" i="1"/>
  <c r="J553" i="1"/>
  <c r="F553" i="1"/>
  <c r="C553" i="1"/>
  <c r="M552" i="1"/>
  <c r="J552" i="1"/>
  <c r="F552" i="1"/>
  <c r="C552" i="1"/>
  <c r="M551" i="1"/>
  <c r="J551" i="1"/>
  <c r="F551" i="1"/>
  <c r="C551" i="1"/>
  <c r="M550" i="1"/>
  <c r="J550" i="1"/>
  <c r="F550" i="1"/>
  <c r="C550" i="1"/>
  <c r="M549" i="1"/>
  <c r="J549" i="1"/>
  <c r="F549" i="1"/>
  <c r="C549" i="1"/>
  <c r="M548" i="1"/>
  <c r="J548" i="1"/>
  <c r="F548" i="1"/>
  <c r="C548" i="1"/>
  <c r="M547" i="1"/>
  <c r="J547" i="1"/>
  <c r="F547" i="1"/>
  <c r="C547" i="1"/>
  <c r="M546" i="1"/>
  <c r="J546" i="1"/>
  <c r="F546" i="1"/>
  <c r="C546" i="1"/>
  <c r="M545" i="1"/>
  <c r="J545" i="1"/>
  <c r="F545" i="1"/>
  <c r="C545" i="1"/>
  <c r="M544" i="1"/>
  <c r="J544" i="1"/>
  <c r="F544" i="1"/>
  <c r="C544" i="1"/>
  <c r="M543" i="1"/>
  <c r="J543" i="1"/>
  <c r="F543" i="1"/>
  <c r="C543" i="1"/>
  <c r="M542" i="1"/>
  <c r="J542" i="1"/>
  <c r="F542" i="1"/>
  <c r="C542" i="1"/>
  <c r="M541" i="1"/>
  <c r="J541" i="1"/>
  <c r="F541" i="1"/>
  <c r="C541" i="1"/>
  <c r="M540" i="1"/>
  <c r="J540" i="1"/>
  <c r="F540" i="1"/>
  <c r="C540" i="1"/>
  <c r="M539" i="1"/>
  <c r="J539" i="1"/>
  <c r="F539" i="1"/>
  <c r="C539" i="1"/>
  <c r="M538" i="1"/>
  <c r="J538" i="1"/>
  <c r="F538" i="1"/>
  <c r="C538" i="1"/>
  <c r="M537" i="1"/>
  <c r="J537" i="1"/>
  <c r="F537" i="1"/>
  <c r="C537" i="1"/>
  <c r="M536" i="1"/>
  <c r="J536" i="1"/>
  <c r="F536" i="1"/>
  <c r="C536" i="1"/>
  <c r="M535" i="1"/>
  <c r="J535" i="1"/>
  <c r="F535" i="1"/>
  <c r="C535" i="1"/>
  <c r="M534" i="1"/>
  <c r="J534" i="1"/>
  <c r="F534" i="1"/>
  <c r="C534" i="1"/>
  <c r="M533" i="1"/>
  <c r="J533" i="1"/>
  <c r="F533" i="1"/>
  <c r="C533" i="1"/>
  <c r="M532" i="1"/>
  <c r="J532" i="1"/>
  <c r="F532" i="1"/>
  <c r="C532" i="1"/>
  <c r="M531" i="1"/>
  <c r="J531" i="1"/>
  <c r="F531" i="1"/>
  <c r="C531" i="1"/>
  <c r="M530" i="1"/>
  <c r="J530" i="1"/>
  <c r="F530" i="1"/>
  <c r="C530" i="1"/>
  <c r="M529" i="1"/>
  <c r="J529" i="1"/>
  <c r="F529" i="1"/>
  <c r="C529" i="1"/>
  <c r="M528" i="1"/>
  <c r="J528" i="1"/>
  <c r="F528" i="1"/>
  <c r="C528" i="1"/>
  <c r="M527" i="1"/>
  <c r="J527" i="1"/>
  <c r="F527" i="1"/>
  <c r="C527" i="1"/>
  <c r="M526" i="1"/>
  <c r="J526" i="1"/>
  <c r="F526" i="1"/>
  <c r="C526" i="1"/>
  <c r="M525" i="1"/>
  <c r="J525" i="1"/>
  <c r="F525" i="1"/>
  <c r="C525" i="1"/>
  <c r="M524" i="1"/>
  <c r="J524" i="1"/>
  <c r="F524" i="1"/>
  <c r="C524" i="1"/>
  <c r="M523" i="1"/>
  <c r="J523" i="1"/>
  <c r="F523" i="1"/>
  <c r="C523" i="1"/>
  <c r="M522" i="1"/>
  <c r="J522" i="1"/>
  <c r="F522" i="1"/>
  <c r="C522" i="1"/>
  <c r="M521" i="1"/>
  <c r="J521" i="1"/>
  <c r="F521" i="1"/>
  <c r="C521" i="1"/>
  <c r="M520" i="1"/>
  <c r="J520" i="1"/>
  <c r="F520" i="1"/>
  <c r="C520" i="1"/>
  <c r="M519" i="1"/>
  <c r="J519" i="1"/>
  <c r="F519" i="1"/>
  <c r="C519" i="1"/>
  <c r="M518" i="1"/>
  <c r="J518" i="1"/>
  <c r="F518" i="1"/>
  <c r="C518" i="1"/>
  <c r="M517" i="1"/>
  <c r="J517" i="1"/>
  <c r="F517" i="1"/>
  <c r="C517" i="1"/>
  <c r="M516" i="1"/>
  <c r="J516" i="1"/>
  <c r="F516" i="1"/>
  <c r="C516" i="1"/>
  <c r="M515" i="1"/>
  <c r="J515" i="1"/>
  <c r="F515" i="1"/>
  <c r="C515" i="1"/>
  <c r="M514" i="1"/>
  <c r="J514" i="1"/>
  <c r="F514" i="1"/>
  <c r="C514" i="1"/>
  <c r="M513" i="1"/>
  <c r="J513" i="1"/>
  <c r="F513" i="1"/>
  <c r="C513" i="1"/>
  <c r="M512" i="1"/>
  <c r="J512" i="1"/>
  <c r="F512" i="1"/>
  <c r="C512" i="1"/>
  <c r="M511" i="1"/>
  <c r="J511" i="1"/>
  <c r="F511" i="1"/>
  <c r="C511" i="1"/>
  <c r="M510" i="1"/>
  <c r="J510" i="1"/>
  <c r="F510" i="1"/>
  <c r="C510" i="1"/>
  <c r="M509" i="1"/>
  <c r="J509" i="1"/>
  <c r="F509" i="1"/>
  <c r="C509" i="1"/>
  <c r="M508" i="1"/>
  <c r="J508" i="1"/>
  <c r="F508" i="1"/>
  <c r="C508" i="1"/>
  <c r="M507" i="1"/>
  <c r="J507" i="1"/>
  <c r="F507" i="1"/>
  <c r="C507" i="1"/>
  <c r="M506" i="1"/>
  <c r="J506" i="1"/>
  <c r="F506" i="1"/>
  <c r="C506" i="1"/>
  <c r="M505" i="1"/>
  <c r="J505" i="1"/>
  <c r="F505" i="1"/>
  <c r="C505" i="1"/>
  <c r="M504" i="1"/>
  <c r="J504" i="1"/>
  <c r="F504" i="1"/>
  <c r="C504" i="1"/>
  <c r="M503" i="1"/>
  <c r="J503" i="1"/>
  <c r="F503" i="1"/>
  <c r="C503" i="1"/>
  <c r="M502" i="1"/>
  <c r="J502" i="1"/>
  <c r="F502" i="1"/>
  <c r="C502" i="1"/>
  <c r="M501" i="1"/>
  <c r="J501" i="1"/>
  <c r="F501" i="1"/>
  <c r="C501" i="1"/>
  <c r="M500" i="1"/>
  <c r="J500" i="1"/>
  <c r="F500" i="1"/>
  <c r="C500" i="1"/>
  <c r="M499" i="1"/>
  <c r="J499" i="1"/>
  <c r="F499" i="1"/>
  <c r="C499" i="1"/>
  <c r="M498" i="1"/>
  <c r="J498" i="1"/>
  <c r="F498" i="1"/>
  <c r="C498" i="1"/>
  <c r="M497" i="1"/>
  <c r="J497" i="1"/>
  <c r="F497" i="1"/>
  <c r="C497" i="1"/>
  <c r="M496" i="1"/>
  <c r="J496" i="1"/>
  <c r="F496" i="1"/>
  <c r="C496" i="1"/>
  <c r="M495" i="1"/>
  <c r="J495" i="1"/>
  <c r="F495" i="1"/>
  <c r="C495" i="1"/>
  <c r="M494" i="1"/>
  <c r="J494" i="1"/>
  <c r="F494" i="1"/>
  <c r="C494" i="1"/>
  <c r="M493" i="1"/>
  <c r="J493" i="1"/>
  <c r="F493" i="1"/>
  <c r="C493" i="1"/>
  <c r="M492" i="1"/>
  <c r="J492" i="1"/>
  <c r="F492" i="1"/>
  <c r="C492" i="1"/>
  <c r="M491" i="1"/>
  <c r="J491" i="1"/>
  <c r="F491" i="1"/>
  <c r="C491" i="1"/>
  <c r="M490" i="1"/>
  <c r="J490" i="1"/>
  <c r="F490" i="1"/>
  <c r="C490" i="1"/>
  <c r="M489" i="1"/>
  <c r="J489" i="1"/>
  <c r="F489" i="1"/>
  <c r="C489" i="1"/>
  <c r="M488" i="1"/>
  <c r="J488" i="1"/>
  <c r="F488" i="1"/>
  <c r="C488" i="1"/>
  <c r="M487" i="1"/>
  <c r="J487" i="1"/>
  <c r="F487" i="1"/>
  <c r="C487" i="1"/>
  <c r="M486" i="1"/>
  <c r="J486" i="1"/>
  <c r="F486" i="1"/>
  <c r="C486" i="1"/>
  <c r="M485" i="1"/>
  <c r="J485" i="1"/>
  <c r="F485" i="1"/>
  <c r="C485" i="1"/>
  <c r="M484" i="1"/>
  <c r="J484" i="1"/>
  <c r="F484" i="1"/>
  <c r="C484" i="1"/>
  <c r="M483" i="1"/>
  <c r="J483" i="1"/>
  <c r="F483" i="1"/>
  <c r="C483" i="1"/>
  <c r="M482" i="1"/>
  <c r="J482" i="1"/>
  <c r="F482" i="1"/>
  <c r="C482" i="1"/>
  <c r="M481" i="1"/>
  <c r="J481" i="1"/>
  <c r="F481" i="1"/>
  <c r="C481" i="1"/>
  <c r="M480" i="1"/>
  <c r="J480" i="1"/>
  <c r="F480" i="1"/>
  <c r="C480" i="1"/>
  <c r="M479" i="1"/>
  <c r="J479" i="1"/>
  <c r="F479" i="1"/>
  <c r="C479" i="1"/>
  <c r="M478" i="1"/>
  <c r="J478" i="1"/>
  <c r="F478" i="1"/>
  <c r="C478" i="1"/>
  <c r="M477" i="1"/>
  <c r="J477" i="1"/>
  <c r="F477" i="1"/>
  <c r="C477" i="1"/>
  <c r="M476" i="1"/>
  <c r="J476" i="1"/>
  <c r="F476" i="1"/>
  <c r="C476" i="1"/>
  <c r="M475" i="1"/>
  <c r="J475" i="1"/>
  <c r="F475" i="1"/>
  <c r="C475" i="1"/>
  <c r="M474" i="1"/>
  <c r="J474" i="1"/>
  <c r="F474" i="1"/>
  <c r="C474" i="1"/>
  <c r="M473" i="1"/>
  <c r="J473" i="1"/>
  <c r="F473" i="1"/>
  <c r="C473" i="1"/>
  <c r="M472" i="1"/>
  <c r="J472" i="1"/>
  <c r="F472" i="1"/>
  <c r="C472" i="1"/>
  <c r="M471" i="1"/>
  <c r="J471" i="1"/>
  <c r="F471" i="1"/>
  <c r="C471" i="1"/>
  <c r="M470" i="1"/>
  <c r="J470" i="1"/>
  <c r="F470" i="1"/>
  <c r="C470" i="1"/>
  <c r="M469" i="1"/>
  <c r="J469" i="1"/>
  <c r="F469" i="1"/>
  <c r="C469" i="1"/>
  <c r="M468" i="1"/>
  <c r="J468" i="1"/>
  <c r="F468" i="1"/>
  <c r="C468" i="1"/>
  <c r="M467" i="1"/>
  <c r="J467" i="1"/>
  <c r="F467" i="1"/>
  <c r="C467" i="1"/>
  <c r="M466" i="1"/>
  <c r="J466" i="1"/>
  <c r="F466" i="1"/>
  <c r="C466" i="1"/>
  <c r="M465" i="1"/>
  <c r="J465" i="1"/>
  <c r="F465" i="1"/>
  <c r="C465" i="1"/>
  <c r="M464" i="1"/>
  <c r="J464" i="1"/>
  <c r="F464" i="1"/>
  <c r="C464" i="1"/>
  <c r="M463" i="1"/>
  <c r="J463" i="1"/>
  <c r="F463" i="1"/>
  <c r="C463" i="1"/>
  <c r="M462" i="1"/>
  <c r="J462" i="1"/>
  <c r="F462" i="1"/>
  <c r="C462" i="1"/>
  <c r="M461" i="1"/>
  <c r="J461" i="1"/>
  <c r="F461" i="1"/>
  <c r="C461" i="1"/>
  <c r="M460" i="1"/>
  <c r="J460" i="1"/>
  <c r="F460" i="1"/>
  <c r="C460" i="1"/>
  <c r="M459" i="1"/>
  <c r="J459" i="1"/>
  <c r="F459" i="1"/>
  <c r="C459" i="1"/>
  <c r="M458" i="1"/>
  <c r="J458" i="1"/>
  <c r="F458" i="1"/>
  <c r="C458" i="1"/>
  <c r="M457" i="1"/>
  <c r="J457" i="1"/>
  <c r="F457" i="1"/>
  <c r="C457" i="1"/>
  <c r="M456" i="1"/>
  <c r="J456" i="1"/>
  <c r="F456" i="1"/>
  <c r="C456" i="1"/>
  <c r="M455" i="1"/>
  <c r="J455" i="1"/>
  <c r="F455" i="1"/>
  <c r="C455" i="1"/>
  <c r="M454" i="1"/>
  <c r="J454" i="1"/>
  <c r="F454" i="1"/>
  <c r="C454" i="1"/>
  <c r="M453" i="1"/>
  <c r="J453" i="1"/>
  <c r="F453" i="1"/>
  <c r="C453" i="1"/>
  <c r="M452" i="1"/>
  <c r="J452" i="1"/>
  <c r="F452" i="1"/>
  <c r="C452" i="1"/>
  <c r="M451" i="1"/>
  <c r="J451" i="1"/>
  <c r="F451" i="1"/>
  <c r="C451" i="1"/>
  <c r="M450" i="1"/>
  <c r="J450" i="1"/>
  <c r="F450" i="1"/>
  <c r="C450" i="1"/>
  <c r="M449" i="1"/>
  <c r="J449" i="1"/>
  <c r="F449" i="1"/>
  <c r="C449" i="1"/>
  <c r="M448" i="1"/>
  <c r="J448" i="1"/>
  <c r="F448" i="1"/>
  <c r="C448" i="1"/>
  <c r="M447" i="1"/>
  <c r="J447" i="1"/>
  <c r="F447" i="1"/>
  <c r="C447" i="1"/>
  <c r="M446" i="1"/>
  <c r="J446" i="1"/>
  <c r="F446" i="1"/>
  <c r="C446" i="1"/>
  <c r="M445" i="1"/>
  <c r="J445" i="1"/>
  <c r="F445" i="1"/>
  <c r="C445" i="1"/>
  <c r="M444" i="1"/>
  <c r="J444" i="1"/>
  <c r="F444" i="1"/>
  <c r="C444" i="1"/>
  <c r="M443" i="1"/>
  <c r="J443" i="1"/>
  <c r="F443" i="1"/>
  <c r="C443" i="1"/>
  <c r="M442" i="1"/>
  <c r="J442" i="1"/>
  <c r="F442" i="1"/>
  <c r="C442" i="1"/>
  <c r="M441" i="1"/>
  <c r="J441" i="1"/>
  <c r="F441" i="1"/>
  <c r="C441" i="1"/>
  <c r="M440" i="1"/>
  <c r="J440" i="1"/>
  <c r="F440" i="1"/>
  <c r="C440" i="1"/>
  <c r="M439" i="1"/>
  <c r="J439" i="1"/>
  <c r="F439" i="1"/>
  <c r="C439" i="1"/>
  <c r="M438" i="1"/>
  <c r="J438" i="1"/>
  <c r="F438" i="1"/>
  <c r="C438" i="1"/>
  <c r="M437" i="1"/>
  <c r="J437" i="1"/>
  <c r="F437" i="1"/>
  <c r="C437" i="1"/>
  <c r="M436" i="1"/>
  <c r="J436" i="1"/>
  <c r="F436" i="1"/>
  <c r="C436" i="1"/>
  <c r="M435" i="1"/>
  <c r="J435" i="1"/>
  <c r="F435" i="1"/>
  <c r="C435" i="1"/>
  <c r="M434" i="1"/>
  <c r="J434" i="1"/>
  <c r="F434" i="1"/>
  <c r="C434" i="1"/>
  <c r="M433" i="1"/>
  <c r="J433" i="1"/>
  <c r="F433" i="1"/>
  <c r="C433" i="1"/>
  <c r="M432" i="1"/>
  <c r="J432" i="1"/>
  <c r="F432" i="1"/>
  <c r="C432" i="1"/>
  <c r="M431" i="1"/>
  <c r="J431" i="1"/>
  <c r="F431" i="1"/>
  <c r="C431" i="1"/>
  <c r="M430" i="1"/>
  <c r="J430" i="1"/>
  <c r="F430" i="1"/>
  <c r="C430" i="1"/>
  <c r="M429" i="1"/>
  <c r="J429" i="1"/>
  <c r="F429" i="1"/>
  <c r="C429" i="1"/>
  <c r="M428" i="1"/>
  <c r="J428" i="1"/>
  <c r="F428" i="1"/>
  <c r="C428" i="1"/>
  <c r="M427" i="1"/>
  <c r="J427" i="1"/>
  <c r="F427" i="1"/>
  <c r="C427" i="1"/>
  <c r="M426" i="1"/>
  <c r="J426" i="1"/>
  <c r="F426" i="1"/>
  <c r="C426" i="1"/>
  <c r="M425" i="1"/>
  <c r="J425" i="1"/>
  <c r="F425" i="1"/>
  <c r="C425" i="1"/>
  <c r="M424" i="1"/>
  <c r="J424" i="1"/>
  <c r="F424" i="1"/>
  <c r="C424" i="1"/>
  <c r="M423" i="1"/>
  <c r="J423" i="1"/>
  <c r="F423" i="1"/>
  <c r="C423" i="1"/>
  <c r="M422" i="1"/>
  <c r="J422" i="1"/>
  <c r="F422" i="1"/>
  <c r="C422" i="1"/>
  <c r="M421" i="1"/>
  <c r="J421" i="1"/>
  <c r="F421" i="1"/>
  <c r="C421" i="1"/>
  <c r="M420" i="1"/>
  <c r="J420" i="1"/>
  <c r="F420" i="1"/>
  <c r="C420" i="1"/>
  <c r="M419" i="1"/>
  <c r="J419" i="1"/>
  <c r="F419" i="1"/>
  <c r="C419" i="1"/>
  <c r="M418" i="1"/>
  <c r="J418" i="1"/>
  <c r="F418" i="1"/>
  <c r="C418" i="1"/>
  <c r="M417" i="1"/>
  <c r="J417" i="1"/>
  <c r="F417" i="1"/>
  <c r="C417" i="1"/>
  <c r="M416" i="1"/>
  <c r="J416" i="1"/>
  <c r="F416" i="1"/>
  <c r="C416" i="1"/>
  <c r="M415" i="1"/>
  <c r="J415" i="1"/>
  <c r="F415" i="1"/>
  <c r="C415" i="1"/>
  <c r="M414" i="1"/>
  <c r="J414" i="1"/>
  <c r="F414" i="1"/>
  <c r="C414" i="1"/>
  <c r="M413" i="1"/>
  <c r="J413" i="1"/>
  <c r="F413" i="1"/>
  <c r="C413" i="1"/>
  <c r="M412" i="1"/>
  <c r="J412" i="1"/>
  <c r="F412" i="1"/>
  <c r="C412" i="1"/>
  <c r="M411" i="1"/>
  <c r="J411" i="1"/>
  <c r="F411" i="1"/>
  <c r="C411" i="1"/>
  <c r="M410" i="1"/>
  <c r="J410" i="1"/>
  <c r="F410" i="1"/>
  <c r="C410" i="1"/>
  <c r="M409" i="1"/>
  <c r="J409" i="1"/>
  <c r="F409" i="1"/>
  <c r="C409" i="1"/>
  <c r="M408" i="1"/>
  <c r="J408" i="1"/>
  <c r="F408" i="1"/>
  <c r="C408" i="1"/>
  <c r="M407" i="1"/>
  <c r="J407" i="1"/>
  <c r="F407" i="1"/>
  <c r="C407" i="1"/>
  <c r="M406" i="1"/>
  <c r="J406" i="1"/>
  <c r="F406" i="1"/>
  <c r="C406" i="1"/>
  <c r="M405" i="1"/>
  <c r="J405" i="1"/>
  <c r="F405" i="1"/>
  <c r="C405" i="1"/>
  <c r="M404" i="1"/>
  <c r="J404" i="1"/>
  <c r="F404" i="1"/>
  <c r="C404" i="1"/>
  <c r="M403" i="1"/>
  <c r="J403" i="1"/>
  <c r="F403" i="1"/>
  <c r="C403" i="1"/>
  <c r="M402" i="1"/>
  <c r="J402" i="1"/>
  <c r="F402" i="1"/>
  <c r="C402" i="1"/>
  <c r="M401" i="1"/>
  <c r="J401" i="1"/>
  <c r="F401" i="1"/>
  <c r="C401" i="1"/>
  <c r="M400" i="1"/>
  <c r="J400" i="1"/>
  <c r="F400" i="1"/>
  <c r="C400" i="1"/>
  <c r="M399" i="1"/>
  <c r="J399" i="1"/>
  <c r="F399" i="1"/>
  <c r="C399" i="1"/>
  <c r="M398" i="1"/>
  <c r="J398" i="1"/>
  <c r="F398" i="1"/>
  <c r="C398" i="1"/>
  <c r="M397" i="1"/>
  <c r="J397" i="1"/>
  <c r="F397" i="1"/>
  <c r="C397" i="1"/>
  <c r="M396" i="1"/>
  <c r="J396" i="1"/>
  <c r="F396" i="1"/>
  <c r="C396" i="1"/>
  <c r="M395" i="1"/>
  <c r="J395" i="1"/>
  <c r="F395" i="1"/>
  <c r="C395" i="1"/>
  <c r="M394" i="1"/>
  <c r="J394" i="1"/>
  <c r="F394" i="1"/>
  <c r="C394" i="1"/>
  <c r="M393" i="1"/>
  <c r="J393" i="1"/>
  <c r="F393" i="1"/>
  <c r="C393" i="1"/>
  <c r="M392" i="1"/>
  <c r="J392" i="1"/>
  <c r="F392" i="1"/>
  <c r="C392" i="1"/>
  <c r="M391" i="1"/>
  <c r="J391" i="1"/>
  <c r="F391" i="1"/>
  <c r="C391" i="1"/>
  <c r="M390" i="1"/>
  <c r="J390" i="1"/>
  <c r="F390" i="1"/>
  <c r="C390" i="1"/>
  <c r="M389" i="1"/>
  <c r="J389" i="1"/>
  <c r="F389" i="1"/>
  <c r="C389" i="1"/>
  <c r="M388" i="1"/>
  <c r="J388" i="1"/>
  <c r="F388" i="1"/>
  <c r="C388" i="1"/>
  <c r="M387" i="1"/>
  <c r="J387" i="1"/>
  <c r="F387" i="1"/>
  <c r="C387" i="1"/>
  <c r="M386" i="1"/>
  <c r="J386" i="1"/>
  <c r="F386" i="1"/>
  <c r="C386" i="1"/>
  <c r="M385" i="1"/>
  <c r="J385" i="1"/>
  <c r="F385" i="1"/>
  <c r="C385" i="1"/>
  <c r="M384" i="1"/>
  <c r="J384" i="1"/>
  <c r="F384" i="1"/>
  <c r="C384" i="1"/>
  <c r="M383" i="1"/>
  <c r="J383" i="1"/>
  <c r="F383" i="1"/>
  <c r="C383" i="1"/>
  <c r="M382" i="1"/>
  <c r="J382" i="1"/>
  <c r="F382" i="1"/>
  <c r="C382" i="1"/>
  <c r="M381" i="1"/>
  <c r="J381" i="1"/>
  <c r="F381" i="1"/>
  <c r="C381" i="1"/>
  <c r="M380" i="1"/>
  <c r="J380" i="1"/>
  <c r="F380" i="1"/>
  <c r="C380" i="1"/>
  <c r="M379" i="1"/>
  <c r="J379" i="1"/>
  <c r="F379" i="1"/>
  <c r="C379" i="1"/>
  <c r="M378" i="1"/>
  <c r="J378" i="1"/>
  <c r="F378" i="1"/>
  <c r="C378" i="1"/>
  <c r="M377" i="1"/>
  <c r="J377" i="1"/>
  <c r="F377" i="1"/>
  <c r="C377" i="1"/>
  <c r="M376" i="1"/>
  <c r="J376" i="1"/>
  <c r="F376" i="1"/>
  <c r="C376" i="1"/>
  <c r="M375" i="1"/>
  <c r="J375" i="1"/>
  <c r="F375" i="1"/>
  <c r="C375" i="1"/>
  <c r="M374" i="1"/>
  <c r="J374" i="1"/>
  <c r="F374" i="1"/>
  <c r="C374" i="1"/>
  <c r="M373" i="1"/>
  <c r="J373" i="1"/>
  <c r="F373" i="1"/>
  <c r="C373" i="1"/>
  <c r="M372" i="1"/>
  <c r="J372" i="1"/>
  <c r="F372" i="1"/>
  <c r="C372" i="1"/>
  <c r="M371" i="1"/>
  <c r="J371" i="1"/>
  <c r="F371" i="1"/>
  <c r="C371" i="1"/>
  <c r="M370" i="1"/>
  <c r="J370" i="1"/>
  <c r="F370" i="1"/>
  <c r="C370" i="1"/>
  <c r="M369" i="1"/>
  <c r="J369" i="1"/>
  <c r="F369" i="1"/>
  <c r="C369" i="1"/>
  <c r="M368" i="1"/>
  <c r="J368" i="1"/>
  <c r="F368" i="1"/>
  <c r="C368" i="1"/>
  <c r="M367" i="1"/>
  <c r="J367" i="1"/>
  <c r="F367" i="1"/>
  <c r="C367" i="1"/>
  <c r="M366" i="1"/>
  <c r="J366" i="1"/>
  <c r="F366" i="1"/>
  <c r="C366" i="1"/>
  <c r="M365" i="1"/>
  <c r="J365" i="1"/>
  <c r="F365" i="1"/>
  <c r="C365" i="1"/>
  <c r="M364" i="1"/>
  <c r="J364" i="1"/>
  <c r="F364" i="1"/>
  <c r="C364" i="1"/>
  <c r="M363" i="1"/>
  <c r="J363" i="1"/>
  <c r="F363" i="1"/>
  <c r="C363" i="1"/>
  <c r="M362" i="1"/>
  <c r="J362" i="1"/>
  <c r="F362" i="1"/>
  <c r="C362" i="1"/>
  <c r="M361" i="1"/>
  <c r="J361" i="1"/>
  <c r="F361" i="1"/>
  <c r="C361" i="1"/>
  <c r="M360" i="1"/>
  <c r="J360" i="1"/>
  <c r="F360" i="1"/>
  <c r="C360" i="1"/>
  <c r="M359" i="1"/>
  <c r="J359" i="1"/>
  <c r="F359" i="1"/>
  <c r="C359" i="1"/>
  <c r="M358" i="1"/>
  <c r="J358" i="1"/>
  <c r="F358" i="1"/>
  <c r="C358" i="1"/>
  <c r="M357" i="1"/>
  <c r="J357" i="1"/>
  <c r="F357" i="1"/>
  <c r="C357" i="1"/>
  <c r="M356" i="1"/>
  <c r="J356" i="1"/>
  <c r="F356" i="1"/>
  <c r="C356" i="1"/>
  <c r="M355" i="1"/>
  <c r="J355" i="1"/>
  <c r="F355" i="1"/>
  <c r="C355" i="1"/>
  <c r="M354" i="1"/>
  <c r="J354" i="1"/>
  <c r="F354" i="1"/>
  <c r="C354" i="1"/>
  <c r="M353" i="1"/>
  <c r="J353" i="1"/>
  <c r="F353" i="1"/>
  <c r="C353" i="1"/>
  <c r="M352" i="1"/>
  <c r="J352" i="1"/>
  <c r="F352" i="1"/>
  <c r="C352" i="1"/>
  <c r="M351" i="1"/>
  <c r="J351" i="1"/>
  <c r="F351" i="1"/>
  <c r="C351" i="1"/>
  <c r="M350" i="1"/>
  <c r="J350" i="1"/>
  <c r="F350" i="1"/>
  <c r="C350" i="1"/>
  <c r="M349" i="1"/>
  <c r="J349" i="1"/>
  <c r="F349" i="1"/>
  <c r="C349" i="1"/>
  <c r="M348" i="1"/>
  <c r="J348" i="1"/>
  <c r="F348" i="1"/>
  <c r="C348" i="1"/>
  <c r="M347" i="1"/>
  <c r="J347" i="1"/>
  <c r="F347" i="1"/>
  <c r="C347" i="1"/>
  <c r="M346" i="1"/>
  <c r="J346" i="1"/>
  <c r="F346" i="1"/>
  <c r="C346" i="1"/>
  <c r="M345" i="1"/>
  <c r="J345" i="1"/>
  <c r="F345" i="1"/>
  <c r="C345" i="1"/>
  <c r="M344" i="1"/>
  <c r="J344" i="1"/>
  <c r="F344" i="1"/>
  <c r="C344" i="1"/>
  <c r="M343" i="1"/>
  <c r="J343" i="1"/>
  <c r="F343" i="1"/>
  <c r="C343" i="1"/>
  <c r="M342" i="1"/>
  <c r="J342" i="1"/>
  <c r="F342" i="1"/>
  <c r="C342" i="1"/>
  <c r="M341" i="1"/>
  <c r="J341" i="1"/>
  <c r="F341" i="1"/>
  <c r="C341" i="1"/>
  <c r="M340" i="1"/>
  <c r="J340" i="1"/>
  <c r="F340" i="1"/>
  <c r="C340" i="1"/>
  <c r="M339" i="1"/>
  <c r="J339" i="1"/>
  <c r="F339" i="1"/>
  <c r="C339" i="1"/>
  <c r="M338" i="1"/>
  <c r="J338" i="1"/>
  <c r="F338" i="1"/>
  <c r="C338" i="1"/>
  <c r="M337" i="1"/>
  <c r="J337" i="1"/>
  <c r="F337" i="1"/>
  <c r="C337" i="1"/>
  <c r="M336" i="1"/>
  <c r="J336" i="1"/>
  <c r="F336" i="1"/>
  <c r="C336" i="1"/>
  <c r="M335" i="1"/>
  <c r="J335" i="1"/>
  <c r="F335" i="1"/>
  <c r="C335" i="1"/>
  <c r="M334" i="1"/>
  <c r="J334" i="1"/>
  <c r="F334" i="1"/>
  <c r="C334" i="1"/>
  <c r="M333" i="1"/>
  <c r="J333" i="1"/>
  <c r="F333" i="1"/>
  <c r="C333" i="1"/>
  <c r="M332" i="1"/>
  <c r="J332" i="1"/>
  <c r="F332" i="1"/>
  <c r="C332" i="1"/>
  <c r="M331" i="1"/>
  <c r="J331" i="1"/>
  <c r="F331" i="1"/>
  <c r="C331" i="1"/>
  <c r="M330" i="1"/>
  <c r="J330" i="1"/>
  <c r="F330" i="1"/>
  <c r="C330" i="1"/>
  <c r="M329" i="1"/>
  <c r="J329" i="1"/>
  <c r="F329" i="1"/>
  <c r="C329" i="1"/>
  <c r="M328" i="1"/>
  <c r="J328" i="1"/>
  <c r="F328" i="1"/>
  <c r="C328" i="1"/>
  <c r="M327" i="1"/>
  <c r="J327" i="1"/>
  <c r="F327" i="1"/>
  <c r="C327" i="1"/>
  <c r="M326" i="1"/>
  <c r="J326" i="1"/>
  <c r="F326" i="1"/>
  <c r="C326" i="1"/>
  <c r="M325" i="1"/>
  <c r="J325" i="1"/>
  <c r="F325" i="1"/>
  <c r="C325" i="1"/>
  <c r="M324" i="1"/>
  <c r="J324" i="1"/>
  <c r="F324" i="1"/>
  <c r="C324" i="1"/>
  <c r="M323" i="1"/>
  <c r="J323" i="1"/>
  <c r="F323" i="1"/>
  <c r="C323" i="1"/>
  <c r="M322" i="1"/>
  <c r="J322" i="1"/>
  <c r="F322" i="1"/>
  <c r="C322" i="1"/>
  <c r="M321" i="1"/>
  <c r="J321" i="1"/>
  <c r="F321" i="1"/>
  <c r="C321" i="1"/>
  <c r="M320" i="1"/>
  <c r="J320" i="1"/>
  <c r="F320" i="1"/>
  <c r="C320" i="1"/>
  <c r="M319" i="1"/>
  <c r="J319" i="1"/>
  <c r="F319" i="1"/>
  <c r="C319" i="1"/>
  <c r="M318" i="1"/>
  <c r="J318" i="1"/>
  <c r="F318" i="1"/>
  <c r="C318" i="1"/>
  <c r="M317" i="1"/>
  <c r="J317" i="1"/>
  <c r="F317" i="1"/>
  <c r="C317" i="1"/>
  <c r="M316" i="1"/>
  <c r="J316" i="1"/>
  <c r="F316" i="1"/>
  <c r="C316" i="1"/>
  <c r="M315" i="1"/>
  <c r="J315" i="1"/>
  <c r="F315" i="1"/>
  <c r="C315" i="1"/>
  <c r="M314" i="1"/>
  <c r="J314" i="1"/>
  <c r="F314" i="1"/>
  <c r="C314" i="1"/>
  <c r="M313" i="1"/>
  <c r="J313" i="1"/>
  <c r="F313" i="1"/>
  <c r="C313" i="1"/>
  <c r="M312" i="1"/>
  <c r="J312" i="1"/>
  <c r="F312" i="1"/>
  <c r="C312" i="1"/>
  <c r="M311" i="1"/>
  <c r="J311" i="1"/>
  <c r="F311" i="1"/>
  <c r="C311" i="1"/>
  <c r="M310" i="1"/>
  <c r="J310" i="1"/>
  <c r="F310" i="1"/>
  <c r="C310" i="1"/>
  <c r="M309" i="1"/>
  <c r="J309" i="1"/>
  <c r="F309" i="1"/>
  <c r="C309" i="1"/>
  <c r="M308" i="1"/>
  <c r="J308" i="1"/>
  <c r="F308" i="1"/>
  <c r="C308" i="1"/>
  <c r="M307" i="1"/>
  <c r="J307" i="1"/>
  <c r="F307" i="1"/>
  <c r="C307" i="1"/>
  <c r="M306" i="1"/>
  <c r="J306" i="1"/>
  <c r="F306" i="1"/>
  <c r="C306" i="1"/>
  <c r="M305" i="1"/>
  <c r="J305" i="1"/>
  <c r="F305" i="1"/>
  <c r="C305" i="1"/>
  <c r="M304" i="1"/>
  <c r="J304" i="1"/>
  <c r="F304" i="1"/>
  <c r="C304" i="1"/>
  <c r="M303" i="1"/>
  <c r="J303" i="1"/>
  <c r="F303" i="1"/>
  <c r="C303" i="1"/>
  <c r="M302" i="1"/>
  <c r="J302" i="1"/>
  <c r="F302" i="1"/>
  <c r="C302" i="1"/>
  <c r="M301" i="1"/>
  <c r="J301" i="1"/>
  <c r="F301" i="1"/>
  <c r="C301" i="1"/>
  <c r="M300" i="1"/>
  <c r="J300" i="1"/>
  <c r="F300" i="1"/>
  <c r="C300" i="1"/>
  <c r="M299" i="1"/>
  <c r="J299" i="1"/>
  <c r="F299" i="1"/>
  <c r="C299" i="1"/>
  <c r="M298" i="1"/>
  <c r="J298" i="1"/>
  <c r="F298" i="1"/>
  <c r="C298" i="1"/>
  <c r="M297" i="1"/>
  <c r="J297" i="1"/>
  <c r="F297" i="1"/>
  <c r="C297" i="1"/>
  <c r="M296" i="1"/>
  <c r="J296" i="1"/>
  <c r="F296" i="1"/>
  <c r="C296" i="1"/>
  <c r="M295" i="1"/>
  <c r="J295" i="1"/>
  <c r="F295" i="1"/>
  <c r="C295" i="1"/>
  <c r="M294" i="1"/>
  <c r="J294" i="1"/>
  <c r="F294" i="1"/>
  <c r="C294" i="1"/>
  <c r="M293" i="1"/>
  <c r="J293" i="1"/>
  <c r="F293" i="1"/>
  <c r="C293" i="1"/>
  <c r="M292" i="1"/>
  <c r="J292" i="1"/>
  <c r="F292" i="1"/>
  <c r="C292" i="1"/>
  <c r="M291" i="1"/>
  <c r="J291" i="1"/>
  <c r="F291" i="1"/>
  <c r="C291" i="1"/>
  <c r="M290" i="1"/>
  <c r="J290" i="1"/>
  <c r="F290" i="1"/>
  <c r="C290" i="1"/>
  <c r="M289" i="1"/>
  <c r="J289" i="1"/>
  <c r="F289" i="1"/>
  <c r="C289" i="1"/>
  <c r="M288" i="1"/>
  <c r="J288" i="1"/>
  <c r="F288" i="1"/>
  <c r="C288" i="1"/>
  <c r="M287" i="1"/>
  <c r="J287" i="1"/>
  <c r="F287" i="1"/>
  <c r="C287" i="1"/>
  <c r="M286" i="1"/>
  <c r="J286" i="1"/>
  <c r="F286" i="1"/>
  <c r="C286" i="1"/>
  <c r="M285" i="1"/>
  <c r="J285" i="1"/>
  <c r="F285" i="1"/>
  <c r="C285" i="1"/>
  <c r="M284" i="1"/>
  <c r="J284" i="1"/>
  <c r="F284" i="1"/>
  <c r="C284" i="1"/>
  <c r="M283" i="1"/>
  <c r="J283" i="1"/>
  <c r="F283" i="1"/>
  <c r="C283" i="1"/>
  <c r="M282" i="1"/>
  <c r="J282" i="1"/>
  <c r="F282" i="1"/>
  <c r="C282" i="1"/>
  <c r="M281" i="1"/>
  <c r="J281" i="1"/>
  <c r="F281" i="1"/>
  <c r="C281" i="1"/>
  <c r="M280" i="1"/>
  <c r="J280" i="1"/>
  <c r="F280" i="1"/>
  <c r="C280" i="1"/>
  <c r="M279" i="1"/>
  <c r="J279" i="1"/>
  <c r="F279" i="1"/>
  <c r="C279" i="1"/>
  <c r="M278" i="1"/>
  <c r="J278" i="1"/>
  <c r="F278" i="1"/>
  <c r="C278" i="1"/>
  <c r="M277" i="1"/>
  <c r="J277" i="1"/>
  <c r="F277" i="1"/>
  <c r="C277" i="1"/>
  <c r="M276" i="1"/>
  <c r="J276" i="1"/>
  <c r="F276" i="1"/>
  <c r="C276" i="1"/>
  <c r="M275" i="1"/>
  <c r="J275" i="1"/>
  <c r="F275" i="1"/>
  <c r="C275" i="1"/>
  <c r="M274" i="1"/>
  <c r="J274" i="1"/>
  <c r="F274" i="1"/>
  <c r="C274" i="1"/>
  <c r="M273" i="1"/>
  <c r="J273" i="1"/>
  <c r="F273" i="1"/>
  <c r="C273" i="1"/>
  <c r="M272" i="1"/>
  <c r="J272" i="1"/>
  <c r="F272" i="1"/>
  <c r="C272" i="1"/>
  <c r="M271" i="1"/>
  <c r="J271" i="1"/>
  <c r="F271" i="1"/>
  <c r="C271" i="1"/>
  <c r="M270" i="1"/>
  <c r="J270" i="1"/>
  <c r="F270" i="1"/>
  <c r="C270" i="1"/>
  <c r="M269" i="1"/>
  <c r="J269" i="1"/>
  <c r="F269" i="1"/>
  <c r="C269" i="1"/>
  <c r="M268" i="1"/>
  <c r="J268" i="1"/>
  <c r="F268" i="1"/>
  <c r="C268" i="1"/>
  <c r="M267" i="1"/>
  <c r="J267" i="1"/>
  <c r="F267" i="1"/>
  <c r="C267" i="1"/>
  <c r="M266" i="1"/>
  <c r="J266" i="1"/>
  <c r="F266" i="1"/>
  <c r="C266" i="1"/>
  <c r="M265" i="1"/>
  <c r="J265" i="1"/>
  <c r="F265" i="1"/>
  <c r="C265" i="1"/>
  <c r="M264" i="1"/>
  <c r="J264" i="1"/>
  <c r="F264" i="1"/>
  <c r="C264" i="1"/>
  <c r="M263" i="1"/>
  <c r="J263" i="1"/>
  <c r="F263" i="1"/>
  <c r="C263" i="1"/>
  <c r="M262" i="1"/>
  <c r="J262" i="1"/>
  <c r="F262" i="1"/>
  <c r="C262" i="1"/>
  <c r="M261" i="1"/>
  <c r="J261" i="1"/>
  <c r="F261" i="1"/>
  <c r="C261" i="1"/>
  <c r="M260" i="1"/>
  <c r="J260" i="1"/>
  <c r="F260" i="1"/>
  <c r="C260" i="1"/>
  <c r="M259" i="1"/>
  <c r="J259" i="1"/>
  <c r="F259" i="1"/>
  <c r="C259" i="1"/>
  <c r="M258" i="1"/>
  <c r="J258" i="1"/>
  <c r="F258" i="1"/>
  <c r="C258" i="1"/>
  <c r="M257" i="1"/>
  <c r="J257" i="1"/>
  <c r="F257" i="1"/>
  <c r="C257" i="1"/>
  <c r="M256" i="1"/>
  <c r="J256" i="1"/>
  <c r="F256" i="1"/>
  <c r="C256" i="1"/>
  <c r="M255" i="1"/>
  <c r="J255" i="1"/>
  <c r="F255" i="1"/>
  <c r="C255" i="1"/>
  <c r="M254" i="1"/>
  <c r="J254" i="1"/>
  <c r="F254" i="1"/>
  <c r="C254" i="1"/>
  <c r="M253" i="1"/>
  <c r="J253" i="1"/>
  <c r="F253" i="1"/>
  <c r="C253" i="1"/>
  <c r="M252" i="1"/>
  <c r="J252" i="1"/>
  <c r="F252" i="1"/>
  <c r="C252" i="1"/>
  <c r="M251" i="1"/>
  <c r="J251" i="1"/>
  <c r="F251" i="1"/>
  <c r="C251" i="1"/>
  <c r="M250" i="1"/>
  <c r="J250" i="1"/>
  <c r="F250" i="1"/>
  <c r="C250" i="1"/>
  <c r="M249" i="1"/>
  <c r="J249" i="1"/>
  <c r="F249" i="1"/>
  <c r="C249" i="1"/>
  <c r="M248" i="1"/>
  <c r="J248" i="1"/>
  <c r="F248" i="1"/>
  <c r="C248" i="1"/>
  <c r="M247" i="1"/>
  <c r="J247" i="1"/>
  <c r="F247" i="1"/>
  <c r="C247" i="1"/>
  <c r="M246" i="1"/>
  <c r="J246" i="1"/>
  <c r="F246" i="1"/>
  <c r="C246" i="1"/>
  <c r="M245" i="1"/>
  <c r="J245" i="1"/>
  <c r="F245" i="1"/>
  <c r="C245" i="1"/>
  <c r="M244" i="1"/>
  <c r="J244" i="1"/>
  <c r="F244" i="1"/>
  <c r="C244" i="1"/>
  <c r="M243" i="1"/>
  <c r="J243" i="1"/>
  <c r="F243" i="1"/>
  <c r="C243" i="1"/>
  <c r="M242" i="1"/>
  <c r="J242" i="1"/>
  <c r="F242" i="1"/>
  <c r="C242" i="1"/>
  <c r="M241" i="1"/>
  <c r="J241" i="1"/>
  <c r="F241" i="1"/>
  <c r="C241" i="1"/>
  <c r="M240" i="1"/>
  <c r="J240" i="1"/>
  <c r="F240" i="1"/>
  <c r="C240" i="1"/>
  <c r="M239" i="1"/>
  <c r="J239" i="1"/>
  <c r="F239" i="1"/>
  <c r="C239" i="1"/>
  <c r="M238" i="1"/>
  <c r="J238" i="1"/>
  <c r="F238" i="1"/>
  <c r="C238" i="1"/>
  <c r="M237" i="1"/>
  <c r="J237" i="1"/>
  <c r="F237" i="1"/>
  <c r="C237" i="1"/>
  <c r="M236" i="1"/>
  <c r="J236" i="1"/>
  <c r="F236" i="1"/>
  <c r="C236" i="1"/>
  <c r="M235" i="1"/>
  <c r="J235" i="1"/>
  <c r="F235" i="1"/>
  <c r="C235" i="1"/>
  <c r="M234" i="1"/>
  <c r="J234" i="1"/>
  <c r="F234" i="1"/>
  <c r="C234" i="1"/>
  <c r="M233" i="1"/>
  <c r="J233" i="1"/>
  <c r="F233" i="1"/>
  <c r="C233" i="1"/>
  <c r="M232" i="1"/>
  <c r="J232" i="1"/>
  <c r="F232" i="1"/>
  <c r="C232" i="1"/>
  <c r="M231" i="1"/>
  <c r="J231" i="1"/>
  <c r="F231" i="1"/>
  <c r="C231" i="1"/>
  <c r="M230" i="1"/>
  <c r="J230" i="1"/>
  <c r="F230" i="1"/>
  <c r="C230" i="1"/>
  <c r="M229" i="1"/>
  <c r="J229" i="1"/>
  <c r="F229" i="1"/>
  <c r="C229" i="1"/>
  <c r="M228" i="1"/>
  <c r="J228" i="1"/>
  <c r="F228" i="1"/>
  <c r="C228" i="1"/>
  <c r="M227" i="1"/>
  <c r="J227" i="1"/>
  <c r="F227" i="1"/>
  <c r="C227" i="1"/>
  <c r="M226" i="1"/>
  <c r="J226" i="1"/>
  <c r="F226" i="1"/>
  <c r="C226" i="1"/>
  <c r="M225" i="1"/>
  <c r="J225" i="1"/>
  <c r="F225" i="1"/>
  <c r="C225" i="1"/>
  <c r="M224" i="1"/>
  <c r="J224" i="1"/>
  <c r="F224" i="1"/>
  <c r="C224" i="1"/>
  <c r="M223" i="1"/>
  <c r="J223" i="1"/>
  <c r="F223" i="1"/>
  <c r="C223" i="1"/>
  <c r="M222" i="1"/>
  <c r="J222" i="1"/>
  <c r="F222" i="1"/>
  <c r="C222" i="1"/>
  <c r="M221" i="1"/>
  <c r="J221" i="1"/>
  <c r="F221" i="1"/>
  <c r="C221" i="1"/>
  <c r="M220" i="1"/>
  <c r="J220" i="1"/>
  <c r="F220" i="1"/>
  <c r="C220" i="1"/>
  <c r="M219" i="1"/>
  <c r="J219" i="1"/>
  <c r="F219" i="1"/>
  <c r="C219" i="1"/>
  <c r="M218" i="1"/>
  <c r="J218" i="1"/>
  <c r="F218" i="1"/>
  <c r="C218" i="1"/>
  <c r="M217" i="1"/>
  <c r="J217" i="1"/>
  <c r="F217" i="1"/>
  <c r="C217" i="1"/>
  <c r="M216" i="1"/>
  <c r="J216" i="1"/>
  <c r="F216" i="1"/>
  <c r="C216" i="1"/>
  <c r="M215" i="1"/>
  <c r="J215" i="1"/>
  <c r="F215" i="1"/>
  <c r="C215" i="1"/>
  <c r="M214" i="1"/>
  <c r="J214" i="1"/>
  <c r="F214" i="1"/>
  <c r="C214" i="1"/>
  <c r="M213" i="1"/>
  <c r="J213" i="1"/>
  <c r="F213" i="1"/>
  <c r="C213" i="1"/>
  <c r="M212" i="1"/>
  <c r="J212" i="1"/>
  <c r="F212" i="1"/>
  <c r="C212" i="1"/>
  <c r="M211" i="1"/>
  <c r="J211" i="1"/>
  <c r="F211" i="1"/>
  <c r="C211" i="1"/>
  <c r="M210" i="1"/>
  <c r="J210" i="1"/>
  <c r="F210" i="1"/>
  <c r="C210" i="1"/>
  <c r="M209" i="1"/>
  <c r="J209" i="1"/>
  <c r="F209" i="1"/>
  <c r="C209" i="1"/>
  <c r="M208" i="1"/>
  <c r="J208" i="1"/>
  <c r="F208" i="1"/>
  <c r="C208" i="1"/>
  <c r="M207" i="1"/>
  <c r="J207" i="1"/>
  <c r="F207" i="1"/>
  <c r="C207" i="1"/>
  <c r="M206" i="1"/>
  <c r="J206" i="1"/>
  <c r="F206" i="1"/>
  <c r="C206" i="1"/>
  <c r="M205" i="1"/>
  <c r="J205" i="1"/>
  <c r="F205" i="1"/>
  <c r="C205" i="1"/>
  <c r="M204" i="1"/>
  <c r="J204" i="1"/>
  <c r="F204" i="1"/>
  <c r="C204" i="1"/>
  <c r="M203" i="1"/>
  <c r="J203" i="1"/>
  <c r="F203" i="1"/>
  <c r="C203" i="1"/>
  <c r="M202" i="1"/>
  <c r="J202" i="1"/>
  <c r="F202" i="1"/>
  <c r="C202" i="1"/>
  <c r="M201" i="1"/>
  <c r="J201" i="1"/>
  <c r="F201" i="1"/>
  <c r="C201" i="1"/>
  <c r="M200" i="1"/>
  <c r="J200" i="1"/>
  <c r="F200" i="1"/>
  <c r="C200" i="1"/>
  <c r="M199" i="1"/>
  <c r="J199" i="1"/>
  <c r="F199" i="1"/>
  <c r="C199" i="1"/>
  <c r="M198" i="1"/>
  <c r="J198" i="1"/>
  <c r="F198" i="1"/>
  <c r="C198" i="1"/>
  <c r="M197" i="1"/>
  <c r="J197" i="1"/>
  <c r="F197" i="1"/>
  <c r="C197" i="1"/>
  <c r="M196" i="1"/>
  <c r="J196" i="1"/>
  <c r="F196" i="1"/>
  <c r="C196" i="1"/>
  <c r="M195" i="1"/>
  <c r="J195" i="1"/>
  <c r="F195" i="1"/>
  <c r="C195" i="1"/>
  <c r="M194" i="1"/>
  <c r="J194" i="1"/>
  <c r="F194" i="1"/>
  <c r="C194" i="1"/>
  <c r="M193" i="1"/>
  <c r="J193" i="1"/>
  <c r="F193" i="1"/>
  <c r="C193" i="1"/>
  <c r="M192" i="1"/>
  <c r="J192" i="1"/>
  <c r="F192" i="1"/>
  <c r="C192" i="1"/>
  <c r="M191" i="1"/>
  <c r="J191" i="1"/>
  <c r="F191" i="1"/>
  <c r="C191" i="1"/>
  <c r="M190" i="1"/>
  <c r="J190" i="1"/>
  <c r="F190" i="1"/>
  <c r="C190" i="1"/>
  <c r="M189" i="1"/>
  <c r="J189" i="1"/>
  <c r="F189" i="1"/>
  <c r="C189" i="1"/>
  <c r="M188" i="1"/>
  <c r="J188" i="1"/>
  <c r="F188" i="1"/>
  <c r="C188" i="1"/>
  <c r="M187" i="1"/>
  <c r="J187" i="1"/>
  <c r="F187" i="1"/>
  <c r="C187" i="1"/>
  <c r="M186" i="1"/>
  <c r="J186" i="1"/>
  <c r="F186" i="1"/>
  <c r="C186" i="1"/>
  <c r="M185" i="1"/>
  <c r="J185" i="1"/>
  <c r="F185" i="1"/>
  <c r="C185" i="1"/>
  <c r="M184" i="1"/>
  <c r="J184" i="1"/>
  <c r="F184" i="1"/>
  <c r="C184" i="1"/>
  <c r="M183" i="1"/>
  <c r="J183" i="1"/>
  <c r="F183" i="1"/>
  <c r="C183" i="1"/>
  <c r="M182" i="1"/>
  <c r="J182" i="1"/>
  <c r="F182" i="1"/>
  <c r="C182" i="1"/>
  <c r="M181" i="1"/>
  <c r="J181" i="1"/>
  <c r="F181" i="1"/>
  <c r="C181" i="1"/>
  <c r="M180" i="1"/>
  <c r="J180" i="1"/>
  <c r="F180" i="1"/>
  <c r="C180" i="1"/>
  <c r="M179" i="1"/>
  <c r="J179" i="1"/>
  <c r="F179" i="1"/>
  <c r="C179" i="1"/>
  <c r="M178" i="1"/>
  <c r="J178" i="1"/>
  <c r="F178" i="1"/>
  <c r="C178" i="1"/>
  <c r="M177" i="1"/>
  <c r="J177" i="1"/>
  <c r="F177" i="1"/>
  <c r="C177" i="1"/>
  <c r="M176" i="1"/>
  <c r="J176" i="1"/>
  <c r="F176" i="1"/>
  <c r="C176" i="1"/>
  <c r="M175" i="1"/>
  <c r="J175" i="1"/>
  <c r="F175" i="1"/>
  <c r="C175" i="1"/>
  <c r="M174" i="1"/>
  <c r="J174" i="1"/>
  <c r="F174" i="1"/>
  <c r="C174" i="1"/>
  <c r="M173" i="1"/>
  <c r="J173" i="1"/>
  <c r="F173" i="1"/>
  <c r="C173" i="1"/>
  <c r="M172" i="1"/>
  <c r="J172" i="1"/>
  <c r="F172" i="1"/>
  <c r="C172" i="1"/>
  <c r="M171" i="1"/>
  <c r="J171" i="1"/>
  <c r="F171" i="1"/>
  <c r="C171" i="1"/>
  <c r="M170" i="1"/>
  <c r="J170" i="1"/>
  <c r="F170" i="1"/>
  <c r="C170" i="1"/>
  <c r="M169" i="1"/>
  <c r="J169" i="1"/>
  <c r="F169" i="1"/>
  <c r="C169" i="1"/>
  <c r="M168" i="1"/>
  <c r="J168" i="1"/>
  <c r="F168" i="1"/>
  <c r="C168" i="1"/>
  <c r="M167" i="1"/>
  <c r="J167" i="1"/>
  <c r="F167" i="1"/>
  <c r="C167" i="1"/>
  <c r="M166" i="1"/>
  <c r="J166" i="1"/>
  <c r="F166" i="1"/>
  <c r="C166" i="1"/>
  <c r="M165" i="1"/>
  <c r="J165" i="1"/>
  <c r="F165" i="1"/>
  <c r="C165" i="1"/>
  <c r="M164" i="1"/>
  <c r="J164" i="1"/>
  <c r="F164" i="1"/>
  <c r="C164" i="1"/>
  <c r="M163" i="1"/>
  <c r="J163" i="1"/>
  <c r="F163" i="1"/>
  <c r="C163" i="1"/>
  <c r="M162" i="1"/>
  <c r="J162" i="1"/>
  <c r="F162" i="1"/>
  <c r="C162" i="1"/>
  <c r="M161" i="1"/>
  <c r="J161" i="1"/>
  <c r="F161" i="1"/>
  <c r="C161" i="1"/>
  <c r="M160" i="1"/>
  <c r="J160" i="1"/>
  <c r="F160" i="1"/>
  <c r="C160" i="1"/>
  <c r="M159" i="1"/>
  <c r="J159" i="1"/>
  <c r="F159" i="1"/>
  <c r="C159" i="1"/>
  <c r="M158" i="1"/>
  <c r="J158" i="1"/>
  <c r="F158" i="1"/>
  <c r="C158" i="1"/>
  <c r="M157" i="1"/>
  <c r="J157" i="1"/>
  <c r="F157" i="1"/>
  <c r="C157" i="1"/>
  <c r="M156" i="1"/>
  <c r="J156" i="1"/>
  <c r="F156" i="1"/>
  <c r="C156" i="1"/>
  <c r="M155" i="1"/>
  <c r="J155" i="1"/>
  <c r="F155" i="1"/>
  <c r="C155" i="1"/>
  <c r="M154" i="1"/>
  <c r="J154" i="1"/>
  <c r="F154" i="1"/>
  <c r="C154" i="1"/>
  <c r="M153" i="1"/>
  <c r="J153" i="1"/>
  <c r="F153" i="1"/>
  <c r="C153" i="1"/>
  <c r="M152" i="1"/>
  <c r="J152" i="1"/>
  <c r="F152" i="1"/>
  <c r="C152" i="1"/>
  <c r="M151" i="1"/>
  <c r="J151" i="1"/>
  <c r="F151" i="1"/>
  <c r="C151" i="1"/>
  <c r="M150" i="1"/>
  <c r="J150" i="1"/>
  <c r="F150" i="1"/>
  <c r="C150" i="1"/>
  <c r="M149" i="1"/>
  <c r="J149" i="1"/>
  <c r="F149" i="1"/>
  <c r="C149" i="1"/>
  <c r="M148" i="1"/>
  <c r="J148" i="1"/>
  <c r="F148" i="1"/>
  <c r="C148" i="1"/>
  <c r="M147" i="1"/>
  <c r="J147" i="1"/>
  <c r="F147" i="1"/>
  <c r="C147" i="1"/>
  <c r="M146" i="1"/>
  <c r="J146" i="1"/>
  <c r="F146" i="1"/>
  <c r="C146" i="1"/>
  <c r="M145" i="1"/>
  <c r="J145" i="1"/>
  <c r="F145" i="1"/>
  <c r="C145" i="1"/>
  <c r="M144" i="1"/>
  <c r="J144" i="1"/>
  <c r="F144" i="1"/>
  <c r="C144" i="1"/>
  <c r="M143" i="1"/>
  <c r="J143" i="1"/>
  <c r="F143" i="1"/>
  <c r="C143" i="1"/>
  <c r="M142" i="1"/>
  <c r="J142" i="1"/>
  <c r="F142" i="1"/>
  <c r="C142" i="1"/>
  <c r="M141" i="1"/>
  <c r="J141" i="1"/>
  <c r="F141" i="1"/>
  <c r="C141" i="1"/>
  <c r="M140" i="1"/>
  <c r="J140" i="1"/>
  <c r="F140" i="1"/>
  <c r="C140" i="1"/>
  <c r="M139" i="1"/>
  <c r="J139" i="1"/>
  <c r="F139" i="1"/>
  <c r="C139" i="1"/>
  <c r="M138" i="1"/>
  <c r="J138" i="1"/>
  <c r="F138" i="1"/>
  <c r="C138" i="1"/>
  <c r="M137" i="1"/>
  <c r="J137" i="1"/>
  <c r="F137" i="1"/>
  <c r="C137" i="1"/>
  <c r="M136" i="1"/>
  <c r="J136" i="1"/>
  <c r="F136" i="1"/>
  <c r="C136" i="1"/>
  <c r="M135" i="1"/>
  <c r="J135" i="1"/>
  <c r="F135" i="1"/>
  <c r="C135" i="1"/>
  <c r="M134" i="1"/>
  <c r="J134" i="1"/>
  <c r="F134" i="1"/>
  <c r="C134" i="1"/>
  <c r="M133" i="1"/>
  <c r="J133" i="1"/>
  <c r="F133" i="1"/>
  <c r="C133" i="1"/>
  <c r="M132" i="1"/>
  <c r="J132" i="1"/>
  <c r="F132" i="1"/>
  <c r="C132" i="1"/>
  <c r="M131" i="1"/>
  <c r="J131" i="1"/>
  <c r="F131" i="1"/>
  <c r="C131" i="1"/>
  <c r="M130" i="1"/>
  <c r="J130" i="1"/>
  <c r="F130" i="1"/>
  <c r="C130" i="1"/>
  <c r="M129" i="1"/>
  <c r="J129" i="1"/>
  <c r="F129" i="1"/>
  <c r="C129" i="1"/>
  <c r="M128" i="1"/>
  <c r="J128" i="1"/>
  <c r="F128" i="1"/>
  <c r="C128" i="1"/>
  <c r="M127" i="1"/>
  <c r="J127" i="1"/>
  <c r="F127" i="1"/>
  <c r="C127" i="1"/>
  <c r="M126" i="1"/>
  <c r="J126" i="1"/>
  <c r="F126" i="1"/>
  <c r="C126" i="1"/>
  <c r="M125" i="1"/>
  <c r="J125" i="1"/>
  <c r="F125" i="1"/>
  <c r="C125" i="1"/>
  <c r="M124" i="1"/>
  <c r="J124" i="1"/>
  <c r="F124" i="1"/>
  <c r="C124" i="1"/>
  <c r="M123" i="1"/>
  <c r="J123" i="1"/>
  <c r="F123" i="1"/>
  <c r="C123" i="1"/>
  <c r="M122" i="1"/>
  <c r="J122" i="1"/>
  <c r="F122" i="1"/>
  <c r="C122" i="1"/>
  <c r="M121" i="1"/>
  <c r="J121" i="1"/>
  <c r="F121" i="1"/>
  <c r="C121" i="1"/>
  <c r="M120" i="1"/>
  <c r="J120" i="1"/>
  <c r="F120" i="1"/>
  <c r="C120" i="1"/>
  <c r="M119" i="1"/>
  <c r="J119" i="1"/>
  <c r="F119" i="1"/>
  <c r="C119" i="1"/>
  <c r="M118" i="1"/>
  <c r="J118" i="1"/>
  <c r="F118" i="1"/>
  <c r="C118" i="1"/>
  <c r="M117" i="1"/>
  <c r="J117" i="1"/>
  <c r="F117" i="1"/>
  <c r="C117" i="1"/>
  <c r="M116" i="1"/>
  <c r="J116" i="1"/>
  <c r="F116" i="1"/>
  <c r="C116" i="1"/>
  <c r="M115" i="1"/>
  <c r="J115" i="1"/>
  <c r="F115" i="1"/>
  <c r="C115" i="1"/>
  <c r="M114" i="1"/>
  <c r="J114" i="1"/>
  <c r="F114" i="1"/>
  <c r="C114" i="1"/>
  <c r="M113" i="1"/>
  <c r="J113" i="1"/>
  <c r="F113" i="1"/>
  <c r="C113" i="1"/>
  <c r="M112" i="1"/>
  <c r="J112" i="1"/>
  <c r="F112" i="1"/>
  <c r="C112" i="1"/>
  <c r="M111" i="1"/>
  <c r="J111" i="1"/>
  <c r="F111" i="1"/>
  <c r="C111" i="1"/>
  <c r="M110" i="1"/>
  <c r="J110" i="1"/>
  <c r="F110" i="1"/>
  <c r="C110" i="1"/>
  <c r="M109" i="1"/>
  <c r="J109" i="1"/>
  <c r="F109" i="1"/>
  <c r="C109" i="1"/>
  <c r="M108" i="1"/>
  <c r="J108" i="1"/>
  <c r="F108" i="1"/>
  <c r="C108" i="1"/>
  <c r="M107" i="1"/>
  <c r="J107" i="1"/>
  <c r="F107" i="1"/>
  <c r="C107" i="1"/>
  <c r="M106" i="1"/>
  <c r="J106" i="1"/>
  <c r="F106" i="1"/>
  <c r="C106" i="1"/>
  <c r="M105" i="1"/>
  <c r="J105" i="1"/>
  <c r="F105" i="1"/>
  <c r="C105" i="1"/>
  <c r="M104" i="1"/>
  <c r="J104" i="1"/>
  <c r="F104" i="1"/>
  <c r="C104" i="1"/>
  <c r="M103" i="1"/>
  <c r="J103" i="1"/>
  <c r="F103" i="1"/>
  <c r="C103" i="1"/>
  <c r="M102" i="1"/>
  <c r="J102" i="1"/>
  <c r="F102" i="1"/>
  <c r="C102" i="1"/>
  <c r="M101" i="1"/>
  <c r="J101" i="1"/>
  <c r="F101" i="1"/>
  <c r="C101" i="1"/>
  <c r="M100" i="1"/>
  <c r="J100" i="1"/>
  <c r="F100" i="1"/>
  <c r="C100" i="1"/>
  <c r="M99" i="1"/>
  <c r="J99" i="1"/>
  <c r="F99" i="1"/>
  <c r="C99" i="1"/>
  <c r="M98" i="1"/>
  <c r="J98" i="1"/>
  <c r="F98" i="1"/>
  <c r="C98" i="1"/>
  <c r="M97" i="1"/>
  <c r="J97" i="1"/>
  <c r="F97" i="1"/>
  <c r="C97" i="1"/>
  <c r="M96" i="1"/>
  <c r="J96" i="1"/>
  <c r="F96" i="1"/>
  <c r="C96" i="1"/>
  <c r="M95" i="1"/>
  <c r="J95" i="1"/>
  <c r="F95" i="1"/>
  <c r="C95" i="1"/>
  <c r="M94" i="1"/>
  <c r="J94" i="1"/>
  <c r="F94" i="1"/>
  <c r="C94" i="1"/>
  <c r="M93" i="1"/>
  <c r="J93" i="1"/>
  <c r="F93" i="1"/>
  <c r="C93" i="1"/>
  <c r="M92" i="1"/>
  <c r="J92" i="1"/>
  <c r="F92" i="1"/>
  <c r="C92" i="1"/>
  <c r="M91" i="1"/>
  <c r="J91" i="1"/>
  <c r="F91" i="1"/>
  <c r="C91" i="1"/>
  <c r="M90" i="1"/>
  <c r="J90" i="1"/>
  <c r="F90" i="1"/>
  <c r="C90" i="1"/>
  <c r="M89" i="1"/>
  <c r="J89" i="1"/>
  <c r="F89" i="1"/>
  <c r="C89" i="1"/>
  <c r="M88" i="1"/>
  <c r="J88" i="1"/>
  <c r="F88" i="1"/>
  <c r="C88" i="1"/>
  <c r="M87" i="1"/>
  <c r="J87" i="1"/>
  <c r="F87" i="1"/>
  <c r="C87" i="1"/>
  <c r="M86" i="1"/>
  <c r="J86" i="1"/>
  <c r="F86" i="1"/>
  <c r="C86" i="1"/>
  <c r="M85" i="1"/>
  <c r="J85" i="1"/>
  <c r="F85" i="1"/>
  <c r="C85" i="1"/>
  <c r="M84" i="1"/>
  <c r="J84" i="1"/>
  <c r="F84" i="1"/>
  <c r="C84" i="1"/>
  <c r="M83" i="1"/>
  <c r="J83" i="1"/>
  <c r="F83" i="1"/>
  <c r="C83" i="1"/>
  <c r="M82" i="1"/>
  <c r="J82" i="1"/>
  <c r="F82" i="1"/>
  <c r="C82" i="1"/>
  <c r="M81" i="1"/>
  <c r="J81" i="1"/>
  <c r="F81" i="1"/>
  <c r="C81" i="1"/>
  <c r="M80" i="1"/>
  <c r="J80" i="1"/>
  <c r="F80" i="1"/>
  <c r="C80" i="1"/>
  <c r="M79" i="1"/>
  <c r="J79" i="1"/>
  <c r="F79" i="1"/>
  <c r="C79" i="1"/>
  <c r="M78" i="1"/>
  <c r="J78" i="1"/>
  <c r="F78" i="1"/>
  <c r="C78" i="1"/>
  <c r="M77" i="1"/>
  <c r="J77" i="1"/>
  <c r="F77" i="1"/>
  <c r="C77" i="1"/>
  <c r="M76" i="1"/>
  <c r="J76" i="1"/>
  <c r="F76" i="1"/>
  <c r="C76" i="1"/>
  <c r="M75" i="1"/>
  <c r="J75" i="1"/>
  <c r="F75" i="1"/>
  <c r="C75" i="1"/>
  <c r="M74" i="1"/>
  <c r="J74" i="1"/>
  <c r="F74" i="1"/>
  <c r="C74" i="1"/>
  <c r="M73" i="1"/>
  <c r="J73" i="1"/>
  <c r="F73" i="1"/>
  <c r="C73" i="1"/>
  <c r="M72" i="1"/>
  <c r="J72" i="1"/>
  <c r="F72" i="1"/>
  <c r="C72" i="1"/>
  <c r="M71" i="1"/>
  <c r="J71" i="1"/>
  <c r="F71" i="1"/>
  <c r="C71" i="1"/>
  <c r="M70" i="1"/>
  <c r="J70" i="1"/>
  <c r="F70" i="1"/>
  <c r="C70" i="1"/>
  <c r="M69" i="1"/>
  <c r="J69" i="1"/>
  <c r="F69" i="1"/>
  <c r="C69" i="1"/>
  <c r="M68" i="1"/>
  <c r="J68" i="1"/>
  <c r="F68" i="1"/>
  <c r="C68" i="1"/>
  <c r="M67" i="1"/>
  <c r="J67" i="1"/>
  <c r="F67" i="1"/>
  <c r="C67" i="1"/>
  <c r="M66" i="1"/>
  <c r="J66" i="1"/>
  <c r="F66" i="1"/>
  <c r="C66" i="1"/>
  <c r="M65" i="1"/>
  <c r="J65" i="1"/>
  <c r="F65" i="1"/>
  <c r="C65" i="1"/>
  <c r="M64" i="1"/>
  <c r="J64" i="1"/>
  <c r="F64" i="1"/>
  <c r="C64" i="1"/>
  <c r="M63" i="1"/>
  <c r="J63" i="1"/>
  <c r="F63" i="1"/>
  <c r="C63" i="1"/>
  <c r="M62" i="1"/>
  <c r="J62" i="1"/>
  <c r="F62" i="1"/>
  <c r="C62" i="1"/>
  <c r="M61" i="1"/>
  <c r="J61" i="1"/>
  <c r="F61" i="1"/>
  <c r="C61" i="1"/>
  <c r="M60" i="1"/>
  <c r="J60" i="1"/>
  <c r="F60" i="1"/>
  <c r="C60" i="1"/>
  <c r="M59" i="1"/>
  <c r="J59" i="1"/>
  <c r="F59" i="1"/>
  <c r="C59" i="1"/>
  <c r="M58" i="1"/>
  <c r="J58" i="1"/>
  <c r="F58" i="1"/>
  <c r="C58" i="1"/>
  <c r="M57" i="1"/>
  <c r="J57" i="1"/>
  <c r="F57" i="1"/>
  <c r="C57" i="1"/>
  <c r="M56" i="1"/>
  <c r="J56" i="1"/>
  <c r="F56" i="1"/>
  <c r="C56" i="1"/>
  <c r="M55" i="1"/>
  <c r="J55" i="1"/>
  <c r="F55" i="1"/>
  <c r="C55" i="1"/>
  <c r="M54" i="1"/>
  <c r="J54" i="1"/>
  <c r="F54" i="1"/>
  <c r="C54" i="1"/>
  <c r="M53" i="1"/>
  <c r="J53" i="1"/>
  <c r="F53" i="1"/>
  <c r="C53" i="1"/>
  <c r="M52" i="1"/>
  <c r="J52" i="1"/>
  <c r="F52" i="1"/>
  <c r="C52" i="1"/>
  <c r="M51" i="1"/>
  <c r="J51" i="1"/>
  <c r="F51" i="1"/>
  <c r="C51" i="1"/>
  <c r="M50" i="1"/>
  <c r="J50" i="1"/>
  <c r="F50" i="1"/>
  <c r="C50" i="1"/>
  <c r="M49" i="1"/>
  <c r="J49" i="1"/>
  <c r="F49" i="1"/>
  <c r="C49" i="1"/>
  <c r="M48" i="1"/>
  <c r="J48" i="1"/>
  <c r="F48" i="1"/>
  <c r="C48" i="1"/>
  <c r="M47" i="1"/>
  <c r="J47" i="1"/>
  <c r="F47" i="1"/>
  <c r="C47" i="1"/>
  <c r="M46" i="1"/>
  <c r="J46" i="1"/>
  <c r="F46" i="1"/>
  <c r="C46" i="1"/>
  <c r="M45" i="1"/>
  <c r="J45" i="1"/>
  <c r="F45" i="1"/>
  <c r="C45" i="1"/>
  <c r="M44" i="1"/>
  <c r="J44" i="1"/>
  <c r="F44" i="1"/>
  <c r="C44" i="1"/>
  <c r="M43" i="1"/>
  <c r="J43" i="1"/>
  <c r="F43" i="1"/>
  <c r="C43" i="1"/>
  <c r="M42" i="1"/>
  <c r="J42" i="1"/>
  <c r="F42" i="1"/>
  <c r="C42" i="1"/>
  <c r="M41" i="1"/>
  <c r="J41" i="1"/>
  <c r="F41" i="1"/>
  <c r="C41" i="1"/>
  <c r="M40" i="1"/>
  <c r="J40" i="1"/>
  <c r="F40" i="1"/>
  <c r="C40" i="1"/>
  <c r="M39" i="1"/>
  <c r="J39" i="1"/>
  <c r="F39" i="1"/>
  <c r="C39" i="1"/>
  <c r="M38" i="1"/>
  <c r="J38" i="1"/>
  <c r="F38" i="1"/>
  <c r="C38" i="1"/>
  <c r="M37" i="1"/>
  <c r="J37" i="1"/>
  <c r="F37" i="1"/>
  <c r="C37" i="1"/>
  <c r="M36" i="1"/>
  <c r="J36" i="1"/>
  <c r="F36" i="1"/>
  <c r="C36" i="1"/>
  <c r="M35" i="1"/>
  <c r="J35" i="1"/>
  <c r="F35" i="1"/>
  <c r="C35" i="1"/>
  <c r="M34" i="1"/>
  <c r="J34" i="1"/>
  <c r="F34" i="1"/>
  <c r="C34" i="1"/>
  <c r="M33" i="1"/>
  <c r="J33" i="1"/>
  <c r="F33" i="1"/>
  <c r="C33" i="1"/>
  <c r="M32" i="1"/>
  <c r="J32" i="1"/>
  <c r="F32" i="1"/>
  <c r="C32" i="1"/>
  <c r="M31" i="1"/>
  <c r="J31" i="1"/>
  <c r="F31" i="1"/>
  <c r="C31" i="1"/>
  <c r="M30" i="1"/>
  <c r="J30" i="1"/>
  <c r="F30" i="1"/>
  <c r="C30" i="1"/>
  <c r="M29" i="1"/>
  <c r="J29" i="1"/>
  <c r="F29" i="1"/>
  <c r="C29" i="1"/>
  <c r="M28" i="1"/>
  <c r="J28" i="1"/>
  <c r="F28" i="1"/>
  <c r="C28" i="1"/>
  <c r="M27" i="1"/>
  <c r="J27" i="1"/>
  <c r="F27" i="1"/>
  <c r="C27" i="1"/>
  <c r="M26" i="1"/>
  <c r="J26" i="1"/>
  <c r="F26" i="1"/>
  <c r="C26" i="1"/>
  <c r="M25" i="1"/>
  <c r="J25" i="1"/>
  <c r="F25" i="1"/>
  <c r="C25" i="1"/>
  <c r="M24" i="1"/>
  <c r="J24" i="1"/>
  <c r="F24" i="1"/>
  <c r="C24" i="1"/>
  <c r="M23" i="1"/>
  <c r="J23" i="1"/>
  <c r="F23" i="1"/>
  <c r="C23" i="1"/>
  <c r="M22" i="1"/>
  <c r="J22" i="1"/>
  <c r="F22" i="1"/>
  <c r="C22" i="1"/>
  <c r="M21" i="1"/>
  <c r="J21" i="1"/>
  <c r="F21" i="1"/>
  <c r="C21" i="1"/>
  <c r="M20" i="1"/>
  <c r="J20" i="1"/>
  <c r="F20" i="1"/>
  <c r="C20" i="1"/>
  <c r="M19" i="1"/>
  <c r="J19" i="1"/>
  <c r="F19" i="1"/>
  <c r="C19" i="1"/>
  <c r="M18" i="1"/>
  <c r="J18" i="1"/>
  <c r="F18" i="1"/>
  <c r="C18" i="1"/>
  <c r="M17" i="1"/>
  <c r="J17" i="1"/>
  <c r="F17" i="1"/>
  <c r="C17" i="1"/>
  <c r="M16" i="1"/>
  <c r="J16" i="1"/>
  <c r="F16" i="1"/>
  <c r="C16" i="1"/>
  <c r="M15" i="1"/>
  <c r="J15" i="1"/>
  <c r="F15" i="1"/>
  <c r="C15" i="1"/>
  <c r="M14" i="1"/>
  <c r="J14" i="1"/>
  <c r="F14" i="1"/>
  <c r="C14" i="1"/>
  <c r="M13" i="1"/>
  <c r="J13" i="1"/>
  <c r="F13" i="1"/>
  <c r="C13" i="1"/>
  <c r="M12" i="1"/>
  <c r="J12" i="1"/>
  <c r="F12" i="1"/>
  <c r="C12" i="1"/>
  <c r="M11" i="1"/>
  <c r="J11" i="1"/>
  <c r="F11" i="1"/>
  <c r="C11" i="1"/>
  <c r="M10" i="1"/>
  <c r="J10" i="1"/>
  <c r="F10" i="1"/>
  <c r="C10" i="1"/>
  <c r="M9" i="1"/>
  <c r="J9" i="1"/>
  <c r="F9" i="1"/>
  <c r="C9" i="1"/>
  <c r="Q8" i="1"/>
  <c r="M8" i="1"/>
  <c r="J8" i="1"/>
  <c r="F8" i="1"/>
  <c r="C8" i="1"/>
  <c r="M7" i="1"/>
  <c r="J7" i="1"/>
  <c r="F7" i="1"/>
  <c r="C7" i="1"/>
  <c r="M6" i="1"/>
  <c r="J6" i="1"/>
  <c r="F6" i="1"/>
  <c r="C6" i="1"/>
  <c r="M5" i="1"/>
  <c r="J5" i="1"/>
  <c r="F5" i="1"/>
  <c r="C5" i="1"/>
  <c r="M4" i="1"/>
  <c r="J4" i="1"/>
  <c r="F4" i="1"/>
  <c r="C4" i="1"/>
  <c r="M3" i="1"/>
  <c r="J3" i="1"/>
  <c r="F3" i="1"/>
  <c r="C3" i="1"/>
  <c r="M2" i="1"/>
  <c r="J2" i="1"/>
  <c r="F2" i="1"/>
  <c r="C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145644-E01C-47C7-9631-35BB4EF4AEC4}" name="Mental_Health_Lifestyle_Dataset" type="6" refreshedVersion="8" background="1" saveData="1">
    <textPr codePage="852" sourceFile="C:\Users\gajew\Downloads\Mental_Health_Lifestyle_Dataset.csv" thousands=".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<sst xmlns="http://schemas.openxmlformats.org/spreadsheetml/2006/main" count="18089" uniqueCount="58">
  <si>
    <t>Country</t>
  </si>
  <si>
    <t>Age</t>
  </si>
  <si>
    <t>Gender</t>
  </si>
  <si>
    <t>Exercise Level</t>
  </si>
  <si>
    <t>Diet Type</t>
  </si>
  <si>
    <t>Sleep Hours</t>
  </si>
  <si>
    <t>Stress Level</t>
  </si>
  <si>
    <t>Mental Health Condition</t>
  </si>
  <si>
    <t>Work Hours per Week</t>
  </si>
  <si>
    <t>Social Interaction Score</t>
  </si>
  <si>
    <t>Happiness Score</t>
  </si>
  <si>
    <t>Brazil</t>
  </si>
  <si>
    <t>Male</t>
  </si>
  <si>
    <t>Low</t>
  </si>
  <si>
    <t>Vegetarian</t>
  </si>
  <si>
    <t>None</t>
  </si>
  <si>
    <t>Australia</t>
  </si>
  <si>
    <t>Moderate</t>
  </si>
  <si>
    <t>Vegan</t>
  </si>
  <si>
    <t>PTSD</t>
  </si>
  <si>
    <t>Japan</t>
  </si>
  <si>
    <t>Female</t>
  </si>
  <si>
    <t>High</t>
  </si>
  <si>
    <t>Depression</t>
  </si>
  <si>
    <t>Germany</t>
  </si>
  <si>
    <t>Balanced</t>
  </si>
  <si>
    <t>Anxiety</t>
  </si>
  <si>
    <t>Other</t>
  </si>
  <si>
    <t>Junk Food</t>
  </si>
  <si>
    <t>India</t>
  </si>
  <si>
    <t>Bipolar</t>
  </si>
  <si>
    <t>Canada</t>
  </si>
  <si>
    <t>USA</t>
  </si>
  <si>
    <t>Keto</t>
  </si>
  <si>
    <t xml:space="preserve"> </t>
  </si>
  <si>
    <t>Total</t>
  </si>
  <si>
    <t>Number of respondents</t>
  </si>
  <si>
    <t>Number of Respondents</t>
  </si>
  <si>
    <t>Work Hour Range</t>
  </si>
  <si>
    <t>20–30 h</t>
  </si>
  <si>
    <t>30–40 h</t>
  </si>
  <si>
    <t>50–60 h</t>
  </si>
  <si>
    <t>Stress Level Number</t>
  </si>
  <si>
    <t>Average Stress Level</t>
  </si>
  <si>
    <t>Average Happiness Score</t>
  </si>
  <si>
    <t>Age Range</t>
  </si>
  <si>
    <t>18–25</t>
  </si>
  <si>
    <t>26–35</t>
  </si>
  <si>
    <t>36–45</t>
  </si>
  <si>
    <t>46–59</t>
  </si>
  <si>
    <t>60+</t>
  </si>
  <si>
    <t>Average Sleep Hours per Day</t>
  </si>
  <si>
    <t>Average Work Hours per Week</t>
  </si>
  <si>
    <t>Average</t>
  </si>
  <si>
    <t>Average Mental Health Condition</t>
  </si>
  <si>
    <t>Activity Score</t>
  </si>
  <si>
    <t>Average Activity Score</t>
  </si>
  <si>
    <t>Respondents by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</si>
</sst>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pivotButton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pivotButton="1" applyBorder="1"/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9" xfId="0" pivotButton="1" applyBorder="1"/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pivotButton="1" applyBorder="1" applyAlignment="1">
      <alignment horizontal="left"/>
    </xf>
    <xf numFmtId="0" fontId="0" fillId="0" borderId="4" xfId="0" pivotButton="1" applyBorder="1" applyAlignment="1">
      <alignment horizontal="left"/>
    </xf>
    <xf numFmtId="2" fontId="0" fillId="0" borderId="5" xfId="0" applyNumberFormat="1" applyBorder="1"/>
    <xf numFmtId="2" fontId="0" fillId="0" borderId="7" xfId="0" applyNumberFormat="1" applyBorder="1"/>
    <xf numFmtId="2" fontId="0" fillId="0" borderId="3" xfId="0" applyNumberFormat="1" applyBorder="1"/>
    <xf numFmtId="2" fontId="0" fillId="0" borderId="9" xfId="0" applyNumberFormat="1" applyBorder="1"/>
    <xf numFmtId="2" fontId="0" fillId="0" borderId="8" xfId="0" applyNumberFormat="1" applyBorder="1"/>
    <xf numFmtId="2" fontId="0" fillId="0" borderId="10" xfId="0" applyNumberFormat="1" applyBorder="1"/>
    <xf numFmtId="0" fontId="0" fillId="0" borderId="11" xfId="0" applyBorder="1"/>
    <xf numFmtId="10" fontId="0" fillId="0" borderId="9" xfId="0" applyNumberFormat="1" applyBorder="1"/>
    <xf numFmtId="10" fontId="0" fillId="0" borderId="8" xfId="0" applyNumberFormat="1" applyBorder="1"/>
    <xf numFmtId="10" fontId="0" fillId="0" borderId="10" xfId="0" applyNumberFormat="1" applyBorder="1"/>
    <xf numFmtId="2" fontId="0" fillId="0" borderId="1" xfId="0" applyNumberFormat="1" applyBorder="1"/>
    <xf numFmtId="0" fontId="0" fillId="0" borderId="9" xfId="0" applyNumberFormat="1" applyBorder="1"/>
    <xf numFmtId="0" fontId="0" fillId="0" borderId="8" xfId="0" applyNumberFormat="1" applyBorder="1"/>
    <xf numFmtId="0" fontId="0" fillId="0" borderId="10" xfId="0" applyNumberFormat="1" applyBorder="1"/>
    <xf numFmtId="0" fontId="0" fillId="0" borderId="5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10" xfId="0" applyNumberFormat="1" applyBorder="1" applyAlignment="1">
      <alignment horizontal="center"/>
    </xf>
  </cellXfs>
  <cellStyles count="1">
    <cellStyle name="Normalny" xfId="0" builtinId="0"/>
  </cellStyles>
  <dxfs count="858">
    <dxf>
      <numFmt numFmtId="2" formatCode="0.00"/>
    </dxf>
    <dxf>
      <numFmt numFmtId="2" formatCode="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numFmt numFmtId="2" formatCode="0.00"/>
    </dxf>
    <dxf>
      <numFmt numFmtId="2" formatCode="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numFmt numFmtId="2" formatCode="0.00"/>
    </dxf>
    <dxf>
      <numFmt numFmtId="2" formatCode="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numFmt numFmtId="2" formatCode="0.00"/>
    </dxf>
    <dxf>
      <numFmt numFmtId="2" formatCode="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alignment vertical="bottom"/>
    </dxf>
    <dxf>
      <alignment vertical="bottom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alignment vertical="bottom"/>
    </dxf>
    <dxf>
      <alignment vertical="bottom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alignment vertical="bottom"/>
    </dxf>
    <dxf>
      <alignment vertical="bottom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alignment vertical="bottom"/>
    </dxf>
    <dxf>
      <alignment vertical="bottom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alignment vertical="bottom"/>
    </dxf>
    <dxf>
      <alignment vertical="bottom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2" formatCode="0.00"/>
    </dxf>
    <dxf>
      <numFmt numFmtId="2" formatCode="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numFmt numFmtId="2" formatCode="0.00"/>
    </dxf>
    <dxf>
      <numFmt numFmtId="2" formatCode="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numFmt numFmtId="2" formatCode="0.00"/>
    </dxf>
    <dxf>
      <numFmt numFmtId="2" formatCode="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numFmt numFmtId="2" formatCode="0.00"/>
    </dxf>
    <dxf>
      <numFmt numFmtId="2" formatCode="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numFmt numFmtId="2" formatCode="0.00"/>
    </dxf>
    <dxf>
      <numFmt numFmtId="2" formatCode="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numFmt numFmtId="2" formatCode="0.00"/>
    </dxf>
    <dxf>
      <numFmt numFmtId="2" formatCode="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numFmt numFmtId="2" formatCode="0.00"/>
    </dxf>
    <dxf>
      <numFmt numFmtId="2" formatCode="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numFmt numFmtId="2" formatCode="0.00"/>
    </dxf>
    <dxf>
      <numFmt numFmtId="2" formatCode="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alignment vertical="bottom"/>
    </dxf>
    <dxf>
      <alignment vertical="bottom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alignment vertical="bottom"/>
    </dxf>
    <dxf>
      <alignment vertical="bottom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2" formatCode="0.00"/>
    </dxf>
    <dxf>
      <numFmt numFmtId="2" formatCode="0.00"/>
    </dxf>
    <dxf>
      <numFmt numFmtId="2" formatCode="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numFmt numFmtId="2" formatCode="0.00"/>
    </dxf>
    <dxf>
      <numFmt numFmtId="2" formatCode="0.00"/>
    </dxf>
    <dxf>
      <numFmt numFmtId="2" formatCode="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numFmt numFmtId="2" formatCode="0.00"/>
    </dxf>
    <dxf>
      <numFmt numFmtId="2" formatCode="0.00"/>
    </dxf>
    <dxf>
      <numFmt numFmtId="2" formatCode="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numFmt numFmtId="2" formatCode="0.00"/>
    </dxf>
    <dxf>
      <numFmt numFmtId="2" formatCode="0.00"/>
    </dxf>
    <dxf>
      <numFmt numFmtId="2" formatCode="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numFmt numFmtId="2" formatCode="0.00"/>
    </dxf>
    <dxf>
      <numFmt numFmtId="2" formatCode="0.00"/>
    </dxf>
    <dxf>
      <numFmt numFmtId="2" formatCode="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numFmt numFmtId="2" formatCode="0.00"/>
    </dxf>
    <dxf>
      <numFmt numFmtId="2" formatCode="0.00"/>
    </dxf>
    <dxf>
      <numFmt numFmtId="2" formatCode="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numFmt numFmtId="2" formatCode="0.00"/>
    </dxf>
    <dxf>
      <numFmt numFmtId="2" formatCode="0.00"/>
    </dxf>
    <dxf>
      <numFmt numFmtId="2" formatCode="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numFmt numFmtId="2" formatCode="0.00"/>
    </dxf>
    <dxf>
      <numFmt numFmtId="2" formatCode="0.00"/>
    </dxf>
    <dxf>
      <numFmt numFmtId="2" formatCode="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numFmt numFmtId="2" formatCode="0.00"/>
    </dxf>
    <dxf>
      <numFmt numFmtId="2" formatCode="0.00"/>
    </dxf>
    <dxf>
      <numFmt numFmtId="2" formatCode="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numFmt numFmtId="2" formatCode="0.00"/>
    </dxf>
    <dxf>
      <numFmt numFmtId="2" formatCode="0.00"/>
    </dxf>
    <dxf>
      <numFmt numFmtId="2" formatCode="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numFmt numFmtId="2" formatCode="0.00"/>
    </dxf>
    <dxf>
      <numFmt numFmtId="2" formatCode="0.00"/>
    </dxf>
    <dxf>
      <numFmt numFmtId="2" formatCode="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numFmt numFmtId="2" formatCode="0.00"/>
    </dxf>
    <dxf>
      <numFmt numFmtId="2" formatCode="0.00"/>
    </dxf>
    <dxf>
      <numFmt numFmtId="2" formatCode="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numFmt numFmtId="2" formatCode="0.00"/>
    </dxf>
    <dxf>
      <numFmt numFmtId="2" formatCode="0.00"/>
    </dxf>
    <dxf>
      <numFmt numFmtId="2" formatCode="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numFmt numFmtId="2" formatCode="0.00"/>
    </dxf>
    <dxf>
      <numFmt numFmtId="2" formatCode="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numFmt numFmtId="2" formatCode="0.00"/>
    </dxf>
    <dxf>
      <numFmt numFmtId="2" formatCode="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numFmt numFmtId="2" formatCode="0.00"/>
    </dxf>
    <dxf>
      <numFmt numFmtId="2" formatCode="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numFmt numFmtId="2" formatCode="0.00"/>
    </dxf>
    <dxf>
      <numFmt numFmtId="2" formatCode="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numFmt numFmtId="2" formatCode="0.00"/>
    </dxf>
    <dxf>
      <numFmt numFmtId="2" formatCode="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numFmt numFmtId="2" formatCode="0.00"/>
    </dxf>
    <dxf>
      <numFmt numFmtId="2" formatCode="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numFmt numFmtId="2" formatCode="0.00"/>
    </dxf>
    <dxf>
      <numFmt numFmtId="2" formatCode="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numFmt numFmtId="2" formatCode="0.00"/>
    </dxf>
    <dxf>
      <numFmt numFmtId="2" formatCode="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alignment vertical="bottom"/>
    </dxf>
    <dxf>
      <alignment vertical="bottom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alignment vertical="bottom"/>
    </dxf>
    <dxf>
      <alignment vertical="bottom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alignment vertical="bottom"/>
    </dxf>
    <dxf>
      <alignment vertical="bottom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</dxf>
    <dxf>
      <numFmt numFmtId="2" formatCode="0.00"/>
    </dxf>
    <dxf>
      <numFmt numFmtId="2" formatCode="0.0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bottom"/>
    </dxf>
    <dxf>
      <alignment vertical="bottom"/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1.xml"/><Relationship Id="rId5" Type="http://schemas.openxmlformats.org/officeDocument/2006/relationships/worksheet" Target="worksheets/sheet5.xml"/><Relationship Id="rId15" Type="http://schemas.microsoft.com/office/2007/relationships/slicerCache" Target="slicerCaches/slicerCache5.xml"/><Relationship Id="rId10" Type="http://schemas.openxmlformats.org/officeDocument/2006/relationships/pivotCacheDefinition" Target="pivotCache/pivotCacheDefinition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microsoft.com/office/2007/relationships/slicerCache" Target="slicerCaches/slicerCache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[Mental Health and Lifestyle Habits (2019-2024).xlsx]Gender Distribution!Tabela przestawna6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1" i="0" u="none" strike="noStrike" baseline="0"/>
              <a:t>Gender Distribution of Respondents</a:t>
            </a:r>
            <a:endParaRPr lang="pl-PL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tint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6">
              <a:shade val="65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'Gender Distribution'!$B$3</c:f>
              <c:strCache>
                <c:ptCount val="1"/>
                <c:pt idx="0">
                  <c:v>Suma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D8A-49BE-8150-FB27AA1BCACC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D8A-49BE-8150-FB27AA1BCACC}"/>
              </c:ext>
            </c:extLst>
          </c:dPt>
          <c:dPt>
            <c:idx val="2"/>
            <c:bubble3D val="0"/>
            <c:spPr>
              <a:solidFill>
                <a:schemeClr val="accent6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D8A-49BE-8150-FB27AA1BCAC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'Gender Distribution'!$A$4:$A$7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Other</c:v>
                </c:pt>
              </c:strCache>
            </c:strRef>
          </c:cat>
          <c:val>
            <c:numRef>
              <c:f>'Gender Distribution'!$B$4:$B$7</c:f>
              <c:numCache>
                <c:formatCode>General</c:formatCode>
                <c:ptCount val="3"/>
                <c:pt idx="0">
                  <c:v>1024</c:v>
                </c:pt>
                <c:pt idx="1">
                  <c:v>980</c:v>
                </c:pt>
                <c:pt idx="2">
                  <c:v>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45-4FFE-88B2-599A4F81131E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11760717410324"/>
          <c:y val="8.2093904928550593E-2"/>
          <c:w val="0.18215726159230092"/>
          <c:h val="0.336228492271799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[Mental Health and Lifestyle Habits (2019-2024).xlsx]Respondents by Age!Tabela przestawna7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</a:t>
            </a:r>
            <a:r>
              <a:rPr lang="pl-PL" b="1"/>
              <a:t>umber of Respondents by Age</a:t>
            </a:r>
            <a:endParaRPr lang="en-US" b="1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3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3"/>
          </a:solidFill>
          <a:ln>
            <a:noFill/>
          </a:ln>
          <a:effectLst/>
          <a:sp3d/>
        </c:spPr>
      </c:pivotFmt>
      <c:pivotFmt>
        <c:idx val="2"/>
        <c:spPr>
          <a:solidFill>
            <a:schemeClr val="accent3"/>
          </a:solidFill>
          <a:ln>
            <a:noFill/>
          </a:ln>
          <a:effectLst/>
          <a:sp3d/>
        </c:spPr>
      </c:pivotFmt>
      <c:pivotFmt>
        <c:idx val="3"/>
        <c:spPr>
          <a:solidFill>
            <a:schemeClr val="accent3"/>
          </a:solidFill>
          <a:ln>
            <a:noFill/>
          </a:ln>
          <a:effectLst/>
          <a:sp3d/>
        </c:spPr>
      </c:pivotFmt>
      <c:pivotFmt>
        <c:idx val="4"/>
        <c:spPr>
          <a:solidFill>
            <a:schemeClr val="accent3"/>
          </a:solidFill>
          <a:ln>
            <a:noFill/>
          </a:ln>
          <a:effectLst/>
          <a:sp3d/>
        </c:spPr>
      </c:pivotFmt>
      <c:pivotFmt>
        <c:idx val="5"/>
        <c:spPr>
          <a:solidFill>
            <a:schemeClr val="accent3"/>
          </a:solidFill>
          <a:ln>
            <a:noFill/>
          </a:ln>
          <a:effectLst/>
          <a:sp3d/>
        </c:spP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2040032535869118"/>
          <c:y val="0.10537072041252575"/>
          <c:w val="0.83243703961924898"/>
          <c:h val="0.74517624729898446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'Respondents by Age'!$B$3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'Respondents by Age'!$A$4:$A$9</c:f>
              <c:strCache>
                <c:ptCount val="5"/>
                <c:pt idx="0">
                  <c:v>18–25</c:v>
                </c:pt>
                <c:pt idx="1">
                  <c:v>26–35</c:v>
                </c:pt>
                <c:pt idx="2">
                  <c:v>36–45</c:v>
                </c:pt>
                <c:pt idx="3">
                  <c:v>46–59</c:v>
                </c:pt>
                <c:pt idx="4">
                  <c:v>60+</c:v>
                </c:pt>
              </c:strCache>
            </c:strRef>
          </c:cat>
          <c:val>
            <c:numRef>
              <c:f>'Respondents by Age'!$B$4:$B$9</c:f>
              <c:numCache>
                <c:formatCode>General</c:formatCode>
                <c:ptCount val="5"/>
                <c:pt idx="0">
                  <c:v>478</c:v>
                </c:pt>
                <c:pt idx="1">
                  <c:v>624</c:v>
                </c:pt>
                <c:pt idx="2">
                  <c:v>692</c:v>
                </c:pt>
                <c:pt idx="3">
                  <c:v>884</c:v>
                </c:pt>
                <c:pt idx="4">
                  <c:v>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53-45E0-903E-C568FCB8ED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53873008"/>
        <c:axId val="1153874448"/>
        <c:axId val="0"/>
      </c:bar3DChart>
      <c:catAx>
        <c:axId val="1153873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A</a:t>
                </a:r>
                <a:r>
                  <a:rPr lang="pl-PL" sz="1200" b="1"/>
                  <a:t>ge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53874448"/>
        <c:crosses val="autoZero"/>
        <c:auto val="1"/>
        <c:lblAlgn val="ctr"/>
        <c:lblOffset val="100"/>
        <c:noMultiLvlLbl val="0"/>
      </c:catAx>
      <c:valAx>
        <c:axId val="115387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 b="1"/>
                  <a:t>Number of respondents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53873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[Mental Health and Lifestyle Habits (2019-2024).xlsx]Respondents by Country!Tabela przestawna2</c:name>
    <c:fmtId val="2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Respondent Count by Gender and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'Respondents by Country'!$B$3:$B$4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'Respondents by Country'!$A$5:$A$12</c:f>
              <c:strCache>
                <c:ptCount val="7"/>
                <c:pt idx="0">
                  <c:v>Australia</c:v>
                </c:pt>
                <c:pt idx="1">
                  <c:v>Brazil</c:v>
                </c:pt>
                <c:pt idx="2">
                  <c:v>Canada</c:v>
                </c:pt>
                <c:pt idx="3">
                  <c:v>Germany</c:v>
                </c:pt>
                <c:pt idx="4">
                  <c:v>India</c:v>
                </c:pt>
                <c:pt idx="5">
                  <c:v>Japan</c:v>
                </c:pt>
                <c:pt idx="6">
                  <c:v>USA</c:v>
                </c:pt>
              </c:strCache>
            </c:strRef>
          </c:cat>
          <c:val>
            <c:numRef>
              <c:f>'Respondents by Country'!$B$5:$B$12</c:f>
              <c:numCache>
                <c:formatCode>General</c:formatCode>
                <c:ptCount val="7"/>
                <c:pt idx="0">
                  <c:v>152</c:v>
                </c:pt>
                <c:pt idx="1">
                  <c:v>132</c:v>
                </c:pt>
                <c:pt idx="2">
                  <c:v>126</c:v>
                </c:pt>
                <c:pt idx="3">
                  <c:v>142</c:v>
                </c:pt>
                <c:pt idx="4">
                  <c:v>127</c:v>
                </c:pt>
                <c:pt idx="5">
                  <c:v>160</c:v>
                </c:pt>
                <c:pt idx="6">
                  <c:v>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F8-4526-85AB-4C99D30F5BD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996435055"/>
        <c:axId val="996432175"/>
      </c:barChart>
      <c:catAx>
        <c:axId val="996435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96432175"/>
        <c:crosses val="autoZero"/>
        <c:auto val="1"/>
        <c:lblAlgn val="ctr"/>
        <c:lblOffset val="100"/>
        <c:noMultiLvlLbl val="0"/>
      </c:catAx>
      <c:valAx>
        <c:axId val="99643217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996435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[Mental Health and Lifestyle Habits (2019-2024).xlsx]Sleep Work Hours!Tabela przestawna3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Respondents</a:t>
            </a:r>
            <a:r>
              <a:rPr lang="pl-PL" baseline="0"/>
              <a:t> by 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  <a:sp3d/>
        </c:spPr>
        <c:dLbl>
          <c:idx val="0"/>
          <c:layout>
            <c:manualLayout>
              <c:x val="3.3200531208498118E-3"/>
              <c:y val="-5.5463117027176975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  <a:sp3d/>
        </c:spPr>
        <c:dLbl>
          <c:idx val="0"/>
          <c:layout>
            <c:manualLayout>
              <c:x val="-3.3200531208499337E-3"/>
              <c:y val="-5.5463117027176927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  <a:sp3d/>
        </c:spPr>
        <c:dLbl>
          <c:idx val="0"/>
          <c:layout>
            <c:manualLayout>
              <c:x val="-3.3200531208499337E-3"/>
              <c:y val="-5.5463117027176927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  <a:sp3d/>
        </c:spPr>
        <c:dLbl>
          <c:idx val="0"/>
          <c:layout>
            <c:manualLayout>
              <c:x val="0"/>
              <c:y val="-7.7648363838047699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  <a:sp3d/>
        </c:spPr>
        <c:dLbl>
          <c:idx val="0"/>
          <c:layout>
            <c:manualLayout>
              <c:x val="2.8248587570621209E-3"/>
              <c:y val="-5.3404364174104407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6.5976775313444383E-2"/>
                  <c:h val="7.8322655591511955E-2"/>
                </c:manualLayout>
              </c15:layout>
            </c:ext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'Sleep Work Hours'!$B$3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2.8248587570621209E-3"/>
                  <c:y val="-5.34043641741044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5976775313444383E-2"/>
                      <c:h val="7.832265559151195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F364-4647-9EAC-D05CF5B26949}"/>
                </c:ext>
              </c:extLst>
            </c:dLbl>
            <c:dLbl>
              <c:idx val="1"/>
              <c:layout>
                <c:manualLayout>
                  <c:x val="0"/>
                  <c:y val="-7.76483638380476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364-4647-9EAC-D05CF5B26949}"/>
                </c:ext>
              </c:extLst>
            </c:dLbl>
            <c:dLbl>
              <c:idx val="2"/>
              <c:layout>
                <c:manualLayout>
                  <c:x val="-3.3200531208499337E-3"/>
                  <c:y val="-5.546311702717692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364-4647-9EAC-D05CF5B26949}"/>
                </c:ext>
              </c:extLst>
            </c:dLbl>
            <c:dLbl>
              <c:idx val="3"/>
              <c:layout>
                <c:manualLayout>
                  <c:x val="-3.3200531208499337E-3"/>
                  <c:y val="-5.546311702717692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364-4647-9EAC-D05CF5B26949}"/>
                </c:ext>
              </c:extLst>
            </c:dLbl>
            <c:dLbl>
              <c:idx val="4"/>
              <c:layout>
                <c:manualLayout>
                  <c:x val="3.3200531208498118E-3"/>
                  <c:y val="-5.546311702717697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364-4647-9EAC-D05CF5B2694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'Sleep Work Hours'!$A$4:$A$9</c:f>
              <c:strCache>
                <c:ptCount val="5"/>
                <c:pt idx="0">
                  <c:v>18–25</c:v>
                </c:pt>
                <c:pt idx="1">
                  <c:v>26–35</c:v>
                </c:pt>
                <c:pt idx="2">
                  <c:v>36–45</c:v>
                </c:pt>
                <c:pt idx="3">
                  <c:v>46–59</c:v>
                </c:pt>
                <c:pt idx="4">
                  <c:v>60+</c:v>
                </c:pt>
              </c:strCache>
            </c:strRef>
          </c:cat>
          <c:val>
            <c:numRef>
              <c:f>'Sleep Work Hours'!$B$4:$B$9</c:f>
              <c:numCache>
                <c:formatCode>General</c:formatCode>
                <c:ptCount val="5"/>
                <c:pt idx="0">
                  <c:v>478</c:v>
                </c:pt>
                <c:pt idx="1">
                  <c:v>624</c:v>
                </c:pt>
                <c:pt idx="2">
                  <c:v>692</c:v>
                </c:pt>
                <c:pt idx="3">
                  <c:v>884</c:v>
                </c:pt>
                <c:pt idx="4">
                  <c:v>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4-4647-9EAC-D05CF5B26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32535472"/>
        <c:axId val="1232535952"/>
        <c:axId val="0"/>
      </c:bar3DChart>
      <c:catAx>
        <c:axId val="1232535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Age</a:t>
                </a:r>
                <a:r>
                  <a:rPr lang="pl-PL" baseline="0"/>
                  <a:t> RAnge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32535952"/>
        <c:crosses val="autoZero"/>
        <c:auto val="1"/>
        <c:lblAlgn val="ctr"/>
        <c:lblOffset val="100"/>
        <c:noMultiLvlLbl val="0"/>
      </c:catAx>
      <c:valAx>
        <c:axId val="123253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Number</a:t>
                </a:r>
                <a:r>
                  <a:rPr lang="pl-PL" baseline="0"/>
                  <a:t> of Respondents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32535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[Mental Health and Lifestyle Habits (2019-2024).xlsx]Sleep Work Hours!Tabela przestawna4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Average</a:t>
            </a:r>
            <a:r>
              <a:rPr lang="pl-PL" baseline="0"/>
              <a:t> Work Hours per Week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'Sleep Work Hours'!$B$13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'Sleep Work Hours'!$A$14:$A$19</c:f>
              <c:strCache>
                <c:ptCount val="5"/>
                <c:pt idx="0">
                  <c:v>18–25</c:v>
                </c:pt>
                <c:pt idx="1">
                  <c:v>26–35</c:v>
                </c:pt>
                <c:pt idx="2">
                  <c:v>36–45</c:v>
                </c:pt>
                <c:pt idx="3">
                  <c:v>46–59</c:v>
                </c:pt>
                <c:pt idx="4">
                  <c:v>60+</c:v>
                </c:pt>
              </c:strCache>
            </c:strRef>
          </c:cat>
          <c:val>
            <c:numRef>
              <c:f>'Sleep Work Hours'!$B$14:$B$19</c:f>
              <c:numCache>
                <c:formatCode>0.00</c:formatCode>
                <c:ptCount val="5"/>
                <c:pt idx="0">
                  <c:v>39.345188284518827</c:v>
                </c:pt>
                <c:pt idx="1">
                  <c:v>39.418269230769234</c:v>
                </c:pt>
                <c:pt idx="2">
                  <c:v>39.462427745664741</c:v>
                </c:pt>
                <c:pt idx="3">
                  <c:v>39.737556561085974</c:v>
                </c:pt>
                <c:pt idx="4">
                  <c:v>39.003105590062113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8A-427E-813F-D5A944FC7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77579680"/>
        <c:axId val="1071156752"/>
      </c:barChart>
      <c:catAx>
        <c:axId val="9775796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Age</a:t>
                </a:r>
                <a:r>
                  <a:rPr lang="pl-PL" baseline="0"/>
                  <a:t> Range</a:t>
                </a:r>
                <a:endParaRPr lang="pl-PL"/>
              </a:p>
            </c:rich>
          </c:tx>
          <c:layout>
            <c:manualLayout>
              <c:xMode val="edge"/>
              <c:yMode val="edge"/>
              <c:x val="1.8243419338024498E-2"/>
              <c:y val="0.363061985672843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71156752"/>
        <c:crosses val="autoZero"/>
        <c:auto val="1"/>
        <c:lblAlgn val="ctr"/>
        <c:lblOffset val="100"/>
        <c:noMultiLvlLbl val="0"/>
      </c:catAx>
      <c:valAx>
        <c:axId val="107115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Number</a:t>
                </a:r>
                <a:r>
                  <a:rPr lang="pl-PL" baseline="0"/>
                  <a:t> of Hours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77579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[Mental Health and Lifestyle Habits (2019-2024).xlsx]Sleep Work Hours!Tabela przestawna5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Average</a:t>
            </a:r>
            <a:r>
              <a:rPr lang="pl-PL" baseline="0"/>
              <a:t> Sleep Hours per Day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5353958880139982"/>
          <c:y val="0.17069225721784775"/>
          <c:w val="0.54340048118985129"/>
          <c:h val="0.6296861329833770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'Sleep Work Hours'!$B$23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'Sleep Work Hours'!$A$24:$A$29</c:f>
              <c:strCache>
                <c:ptCount val="5"/>
                <c:pt idx="0">
                  <c:v>18–25</c:v>
                </c:pt>
                <c:pt idx="1">
                  <c:v>26–35</c:v>
                </c:pt>
                <c:pt idx="2">
                  <c:v>36–45</c:v>
                </c:pt>
                <c:pt idx="3">
                  <c:v>46–59</c:v>
                </c:pt>
                <c:pt idx="4">
                  <c:v>60+</c:v>
                </c:pt>
              </c:strCache>
            </c:strRef>
          </c:cat>
          <c:val>
            <c:numRef>
              <c:f>'Sleep Work Hours'!$B$24:$B$29</c:f>
              <c:numCache>
                <c:formatCode>0.00</c:formatCode>
                <c:ptCount val="5"/>
                <c:pt idx="0">
                  <c:v>6.4953974895397426</c:v>
                </c:pt>
                <c:pt idx="1">
                  <c:v>6.5318910256410225</c:v>
                </c:pt>
                <c:pt idx="2">
                  <c:v>6.4708092485549189</c:v>
                </c:pt>
                <c:pt idx="3">
                  <c:v>6.4502262443438934</c:v>
                </c:pt>
                <c:pt idx="4">
                  <c:v>6.4201863354037245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BC-45DC-A040-3F3D555F77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81734511"/>
        <c:axId val="1177970735"/>
      </c:barChart>
      <c:catAx>
        <c:axId val="118173451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Age</a:t>
                </a:r>
                <a:r>
                  <a:rPr lang="pl-PL" baseline="0"/>
                  <a:t> Range</a:t>
                </a:r>
                <a:endParaRPr lang="pl-PL"/>
              </a:p>
            </c:rich>
          </c:tx>
          <c:layout>
            <c:manualLayout>
              <c:xMode val="edge"/>
              <c:yMode val="edge"/>
              <c:x val="6.7430664916885388E-2"/>
              <c:y val="0.357283100029163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77970735"/>
        <c:crosses val="autoZero"/>
        <c:auto val="1"/>
        <c:lblAlgn val="ctr"/>
        <c:lblOffset val="100"/>
        <c:noMultiLvlLbl val="0"/>
      </c:catAx>
      <c:valAx>
        <c:axId val="1177970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Number</a:t>
                </a:r>
                <a:r>
                  <a:rPr lang="pl-PL" baseline="0"/>
                  <a:t> of Hours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81734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[Mental Health and Lifestyle Habits (2019-2024).xlsx]Mental Health Condition!Tabela przestawna14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b="1"/>
              <a:t>Mental</a:t>
            </a:r>
            <a:r>
              <a:rPr lang="pl-PL" b="1" baseline="0"/>
              <a:t> Health Condition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shade val="53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8.9295382579795329E-2"/>
              <c:y val="0.1850288423490632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shade val="76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1086657361547084"/>
              <c:y val="-0.1001317781335424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4.3062679992226099E-3"/>
              <c:y val="-0.1297404733122052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>
              <a:tint val="77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3663252826380995"/>
              <c:y val="-0.1075599989835296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>
              <a:tint val="54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0817692291081416"/>
              <c:y val="0.1987835026845710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'Mental Health Condition'!$B$3</c:f>
              <c:strCache>
                <c:ptCount val="1"/>
                <c:pt idx="0">
                  <c:v>Suma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CAC2-462F-A989-53B9F1F7C8D3}"/>
              </c:ext>
            </c:extLst>
          </c:dPt>
          <c:dPt>
            <c:idx val="1"/>
            <c:bubble3D val="0"/>
            <c:spPr>
              <a:solidFill>
                <a:schemeClr val="accent6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AC2-462F-A989-53B9F1F7C8D3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AC2-462F-A989-53B9F1F7C8D3}"/>
              </c:ext>
            </c:extLst>
          </c:dPt>
          <c:dPt>
            <c:idx val="3"/>
            <c:bubble3D val="0"/>
            <c:spPr>
              <a:solidFill>
                <a:schemeClr val="accent6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AC2-462F-A989-53B9F1F7C8D3}"/>
              </c:ext>
            </c:extLst>
          </c:dPt>
          <c:dPt>
            <c:idx val="4"/>
            <c:bubble3D val="0"/>
            <c:spPr>
              <a:solidFill>
                <a:schemeClr val="accent6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AC2-462F-A989-53B9F1F7C8D3}"/>
              </c:ext>
            </c:extLst>
          </c:dPt>
          <c:dLbls>
            <c:dLbl>
              <c:idx val="0"/>
              <c:layout>
                <c:manualLayout>
                  <c:x val="-0.10817692291081416"/>
                  <c:y val="0.19878350268457107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AC2-462F-A989-53B9F1F7C8D3}"/>
                </c:ext>
              </c:extLst>
            </c:dLbl>
            <c:dLbl>
              <c:idx val="1"/>
              <c:layout>
                <c:manualLayout>
                  <c:x val="-0.13663252826380995"/>
                  <c:y val="-0.10755999898352964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AC2-462F-A989-53B9F1F7C8D3}"/>
                </c:ext>
              </c:extLst>
            </c:dLbl>
            <c:dLbl>
              <c:idx val="2"/>
              <c:layout>
                <c:manualLayout>
                  <c:x val="-4.3062679992226099E-3"/>
                  <c:y val="-0.12974047331220526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AC2-462F-A989-53B9F1F7C8D3}"/>
                </c:ext>
              </c:extLst>
            </c:dLbl>
            <c:dLbl>
              <c:idx val="3"/>
              <c:layout>
                <c:manualLayout>
                  <c:x val="0.11086657361547084"/>
                  <c:y val="-0.1001317781335424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AC2-462F-A989-53B9F1F7C8D3}"/>
                </c:ext>
              </c:extLst>
            </c:dLbl>
            <c:dLbl>
              <c:idx val="4"/>
              <c:layout>
                <c:manualLayout>
                  <c:x val="8.9295382579795329E-2"/>
                  <c:y val="0.1850288423490632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AC2-462F-A989-53B9F1F7C8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'Mental Health Condition'!$A$4:$A$9</c:f>
              <c:strCache>
                <c:ptCount val="5"/>
                <c:pt idx="0">
                  <c:v>Anxiety</c:v>
                </c:pt>
                <c:pt idx="1">
                  <c:v>Bipolar</c:v>
                </c:pt>
                <c:pt idx="2">
                  <c:v>Depression</c:v>
                </c:pt>
                <c:pt idx="3">
                  <c:v>None</c:v>
                </c:pt>
                <c:pt idx="4">
                  <c:v>PTSD</c:v>
                </c:pt>
              </c:strCache>
            </c:strRef>
          </c:cat>
          <c:val>
            <c:numRef>
              <c:f>'Mental Health Condition'!$B$4:$B$9</c:f>
              <c:numCache>
                <c:formatCode>0.00%</c:formatCode>
                <c:ptCount val="5"/>
                <c:pt idx="0">
                  <c:v>0.20933333333333334</c:v>
                </c:pt>
                <c:pt idx="1">
                  <c:v>0.191</c:v>
                </c:pt>
                <c:pt idx="2">
                  <c:v>0.19333333333333333</c:v>
                </c:pt>
                <c:pt idx="3">
                  <c:v>0.19833333333333333</c:v>
                </c:pt>
                <c:pt idx="4">
                  <c:v>0.20799999999999999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C2-462F-A989-53B9F1F7C8D3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993824070420503"/>
          <c:y val="0.21176673455237183"/>
          <c:w val="0.17767831377098808"/>
          <c:h val="0.576881468654592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[Mental Health and Lifestyle Habits (2019-2024).xlsx]Mental Health Condition!Tabela przestawna15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pl-PL"/>
              <a:t>Average Happiness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gradFill>
            <a:gsLst>
              <a:gs pos="0">
                <a:schemeClr val="accent6"/>
              </a:gs>
              <a:gs pos="100000">
                <a:schemeClr val="accent6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'Mental Health Condition'!$B$13</c:f>
              <c:strCache>
                <c:ptCount val="1"/>
                <c:pt idx="0">
                  <c:v>Suma</c:v>
                </c:pt>
              </c:strCache>
            </c:strRef>
          </c:tx>
          <c:spPr>
            <a:gradFill>
              <a:gsLst>
                <a:gs pos="0">
                  <a:schemeClr val="accent6"/>
                </a:gs>
                <a:gs pos="100000">
                  <a:schemeClr val="accent6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'Mental Health Condition'!$A$14:$A$19</c:f>
              <c:strCache>
                <c:ptCount val="5"/>
                <c:pt idx="0">
                  <c:v>Anxiety</c:v>
                </c:pt>
                <c:pt idx="1">
                  <c:v>Bipolar</c:v>
                </c:pt>
                <c:pt idx="2">
                  <c:v>Depression</c:v>
                </c:pt>
                <c:pt idx="3">
                  <c:v>None</c:v>
                </c:pt>
                <c:pt idx="4">
                  <c:v>PTSD</c:v>
                </c:pt>
              </c:strCache>
            </c:strRef>
          </c:cat>
          <c:val>
            <c:numRef>
              <c:f>'Mental Health Condition'!$B$14:$B$19</c:f>
              <c:numCache>
                <c:formatCode>0.00</c:formatCode>
                <c:ptCount val="5"/>
                <c:pt idx="0">
                  <c:v>5.2581210191082777</c:v>
                </c:pt>
                <c:pt idx="1">
                  <c:v>5.4715532286212945</c:v>
                </c:pt>
                <c:pt idx="2">
                  <c:v>5.3415517241379273</c:v>
                </c:pt>
                <c:pt idx="3">
                  <c:v>5.4524369747899115</c:v>
                </c:pt>
                <c:pt idx="4">
                  <c:v>5.4576923076923114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00-4697-BE36-847C82995EF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741732528"/>
        <c:axId val="1741730608"/>
      </c:barChart>
      <c:catAx>
        <c:axId val="1741732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Mental</a:t>
                </a:r>
                <a:r>
                  <a:rPr lang="pl-PL" baseline="0"/>
                  <a:t> Health Condition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41730608"/>
        <c:crosses val="autoZero"/>
        <c:auto val="1"/>
        <c:lblAlgn val="ctr"/>
        <c:lblOffset val="100"/>
        <c:noMultiLvlLbl val="0"/>
      </c:catAx>
      <c:valAx>
        <c:axId val="1741730608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Average</a:t>
                </a:r>
                <a:r>
                  <a:rPr lang="pl-PL" baseline="0"/>
                  <a:t> Happiness Score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crossAx val="1741732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[Mental Health and Lifestyle Habits (2019-2024).xlsx]Stress Activity Score!Tabela przestawna16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1" i="0" u="none" strike="noStrike" baseline="0"/>
              <a:t>The Impact of Weekly Work Hours on Stress and Physical Activity</a:t>
            </a:r>
            <a:endParaRPr lang="pl-PL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'Stress Activity Score'!$B$3</c:f>
              <c:strCache>
                <c:ptCount val="1"/>
                <c:pt idx="0">
                  <c:v>Average Stress Level</c:v>
                </c:pt>
              </c:strCache>
            </c:strRef>
          </c:tx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'Stress Activity Score'!$A$4:$A$7</c:f>
              <c:strCache>
                <c:ptCount val="3"/>
                <c:pt idx="0">
                  <c:v>20–30 h</c:v>
                </c:pt>
                <c:pt idx="1">
                  <c:v>30–40 h</c:v>
                </c:pt>
                <c:pt idx="2">
                  <c:v>50–60 h</c:v>
                </c:pt>
              </c:strCache>
            </c:strRef>
          </c:cat>
          <c:val>
            <c:numRef>
              <c:f>'Stress Activity Score'!$B$4:$B$7</c:f>
              <c:numCache>
                <c:formatCode>0.00</c:formatCode>
                <c:ptCount val="3"/>
                <c:pt idx="0">
                  <c:v>2.0123796423658873</c:v>
                </c:pt>
                <c:pt idx="1">
                  <c:v>2.0025445292620865</c:v>
                </c:pt>
                <c:pt idx="2">
                  <c:v>1.9787234042553192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85-4BDC-AC35-2CDAF17E7860}"/>
            </c:ext>
          </c:extLst>
        </c:ser>
        <c:ser>
          <c:idx val="1"/>
          <c:order val="1"/>
          <c:tx>
            <c:strRef>
              <c:f>'Stress Activity Score'!$C$3</c:f>
              <c:strCache>
                <c:ptCount val="1"/>
                <c:pt idx="0">
                  <c:v>Average Activity Score</c:v>
                </c:pt>
              </c:strCache>
            </c:strRef>
          </c:tx>
          <c:spPr>
            <a:solidFill>
              <a:schemeClr val="accent6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'Stress Activity Score'!$A$4:$A$7</c:f>
              <c:strCache>
                <c:ptCount val="3"/>
                <c:pt idx="0">
                  <c:v>20–30 h</c:v>
                </c:pt>
                <c:pt idx="1">
                  <c:v>30–40 h</c:v>
                </c:pt>
                <c:pt idx="2">
                  <c:v>50–60 h</c:v>
                </c:pt>
              </c:strCache>
            </c:strRef>
          </c:cat>
          <c:val>
            <c:numRef>
              <c:f>'Stress Activity Score'!$C$4:$C$7</c:f>
              <c:numCache>
                <c:formatCode>0.00</c:formatCode>
                <c:ptCount val="3"/>
                <c:pt idx="0">
                  <c:v>2.0178817056396148</c:v>
                </c:pt>
                <c:pt idx="1">
                  <c:v>1.9936386768447838</c:v>
                </c:pt>
                <c:pt idx="2">
                  <c:v>1.9707446808510638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85-4BDC-AC35-2CDAF17E7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6961776"/>
        <c:axId val="1336963696"/>
      </c:barChart>
      <c:catAx>
        <c:axId val="1336961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Work</a:t>
                </a:r>
                <a:r>
                  <a:rPr lang="pl-PL" baseline="0"/>
                  <a:t> Hour Range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36963696"/>
        <c:crosses val="autoZero"/>
        <c:auto val="1"/>
        <c:lblAlgn val="ctr"/>
        <c:lblOffset val="100"/>
        <c:noMultiLvlLbl val="0"/>
      </c:catAx>
      <c:valAx>
        <c:axId val="133696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36961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[Mental Health and Lifestyle Habits (2019-2024).xlsx]Gender Distribution!Tabela przestawna6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1" i="0" u="none" strike="noStrike" baseline="0"/>
              <a:t>Gender Distribution of Respondents</a:t>
            </a:r>
            <a:endParaRPr lang="pl-PL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tint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6">
              <a:shade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>
              <a:tint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6">
              <a:shade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>
              <a:tint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6">
              <a:shade val="65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'Gender Distribution'!$B$3</c:f>
              <c:strCache>
                <c:ptCount val="1"/>
                <c:pt idx="0">
                  <c:v>Suma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612-41FB-A186-40D0E305C907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612-41FB-A186-40D0E305C907}"/>
              </c:ext>
            </c:extLst>
          </c:dPt>
          <c:dPt>
            <c:idx val="2"/>
            <c:bubble3D val="0"/>
            <c:spPr>
              <a:solidFill>
                <a:schemeClr val="accent6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612-41FB-A186-40D0E305C90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'Gender Distribution'!$A$4:$A$7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Other</c:v>
                </c:pt>
              </c:strCache>
            </c:strRef>
          </c:cat>
          <c:val>
            <c:numRef>
              <c:f>'Gender Distribution'!$B$4:$B$7</c:f>
              <c:numCache>
                <c:formatCode>General</c:formatCode>
                <c:ptCount val="3"/>
                <c:pt idx="0">
                  <c:v>1024</c:v>
                </c:pt>
                <c:pt idx="1">
                  <c:v>980</c:v>
                </c:pt>
                <c:pt idx="2">
                  <c:v>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12-41FB-A186-40D0E305C9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415768690809892"/>
          <c:y val="0.30341278478401584"/>
          <c:w val="0.18215726159230092"/>
          <c:h val="0.336228492271799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[Mental Health and Lifestyle Habits (2019-2024).xlsx]Respondents by Country!Tabela przestawna2</c:name>
    <c:fmtId val="3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Respondent Count by Gender and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122716040216958"/>
          <c:y val="0.21102325851927789"/>
          <c:w val="0.74955771590159948"/>
          <c:h val="0.597113224420354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'Respondents by Country'!$B$3:$B$4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'Respondents by Country'!$A$5:$A$12</c:f>
              <c:strCache>
                <c:ptCount val="7"/>
                <c:pt idx="0">
                  <c:v>Australia</c:v>
                </c:pt>
                <c:pt idx="1">
                  <c:v>Brazil</c:v>
                </c:pt>
                <c:pt idx="2">
                  <c:v>Canada</c:v>
                </c:pt>
                <c:pt idx="3">
                  <c:v>Germany</c:v>
                </c:pt>
                <c:pt idx="4">
                  <c:v>India</c:v>
                </c:pt>
                <c:pt idx="5">
                  <c:v>Japan</c:v>
                </c:pt>
                <c:pt idx="6">
                  <c:v>USA</c:v>
                </c:pt>
              </c:strCache>
            </c:strRef>
          </c:cat>
          <c:val>
            <c:numRef>
              <c:f>'Respondents by Country'!$B$5:$B$12</c:f>
              <c:numCache>
                <c:formatCode>General</c:formatCode>
                <c:ptCount val="7"/>
                <c:pt idx="0">
                  <c:v>152</c:v>
                </c:pt>
                <c:pt idx="1">
                  <c:v>132</c:v>
                </c:pt>
                <c:pt idx="2">
                  <c:v>126</c:v>
                </c:pt>
                <c:pt idx="3">
                  <c:v>142</c:v>
                </c:pt>
                <c:pt idx="4">
                  <c:v>127</c:v>
                </c:pt>
                <c:pt idx="5">
                  <c:v>160</c:v>
                </c:pt>
                <c:pt idx="6">
                  <c:v>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69-420C-86B6-E761D60B687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96435055"/>
        <c:axId val="996432175"/>
      </c:barChart>
      <c:catAx>
        <c:axId val="9964350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Country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96432175"/>
        <c:crosses val="autoZero"/>
        <c:auto val="1"/>
        <c:lblAlgn val="ctr"/>
        <c:lblOffset val="100"/>
        <c:noMultiLvlLbl val="0"/>
      </c:catAx>
      <c:valAx>
        <c:axId val="996432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Number</a:t>
                </a:r>
                <a:r>
                  <a:rPr lang="pl-PL" baseline="0"/>
                  <a:t> of Respondents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96435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[Mental Health and Lifestyle Habits (2019-2024).xlsx]Sleep Work Hours!Tabela przestawna3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Respondents</a:t>
            </a:r>
            <a:r>
              <a:rPr lang="pl-PL" baseline="0"/>
              <a:t> by 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  <a:sp3d/>
        </c:spPr>
        <c:dLbl>
          <c:idx val="0"/>
          <c:layout>
            <c:manualLayout>
              <c:x val="3.3200531208498118E-3"/>
              <c:y val="-5.5463117027176975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dLbl>
          <c:idx val="0"/>
          <c:layout>
            <c:manualLayout>
              <c:x val="-3.3200531208499337E-3"/>
              <c:y val="-5.5463117027176927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  <a:sp3d/>
        </c:spPr>
        <c:dLbl>
          <c:idx val="0"/>
          <c:layout>
            <c:manualLayout>
              <c:x val="-3.3200531208499337E-3"/>
              <c:y val="-5.5463117027176927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  <a:sp3d/>
        </c:spPr>
        <c:dLbl>
          <c:idx val="0"/>
          <c:layout>
            <c:manualLayout>
              <c:x val="0"/>
              <c:y val="-7.7648363838047699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  <a:sp3d/>
        </c:spPr>
        <c:dLbl>
          <c:idx val="0"/>
          <c:layout>
            <c:manualLayout>
              <c:x val="2.8248587570621209E-3"/>
              <c:y val="-5.3404364174104407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6.5976775313444383E-2"/>
                  <c:h val="7.8322655591511955E-2"/>
                </c:manualLayout>
              </c15:layout>
            </c:ext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  <a:sp3d/>
        </c:spPr>
        <c:dLbl>
          <c:idx val="0"/>
          <c:layout>
            <c:manualLayout>
              <c:x val="2.8248587570621209E-3"/>
              <c:y val="-5.3404364174104407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6.5976775313444383E-2"/>
                  <c:h val="7.8322655591511955E-2"/>
                </c:manualLayout>
              </c15:layout>
            </c:ext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/>
          <a:sp3d/>
        </c:spPr>
        <c:dLbl>
          <c:idx val="0"/>
          <c:layout>
            <c:manualLayout>
              <c:x val="0"/>
              <c:y val="-7.7648363838047699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9"/>
        <c:spPr>
          <a:solidFill>
            <a:schemeClr val="accent6"/>
          </a:solidFill>
          <a:ln>
            <a:noFill/>
          </a:ln>
          <a:effectLst/>
          <a:sp3d/>
        </c:spPr>
        <c:dLbl>
          <c:idx val="0"/>
          <c:layout>
            <c:manualLayout>
              <c:x val="-3.3200531208499337E-3"/>
              <c:y val="-5.5463117027176927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0"/>
        <c:spPr>
          <a:solidFill>
            <a:schemeClr val="accent6"/>
          </a:solidFill>
          <a:ln>
            <a:noFill/>
          </a:ln>
          <a:effectLst/>
          <a:sp3d/>
        </c:spPr>
        <c:dLbl>
          <c:idx val="0"/>
          <c:layout>
            <c:manualLayout>
              <c:x val="3.3200531208498118E-3"/>
              <c:y val="-5.5463117027176975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1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2"/>
        <c:spPr>
          <a:solidFill>
            <a:schemeClr val="accent6"/>
          </a:solidFill>
          <a:ln>
            <a:noFill/>
          </a:ln>
          <a:effectLst/>
          <a:sp3d/>
        </c:spPr>
        <c:dLbl>
          <c:idx val="0"/>
          <c:layout>
            <c:manualLayout>
              <c:x val="2.8248587570621209E-3"/>
              <c:y val="-5.3404364174104407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6.5976775313444383E-2"/>
                  <c:h val="7.8322655591511955E-2"/>
                </c:manualLayout>
              </c15:layout>
            </c:ext>
          </c:extLst>
        </c:dLbl>
      </c:pivotFmt>
      <c:pivotFmt>
        <c:idx val="13"/>
        <c:spPr>
          <a:solidFill>
            <a:schemeClr val="accent6"/>
          </a:solidFill>
          <a:ln>
            <a:noFill/>
          </a:ln>
          <a:effectLst/>
          <a:sp3d/>
        </c:spPr>
        <c:dLbl>
          <c:idx val="0"/>
          <c:layout>
            <c:manualLayout>
              <c:x val="0"/>
              <c:y val="-7.7648363838047699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4"/>
        <c:spPr>
          <a:solidFill>
            <a:schemeClr val="accent6"/>
          </a:solidFill>
          <a:ln>
            <a:noFill/>
          </a:ln>
          <a:effectLst/>
          <a:sp3d/>
        </c:spPr>
        <c:dLbl>
          <c:idx val="0"/>
          <c:layout>
            <c:manualLayout>
              <c:x val="-3.3200531208499337E-3"/>
              <c:y val="-5.5463117027176927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5"/>
        <c:spPr>
          <a:solidFill>
            <a:schemeClr val="accent6"/>
          </a:solidFill>
          <a:ln>
            <a:noFill/>
          </a:ln>
          <a:effectLst/>
          <a:sp3d/>
        </c:spPr>
        <c:dLbl>
          <c:idx val="0"/>
          <c:layout>
            <c:manualLayout>
              <c:x val="3.3200531208498118E-3"/>
              <c:y val="-5.5463117027176975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'Sleep Work Hours'!$B$3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2.8248587570621209E-3"/>
                  <c:y val="-5.34043641741044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5976775313444383E-2"/>
                      <c:h val="7.832265559151195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EB1A-4C5E-81CB-1940267AE2BA}"/>
                </c:ext>
              </c:extLst>
            </c:dLbl>
            <c:dLbl>
              <c:idx val="1"/>
              <c:layout>
                <c:manualLayout>
                  <c:x val="0"/>
                  <c:y val="-7.76483638380476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B1A-4C5E-81CB-1940267AE2BA}"/>
                </c:ext>
              </c:extLst>
            </c:dLbl>
            <c:dLbl>
              <c:idx val="2"/>
              <c:layout>
                <c:manualLayout>
                  <c:x val="-3.3200531208499337E-3"/>
                  <c:y val="-5.546311702717692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B1A-4C5E-81CB-1940267AE2BA}"/>
                </c:ext>
              </c:extLst>
            </c:dLbl>
            <c:dLbl>
              <c:idx val="4"/>
              <c:layout>
                <c:manualLayout>
                  <c:x val="3.3200531208498118E-3"/>
                  <c:y val="-5.546311702717697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'Sleep Work Hours'!$A$4:$A$9</c:f>
              <c:strCache>
                <c:ptCount val="5"/>
                <c:pt idx="0">
                  <c:v>18–25</c:v>
                </c:pt>
                <c:pt idx="1">
                  <c:v>26–35</c:v>
                </c:pt>
                <c:pt idx="2">
                  <c:v>36–45</c:v>
                </c:pt>
                <c:pt idx="3">
                  <c:v>46–59</c:v>
                </c:pt>
                <c:pt idx="4">
                  <c:v>60+</c:v>
                </c:pt>
              </c:strCache>
            </c:strRef>
          </c:cat>
          <c:val>
            <c:numRef>
              <c:f>'Sleep Work Hours'!$B$4:$B$9</c:f>
              <c:numCache>
                <c:formatCode>General</c:formatCode>
                <c:ptCount val="5"/>
                <c:pt idx="0">
                  <c:v>478</c:v>
                </c:pt>
                <c:pt idx="1">
                  <c:v>624</c:v>
                </c:pt>
                <c:pt idx="2">
                  <c:v>692</c:v>
                </c:pt>
                <c:pt idx="3">
                  <c:v>884</c:v>
                </c:pt>
                <c:pt idx="4">
                  <c:v>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B1A-4C5E-81CB-1940267AE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32535472"/>
        <c:axId val="1232535952"/>
        <c:axId val="0"/>
      </c:bar3DChart>
      <c:catAx>
        <c:axId val="1232535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Age</a:t>
                </a:r>
                <a:r>
                  <a:rPr lang="pl-PL" baseline="0"/>
                  <a:t> Range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32535952"/>
        <c:crosses val="autoZero"/>
        <c:auto val="1"/>
        <c:lblAlgn val="ctr"/>
        <c:lblOffset val="100"/>
        <c:noMultiLvlLbl val="0"/>
      </c:catAx>
      <c:valAx>
        <c:axId val="123253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Number</a:t>
                </a:r>
                <a:r>
                  <a:rPr lang="pl-PL" baseline="0"/>
                  <a:t> of Respondents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32535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[Mental Health and Lifestyle Habits (2019-2024).xlsx]Sleep Work Hours!Tabela przestawna4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Average</a:t>
            </a:r>
            <a:r>
              <a:rPr lang="pl-PL" baseline="0"/>
              <a:t> Work Hours per Week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'Sleep Work Hours'!$B$13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'Sleep Work Hours'!$A$14:$A$19</c:f>
              <c:strCache>
                <c:ptCount val="5"/>
                <c:pt idx="0">
                  <c:v>18–25</c:v>
                </c:pt>
                <c:pt idx="1">
                  <c:v>26–35</c:v>
                </c:pt>
                <c:pt idx="2">
                  <c:v>36–45</c:v>
                </c:pt>
                <c:pt idx="3">
                  <c:v>46–59</c:v>
                </c:pt>
                <c:pt idx="4">
                  <c:v>60+</c:v>
                </c:pt>
              </c:strCache>
            </c:strRef>
          </c:cat>
          <c:val>
            <c:numRef>
              <c:f>'Sleep Work Hours'!$B$14:$B$19</c:f>
              <c:numCache>
                <c:formatCode>0.00</c:formatCode>
                <c:ptCount val="5"/>
                <c:pt idx="0">
                  <c:v>39.345188284518827</c:v>
                </c:pt>
                <c:pt idx="1">
                  <c:v>39.418269230769234</c:v>
                </c:pt>
                <c:pt idx="2">
                  <c:v>39.462427745664741</c:v>
                </c:pt>
                <c:pt idx="3">
                  <c:v>39.737556561085974</c:v>
                </c:pt>
                <c:pt idx="4">
                  <c:v>39.003105590062113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11-4C6F-857B-1345078942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77579680"/>
        <c:axId val="1071156752"/>
      </c:barChart>
      <c:catAx>
        <c:axId val="9775796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Age</a:t>
                </a:r>
                <a:r>
                  <a:rPr lang="pl-PL" baseline="0"/>
                  <a:t> Range</a:t>
                </a:r>
                <a:endParaRPr lang="pl-PL"/>
              </a:p>
            </c:rich>
          </c:tx>
          <c:layout>
            <c:manualLayout>
              <c:xMode val="edge"/>
              <c:yMode val="edge"/>
              <c:x val="1.8243419338024498E-2"/>
              <c:y val="0.363061985672843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71156752"/>
        <c:crosses val="autoZero"/>
        <c:auto val="1"/>
        <c:lblAlgn val="ctr"/>
        <c:lblOffset val="100"/>
        <c:noMultiLvlLbl val="0"/>
      </c:catAx>
      <c:valAx>
        <c:axId val="107115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Number</a:t>
                </a:r>
                <a:r>
                  <a:rPr lang="pl-PL" baseline="0"/>
                  <a:t> of Hours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77579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[Mental Health and Lifestyle Habits (2019-2024).xlsx]Sleep Work Hours!Tabela przestawna5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Average</a:t>
            </a:r>
            <a:r>
              <a:rPr lang="pl-PL" baseline="0"/>
              <a:t> Sleep Hours per Day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5353958880139982"/>
          <c:y val="0.17069225721784775"/>
          <c:w val="0.54340048118985129"/>
          <c:h val="0.6296861329833770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'Sleep Work Hours'!$B$23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'Sleep Work Hours'!$A$24:$A$29</c:f>
              <c:strCache>
                <c:ptCount val="5"/>
                <c:pt idx="0">
                  <c:v>18–25</c:v>
                </c:pt>
                <c:pt idx="1">
                  <c:v>26–35</c:v>
                </c:pt>
                <c:pt idx="2">
                  <c:v>36–45</c:v>
                </c:pt>
                <c:pt idx="3">
                  <c:v>46–59</c:v>
                </c:pt>
                <c:pt idx="4">
                  <c:v>60+</c:v>
                </c:pt>
              </c:strCache>
            </c:strRef>
          </c:cat>
          <c:val>
            <c:numRef>
              <c:f>'Sleep Work Hours'!$B$24:$B$29</c:f>
              <c:numCache>
                <c:formatCode>0.00</c:formatCode>
                <c:ptCount val="5"/>
                <c:pt idx="0">
                  <c:v>6.4953974895397426</c:v>
                </c:pt>
                <c:pt idx="1">
                  <c:v>6.5318910256410225</c:v>
                </c:pt>
                <c:pt idx="2">
                  <c:v>6.4708092485549189</c:v>
                </c:pt>
                <c:pt idx="3">
                  <c:v>6.4502262443438934</c:v>
                </c:pt>
                <c:pt idx="4">
                  <c:v>6.4201863354037245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FC-4719-801B-5D9B29F4B2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81734511"/>
        <c:axId val="1177970735"/>
      </c:barChart>
      <c:catAx>
        <c:axId val="118173451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Age</a:t>
                </a:r>
                <a:r>
                  <a:rPr lang="pl-PL" baseline="0"/>
                  <a:t> Range</a:t>
                </a:r>
                <a:endParaRPr lang="pl-PL"/>
              </a:p>
            </c:rich>
          </c:tx>
          <c:layout>
            <c:manualLayout>
              <c:xMode val="edge"/>
              <c:yMode val="edge"/>
              <c:x val="6.7430664916885388E-2"/>
              <c:y val="0.357283100029163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77970735"/>
        <c:crosses val="autoZero"/>
        <c:auto val="1"/>
        <c:lblAlgn val="ctr"/>
        <c:lblOffset val="100"/>
        <c:noMultiLvlLbl val="0"/>
      </c:catAx>
      <c:valAx>
        <c:axId val="1177970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Number</a:t>
                </a:r>
                <a:r>
                  <a:rPr lang="pl-PL" baseline="0"/>
                  <a:t> of Hours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81734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[Mental Health and Lifestyle Habits (2019-2024).xlsx]Mental Health Condition!Tabela przestawna14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b="1"/>
              <a:t>Mental</a:t>
            </a:r>
            <a:r>
              <a:rPr lang="pl-PL" b="1" baseline="0"/>
              <a:t> Health Condition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shade val="53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8.9295382579795329E-2"/>
              <c:y val="0.1850288423490632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shade val="76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1086657361547084"/>
              <c:y val="-0.1001317781335424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4.3062679992226099E-3"/>
              <c:y val="-0.1297404733122052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>
              <a:tint val="77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3663252826380995"/>
              <c:y val="-0.1075599989835296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>
              <a:tint val="54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0817692291081416"/>
              <c:y val="0.1987835026845710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>
              <a:tint val="54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0817692291081416"/>
              <c:y val="0.1987835026845710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>
              <a:tint val="77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3663252826380995"/>
              <c:y val="-0.1075599989835296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4.3062679992226099E-3"/>
              <c:y val="-0.1297404733122052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6">
              <a:shade val="76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1086657361547084"/>
              <c:y val="-0.1001317781335424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>
              <a:shade val="53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8.9295382579795329E-2"/>
              <c:y val="0.1850288423490632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6">
              <a:tint val="54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0817692291081416"/>
              <c:y val="0.1987835026845710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6">
              <a:tint val="77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3663252826380995"/>
              <c:y val="-0.1075599989835296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4.3062679992226099E-3"/>
              <c:y val="-0.1297404733122052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6">
              <a:shade val="76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1086657361547084"/>
              <c:y val="-0.1001317781335424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6">
              <a:shade val="53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8.9295382579795329E-2"/>
              <c:y val="0.1850288423490632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'Mental Health Condition'!$B$3</c:f>
              <c:strCache>
                <c:ptCount val="1"/>
                <c:pt idx="0">
                  <c:v>Suma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E95-48F1-A725-44B5613A4AD6}"/>
              </c:ext>
            </c:extLst>
          </c:dPt>
          <c:dPt>
            <c:idx val="1"/>
            <c:bubble3D val="0"/>
            <c:spPr>
              <a:solidFill>
                <a:schemeClr val="accent6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E95-48F1-A725-44B5613A4AD6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E95-48F1-A725-44B5613A4AD6}"/>
              </c:ext>
            </c:extLst>
          </c:dPt>
          <c:dPt>
            <c:idx val="3"/>
            <c:bubble3D val="0"/>
            <c:spPr>
              <a:solidFill>
                <a:schemeClr val="accent6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E95-48F1-A725-44B5613A4AD6}"/>
              </c:ext>
            </c:extLst>
          </c:dPt>
          <c:dPt>
            <c:idx val="4"/>
            <c:bubble3D val="0"/>
            <c:spPr>
              <a:solidFill>
                <a:schemeClr val="accent6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E95-48F1-A725-44B5613A4AD6}"/>
              </c:ext>
            </c:extLst>
          </c:dPt>
          <c:dLbls>
            <c:dLbl>
              <c:idx val="0"/>
              <c:layout>
                <c:manualLayout>
                  <c:x val="-0.10817692291081416"/>
                  <c:y val="0.19878350268457107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E95-48F1-A725-44B5613A4AD6}"/>
                </c:ext>
              </c:extLst>
            </c:dLbl>
            <c:dLbl>
              <c:idx val="1"/>
              <c:layout>
                <c:manualLayout>
                  <c:x val="-0.13663252826380995"/>
                  <c:y val="-0.10755999898352964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E95-48F1-A725-44B5613A4AD6}"/>
                </c:ext>
              </c:extLst>
            </c:dLbl>
            <c:dLbl>
              <c:idx val="2"/>
              <c:layout>
                <c:manualLayout>
                  <c:x val="-4.3062679992226099E-3"/>
                  <c:y val="-0.12974047331220526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E95-48F1-A725-44B5613A4AD6}"/>
                </c:ext>
              </c:extLst>
            </c:dLbl>
            <c:dLbl>
              <c:idx val="3"/>
              <c:layout>
                <c:manualLayout>
                  <c:x val="0.11086657361547084"/>
                  <c:y val="-0.1001317781335424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E95-48F1-A725-44B5613A4AD6}"/>
                </c:ext>
              </c:extLst>
            </c:dLbl>
            <c:dLbl>
              <c:idx val="4"/>
              <c:layout>
                <c:manualLayout>
                  <c:x val="8.9295382579795329E-2"/>
                  <c:y val="0.1850288423490632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E95-48F1-A725-44B5613A4AD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'Mental Health Condition'!$A$4:$A$9</c:f>
              <c:strCache>
                <c:ptCount val="5"/>
                <c:pt idx="0">
                  <c:v>Anxiety</c:v>
                </c:pt>
                <c:pt idx="1">
                  <c:v>Bipolar</c:v>
                </c:pt>
                <c:pt idx="2">
                  <c:v>Depression</c:v>
                </c:pt>
                <c:pt idx="3">
                  <c:v>None</c:v>
                </c:pt>
                <c:pt idx="4">
                  <c:v>PTSD</c:v>
                </c:pt>
              </c:strCache>
            </c:strRef>
          </c:cat>
          <c:val>
            <c:numRef>
              <c:f>'Mental Health Condition'!$B$4:$B$9</c:f>
              <c:numCache>
                <c:formatCode>0.00%</c:formatCode>
                <c:ptCount val="5"/>
                <c:pt idx="0">
                  <c:v>0.20933333333333334</c:v>
                </c:pt>
                <c:pt idx="1">
                  <c:v>0.191</c:v>
                </c:pt>
                <c:pt idx="2">
                  <c:v>0.19333333333333333</c:v>
                </c:pt>
                <c:pt idx="3">
                  <c:v>0.19833333333333333</c:v>
                </c:pt>
                <c:pt idx="4">
                  <c:v>0.20799999999999999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E95-48F1-A725-44B5613A4AD6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850956130483678"/>
          <c:y val="0.22100028355181364"/>
          <c:w val="0.21934500374953128"/>
          <c:h val="0.576881468654592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[Mental Health and Lifestyle Habits (2019-2024).xlsx]Mental Health Condition!Tabela przestawna15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l-PL" sz="1400" b="1"/>
              <a:t>Average Happiness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'Mental Health Condition'!$B$13</c:f>
              <c:strCache>
                <c:ptCount val="1"/>
                <c:pt idx="0">
                  <c:v>Suma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'Mental Health Condition'!$A$14:$A$19</c:f>
              <c:strCache>
                <c:ptCount val="5"/>
                <c:pt idx="0">
                  <c:v>Anxiety</c:v>
                </c:pt>
                <c:pt idx="1">
                  <c:v>Bipolar</c:v>
                </c:pt>
                <c:pt idx="2">
                  <c:v>Depression</c:v>
                </c:pt>
                <c:pt idx="3">
                  <c:v>None</c:v>
                </c:pt>
                <c:pt idx="4">
                  <c:v>PTSD</c:v>
                </c:pt>
              </c:strCache>
            </c:strRef>
          </c:cat>
          <c:val>
            <c:numRef>
              <c:f>'Mental Health Condition'!$B$14:$B$19</c:f>
              <c:numCache>
                <c:formatCode>0.00</c:formatCode>
                <c:ptCount val="5"/>
                <c:pt idx="0">
                  <c:v>5.2581210191082777</c:v>
                </c:pt>
                <c:pt idx="1">
                  <c:v>5.4715532286212945</c:v>
                </c:pt>
                <c:pt idx="2">
                  <c:v>5.3415517241379273</c:v>
                </c:pt>
                <c:pt idx="3">
                  <c:v>5.4524369747899115</c:v>
                </c:pt>
                <c:pt idx="4">
                  <c:v>5.4576923076923114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7E-4F26-AD0C-0E692B32F66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41732528"/>
        <c:axId val="1741730608"/>
      </c:barChart>
      <c:catAx>
        <c:axId val="1741732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Mental Health Condition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41730608"/>
        <c:crosses val="autoZero"/>
        <c:auto val="1"/>
        <c:lblAlgn val="ctr"/>
        <c:lblOffset val="100"/>
        <c:noMultiLvlLbl val="0"/>
      </c:catAx>
      <c:valAx>
        <c:axId val="174173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Average Happiness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41732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[Mental Health and Lifestyle Habits (2019-2024).xlsx]Stress Activity Score!Tabela przestawna16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1" i="0" u="none" strike="noStrike" baseline="0"/>
              <a:t>The Impact of Weekly Work Hours on Stress and Physical Activity</a:t>
            </a:r>
            <a:endParaRPr lang="pl-PL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'Stress Activity Score'!$B$3</c:f>
              <c:strCache>
                <c:ptCount val="1"/>
                <c:pt idx="0">
                  <c:v>Average Stress Level</c:v>
                </c:pt>
              </c:strCache>
            </c:strRef>
          </c:tx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'Stress Activity Score'!$A$4:$A$7</c:f>
              <c:strCache>
                <c:ptCount val="3"/>
                <c:pt idx="0">
                  <c:v>20–30 h</c:v>
                </c:pt>
                <c:pt idx="1">
                  <c:v>30–40 h</c:v>
                </c:pt>
                <c:pt idx="2">
                  <c:v>50–60 h</c:v>
                </c:pt>
              </c:strCache>
            </c:strRef>
          </c:cat>
          <c:val>
            <c:numRef>
              <c:f>'Stress Activity Score'!$B$4:$B$7</c:f>
              <c:numCache>
                <c:formatCode>0.00</c:formatCode>
                <c:ptCount val="3"/>
                <c:pt idx="0">
                  <c:v>2.0123796423658873</c:v>
                </c:pt>
                <c:pt idx="1">
                  <c:v>2.0025445292620865</c:v>
                </c:pt>
                <c:pt idx="2">
                  <c:v>1.9787234042553192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B9-4C89-AD26-5A8A1AA31F51}"/>
            </c:ext>
          </c:extLst>
        </c:ser>
        <c:ser>
          <c:idx val="1"/>
          <c:order val="1"/>
          <c:tx>
            <c:strRef>
              <c:f>'Stress Activity Score'!$C$3</c:f>
              <c:strCache>
                <c:ptCount val="1"/>
                <c:pt idx="0">
                  <c:v>Average Activity Score</c:v>
                </c:pt>
              </c:strCache>
            </c:strRef>
          </c:tx>
          <c:spPr>
            <a:solidFill>
              <a:schemeClr val="accent6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'Stress Activity Score'!$A$4:$A$7</c:f>
              <c:strCache>
                <c:ptCount val="3"/>
                <c:pt idx="0">
                  <c:v>20–30 h</c:v>
                </c:pt>
                <c:pt idx="1">
                  <c:v>30–40 h</c:v>
                </c:pt>
                <c:pt idx="2">
                  <c:v>50–60 h</c:v>
                </c:pt>
              </c:strCache>
            </c:strRef>
          </c:cat>
          <c:val>
            <c:numRef>
              <c:f>'Stress Activity Score'!$C$4:$C$7</c:f>
              <c:numCache>
                <c:formatCode>0.00</c:formatCode>
                <c:ptCount val="3"/>
                <c:pt idx="0">
                  <c:v>2.0178817056396148</c:v>
                </c:pt>
                <c:pt idx="1">
                  <c:v>1.9936386768447838</c:v>
                </c:pt>
                <c:pt idx="2">
                  <c:v>1.9707446808510638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B9-4C89-AD26-5A8A1AA31F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6961776"/>
        <c:axId val="1336963696"/>
      </c:barChart>
      <c:catAx>
        <c:axId val="1336961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Work</a:t>
                </a:r>
                <a:r>
                  <a:rPr lang="pl-PL" baseline="0"/>
                  <a:t> Hour Range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36963696"/>
        <c:crosses val="autoZero"/>
        <c:auto val="1"/>
        <c:lblAlgn val="ctr"/>
        <c:lblOffset val="100"/>
        <c:noMultiLvlLbl val="0"/>
      </c:catAx>
      <c:valAx>
        <c:axId val="133696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36961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7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8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9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10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1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1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14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15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16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17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1</xdr:row>
      <xdr:rowOff>171450</xdr:rowOff>
    </xdr:from>
    <xdr:to>
      <xdr:col>12</xdr:col>
      <xdr:colOff>594360</xdr:colOff>
      <xdr:row>20</xdr:row>
      <xdr:rowOff>7620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13687E59-ADD2-480A-78A1-69D59FF054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</xdr:colOff>
      <xdr:row>2</xdr:row>
      <xdr:rowOff>45720</xdr:rowOff>
    </xdr:from>
    <xdr:to>
      <xdr:col>14</xdr:col>
      <xdr:colOff>7620</xdr:colOff>
      <xdr:row>26</xdr:row>
      <xdr:rowOff>114300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3AF97BFA-CD43-C3B2-B8EC-ABADAC2AA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45720</xdr:colOff>
      <xdr:row>10</xdr:row>
      <xdr:rowOff>152401</xdr:rowOff>
    </xdr:from>
    <xdr:to>
      <xdr:col>2</xdr:col>
      <xdr:colOff>0</xdr:colOff>
      <xdr:row>20</xdr:row>
      <xdr:rowOff>106681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Age Range">
              <a:extLst>
                <a:ext uri="{FF2B5EF4-FFF2-40B4-BE49-F238E27FC236}">
                  <a16:creationId xmlns:a16="http://schemas.microsoft.com/office/drawing/2014/main" id="{C92CD79A-A5A8-A509-AEFC-FB2F25F14A2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ge Rang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720" y="1981201"/>
              <a:ext cx="1821180" cy="17830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963930</xdr:colOff>
      <xdr:row>1</xdr:row>
      <xdr:rowOff>163830</xdr:rowOff>
    </xdr:from>
    <xdr:to>
      <xdr:col>11</xdr:col>
      <xdr:colOff>518160</xdr:colOff>
      <xdr:row>20</xdr:row>
      <xdr:rowOff>30480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B222B1B4-452C-6CA5-E43C-CFC01EDD41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426720</xdr:colOff>
      <xdr:row>12</xdr:row>
      <xdr:rowOff>121921</xdr:rowOff>
    </xdr:from>
    <xdr:to>
      <xdr:col>4</xdr:col>
      <xdr:colOff>853440</xdr:colOff>
      <xdr:row>26</xdr:row>
      <xdr:rowOff>30481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Country">
              <a:extLst>
                <a:ext uri="{FF2B5EF4-FFF2-40B4-BE49-F238E27FC236}">
                  <a16:creationId xmlns:a16="http://schemas.microsoft.com/office/drawing/2014/main" id="{45ABB162-BB77-D4C3-D2FC-AC9ED72809C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unt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86940" y="2316481"/>
              <a:ext cx="1844040" cy="24688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99060</xdr:colOff>
      <xdr:row>12</xdr:row>
      <xdr:rowOff>83821</xdr:rowOff>
    </xdr:from>
    <xdr:to>
      <xdr:col>2</xdr:col>
      <xdr:colOff>220980</xdr:colOff>
      <xdr:row>19</xdr:row>
      <xdr:rowOff>137161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Gender">
              <a:extLst>
                <a:ext uri="{FF2B5EF4-FFF2-40B4-BE49-F238E27FC236}">
                  <a16:creationId xmlns:a16="http://schemas.microsoft.com/office/drawing/2014/main" id="{928C3E7C-616E-A595-A804-F10F8CE223E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060" y="2278381"/>
              <a:ext cx="1882140" cy="1333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171450</xdr:rowOff>
    </xdr:from>
    <xdr:to>
      <xdr:col>9</xdr:col>
      <xdr:colOff>297180</xdr:colOff>
      <xdr:row>13</xdr:row>
      <xdr:rowOff>7620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37F5EB5-4049-8826-8D1C-F3C53EB10E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3810</xdr:colOff>
      <xdr:row>13</xdr:row>
      <xdr:rowOff>171450</xdr:rowOff>
    </xdr:from>
    <xdr:to>
      <xdr:col>9</xdr:col>
      <xdr:colOff>335280</xdr:colOff>
      <xdr:row>26</xdr:row>
      <xdr:rowOff>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586719DC-FE72-92CB-48DE-DBBB3A08FA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598170</xdr:colOff>
      <xdr:row>26</xdr:row>
      <xdr:rowOff>179070</xdr:rowOff>
    </xdr:from>
    <xdr:to>
      <xdr:col>10</xdr:col>
      <xdr:colOff>293370</xdr:colOff>
      <xdr:row>41</xdr:row>
      <xdr:rowOff>179070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750006A7-535D-15FF-B4E7-7A22D71B64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11</xdr:col>
      <xdr:colOff>0</xdr:colOff>
      <xdr:row>2</xdr:row>
      <xdr:rowOff>7621</xdr:rowOff>
    </xdr:from>
    <xdr:to>
      <xdr:col>14</xdr:col>
      <xdr:colOff>0</xdr:colOff>
      <xdr:row>12</xdr:row>
      <xdr:rowOff>38101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Age Range 1">
              <a:extLst>
                <a:ext uri="{FF2B5EF4-FFF2-40B4-BE49-F238E27FC236}">
                  <a16:creationId xmlns:a16="http://schemas.microsoft.com/office/drawing/2014/main" id="{F4FDC5DA-FC4C-2A92-5E85-AAE17EA8FD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ge Rang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78140" y="373381"/>
              <a:ext cx="1828800" cy="18592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1581150</xdr:colOff>
      <xdr:row>1</xdr:row>
      <xdr:rowOff>171450</xdr:rowOff>
    </xdr:from>
    <xdr:to>
      <xdr:col>11</xdr:col>
      <xdr:colOff>15240</xdr:colOff>
      <xdr:row>17</xdr:row>
      <xdr:rowOff>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1319F4A7-76AB-2756-34F5-629275D136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34290</xdr:colOff>
      <xdr:row>1</xdr:row>
      <xdr:rowOff>171450</xdr:rowOff>
    </xdr:from>
    <xdr:to>
      <xdr:col>19</xdr:col>
      <xdr:colOff>339090</xdr:colOff>
      <xdr:row>16</xdr:row>
      <xdr:rowOff>171450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66E1CA54-876B-AAE3-E17C-43F10DAAE3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</xdr:colOff>
      <xdr:row>1</xdr:row>
      <xdr:rowOff>179070</xdr:rowOff>
    </xdr:from>
    <xdr:to>
      <xdr:col>12</xdr:col>
      <xdr:colOff>30480</xdr:colOff>
      <xdr:row>17</xdr:row>
      <xdr:rowOff>175260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50DBAD5-7116-0617-D224-BC55B5D5BD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7620</xdr:colOff>
      <xdr:row>11</xdr:row>
      <xdr:rowOff>7621</xdr:rowOff>
    </xdr:from>
    <xdr:to>
      <xdr:col>2</xdr:col>
      <xdr:colOff>601980</xdr:colOff>
      <xdr:row>19</xdr:row>
      <xdr:rowOff>114301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Work Hour Range">
              <a:extLst>
                <a:ext uri="{FF2B5EF4-FFF2-40B4-BE49-F238E27FC236}">
                  <a16:creationId xmlns:a16="http://schemas.microsoft.com/office/drawing/2014/main" id="{DDFDD907-6D32-81B8-8A21-D802565879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Work Hour Rang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6340" y="2019301"/>
              <a:ext cx="1828800" cy="15697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7620</xdr:rowOff>
    </xdr:from>
    <xdr:to>
      <xdr:col>12</xdr:col>
      <xdr:colOff>0</xdr:colOff>
      <xdr:row>16</xdr:row>
      <xdr:rowOff>22860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1ED72169-B254-453E-A075-220F3FBA11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1</xdr:row>
      <xdr:rowOff>0</xdr:rowOff>
    </xdr:from>
    <xdr:to>
      <xdr:col>4</xdr:col>
      <xdr:colOff>8467</xdr:colOff>
      <xdr:row>8</xdr:row>
      <xdr:rowOff>16934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Gender 1">
              <a:extLst>
                <a:ext uri="{FF2B5EF4-FFF2-40B4-BE49-F238E27FC236}">
                  <a16:creationId xmlns:a16="http://schemas.microsoft.com/office/drawing/2014/main" id="{A642C935-06D4-428D-AD4A-F530E7D500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182880"/>
              <a:ext cx="1837267" cy="129709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13547</xdr:colOff>
      <xdr:row>8</xdr:row>
      <xdr:rowOff>176107</xdr:rowOff>
    </xdr:from>
    <xdr:to>
      <xdr:col>3</xdr:col>
      <xdr:colOff>601133</xdr:colOff>
      <xdr:row>21</xdr:row>
      <xdr:rowOff>177800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Country 1">
              <a:extLst>
                <a:ext uri="{FF2B5EF4-FFF2-40B4-BE49-F238E27FC236}">
                  <a16:creationId xmlns:a16="http://schemas.microsoft.com/office/drawing/2014/main" id="{FBF5BD1D-37CF-419C-842B-18DDAE0984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untry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3147" y="1639147"/>
              <a:ext cx="1806786" cy="237913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10160</xdr:colOff>
      <xdr:row>23</xdr:row>
      <xdr:rowOff>22013</xdr:rowOff>
    </xdr:from>
    <xdr:to>
      <xdr:col>4</xdr:col>
      <xdr:colOff>10160</xdr:colOff>
      <xdr:row>33</xdr:row>
      <xdr:rowOff>52493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Age Range 2">
              <a:extLst>
                <a:ext uri="{FF2B5EF4-FFF2-40B4-BE49-F238E27FC236}">
                  <a16:creationId xmlns:a16="http://schemas.microsoft.com/office/drawing/2014/main" id="{7BE5C3BA-CF7A-46FF-8ABC-A7F863E2B0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ge Range 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9760" y="4228253"/>
              <a:ext cx="1828800" cy="18592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16934</xdr:colOff>
      <xdr:row>34</xdr:row>
      <xdr:rowOff>16934</xdr:rowOff>
    </xdr:from>
    <xdr:to>
      <xdr:col>4</xdr:col>
      <xdr:colOff>16934</xdr:colOff>
      <xdr:row>42</xdr:row>
      <xdr:rowOff>123614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" name="Work Hour Range 1">
              <a:extLst>
                <a:ext uri="{FF2B5EF4-FFF2-40B4-BE49-F238E27FC236}">
                  <a16:creationId xmlns:a16="http://schemas.microsoft.com/office/drawing/2014/main" id="{8304B1E8-77ED-4155-94CD-4940E68637A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Work Hour Rang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6534" y="6234854"/>
              <a:ext cx="1828800" cy="15697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>
    <xdr:from>
      <xdr:col>13</xdr:col>
      <xdr:colOff>0</xdr:colOff>
      <xdr:row>1</xdr:row>
      <xdr:rowOff>0</xdr:rowOff>
    </xdr:from>
    <xdr:to>
      <xdr:col>19</xdr:col>
      <xdr:colOff>598714</xdr:colOff>
      <xdr:row>16</xdr:row>
      <xdr:rowOff>7620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9BBEA810-1D57-4908-AF84-E69E6F8306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19</xdr:row>
      <xdr:rowOff>0</xdr:rowOff>
    </xdr:from>
    <xdr:to>
      <xdr:col>12</xdr:col>
      <xdr:colOff>7620</xdr:colOff>
      <xdr:row>33</xdr:row>
      <xdr:rowOff>175260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89461D9D-1B18-46C1-9FAE-C65F38831E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30480</xdr:colOff>
      <xdr:row>19</xdr:row>
      <xdr:rowOff>0</xdr:rowOff>
    </xdr:from>
    <xdr:to>
      <xdr:col>20</xdr:col>
      <xdr:colOff>30480</xdr:colOff>
      <xdr:row>33</xdr:row>
      <xdr:rowOff>175260</xdr:rowOff>
    </xdr:to>
    <xdr:graphicFrame macro="">
      <xdr:nvGraphicFramePr>
        <xdr:cNvPr id="10" name="Wykres 9">
          <a:extLst>
            <a:ext uri="{FF2B5EF4-FFF2-40B4-BE49-F238E27FC236}">
              <a16:creationId xmlns:a16="http://schemas.microsoft.com/office/drawing/2014/main" id="{A68A2180-497E-4A72-9E93-5A53C04FC5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30480</xdr:colOff>
      <xdr:row>18</xdr:row>
      <xdr:rowOff>167640</xdr:rowOff>
    </xdr:from>
    <xdr:to>
      <xdr:col>29</xdr:col>
      <xdr:colOff>45720</xdr:colOff>
      <xdr:row>33</xdr:row>
      <xdr:rowOff>160020</xdr:rowOff>
    </xdr:to>
    <xdr:graphicFrame macro="">
      <xdr:nvGraphicFramePr>
        <xdr:cNvPr id="11" name="Wykres 10">
          <a:extLst>
            <a:ext uri="{FF2B5EF4-FFF2-40B4-BE49-F238E27FC236}">
              <a16:creationId xmlns:a16="http://schemas.microsoft.com/office/drawing/2014/main" id="{FEFA506C-721D-4A80-89E8-F4EAD78C3F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0</xdr:colOff>
      <xdr:row>37</xdr:row>
      <xdr:rowOff>15240</xdr:rowOff>
    </xdr:from>
    <xdr:to>
      <xdr:col>20</xdr:col>
      <xdr:colOff>0</xdr:colOff>
      <xdr:row>52</xdr:row>
      <xdr:rowOff>22860</xdr:rowOff>
    </xdr:to>
    <xdr:graphicFrame macro="">
      <xdr:nvGraphicFramePr>
        <xdr:cNvPr id="12" name="Wykres 11">
          <a:extLst>
            <a:ext uri="{FF2B5EF4-FFF2-40B4-BE49-F238E27FC236}">
              <a16:creationId xmlns:a16="http://schemas.microsoft.com/office/drawing/2014/main" id="{7F1750CA-20AB-4AFE-A29E-1355B20AFD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0</xdr:colOff>
      <xdr:row>37</xdr:row>
      <xdr:rowOff>15240</xdr:rowOff>
    </xdr:from>
    <xdr:to>
      <xdr:col>29</xdr:col>
      <xdr:colOff>7620</xdr:colOff>
      <xdr:row>52</xdr:row>
      <xdr:rowOff>15240</xdr:rowOff>
    </xdr:to>
    <xdr:graphicFrame macro="">
      <xdr:nvGraphicFramePr>
        <xdr:cNvPr id="13" name="Wykres 12">
          <a:extLst>
            <a:ext uri="{FF2B5EF4-FFF2-40B4-BE49-F238E27FC236}">
              <a16:creationId xmlns:a16="http://schemas.microsoft.com/office/drawing/2014/main" id="{30711B66-8B43-4746-B825-48E3BD4352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15240</xdr:colOff>
      <xdr:row>37</xdr:row>
      <xdr:rowOff>0</xdr:rowOff>
    </xdr:from>
    <xdr:to>
      <xdr:col>12</xdr:col>
      <xdr:colOff>22860</xdr:colOff>
      <xdr:row>52</xdr:row>
      <xdr:rowOff>7620</xdr:rowOff>
    </xdr:to>
    <xdr:graphicFrame macro="">
      <xdr:nvGraphicFramePr>
        <xdr:cNvPr id="14" name="Wykres 13">
          <a:extLst>
            <a:ext uri="{FF2B5EF4-FFF2-40B4-BE49-F238E27FC236}">
              <a16:creationId xmlns:a16="http://schemas.microsoft.com/office/drawing/2014/main" id="{B15A1329-A464-431C-B353-4C2DAE5AFE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jew" refreshedDate="45756.619852430558" createdVersion="8" refreshedVersion="8" minRefreshableVersion="3" recordCount="3001" xr:uid="{183E9D3A-E34E-46E3-A8AD-81594A10C527}">
  <cacheSource type="worksheet">
    <worksheetSource ref="A1:O1048576" sheet="Data"/>
  </cacheSource>
  <cacheFields count="15">
    <cacheField name="Country" numFmtId="0">
      <sharedItems containsBlank="1"/>
    </cacheField>
    <cacheField name="Age" numFmtId="0">
      <sharedItems containsString="0" containsBlank="1" containsNumber="1" containsInteger="1" minValue="18" maxValue="64" count="48">
        <n v="48"/>
        <n v="31"/>
        <n v="37"/>
        <n v="35"/>
        <n v="46"/>
        <n v="23"/>
        <n v="49"/>
        <n v="60"/>
        <n v="19"/>
        <n v="40"/>
        <n v="36"/>
        <n v="22"/>
        <n v="51"/>
        <n v="27"/>
        <n v="42"/>
        <n v="28"/>
        <n v="32"/>
        <n v="26"/>
        <n v="52"/>
        <n v="38"/>
        <n v="45"/>
        <n v="63"/>
        <n v="24"/>
        <n v="33"/>
        <n v="50"/>
        <n v="21"/>
        <n v="56"/>
        <n v="57"/>
        <n v="34"/>
        <n v="54"/>
        <n v="53"/>
        <n v="55"/>
        <n v="44"/>
        <n v="39"/>
        <n v="18"/>
        <n v="30"/>
        <n v="43"/>
        <n v="62"/>
        <n v="58"/>
        <n v="59"/>
        <n v="25"/>
        <n v="41"/>
        <n v="61"/>
        <n v="47"/>
        <n v="64"/>
        <n v="20"/>
        <n v="29"/>
        <m/>
      </sharedItems>
    </cacheField>
    <cacheField name="Age Range" numFmtId="0">
      <sharedItems containsBlank="1" count="6">
        <s v="46–59"/>
        <s v="26–35"/>
        <s v="36–45"/>
        <s v="18–25"/>
        <s v="60+"/>
        <m/>
      </sharedItems>
    </cacheField>
    <cacheField name="Gender" numFmtId="0">
      <sharedItems containsBlank="1" count="4">
        <s v="Male"/>
        <s v="Female"/>
        <s v="Other"/>
        <m/>
      </sharedItems>
    </cacheField>
    <cacheField name="Exercise Level" numFmtId="0">
      <sharedItems containsBlank="1"/>
    </cacheField>
    <cacheField name="Activity Score" numFmtId="0">
      <sharedItems containsString="0" containsBlank="1" containsNumber="1" containsInteger="1" minValue="1" maxValue="3"/>
    </cacheField>
    <cacheField name="Diet Type" numFmtId="0">
      <sharedItems containsBlank="1"/>
    </cacheField>
    <cacheField name="Sleep Hours" numFmtId="164">
      <sharedItems containsString="0" containsBlank="1" containsNumber="1" minValue="1.4" maxValue="11.3"/>
    </cacheField>
    <cacheField name="Stress Level" numFmtId="0">
      <sharedItems containsBlank="1"/>
    </cacheField>
    <cacheField name="Stress Level Number" numFmtId="0">
      <sharedItems containsString="0" containsBlank="1" containsNumber="1" containsInteger="1" minValue="1" maxValue="3"/>
    </cacheField>
    <cacheField name="Mental Health Condition" numFmtId="0">
      <sharedItems containsBlank="1" count="6">
        <s v="None"/>
        <s v="PTSD"/>
        <s v="Depression"/>
        <s v="Anxiety"/>
        <s v="Bipolar"/>
        <m/>
      </sharedItems>
    </cacheField>
    <cacheField name="Work Hours per Week" numFmtId="0">
      <sharedItems containsString="0" containsBlank="1" containsNumber="1" containsInteger="1" minValue="20" maxValue="59"/>
    </cacheField>
    <cacheField name="Work Hour Range" numFmtId="0">
      <sharedItems containsBlank="1" count="5">
        <s v="20–30 h"/>
        <s v="40–50 h"/>
        <s v="30–40 h"/>
        <s v="50–60 h"/>
        <m/>
      </sharedItems>
    </cacheField>
    <cacheField name="Social Interaction Score" numFmtId="164">
      <sharedItems containsString="0" containsBlank="1" containsNumber="1" minValue="1" maxValue="10"/>
    </cacheField>
    <cacheField name="Happiness Score" numFmtId="164">
      <sharedItems containsString="0" containsBlank="1" containsNumber="1" minValue="1" maxValue="10"/>
    </cacheField>
  </cacheFields>
  <extLst>
    <ext xmlns:x14="http://schemas.microsoft.com/office/spreadsheetml/2009/9/main" uri="{725AE2AE-9491-48be-B2B4-4EB974FC3084}">
      <x14:pivotCacheDefinition pivotCacheId="1306905150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jew" refreshedDate="45756.619853819444" createdVersion="8" refreshedVersion="8" minRefreshableVersion="3" recordCount="3000" xr:uid="{DBCF3CC2-ABE8-4D7B-B6BA-41E6E0AF8DFF}">
  <cacheSource type="worksheet">
    <worksheetSource ref="A1:O3001" sheet="Data"/>
  </cacheSource>
  <cacheFields count="15">
    <cacheField name="Country" numFmtId="0">
      <sharedItems count="7">
        <s v="Brazil"/>
        <s v="Australia"/>
        <s v="Japan"/>
        <s v="Germany"/>
        <s v="India"/>
        <s v="Canada"/>
        <s v="USA"/>
      </sharedItems>
    </cacheField>
    <cacheField name="Age" numFmtId="0">
      <sharedItems containsSemiMixedTypes="0" containsString="0" containsNumber="1" containsInteger="1" minValue="18" maxValue="64"/>
    </cacheField>
    <cacheField name="Age Range" numFmtId="0">
      <sharedItems/>
    </cacheField>
    <cacheField name="Gender" numFmtId="0">
      <sharedItems count="3">
        <s v="Male"/>
        <s v="Female"/>
        <s v="Other"/>
      </sharedItems>
    </cacheField>
    <cacheField name="Exercise Level" numFmtId="0">
      <sharedItems/>
    </cacheField>
    <cacheField name="Activity Score" numFmtId="0">
      <sharedItems containsSemiMixedTypes="0" containsString="0" containsNumber="1" containsInteger="1" minValue="1" maxValue="3"/>
    </cacheField>
    <cacheField name="Diet Type" numFmtId="0">
      <sharedItems/>
    </cacheField>
    <cacheField name="Sleep Hours" numFmtId="164">
      <sharedItems containsSemiMixedTypes="0" containsString="0" containsNumber="1" minValue="1.4" maxValue="11.3"/>
    </cacheField>
    <cacheField name="Stress Level" numFmtId="0">
      <sharedItems/>
    </cacheField>
    <cacheField name="Stress Level Number" numFmtId="0">
      <sharedItems containsSemiMixedTypes="0" containsString="0" containsNumber="1" containsInteger="1" minValue="1" maxValue="3"/>
    </cacheField>
    <cacheField name="Mental Health Condition" numFmtId="0">
      <sharedItems/>
    </cacheField>
    <cacheField name="Work Hours per Week" numFmtId="0">
      <sharedItems containsSemiMixedTypes="0" containsString="0" containsNumber="1" containsInteger="1" minValue="20" maxValue="59"/>
    </cacheField>
    <cacheField name="Work Hour Range" numFmtId="0">
      <sharedItems/>
    </cacheField>
    <cacheField name="Social Interaction Score" numFmtId="164">
      <sharedItems containsSemiMixedTypes="0" containsString="0" containsNumber="1" minValue="1" maxValue="10"/>
    </cacheField>
    <cacheField name="Happiness Score" numFmtId="164">
      <sharedItems containsSemiMixedTypes="0" containsString="0" containsNumber="1" minValue="1" maxValue="10"/>
    </cacheField>
  </cacheFields>
  <extLst>
    <ext xmlns:x14="http://schemas.microsoft.com/office/spreadsheetml/2009/9/main" uri="{725AE2AE-9491-48be-B2B4-4EB974FC3084}">
      <x14:pivotCacheDefinition pivotCacheId="213729169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s v="Brazil"/>
    <x v="0"/>
    <x v="0"/>
    <x v="0"/>
    <s v="Low"/>
    <n v="1"/>
    <s v="Vegetarian"/>
    <n v="6.3"/>
    <s v="Low"/>
    <n v="1"/>
    <x v="0"/>
    <n v="21"/>
    <x v="0"/>
    <n v="7.8"/>
    <n v="6.5"/>
  </r>
  <r>
    <s v="Australia"/>
    <x v="1"/>
    <x v="1"/>
    <x v="0"/>
    <s v="Moderate"/>
    <n v="2"/>
    <s v="Vegan"/>
    <n v="4.9000000000000004"/>
    <s v="Low"/>
    <n v="1"/>
    <x v="1"/>
    <n v="48"/>
    <x v="1"/>
    <n v="8.1999999999999993"/>
    <n v="6.8"/>
  </r>
  <r>
    <s v="Japan"/>
    <x v="2"/>
    <x v="2"/>
    <x v="1"/>
    <s v="Low"/>
    <n v="1"/>
    <s v="Vegetarian"/>
    <n v="7.2"/>
    <s v="High"/>
    <n v="3"/>
    <x v="0"/>
    <n v="43"/>
    <x v="1"/>
    <n v="9.6"/>
    <n v="9.6999999999999993"/>
  </r>
  <r>
    <s v="Brazil"/>
    <x v="3"/>
    <x v="1"/>
    <x v="0"/>
    <s v="Low"/>
    <n v="1"/>
    <s v="Vegan"/>
    <n v="7.2"/>
    <s v="Low"/>
    <n v="1"/>
    <x v="2"/>
    <n v="43"/>
    <x v="1"/>
    <n v="8.1999999999999993"/>
    <n v="6.6"/>
  </r>
  <r>
    <s v="Germany"/>
    <x v="4"/>
    <x v="0"/>
    <x v="0"/>
    <s v="Low"/>
    <n v="1"/>
    <s v="Balanced"/>
    <n v="7.3"/>
    <s v="Low"/>
    <n v="1"/>
    <x v="3"/>
    <n v="35"/>
    <x v="2"/>
    <n v="4.7"/>
    <n v="4.4000000000000004"/>
  </r>
  <r>
    <s v="Japan"/>
    <x v="5"/>
    <x v="3"/>
    <x v="2"/>
    <s v="Moderate"/>
    <n v="2"/>
    <s v="Balanced"/>
    <n v="2.7"/>
    <s v="Moderate"/>
    <n v="2"/>
    <x v="3"/>
    <n v="50"/>
    <x v="3"/>
    <n v="8.4"/>
    <n v="7.2"/>
  </r>
  <r>
    <s v="Japan"/>
    <x v="6"/>
    <x v="0"/>
    <x v="0"/>
    <s v="Moderate"/>
    <n v="2"/>
    <s v="Junk Food"/>
    <n v="6.6"/>
    <s v="Low"/>
    <n v="1"/>
    <x v="3"/>
    <n v="28"/>
    <x v="0"/>
    <n v="5.6"/>
    <n v="6.9"/>
  </r>
  <r>
    <s v="Brazil"/>
    <x v="4"/>
    <x v="0"/>
    <x v="2"/>
    <s v="Low"/>
    <n v="1"/>
    <s v="Vegetarian"/>
    <n v="6.3"/>
    <s v="High"/>
    <n v="3"/>
    <x v="1"/>
    <n v="46"/>
    <x v="1"/>
    <n v="3.5"/>
    <n v="1.1000000000000001"/>
  </r>
  <r>
    <s v="India"/>
    <x v="7"/>
    <x v="4"/>
    <x v="0"/>
    <s v="High"/>
    <n v="3"/>
    <s v="Vegetarian"/>
    <n v="4.7"/>
    <s v="Low"/>
    <n v="1"/>
    <x v="3"/>
    <n v="33"/>
    <x v="2"/>
    <n v="3.7"/>
    <n v="5.2"/>
  </r>
  <r>
    <s v="Germany"/>
    <x v="8"/>
    <x v="3"/>
    <x v="1"/>
    <s v="Moderate"/>
    <n v="2"/>
    <s v="Vegan"/>
    <n v="3.3"/>
    <s v="Low"/>
    <n v="1"/>
    <x v="1"/>
    <n v="44"/>
    <x v="1"/>
    <n v="3"/>
    <n v="7.7"/>
  </r>
  <r>
    <s v="Brazil"/>
    <x v="9"/>
    <x v="2"/>
    <x v="0"/>
    <s v="Moderate"/>
    <n v="2"/>
    <s v="Balanced"/>
    <n v="6.3"/>
    <s v="Low"/>
    <n v="1"/>
    <x v="1"/>
    <n v="41"/>
    <x v="1"/>
    <n v="2.2999999999999998"/>
    <n v="5.5"/>
  </r>
  <r>
    <s v="Germany"/>
    <x v="10"/>
    <x v="2"/>
    <x v="0"/>
    <s v="Low"/>
    <n v="1"/>
    <s v="Vegan"/>
    <n v="8.1"/>
    <s v="Low"/>
    <n v="1"/>
    <x v="0"/>
    <n v="54"/>
    <x v="3"/>
    <n v="2.7"/>
    <n v="8"/>
  </r>
  <r>
    <s v="Germany"/>
    <x v="0"/>
    <x v="0"/>
    <x v="0"/>
    <s v="High"/>
    <n v="3"/>
    <s v="Balanced"/>
    <n v="2.6"/>
    <s v="Moderate"/>
    <n v="2"/>
    <x v="3"/>
    <n v="52"/>
    <x v="3"/>
    <n v="1.6"/>
    <n v="5.0999999999999996"/>
  </r>
  <r>
    <s v="Japan"/>
    <x v="11"/>
    <x v="3"/>
    <x v="2"/>
    <s v="Low"/>
    <n v="1"/>
    <s v="Vegan"/>
    <n v="5.3"/>
    <s v="High"/>
    <n v="3"/>
    <x v="4"/>
    <n v="46"/>
    <x v="1"/>
    <n v="9"/>
    <n v="9.8000000000000007"/>
  </r>
  <r>
    <s v="Australia"/>
    <x v="10"/>
    <x v="2"/>
    <x v="1"/>
    <s v="Moderate"/>
    <n v="2"/>
    <s v="Balanced"/>
    <n v="6.7"/>
    <s v="High"/>
    <n v="3"/>
    <x v="3"/>
    <n v="59"/>
    <x v="3"/>
    <n v="9.4"/>
    <n v="3.6"/>
  </r>
  <r>
    <s v="Germany"/>
    <x v="12"/>
    <x v="0"/>
    <x v="0"/>
    <s v="Moderate"/>
    <n v="2"/>
    <s v="Vegan"/>
    <n v="8.1999999999999993"/>
    <s v="Low"/>
    <n v="1"/>
    <x v="3"/>
    <n v="45"/>
    <x v="1"/>
    <n v="6.3"/>
    <n v="1.8"/>
  </r>
  <r>
    <s v="Canada"/>
    <x v="13"/>
    <x v="1"/>
    <x v="2"/>
    <s v="Low"/>
    <n v="1"/>
    <s v="Balanced"/>
    <n v="6"/>
    <s v="Low"/>
    <n v="1"/>
    <x v="3"/>
    <n v="38"/>
    <x v="2"/>
    <n v="8.6"/>
    <n v="4.9000000000000004"/>
  </r>
  <r>
    <s v="Japan"/>
    <x v="14"/>
    <x v="2"/>
    <x v="1"/>
    <s v="Low"/>
    <n v="1"/>
    <s v="Vegan"/>
    <n v="9.4"/>
    <s v="Moderate"/>
    <n v="2"/>
    <x v="4"/>
    <n v="58"/>
    <x v="3"/>
    <n v="2.7"/>
    <n v="5.9"/>
  </r>
  <r>
    <s v="India"/>
    <x v="8"/>
    <x v="3"/>
    <x v="2"/>
    <s v="High"/>
    <n v="3"/>
    <s v="Vegetarian"/>
    <n v="3.8"/>
    <s v="Low"/>
    <n v="1"/>
    <x v="4"/>
    <n v="45"/>
    <x v="1"/>
    <n v="9.1"/>
    <n v="4.0999999999999996"/>
  </r>
  <r>
    <s v="Australia"/>
    <x v="15"/>
    <x v="1"/>
    <x v="2"/>
    <s v="High"/>
    <n v="3"/>
    <s v="Junk Food"/>
    <n v="3.5"/>
    <s v="Moderate"/>
    <n v="2"/>
    <x v="1"/>
    <n v="25"/>
    <x v="0"/>
    <n v="5.6"/>
    <n v="3.2"/>
  </r>
  <r>
    <s v="Canada"/>
    <x v="0"/>
    <x v="0"/>
    <x v="1"/>
    <s v="Moderate"/>
    <n v="2"/>
    <s v="Vegan"/>
    <n v="8"/>
    <s v="High"/>
    <n v="3"/>
    <x v="4"/>
    <n v="22"/>
    <x v="0"/>
    <n v="1.6"/>
    <n v="7"/>
  </r>
  <r>
    <s v="Canada"/>
    <x v="16"/>
    <x v="1"/>
    <x v="0"/>
    <s v="High"/>
    <n v="3"/>
    <s v="Junk Food"/>
    <n v="3"/>
    <s v="High"/>
    <n v="3"/>
    <x v="1"/>
    <n v="25"/>
    <x v="0"/>
    <n v="2.2999999999999998"/>
    <n v="4.4000000000000004"/>
  </r>
  <r>
    <s v="India"/>
    <x v="17"/>
    <x v="1"/>
    <x v="2"/>
    <s v="High"/>
    <n v="3"/>
    <s v="Vegetarian"/>
    <n v="7.2"/>
    <s v="Moderate"/>
    <n v="2"/>
    <x v="0"/>
    <n v="47"/>
    <x v="1"/>
    <n v="3.8"/>
    <n v="6.7"/>
  </r>
  <r>
    <s v="Australia"/>
    <x v="9"/>
    <x v="2"/>
    <x v="2"/>
    <s v="Moderate"/>
    <n v="2"/>
    <s v="Vegetarian"/>
    <n v="6.1"/>
    <s v="High"/>
    <n v="3"/>
    <x v="1"/>
    <n v="22"/>
    <x v="0"/>
    <n v="1.4"/>
    <n v="8"/>
  </r>
  <r>
    <s v="Japan"/>
    <x v="10"/>
    <x v="2"/>
    <x v="0"/>
    <s v="Moderate"/>
    <n v="2"/>
    <s v="Balanced"/>
    <n v="5.0999999999999996"/>
    <s v="Low"/>
    <n v="1"/>
    <x v="3"/>
    <n v="32"/>
    <x v="2"/>
    <n v="3.8"/>
    <n v="7.8"/>
  </r>
  <r>
    <s v="USA"/>
    <x v="17"/>
    <x v="1"/>
    <x v="0"/>
    <s v="Moderate"/>
    <n v="2"/>
    <s v="Junk Food"/>
    <n v="5.9"/>
    <s v="Low"/>
    <n v="1"/>
    <x v="2"/>
    <n v="32"/>
    <x v="2"/>
    <n v="1.5"/>
    <n v="4.4000000000000004"/>
  </r>
  <r>
    <s v="Australia"/>
    <x v="18"/>
    <x v="0"/>
    <x v="1"/>
    <s v="Moderate"/>
    <n v="2"/>
    <s v="Keto"/>
    <n v="4.5999999999999996"/>
    <s v="Moderate"/>
    <n v="2"/>
    <x v="2"/>
    <n v="32"/>
    <x v="2"/>
    <n v="3.1"/>
    <n v="6.1"/>
  </r>
  <r>
    <s v="India"/>
    <x v="19"/>
    <x v="2"/>
    <x v="1"/>
    <s v="Low"/>
    <n v="1"/>
    <s v="Balanced"/>
    <n v="6"/>
    <s v="High"/>
    <n v="3"/>
    <x v="3"/>
    <n v="20"/>
    <x v="0"/>
    <n v="3.4"/>
    <n v="5"/>
  </r>
  <r>
    <s v="Canada"/>
    <x v="17"/>
    <x v="1"/>
    <x v="1"/>
    <s v="Moderate"/>
    <n v="2"/>
    <s v="Junk Food"/>
    <n v="6.5"/>
    <s v="High"/>
    <n v="3"/>
    <x v="1"/>
    <n v="59"/>
    <x v="3"/>
    <n v="9.9"/>
    <n v="8.8000000000000007"/>
  </r>
  <r>
    <s v="Japan"/>
    <x v="20"/>
    <x v="2"/>
    <x v="0"/>
    <s v="Moderate"/>
    <n v="2"/>
    <s v="Vegan"/>
    <n v="5.9"/>
    <s v="Moderate"/>
    <n v="2"/>
    <x v="3"/>
    <n v="56"/>
    <x v="3"/>
    <n v="3.1"/>
    <n v="8.9"/>
  </r>
  <r>
    <s v="Australia"/>
    <x v="21"/>
    <x v="4"/>
    <x v="2"/>
    <s v="Moderate"/>
    <n v="2"/>
    <s v="Vegan"/>
    <n v="5.6"/>
    <s v="Moderate"/>
    <n v="2"/>
    <x v="4"/>
    <n v="50"/>
    <x v="3"/>
    <n v="3.2"/>
    <n v="4.0999999999999996"/>
  </r>
  <r>
    <s v="USA"/>
    <x v="22"/>
    <x v="3"/>
    <x v="2"/>
    <s v="High"/>
    <n v="3"/>
    <s v="Vegetarian"/>
    <n v="6.9"/>
    <s v="High"/>
    <n v="3"/>
    <x v="1"/>
    <n v="36"/>
    <x v="2"/>
    <n v="7.2"/>
    <n v="1.8"/>
  </r>
  <r>
    <s v="USA"/>
    <x v="23"/>
    <x v="1"/>
    <x v="1"/>
    <s v="Moderate"/>
    <n v="2"/>
    <s v="Keto"/>
    <n v="9"/>
    <s v="Moderate"/>
    <n v="2"/>
    <x v="3"/>
    <n v="28"/>
    <x v="0"/>
    <n v="8.6999999999999993"/>
    <n v="2.5"/>
  </r>
  <r>
    <s v="Germany"/>
    <x v="23"/>
    <x v="1"/>
    <x v="0"/>
    <s v="Low"/>
    <n v="1"/>
    <s v="Vegan"/>
    <n v="6.1"/>
    <s v="Low"/>
    <n v="1"/>
    <x v="4"/>
    <n v="32"/>
    <x v="2"/>
    <n v="4.5"/>
    <n v="4.3"/>
  </r>
  <r>
    <s v="Germany"/>
    <x v="24"/>
    <x v="0"/>
    <x v="2"/>
    <s v="Low"/>
    <n v="1"/>
    <s v="Junk Food"/>
    <n v="7.7"/>
    <s v="High"/>
    <n v="3"/>
    <x v="4"/>
    <n v="56"/>
    <x v="3"/>
    <n v="8.9"/>
    <n v="6.1"/>
  </r>
  <r>
    <s v="Brazil"/>
    <x v="25"/>
    <x v="3"/>
    <x v="1"/>
    <s v="Moderate"/>
    <n v="2"/>
    <s v="Junk Food"/>
    <n v="5.0999999999999996"/>
    <s v="Moderate"/>
    <n v="2"/>
    <x v="1"/>
    <n v="33"/>
    <x v="2"/>
    <n v="4.0999999999999996"/>
    <n v="6.9"/>
  </r>
  <r>
    <s v="India"/>
    <x v="25"/>
    <x v="3"/>
    <x v="2"/>
    <s v="Low"/>
    <n v="1"/>
    <s v="Vegan"/>
    <n v="4.5"/>
    <s v="Moderate"/>
    <n v="2"/>
    <x v="0"/>
    <n v="30"/>
    <x v="2"/>
    <n v="2.8"/>
    <n v="4"/>
  </r>
  <r>
    <s v="Australia"/>
    <x v="26"/>
    <x v="0"/>
    <x v="2"/>
    <s v="High"/>
    <n v="3"/>
    <s v="Junk Food"/>
    <n v="7.2"/>
    <s v="Moderate"/>
    <n v="2"/>
    <x v="0"/>
    <n v="44"/>
    <x v="1"/>
    <n v="4"/>
    <n v="7"/>
  </r>
  <r>
    <s v="Australia"/>
    <x v="27"/>
    <x v="0"/>
    <x v="0"/>
    <s v="Moderate"/>
    <n v="2"/>
    <s v="Junk Food"/>
    <n v="6.1"/>
    <s v="High"/>
    <n v="3"/>
    <x v="4"/>
    <n v="50"/>
    <x v="3"/>
    <n v="6.5"/>
    <n v="9.4"/>
  </r>
  <r>
    <s v="Brazil"/>
    <x v="28"/>
    <x v="1"/>
    <x v="0"/>
    <s v="Low"/>
    <n v="1"/>
    <s v="Vegetarian"/>
    <n v="8.1999999999999993"/>
    <s v="Low"/>
    <n v="1"/>
    <x v="0"/>
    <n v="33"/>
    <x v="2"/>
    <n v="4.3"/>
    <n v="6.9"/>
  </r>
  <r>
    <s v="Canada"/>
    <x v="29"/>
    <x v="0"/>
    <x v="2"/>
    <s v="Low"/>
    <n v="1"/>
    <s v="Keto"/>
    <n v="8.5"/>
    <s v="Low"/>
    <n v="1"/>
    <x v="4"/>
    <n v="26"/>
    <x v="0"/>
    <n v="7.1"/>
    <n v="2.4"/>
  </r>
  <r>
    <s v="Canada"/>
    <x v="26"/>
    <x v="0"/>
    <x v="1"/>
    <s v="Moderate"/>
    <n v="2"/>
    <s v="Vegetarian"/>
    <n v="7.8"/>
    <s v="High"/>
    <n v="3"/>
    <x v="0"/>
    <n v="43"/>
    <x v="1"/>
    <n v="3.1"/>
    <n v="6.2"/>
  </r>
  <r>
    <s v="Brazil"/>
    <x v="4"/>
    <x v="0"/>
    <x v="0"/>
    <s v="Low"/>
    <n v="1"/>
    <s v="Keto"/>
    <n v="7.7"/>
    <s v="Moderate"/>
    <n v="2"/>
    <x v="4"/>
    <n v="55"/>
    <x v="3"/>
    <n v="7.3"/>
    <n v="5.9"/>
  </r>
  <r>
    <s v="Canada"/>
    <x v="30"/>
    <x v="0"/>
    <x v="2"/>
    <s v="Moderate"/>
    <n v="2"/>
    <s v="Junk Food"/>
    <n v="1.4"/>
    <s v="High"/>
    <n v="3"/>
    <x v="4"/>
    <n v="22"/>
    <x v="0"/>
    <n v="4.0999999999999996"/>
    <n v="8.8000000000000007"/>
  </r>
  <r>
    <s v="Germany"/>
    <x v="31"/>
    <x v="0"/>
    <x v="0"/>
    <s v="Low"/>
    <n v="1"/>
    <s v="Keto"/>
    <n v="7.2"/>
    <s v="High"/>
    <n v="3"/>
    <x v="4"/>
    <n v="45"/>
    <x v="1"/>
    <n v="5.0999999999999996"/>
    <n v="4.2"/>
  </r>
  <r>
    <s v="Australia"/>
    <x v="26"/>
    <x v="0"/>
    <x v="0"/>
    <s v="High"/>
    <n v="3"/>
    <s v="Junk Food"/>
    <n v="7.8"/>
    <s v="Moderate"/>
    <n v="2"/>
    <x v="4"/>
    <n v="45"/>
    <x v="1"/>
    <n v="6"/>
    <n v="4.8"/>
  </r>
  <r>
    <s v="Brazil"/>
    <x v="29"/>
    <x v="0"/>
    <x v="0"/>
    <s v="Low"/>
    <n v="1"/>
    <s v="Junk Food"/>
    <n v="4.5999999999999996"/>
    <s v="High"/>
    <n v="3"/>
    <x v="2"/>
    <n v="20"/>
    <x v="0"/>
    <n v="7.2"/>
    <n v="6.4"/>
  </r>
  <r>
    <s v="Australia"/>
    <x v="18"/>
    <x v="0"/>
    <x v="2"/>
    <s v="Low"/>
    <n v="1"/>
    <s v="Vegetarian"/>
    <n v="6.5"/>
    <s v="Low"/>
    <n v="1"/>
    <x v="0"/>
    <n v="34"/>
    <x v="2"/>
    <n v="3.1"/>
    <n v="5.7"/>
  </r>
  <r>
    <s v="USA"/>
    <x v="22"/>
    <x v="3"/>
    <x v="1"/>
    <s v="Moderate"/>
    <n v="2"/>
    <s v="Vegetarian"/>
    <n v="4.9000000000000004"/>
    <s v="High"/>
    <n v="3"/>
    <x v="4"/>
    <n v="30"/>
    <x v="2"/>
    <n v="8.5"/>
    <n v="7.5"/>
  </r>
  <r>
    <s v="Germany"/>
    <x v="32"/>
    <x v="2"/>
    <x v="1"/>
    <s v="Low"/>
    <n v="1"/>
    <s v="Balanced"/>
    <n v="8"/>
    <s v="Moderate"/>
    <n v="2"/>
    <x v="3"/>
    <n v="56"/>
    <x v="3"/>
    <n v="7.5"/>
    <n v="1.4"/>
  </r>
  <r>
    <s v="Japan"/>
    <x v="20"/>
    <x v="2"/>
    <x v="1"/>
    <s v="Moderate"/>
    <n v="2"/>
    <s v="Vegan"/>
    <n v="5.0999999999999996"/>
    <s v="High"/>
    <n v="3"/>
    <x v="1"/>
    <n v="26"/>
    <x v="0"/>
    <n v="3.1"/>
    <n v="6.1"/>
  </r>
  <r>
    <s v="Germany"/>
    <x v="33"/>
    <x v="2"/>
    <x v="0"/>
    <s v="High"/>
    <n v="3"/>
    <s v="Balanced"/>
    <n v="5.3"/>
    <s v="Low"/>
    <n v="1"/>
    <x v="3"/>
    <n v="31"/>
    <x v="2"/>
    <n v="9.8000000000000007"/>
    <n v="2.1"/>
  </r>
  <r>
    <s v="Brazil"/>
    <x v="1"/>
    <x v="1"/>
    <x v="2"/>
    <s v="Moderate"/>
    <n v="2"/>
    <s v="Balanced"/>
    <n v="5.8"/>
    <s v="High"/>
    <n v="3"/>
    <x v="3"/>
    <n v="57"/>
    <x v="3"/>
    <n v="7"/>
    <n v="3.8"/>
  </r>
  <r>
    <s v="Japan"/>
    <x v="22"/>
    <x v="3"/>
    <x v="0"/>
    <s v="Moderate"/>
    <n v="2"/>
    <s v="Keto"/>
    <n v="9.9"/>
    <s v="High"/>
    <n v="3"/>
    <x v="2"/>
    <n v="22"/>
    <x v="0"/>
    <n v="5.0999999999999996"/>
    <n v="7"/>
  </r>
  <r>
    <s v="USA"/>
    <x v="29"/>
    <x v="0"/>
    <x v="1"/>
    <s v="Low"/>
    <n v="1"/>
    <s v="Junk Food"/>
    <n v="8"/>
    <s v="High"/>
    <n v="3"/>
    <x v="0"/>
    <n v="45"/>
    <x v="1"/>
    <n v="2.4"/>
    <n v="2.4"/>
  </r>
  <r>
    <s v="Brazil"/>
    <x v="33"/>
    <x v="2"/>
    <x v="1"/>
    <s v="High"/>
    <n v="3"/>
    <s v="Junk Food"/>
    <n v="8.9"/>
    <s v="High"/>
    <n v="3"/>
    <x v="2"/>
    <n v="49"/>
    <x v="1"/>
    <n v="5.8"/>
    <n v="3.8"/>
  </r>
  <r>
    <s v="India"/>
    <x v="11"/>
    <x v="3"/>
    <x v="2"/>
    <s v="Moderate"/>
    <n v="2"/>
    <s v="Junk Food"/>
    <n v="3.8"/>
    <s v="Moderate"/>
    <n v="2"/>
    <x v="0"/>
    <n v="51"/>
    <x v="3"/>
    <n v="2.5"/>
    <n v="7.3"/>
  </r>
  <r>
    <s v="Australia"/>
    <x v="8"/>
    <x v="3"/>
    <x v="0"/>
    <s v="Low"/>
    <n v="1"/>
    <s v="Vegan"/>
    <n v="4.5999999999999996"/>
    <s v="Low"/>
    <n v="1"/>
    <x v="4"/>
    <n v="55"/>
    <x v="3"/>
    <n v="4.9000000000000004"/>
    <n v="6.9"/>
  </r>
  <r>
    <s v="USA"/>
    <x v="32"/>
    <x v="2"/>
    <x v="1"/>
    <s v="Low"/>
    <n v="1"/>
    <s v="Keto"/>
    <n v="8.5"/>
    <s v="Low"/>
    <n v="1"/>
    <x v="2"/>
    <n v="56"/>
    <x v="3"/>
    <n v="4.7"/>
    <n v="1.8"/>
  </r>
  <r>
    <s v="Australia"/>
    <x v="19"/>
    <x v="2"/>
    <x v="2"/>
    <s v="Moderate"/>
    <n v="2"/>
    <s v="Keto"/>
    <n v="3.9"/>
    <s v="Low"/>
    <n v="1"/>
    <x v="1"/>
    <n v="37"/>
    <x v="2"/>
    <n v="7.5"/>
    <n v="6.2"/>
  </r>
  <r>
    <s v="Canada"/>
    <x v="31"/>
    <x v="0"/>
    <x v="0"/>
    <s v="Low"/>
    <n v="1"/>
    <s v="Junk Food"/>
    <n v="5.5"/>
    <s v="High"/>
    <n v="3"/>
    <x v="0"/>
    <n v="20"/>
    <x v="0"/>
    <n v="2.7"/>
    <n v="2.2999999999999998"/>
  </r>
  <r>
    <s v="India"/>
    <x v="16"/>
    <x v="1"/>
    <x v="0"/>
    <s v="Moderate"/>
    <n v="2"/>
    <s v="Balanced"/>
    <n v="9.6"/>
    <s v="Low"/>
    <n v="1"/>
    <x v="2"/>
    <n v="40"/>
    <x v="1"/>
    <n v="8.4"/>
    <n v="3.3"/>
  </r>
  <r>
    <s v="India"/>
    <x v="19"/>
    <x v="2"/>
    <x v="1"/>
    <s v="Moderate"/>
    <n v="2"/>
    <s v="Vegan"/>
    <n v="5.0999999999999996"/>
    <s v="Moderate"/>
    <n v="2"/>
    <x v="1"/>
    <n v="47"/>
    <x v="1"/>
    <n v="3.9"/>
    <n v="5.0999999999999996"/>
  </r>
  <r>
    <s v="USA"/>
    <x v="13"/>
    <x v="1"/>
    <x v="1"/>
    <s v="Moderate"/>
    <n v="2"/>
    <s v="Balanced"/>
    <n v="3.8"/>
    <s v="High"/>
    <n v="3"/>
    <x v="3"/>
    <n v="35"/>
    <x v="2"/>
    <n v="5"/>
    <n v="2"/>
  </r>
  <r>
    <s v="India"/>
    <x v="9"/>
    <x v="2"/>
    <x v="0"/>
    <s v="High"/>
    <n v="3"/>
    <s v="Vegetarian"/>
    <n v="6.6"/>
    <s v="High"/>
    <n v="3"/>
    <x v="4"/>
    <n v="47"/>
    <x v="1"/>
    <n v="8"/>
    <n v="9.9"/>
  </r>
  <r>
    <s v="Japan"/>
    <x v="26"/>
    <x v="0"/>
    <x v="0"/>
    <s v="Moderate"/>
    <n v="2"/>
    <s v="Keto"/>
    <n v="3.8"/>
    <s v="Low"/>
    <n v="1"/>
    <x v="4"/>
    <n v="41"/>
    <x v="1"/>
    <n v="6.6"/>
    <n v="2.5"/>
  </r>
  <r>
    <s v="India"/>
    <x v="11"/>
    <x v="3"/>
    <x v="1"/>
    <s v="Low"/>
    <n v="1"/>
    <s v="Keto"/>
    <n v="8.4"/>
    <s v="High"/>
    <n v="3"/>
    <x v="3"/>
    <n v="38"/>
    <x v="2"/>
    <n v="3.8"/>
    <n v="8"/>
  </r>
  <r>
    <s v="Australia"/>
    <x v="34"/>
    <x v="3"/>
    <x v="0"/>
    <s v="High"/>
    <n v="3"/>
    <s v="Balanced"/>
    <n v="5.2"/>
    <s v="High"/>
    <n v="3"/>
    <x v="2"/>
    <n v="20"/>
    <x v="0"/>
    <n v="4.5"/>
    <n v="8.5"/>
  </r>
  <r>
    <s v="Australia"/>
    <x v="35"/>
    <x v="1"/>
    <x v="1"/>
    <s v="Low"/>
    <n v="1"/>
    <s v="Vegan"/>
    <n v="4.9000000000000004"/>
    <s v="Low"/>
    <n v="1"/>
    <x v="3"/>
    <n v="50"/>
    <x v="3"/>
    <n v="3.8"/>
    <n v="10"/>
  </r>
  <r>
    <s v="Brazil"/>
    <x v="19"/>
    <x v="2"/>
    <x v="0"/>
    <s v="High"/>
    <n v="3"/>
    <s v="Keto"/>
    <n v="6.5"/>
    <s v="Moderate"/>
    <n v="2"/>
    <x v="1"/>
    <n v="53"/>
    <x v="3"/>
    <n v="6.4"/>
    <n v="4.9000000000000004"/>
  </r>
  <r>
    <s v="Australia"/>
    <x v="36"/>
    <x v="2"/>
    <x v="1"/>
    <s v="High"/>
    <n v="3"/>
    <s v="Balanced"/>
    <n v="5.9"/>
    <s v="Moderate"/>
    <n v="2"/>
    <x v="0"/>
    <n v="59"/>
    <x v="3"/>
    <n v="4"/>
    <n v="8.9"/>
  </r>
  <r>
    <s v="Brazil"/>
    <x v="37"/>
    <x v="4"/>
    <x v="2"/>
    <s v="High"/>
    <n v="3"/>
    <s v="Vegan"/>
    <n v="6.9"/>
    <s v="Low"/>
    <n v="1"/>
    <x v="2"/>
    <n v="25"/>
    <x v="0"/>
    <n v="7.5"/>
    <n v="9.6"/>
  </r>
  <r>
    <s v="Australia"/>
    <x v="19"/>
    <x v="2"/>
    <x v="1"/>
    <s v="High"/>
    <n v="3"/>
    <s v="Balanced"/>
    <n v="7.3"/>
    <s v="Moderate"/>
    <n v="2"/>
    <x v="0"/>
    <n v="47"/>
    <x v="1"/>
    <n v="6.2"/>
    <n v="2.6"/>
  </r>
  <r>
    <s v="Japan"/>
    <x v="3"/>
    <x v="1"/>
    <x v="1"/>
    <s v="Low"/>
    <n v="1"/>
    <s v="Vegan"/>
    <n v="6.2"/>
    <s v="Moderate"/>
    <n v="2"/>
    <x v="3"/>
    <n v="22"/>
    <x v="0"/>
    <n v="2.2999999999999998"/>
    <n v="5.3"/>
  </r>
  <r>
    <s v="Brazil"/>
    <x v="29"/>
    <x v="0"/>
    <x v="2"/>
    <s v="Moderate"/>
    <n v="2"/>
    <s v="Junk Food"/>
    <n v="4.8"/>
    <s v="Moderate"/>
    <n v="2"/>
    <x v="4"/>
    <n v="50"/>
    <x v="3"/>
    <n v="3.8"/>
    <n v="1.5"/>
  </r>
  <r>
    <s v="Germany"/>
    <x v="37"/>
    <x v="4"/>
    <x v="0"/>
    <s v="Low"/>
    <n v="1"/>
    <s v="Vegan"/>
    <n v="7.6"/>
    <s v="High"/>
    <n v="3"/>
    <x v="0"/>
    <n v="35"/>
    <x v="2"/>
    <n v="3"/>
    <n v="6.6"/>
  </r>
  <r>
    <s v="Canada"/>
    <x v="6"/>
    <x v="0"/>
    <x v="2"/>
    <s v="Moderate"/>
    <n v="2"/>
    <s v="Vegetarian"/>
    <n v="5.5"/>
    <s v="High"/>
    <n v="3"/>
    <x v="0"/>
    <n v="36"/>
    <x v="2"/>
    <n v="4.5"/>
    <n v="6.2"/>
  </r>
  <r>
    <s v="USA"/>
    <x v="30"/>
    <x v="0"/>
    <x v="1"/>
    <s v="Low"/>
    <n v="1"/>
    <s v="Junk Food"/>
    <n v="5.2"/>
    <s v="High"/>
    <n v="3"/>
    <x v="4"/>
    <n v="46"/>
    <x v="1"/>
    <n v="5.6"/>
    <n v="2.8"/>
  </r>
  <r>
    <s v="Australia"/>
    <x v="28"/>
    <x v="1"/>
    <x v="0"/>
    <s v="High"/>
    <n v="3"/>
    <s v="Balanced"/>
    <n v="6.7"/>
    <s v="Moderate"/>
    <n v="2"/>
    <x v="0"/>
    <n v="43"/>
    <x v="1"/>
    <n v="5.6"/>
    <n v="8.1999999999999993"/>
  </r>
  <r>
    <s v="India"/>
    <x v="18"/>
    <x v="0"/>
    <x v="2"/>
    <s v="High"/>
    <n v="3"/>
    <s v="Junk Food"/>
    <n v="3.6"/>
    <s v="High"/>
    <n v="3"/>
    <x v="0"/>
    <n v="39"/>
    <x v="2"/>
    <n v="7.8"/>
    <n v="1.3"/>
  </r>
  <r>
    <s v="Australia"/>
    <x v="15"/>
    <x v="1"/>
    <x v="0"/>
    <s v="Moderate"/>
    <n v="2"/>
    <s v="Junk Food"/>
    <n v="7.1"/>
    <s v="Moderate"/>
    <n v="2"/>
    <x v="4"/>
    <n v="51"/>
    <x v="3"/>
    <n v="2.7"/>
    <n v="8.3000000000000007"/>
  </r>
  <r>
    <s v="India"/>
    <x v="19"/>
    <x v="2"/>
    <x v="0"/>
    <s v="Moderate"/>
    <n v="2"/>
    <s v="Balanced"/>
    <n v="6.8"/>
    <s v="Low"/>
    <n v="1"/>
    <x v="4"/>
    <n v="54"/>
    <x v="3"/>
    <n v="9.5"/>
    <n v="1.2"/>
  </r>
  <r>
    <s v="Canada"/>
    <x v="36"/>
    <x v="2"/>
    <x v="2"/>
    <s v="Low"/>
    <n v="1"/>
    <s v="Balanced"/>
    <n v="8.1999999999999993"/>
    <s v="Moderate"/>
    <n v="2"/>
    <x v="3"/>
    <n v="32"/>
    <x v="2"/>
    <n v="4.0999999999999996"/>
    <n v="6.9"/>
  </r>
  <r>
    <s v="Canada"/>
    <x v="25"/>
    <x v="3"/>
    <x v="0"/>
    <s v="Moderate"/>
    <n v="2"/>
    <s v="Vegetarian"/>
    <n v="5.7"/>
    <s v="High"/>
    <n v="3"/>
    <x v="3"/>
    <n v="39"/>
    <x v="2"/>
    <n v="3.7"/>
    <n v="1.7"/>
  </r>
  <r>
    <s v="Canada"/>
    <x v="12"/>
    <x v="0"/>
    <x v="2"/>
    <s v="Low"/>
    <n v="1"/>
    <s v="Balanced"/>
    <n v="8.5"/>
    <s v="Moderate"/>
    <n v="2"/>
    <x v="0"/>
    <n v="21"/>
    <x v="0"/>
    <n v="7.2"/>
    <n v="3.3"/>
  </r>
  <r>
    <s v="India"/>
    <x v="3"/>
    <x v="1"/>
    <x v="1"/>
    <s v="Moderate"/>
    <n v="2"/>
    <s v="Keto"/>
    <n v="7.3"/>
    <s v="High"/>
    <n v="3"/>
    <x v="2"/>
    <n v="23"/>
    <x v="0"/>
    <n v="8.1999999999999993"/>
    <n v="7.5"/>
  </r>
  <r>
    <s v="Australia"/>
    <x v="27"/>
    <x v="0"/>
    <x v="0"/>
    <s v="Moderate"/>
    <n v="2"/>
    <s v="Keto"/>
    <n v="6.5"/>
    <s v="High"/>
    <n v="3"/>
    <x v="3"/>
    <n v="46"/>
    <x v="1"/>
    <n v="4.4000000000000004"/>
    <n v="3.5"/>
  </r>
  <r>
    <s v="Canada"/>
    <x v="18"/>
    <x v="0"/>
    <x v="1"/>
    <s v="Moderate"/>
    <n v="2"/>
    <s v="Vegetarian"/>
    <n v="9.1999999999999993"/>
    <s v="Low"/>
    <n v="1"/>
    <x v="3"/>
    <n v="44"/>
    <x v="1"/>
    <n v="7.7"/>
    <n v="5.6"/>
  </r>
  <r>
    <s v="Japan"/>
    <x v="38"/>
    <x v="0"/>
    <x v="1"/>
    <s v="High"/>
    <n v="3"/>
    <s v="Vegan"/>
    <n v="6.6"/>
    <s v="Low"/>
    <n v="1"/>
    <x v="2"/>
    <n v="23"/>
    <x v="0"/>
    <n v="9"/>
    <n v="9.1999999999999993"/>
  </r>
  <r>
    <s v="Brazil"/>
    <x v="4"/>
    <x v="0"/>
    <x v="0"/>
    <s v="High"/>
    <n v="3"/>
    <s v="Vegan"/>
    <n v="5.7"/>
    <s v="High"/>
    <n v="3"/>
    <x v="2"/>
    <n v="51"/>
    <x v="3"/>
    <n v="7.9"/>
    <n v="1.4"/>
  </r>
  <r>
    <s v="India"/>
    <x v="4"/>
    <x v="0"/>
    <x v="2"/>
    <s v="Low"/>
    <n v="1"/>
    <s v="Keto"/>
    <n v="6.7"/>
    <s v="Moderate"/>
    <n v="2"/>
    <x v="4"/>
    <n v="36"/>
    <x v="2"/>
    <n v="1.3"/>
    <n v="8.3000000000000007"/>
  </r>
  <r>
    <s v="India"/>
    <x v="31"/>
    <x v="0"/>
    <x v="0"/>
    <s v="Moderate"/>
    <n v="2"/>
    <s v="Balanced"/>
    <n v="5.7"/>
    <s v="Low"/>
    <n v="1"/>
    <x v="3"/>
    <n v="20"/>
    <x v="0"/>
    <n v="8.4"/>
    <n v="1.6"/>
  </r>
  <r>
    <s v="Australia"/>
    <x v="39"/>
    <x v="0"/>
    <x v="1"/>
    <s v="Low"/>
    <n v="1"/>
    <s v="Vegetarian"/>
    <n v="7.1"/>
    <s v="Low"/>
    <n v="1"/>
    <x v="1"/>
    <n v="52"/>
    <x v="3"/>
    <n v="8"/>
    <n v="2.1"/>
  </r>
  <r>
    <s v="India"/>
    <x v="19"/>
    <x v="2"/>
    <x v="1"/>
    <s v="Moderate"/>
    <n v="2"/>
    <s v="Vegan"/>
    <n v="8.5"/>
    <s v="High"/>
    <n v="3"/>
    <x v="1"/>
    <n v="49"/>
    <x v="1"/>
    <n v="7"/>
    <n v="2.1"/>
  </r>
  <r>
    <s v="India"/>
    <x v="39"/>
    <x v="0"/>
    <x v="2"/>
    <s v="High"/>
    <n v="3"/>
    <s v="Vegan"/>
    <n v="6.5"/>
    <s v="Moderate"/>
    <n v="2"/>
    <x v="0"/>
    <n v="24"/>
    <x v="0"/>
    <n v="7.8"/>
    <n v="9.9"/>
  </r>
  <r>
    <s v="Canada"/>
    <x v="35"/>
    <x v="1"/>
    <x v="0"/>
    <s v="High"/>
    <n v="3"/>
    <s v="Junk Food"/>
    <n v="6.6"/>
    <s v="Low"/>
    <n v="1"/>
    <x v="3"/>
    <n v="31"/>
    <x v="2"/>
    <n v="9.8000000000000007"/>
    <n v="2.6"/>
  </r>
  <r>
    <s v="Australia"/>
    <x v="38"/>
    <x v="0"/>
    <x v="1"/>
    <s v="Moderate"/>
    <n v="2"/>
    <s v="Keto"/>
    <n v="7.7"/>
    <s v="Low"/>
    <n v="1"/>
    <x v="1"/>
    <n v="57"/>
    <x v="3"/>
    <n v="4.9000000000000004"/>
    <n v="9.1"/>
  </r>
  <r>
    <s v="Canada"/>
    <x v="28"/>
    <x v="1"/>
    <x v="1"/>
    <s v="Moderate"/>
    <n v="2"/>
    <s v="Balanced"/>
    <n v="8.3000000000000007"/>
    <s v="Moderate"/>
    <n v="2"/>
    <x v="3"/>
    <n v="51"/>
    <x v="3"/>
    <n v="1.6"/>
    <n v="9.9"/>
  </r>
  <r>
    <s v="Brazil"/>
    <x v="17"/>
    <x v="1"/>
    <x v="1"/>
    <s v="High"/>
    <n v="3"/>
    <s v="Vegetarian"/>
    <n v="5.8"/>
    <s v="Low"/>
    <n v="1"/>
    <x v="3"/>
    <n v="57"/>
    <x v="3"/>
    <n v="5.0999999999999996"/>
    <n v="4.5"/>
  </r>
  <r>
    <s v="Brazil"/>
    <x v="38"/>
    <x v="0"/>
    <x v="2"/>
    <s v="High"/>
    <n v="3"/>
    <s v="Vegan"/>
    <n v="6.8"/>
    <s v="Moderate"/>
    <n v="2"/>
    <x v="1"/>
    <n v="36"/>
    <x v="2"/>
    <n v="1.4"/>
    <n v="6.7"/>
  </r>
  <r>
    <s v="Canada"/>
    <x v="34"/>
    <x v="3"/>
    <x v="1"/>
    <s v="Low"/>
    <n v="1"/>
    <s v="Junk Food"/>
    <n v="7.7"/>
    <s v="High"/>
    <n v="3"/>
    <x v="3"/>
    <n v="59"/>
    <x v="3"/>
    <n v="3.6"/>
    <n v="8"/>
  </r>
  <r>
    <s v="Brazil"/>
    <x v="8"/>
    <x v="3"/>
    <x v="1"/>
    <s v="High"/>
    <n v="3"/>
    <s v="Keto"/>
    <n v="7"/>
    <s v="Low"/>
    <n v="1"/>
    <x v="2"/>
    <n v="51"/>
    <x v="3"/>
    <n v="6.3"/>
    <n v="4.5"/>
  </r>
  <r>
    <s v="Australia"/>
    <x v="4"/>
    <x v="0"/>
    <x v="0"/>
    <s v="Moderate"/>
    <n v="2"/>
    <s v="Keto"/>
    <n v="3.7"/>
    <s v="High"/>
    <n v="3"/>
    <x v="0"/>
    <n v="43"/>
    <x v="1"/>
    <n v="3.8"/>
    <n v="2.5"/>
  </r>
  <r>
    <s v="USA"/>
    <x v="24"/>
    <x v="0"/>
    <x v="0"/>
    <s v="Low"/>
    <n v="1"/>
    <s v="Vegetarian"/>
    <n v="8"/>
    <s v="Moderate"/>
    <n v="2"/>
    <x v="4"/>
    <n v="31"/>
    <x v="2"/>
    <n v="7.2"/>
    <n v="4.9000000000000004"/>
  </r>
  <r>
    <s v="Canada"/>
    <x v="13"/>
    <x v="1"/>
    <x v="1"/>
    <s v="Moderate"/>
    <n v="2"/>
    <s v="Vegan"/>
    <n v="7.3"/>
    <s v="High"/>
    <n v="3"/>
    <x v="1"/>
    <n v="50"/>
    <x v="3"/>
    <n v="8.4"/>
    <n v="7.9"/>
  </r>
  <r>
    <s v="Japan"/>
    <x v="27"/>
    <x v="0"/>
    <x v="1"/>
    <s v="Low"/>
    <n v="1"/>
    <s v="Vegetarian"/>
    <n v="7.4"/>
    <s v="High"/>
    <n v="3"/>
    <x v="4"/>
    <n v="38"/>
    <x v="2"/>
    <n v="4.8"/>
    <n v="8"/>
  </r>
  <r>
    <s v="Japan"/>
    <x v="19"/>
    <x v="2"/>
    <x v="0"/>
    <s v="Moderate"/>
    <n v="2"/>
    <s v="Vegetarian"/>
    <n v="4.7"/>
    <s v="High"/>
    <n v="3"/>
    <x v="0"/>
    <n v="48"/>
    <x v="1"/>
    <n v="9.1"/>
    <n v="3.1"/>
  </r>
  <r>
    <s v="India"/>
    <x v="20"/>
    <x v="2"/>
    <x v="2"/>
    <s v="High"/>
    <n v="3"/>
    <s v="Junk Food"/>
    <n v="6.7"/>
    <s v="Moderate"/>
    <n v="2"/>
    <x v="2"/>
    <n v="40"/>
    <x v="1"/>
    <n v="1.7"/>
    <n v="2.6"/>
  </r>
  <r>
    <s v="Brazil"/>
    <x v="15"/>
    <x v="1"/>
    <x v="2"/>
    <s v="Moderate"/>
    <n v="2"/>
    <s v="Keto"/>
    <n v="7.8"/>
    <s v="Moderate"/>
    <n v="2"/>
    <x v="2"/>
    <n v="45"/>
    <x v="1"/>
    <n v="8.6"/>
    <n v="9.3000000000000007"/>
  </r>
  <r>
    <s v="Japan"/>
    <x v="12"/>
    <x v="0"/>
    <x v="2"/>
    <s v="Low"/>
    <n v="1"/>
    <s v="Balanced"/>
    <n v="5.2"/>
    <s v="Moderate"/>
    <n v="2"/>
    <x v="2"/>
    <n v="47"/>
    <x v="1"/>
    <n v="8.5"/>
    <n v="1.4"/>
  </r>
  <r>
    <s v="India"/>
    <x v="40"/>
    <x v="3"/>
    <x v="2"/>
    <s v="Moderate"/>
    <n v="2"/>
    <s v="Keto"/>
    <n v="5.6"/>
    <s v="Moderate"/>
    <n v="2"/>
    <x v="2"/>
    <n v="36"/>
    <x v="2"/>
    <n v="3.9"/>
    <n v="7.6"/>
  </r>
  <r>
    <s v="USA"/>
    <x v="33"/>
    <x v="2"/>
    <x v="2"/>
    <s v="Low"/>
    <n v="1"/>
    <s v="Keto"/>
    <n v="7.8"/>
    <s v="Moderate"/>
    <n v="2"/>
    <x v="1"/>
    <n v="28"/>
    <x v="0"/>
    <n v="3.7"/>
    <n v="1.4"/>
  </r>
  <r>
    <s v="Australia"/>
    <x v="40"/>
    <x v="3"/>
    <x v="2"/>
    <s v="Moderate"/>
    <n v="2"/>
    <s v="Junk Food"/>
    <n v="5.5"/>
    <s v="Low"/>
    <n v="1"/>
    <x v="1"/>
    <n v="40"/>
    <x v="1"/>
    <n v="3.7"/>
    <n v="8.5"/>
  </r>
  <r>
    <s v="Australia"/>
    <x v="16"/>
    <x v="1"/>
    <x v="2"/>
    <s v="High"/>
    <n v="3"/>
    <s v="Balanced"/>
    <n v="6.2"/>
    <s v="Low"/>
    <n v="1"/>
    <x v="3"/>
    <n v="53"/>
    <x v="3"/>
    <n v="8.3000000000000007"/>
    <n v="9.1"/>
  </r>
  <r>
    <s v="Australia"/>
    <x v="28"/>
    <x v="1"/>
    <x v="2"/>
    <s v="High"/>
    <n v="3"/>
    <s v="Vegan"/>
    <n v="4.9000000000000004"/>
    <s v="Low"/>
    <n v="1"/>
    <x v="3"/>
    <n v="30"/>
    <x v="2"/>
    <n v="8.5"/>
    <n v="3.7"/>
  </r>
  <r>
    <s v="Japan"/>
    <x v="9"/>
    <x v="2"/>
    <x v="0"/>
    <s v="Moderate"/>
    <n v="2"/>
    <s v="Balanced"/>
    <n v="9.1999999999999993"/>
    <s v="High"/>
    <n v="3"/>
    <x v="0"/>
    <n v="39"/>
    <x v="2"/>
    <n v="4"/>
    <n v="1.7"/>
  </r>
  <r>
    <s v="USA"/>
    <x v="41"/>
    <x v="2"/>
    <x v="2"/>
    <s v="Moderate"/>
    <n v="2"/>
    <s v="Vegan"/>
    <n v="7.3"/>
    <s v="High"/>
    <n v="3"/>
    <x v="3"/>
    <n v="58"/>
    <x v="3"/>
    <n v="6.3"/>
    <n v="5.3"/>
  </r>
  <r>
    <s v="Japan"/>
    <x v="37"/>
    <x v="4"/>
    <x v="2"/>
    <s v="Moderate"/>
    <n v="2"/>
    <s v="Balanced"/>
    <n v="6.1"/>
    <s v="Moderate"/>
    <n v="2"/>
    <x v="0"/>
    <n v="35"/>
    <x v="2"/>
    <n v="2.2999999999999998"/>
    <n v="3.7"/>
  </r>
  <r>
    <s v="Brazil"/>
    <x v="10"/>
    <x v="2"/>
    <x v="2"/>
    <s v="Low"/>
    <n v="1"/>
    <s v="Vegetarian"/>
    <n v="5.8"/>
    <s v="Moderate"/>
    <n v="2"/>
    <x v="0"/>
    <n v="48"/>
    <x v="1"/>
    <n v="5.2"/>
    <n v="4.8"/>
  </r>
  <r>
    <s v="Japan"/>
    <x v="11"/>
    <x v="3"/>
    <x v="1"/>
    <s v="Moderate"/>
    <n v="2"/>
    <s v="Balanced"/>
    <n v="4.7"/>
    <s v="Low"/>
    <n v="1"/>
    <x v="0"/>
    <n v="20"/>
    <x v="0"/>
    <n v="10"/>
    <n v="7"/>
  </r>
  <r>
    <s v="USA"/>
    <x v="6"/>
    <x v="0"/>
    <x v="0"/>
    <s v="Moderate"/>
    <n v="2"/>
    <s v="Junk Food"/>
    <n v="6.3"/>
    <s v="Moderate"/>
    <n v="2"/>
    <x v="2"/>
    <n v="37"/>
    <x v="2"/>
    <n v="2.4"/>
    <n v="2.9"/>
  </r>
  <r>
    <s v="USA"/>
    <x v="42"/>
    <x v="4"/>
    <x v="0"/>
    <s v="Low"/>
    <n v="1"/>
    <s v="Vegan"/>
    <n v="7.5"/>
    <s v="High"/>
    <n v="3"/>
    <x v="4"/>
    <n v="41"/>
    <x v="1"/>
    <n v="9.5"/>
    <n v="4.2"/>
  </r>
  <r>
    <s v="Brazil"/>
    <x v="34"/>
    <x v="3"/>
    <x v="0"/>
    <s v="High"/>
    <n v="3"/>
    <s v="Keto"/>
    <n v="5.3"/>
    <s v="Moderate"/>
    <n v="2"/>
    <x v="4"/>
    <n v="27"/>
    <x v="0"/>
    <n v="8.4"/>
    <n v="8"/>
  </r>
  <r>
    <s v="USA"/>
    <x v="9"/>
    <x v="2"/>
    <x v="2"/>
    <s v="Moderate"/>
    <n v="2"/>
    <s v="Junk Food"/>
    <n v="6.7"/>
    <s v="Low"/>
    <n v="1"/>
    <x v="1"/>
    <n v="26"/>
    <x v="0"/>
    <n v="9.6999999999999993"/>
    <n v="6.8"/>
  </r>
  <r>
    <s v="USA"/>
    <x v="29"/>
    <x v="0"/>
    <x v="2"/>
    <s v="Moderate"/>
    <n v="2"/>
    <s v="Vegan"/>
    <n v="5.9"/>
    <s v="Moderate"/>
    <n v="2"/>
    <x v="0"/>
    <n v="44"/>
    <x v="1"/>
    <n v="2.6"/>
    <n v="3.9"/>
  </r>
  <r>
    <s v="Australia"/>
    <x v="40"/>
    <x v="3"/>
    <x v="1"/>
    <s v="High"/>
    <n v="3"/>
    <s v="Vegan"/>
    <n v="8.6"/>
    <s v="High"/>
    <n v="3"/>
    <x v="2"/>
    <n v="49"/>
    <x v="1"/>
    <n v="2.9"/>
    <n v="7"/>
  </r>
  <r>
    <s v="Brazil"/>
    <x v="35"/>
    <x v="1"/>
    <x v="0"/>
    <s v="High"/>
    <n v="3"/>
    <s v="Keto"/>
    <n v="5.5"/>
    <s v="Low"/>
    <n v="1"/>
    <x v="3"/>
    <n v="53"/>
    <x v="3"/>
    <n v="1.2"/>
    <n v="7.9"/>
  </r>
  <r>
    <s v="Germany"/>
    <x v="40"/>
    <x v="3"/>
    <x v="2"/>
    <s v="Low"/>
    <n v="1"/>
    <s v="Vegetarian"/>
    <n v="7.7"/>
    <s v="Moderate"/>
    <n v="2"/>
    <x v="3"/>
    <n v="30"/>
    <x v="2"/>
    <n v="7.5"/>
    <n v="6.3"/>
  </r>
  <r>
    <s v="Germany"/>
    <x v="9"/>
    <x v="2"/>
    <x v="0"/>
    <s v="Moderate"/>
    <n v="2"/>
    <s v="Junk Food"/>
    <n v="8.6"/>
    <s v="High"/>
    <n v="3"/>
    <x v="1"/>
    <n v="34"/>
    <x v="2"/>
    <n v="6.8"/>
    <n v="3.2"/>
  </r>
  <r>
    <s v="USA"/>
    <x v="7"/>
    <x v="4"/>
    <x v="1"/>
    <s v="Moderate"/>
    <n v="2"/>
    <s v="Keto"/>
    <n v="5.9"/>
    <s v="Low"/>
    <n v="1"/>
    <x v="1"/>
    <n v="54"/>
    <x v="3"/>
    <n v="2.6"/>
    <n v="1"/>
  </r>
  <r>
    <s v="Germany"/>
    <x v="34"/>
    <x v="3"/>
    <x v="1"/>
    <s v="Low"/>
    <n v="1"/>
    <s v="Keto"/>
    <n v="5.6"/>
    <s v="Low"/>
    <n v="1"/>
    <x v="0"/>
    <n v="42"/>
    <x v="1"/>
    <n v="8.1"/>
    <n v="8.1999999999999993"/>
  </r>
  <r>
    <s v="Germany"/>
    <x v="37"/>
    <x v="4"/>
    <x v="1"/>
    <s v="High"/>
    <n v="3"/>
    <s v="Vegetarian"/>
    <n v="7.9"/>
    <s v="High"/>
    <n v="3"/>
    <x v="0"/>
    <n v="40"/>
    <x v="1"/>
    <n v="3.7"/>
    <n v="8.4"/>
  </r>
  <r>
    <s v="USA"/>
    <x v="41"/>
    <x v="2"/>
    <x v="0"/>
    <s v="Low"/>
    <n v="1"/>
    <s v="Junk Food"/>
    <n v="3.8"/>
    <s v="Moderate"/>
    <n v="2"/>
    <x v="3"/>
    <n v="47"/>
    <x v="1"/>
    <n v="2.2000000000000002"/>
    <n v="7.3"/>
  </r>
  <r>
    <s v="Germany"/>
    <x v="18"/>
    <x v="0"/>
    <x v="2"/>
    <s v="High"/>
    <n v="3"/>
    <s v="Keto"/>
    <n v="7.1"/>
    <s v="Moderate"/>
    <n v="2"/>
    <x v="3"/>
    <n v="32"/>
    <x v="2"/>
    <n v="4.8"/>
    <n v="1.7"/>
  </r>
  <r>
    <s v="Japan"/>
    <x v="41"/>
    <x v="2"/>
    <x v="2"/>
    <s v="Low"/>
    <n v="1"/>
    <s v="Vegetarian"/>
    <n v="4.0999999999999996"/>
    <s v="Moderate"/>
    <n v="2"/>
    <x v="3"/>
    <n v="53"/>
    <x v="3"/>
    <n v="1.8"/>
    <n v="6.3"/>
  </r>
  <r>
    <s v="India"/>
    <x v="28"/>
    <x v="1"/>
    <x v="1"/>
    <s v="High"/>
    <n v="3"/>
    <s v="Junk Food"/>
    <n v="8.3000000000000007"/>
    <s v="Low"/>
    <n v="1"/>
    <x v="3"/>
    <n v="57"/>
    <x v="3"/>
    <n v="3.4"/>
    <n v="8.4"/>
  </r>
  <r>
    <s v="Brazil"/>
    <x v="11"/>
    <x v="3"/>
    <x v="2"/>
    <s v="Low"/>
    <n v="1"/>
    <s v="Balanced"/>
    <n v="6.1"/>
    <s v="Low"/>
    <n v="1"/>
    <x v="4"/>
    <n v="25"/>
    <x v="0"/>
    <n v="4.3"/>
    <n v="4.5"/>
  </r>
  <r>
    <s v="India"/>
    <x v="2"/>
    <x v="2"/>
    <x v="1"/>
    <s v="High"/>
    <n v="3"/>
    <s v="Vegan"/>
    <n v="6.4"/>
    <s v="Moderate"/>
    <n v="2"/>
    <x v="0"/>
    <n v="23"/>
    <x v="0"/>
    <n v="8.6999999999999993"/>
    <n v="2.8"/>
  </r>
  <r>
    <s v="USA"/>
    <x v="19"/>
    <x v="2"/>
    <x v="0"/>
    <s v="High"/>
    <n v="3"/>
    <s v="Vegetarian"/>
    <n v="5.4"/>
    <s v="Low"/>
    <n v="1"/>
    <x v="0"/>
    <n v="24"/>
    <x v="0"/>
    <n v="8.1"/>
    <n v="6.3"/>
  </r>
  <r>
    <s v="Australia"/>
    <x v="27"/>
    <x v="0"/>
    <x v="1"/>
    <s v="High"/>
    <n v="3"/>
    <s v="Vegan"/>
    <n v="4.0999999999999996"/>
    <s v="Low"/>
    <n v="1"/>
    <x v="3"/>
    <n v="59"/>
    <x v="3"/>
    <n v="5"/>
    <n v="8.4"/>
  </r>
  <r>
    <s v="Brazil"/>
    <x v="0"/>
    <x v="0"/>
    <x v="0"/>
    <s v="High"/>
    <n v="3"/>
    <s v="Balanced"/>
    <n v="8.4"/>
    <s v="High"/>
    <n v="3"/>
    <x v="2"/>
    <n v="25"/>
    <x v="0"/>
    <n v="7.5"/>
    <n v="1.4"/>
  </r>
  <r>
    <s v="USA"/>
    <x v="21"/>
    <x v="4"/>
    <x v="1"/>
    <s v="High"/>
    <n v="3"/>
    <s v="Keto"/>
    <n v="6.2"/>
    <s v="Moderate"/>
    <n v="2"/>
    <x v="3"/>
    <n v="40"/>
    <x v="1"/>
    <n v="6.1"/>
    <n v="6.4"/>
  </r>
  <r>
    <s v="Australia"/>
    <x v="30"/>
    <x v="0"/>
    <x v="2"/>
    <s v="Moderate"/>
    <n v="2"/>
    <s v="Keto"/>
    <n v="11.3"/>
    <s v="Moderate"/>
    <n v="2"/>
    <x v="1"/>
    <n v="47"/>
    <x v="1"/>
    <n v="4.0999999999999996"/>
    <n v="6.8"/>
  </r>
  <r>
    <s v="India"/>
    <x v="15"/>
    <x v="1"/>
    <x v="2"/>
    <s v="High"/>
    <n v="3"/>
    <s v="Junk Food"/>
    <n v="5.3"/>
    <s v="Moderate"/>
    <n v="2"/>
    <x v="2"/>
    <n v="22"/>
    <x v="0"/>
    <n v="7.5"/>
    <n v="6.4"/>
  </r>
  <r>
    <s v="USA"/>
    <x v="16"/>
    <x v="1"/>
    <x v="1"/>
    <s v="Moderate"/>
    <n v="2"/>
    <s v="Vegetarian"/>
    <n v="5.5"/>
    <s v="Low"/>
    <n v="1"/>
    <x v="1"/>
    <n v="42"/>
    <x v="1"/>
    <n v="7.2"/>
    <n v="6.9"/>
  </r>
  <r>
    <s v="Brazil"/>
    <x v="10"/>
    <x v="2"/>
    <x v="2"/>
    <s v="High"/>
    <n v="3"/>
    <s v="Vegetarian"/>
    <n v="5.2"/>
    <s v="Low"/>
    <n v="1"/>
    <x v="2"/>
    <n v="27"/>
    <x v="0"/>
    <n v="6.6"/>
    <n v="6.7"/>
  </r>
  <r>
    <s v="Brazil"/>
    <x v="22"/>
    <x v="3"/>
    <x v="2"/>
    <s v="Moderate"/>
    <n v="2"/>
    <s v="Junk Food"/>
    <n v="6.2"/>
    <s v="Low"/>
    <n v="1"/>
    <x v="1"/>
    <n v="38"/>
    <x v="2"/>
    <n v="6.6"/>
    <n v="2.2000000000000002"/>
  </r>
  <r>
    <s v="Canada"/>
    <x v="20"/>
    <x v="2"/>
    <x v="2"/>
    <s v="Moderate"/>
    <n v="2"/>
    <s v="Vegan"/>
    <n v="8.9"/>
    <s v="Moderate"/>
    <n v="2"/>
    <x v="3"/>
    <n v="30"/>
    <x v="2"/>
    <n v="7.1"/>
    <n v="3.1"/>
  </r>
  <r>
    <s v="Japan"/>
    <x v="7"/>
    <x v="4"/>
    <x v="0"/>
    <s v="Low"/>
    <n v="1"/>
    <s v="Keto"/>
    <n v="8"/>
    <s v="Low"/>
    <n v="1"/>
    <x v="3"/>
    <n v="29"/>
    <x v="0"/>
    <n v="4.5"/>
    <n v="6.6"/>
  </r>
  <r>
    <s v="Germany"/>
    <x v="11"/>
    <x v="3"/>
    <x v="2"/>
    <s v="High"/>
    <n v="3"/>
    <s v="Keto"/>
    <n v="4.2"/>
    <s v="Moderate"/>
    <n v="2"/>
    <x v="2"/>
    <n v="47"/>
    <x v="1"/>
    <n v="8.8000000000000007"/>
    <n v="1.2"/>
  </r>
  <r>
    <s v="Australia"/>
    <x v="11"/>
    <x v="3"/>
    <x v="0"/>
    <s v="Low"/>
    <n v="1"/>
    <s v="Vegetarian"/>
    <n v="8.3000000000000007"/>
    <s v="Low"/>
    <n v="1"/>
    <x v="1"/>
    <n v="39"/>
    <x v="2"/>
    <n v="2.5"/>
    <n v="6.7"/>
  </r>
  <r>
    <s v="Canada"/>
    <x v="43"/>
    <x v="0"/>
    <x v="1"/>
    <s v="Low"/>
    <n v="1"/>
    <s v="Vegetarian"/>
    <n v="7.5"/>
    <s v="Moderate"/>
    <n v="2"/>
    <x v="4"/>
    <n v="47"/>
    <x v="1"/>
    <n v="9"/>
    <n v="7"/>
  </r>
  <r>
    <s v="Germany"/>
    <x v="6"/>
    <x v="0"/>
    <x v="2"/>
    <s v="High"/>
    <n v="3"/>
    <s v="Junk Food"/>
    <n v="7.2"/>
    <s v="High"/>
    <n v="3"/>
    <x v="2"/>
    <n v="48"/>
    <x v="1"/>
    <n v="4.0999999999999996"/>
    <n v="3.2"/>
  </r>
  <r>
    <s v="Germany"/>
    <x v="40"/>
    <x v="3"/>
    <x v="2"/>
    <s v="Low"/>
    <n v="1"/>
    <s v="Balanced"/>
    <n v="5.5"/>
    <s v="Low"/>
    <n v="1"/>
    <x v="2"/>
    <n v="27"/>
    <x v="0"/>
    <n v="2.1"/>
    <n v="6.4"/>
  </r>
  <r>
    <s v="USA"/>
    <x v="13"/>
    <x v="1"/>
    <x v="2"/>
    <s v="High"/>
    <n v="3"/>
    <s v="Vegan"/>
    <n v="5.6"/>
    <s v="Moderate"/>
    <n v="2"/>
    <x v="0"/>
    <n v="38"/>
    <x v="2"/>
    <n v="6.4"/>
    <n v="5.8"/>
  </r>
  <r>
    <s v="Germany"/>
    <x v="31"/>
    <x v="0"/>
    <x v="1"/>
    <s v="Low"/>
    <n v="1"/>
    <s v="Balanced"/>
    <n v="6.7"/>
    <s v="High"/>
    <n v="3"/>
    <x v="2"/>
    <n v="40"/>
    <x v="1"/>
    <n v="4.4000000000000004"/>
    <n v="3.3"/>
  </r>
  <r>
    <s v="Japan"/>
    <x v="44"/>
    <x v="4"/>
    <x v="0"/>
    <s v="High"/>
    <n v="3"/>
    <s v="Balanced"/>
    <n v="5.7"/>
    <s v="High"/>
    <n v="3"/>
    <x v="4"/>
    <n v="37"/>
    <x v="2"/>
    <n v="8.3000000000000007"/>
    <n v="5.2"/>
  </r>
  <r>
    <s v="Brazil"/>
    <x v="6"/>
    <x v="0"/>
    <x v="0"/>
    <s v="High"/>
    <n v="3"/>
    <s v="Vegetarian"/>
    <n v="8.5"/>
    <s v="Low"/>
    <n v="1"/>
    <x v="3"/>
    <n v="28"/>
    <x v="0"/>
    <n v="4.9000000000000004"/>
    <n v="9.1999999999999993"/>
  </r>
  <r>
    <s v="Canada"/>
    <x v="20"/>
    <x v="2"/>
    <x v="2"/>
    <s v="High"/>
    <n v="3"/>
    <s v="Vegetarian"/>
    <n v="5.6"/>
    <s v="Moderate"/>
    <n v="2"/>
    <x v="1"/>
    <n v="23"/>
    <x v="0"/>
    <n v="7"/>
    <n v="4.8"/>
  </r>
  <r>
    <s v="Germany"/>
    <x v="28"/>
    <x v="1"/>
    <x v="1"/>
    <s v="Moderate"/>
    <n v="2"/>
    <s v="Vegetarian"/>
    <n v="3.6"/>
    <s v="Low"/>
    <n v="1"/>
    <x v="0"/>
    <n v="44"/>
    <x v="1"/>
    <n v="3.8"/>
    <n v="6.7"/>
  </r>
  <r>
    <s v="USA"/>
    <x v="0"/>
    <x v="0"/>
    <x v="1"/>
    <s v="Low"/>
    <n v="1"/>
    <s v="Balanced"/>
    <n v="4.5"/>
    <s v="High"/>
    <n v="3"/>
    <x v="1"/>
    <n v="53"/>
    <x v="3"/>
    <n v="2.9"/>
    <n v="1.3"/>
  </r>
  <r>
    <s v="Japan"/>
    <x v="40"/>
    <x v="3"/>
    <x v="1"/>
    <s v="Moderate"/>
    <n v="2"/>
    <s v="Vegan"/>
    <n v="4.5999999999999996"/>
    <s v="Low"/>
    <n v="1"/>
    <x v="3"/>
    <n v="28"/>
    <x v="0"/>
    <n v="4.5"/>
    <n v="1.7"/>
  </r>
  <r>
    <s v="India"/>
    <x v="27"/>
    <x v="0"/>
    <x v="1"/>
    <s v="Low"/>
    <n v="1"/>
    <s v="Vegetarian"/>
    <n v="6.1"/>
    <s v="Moderate"/>
    <n v="2"/>
    <x v="2"/>
    <n v="28"/>
    <x v="0"/>
    <n v="6.5"/>
    <n v="1.7"/>
  </r>
  <r>
    <s v="Brazil"/>
    <x v="14"/>
    <x v="2"/>
    <x v="1"/>
    <s v="Low"/>
    <n v="1"/>
    <s v="Keto"/>
    <n v="6.8"/>
    <s v="High"/>
    <n v="3"/>
    <x v="4"/>
    <n v="37"/>
    <x v="2"/>
    <n v="6.9"/>
    <n v="8"/>
  </r>
  <r>
    <s v="Brazil"/>
    <x v="17"/>
    <x v="1"/>
    <x v="0"/>
    <s v="Low"/>
    <n v="1"/>
    <s v="Vegan"/>
    <n v="6.6"/>
    <s v="Low"/>
    <n v="1"/>
    <x v="0"/>
    <n v="30"/>
    <x v="2"/>
    <n v="6.2"/>
    <n v="4.2"/>
  </r>
  <r>
    <s v="Canada"/>
    <x v="8"/>
    <x v="3"/>
    <x v="0"/>
    <s v="Moderate"/>
    <n v="2"/>
    <s v="Keto"/>
    <n v="7.2"/>
    <s v="Low"/>
    <n v="1"/>
    <x v="4"/>
    <n v="32"/>
    <x v="2"/>
    <n v="9.9"/>
    <n v="3"/>
  </r>
  <r>
    <s v="Brazil"/>
    <x v="16"/>
    <x v="1"/>
    <x v="0"/>
    <s v="Low"/>
    <n v="1"/>
    <s v="Vegan"/>
    <n v="6.1"/>
    <s v="Low"/>
    <n v="1"/>
    <x v="4"/>
    <n v="57"/>
    <x v="3"/>
    <n v="7.2"/>
    <n v="7.7"/>
  </r>
  <r>
    <s v="Germany"/>
    <x v="45"/>
    <x v="3"/>
    <x v="2"/>
    <s v="Moderate"/>
    <n v="2"/>
    <s v="Vegetarian"/>
    <n v="6.2"/>
    <s v="Low"/>
    <n v="1"/>
    <x v="4"/>
    <n v="28"/>
    <x v="0"/>
    <n v="9.4"/>
    <n v="2.5"/>
  </r>
  <r>
    <s v="USA"/>
    <x v="30"/>
    <x v="0"/>
    <x v="1"/>
    <s v="High"/>
    <n v="3"/>
    <s v="Junk Food"/>
    <n v="9.1"/>
    <s v="Low"/>
    <n v="1"/>
    <x v="4"/>
    <n v="35"/>
    <x v="2"/>
    <n v="2.1"/>
    <n v="3.2"/>
  </r>
  <r>
    <s v="Brazil"/>
    <x v="25"/>
    <x v="3"/>
    <x v="2"/>
    <s v="Low"/>
    <n v="1"/>
    <s v="Vegetarian"/>
    <n v="8.3000000000000007"/>
    <s v="High"/>
    <n v="3"/>
    <x v="3"/>
    <n v="23"/>
    <x v="0"/>
    <n v="1.6"/>
    <n v="4.9000000000000004"/>
  </r>
  <r>
    <s v="Brazil"/>
    <x v="1"/>
    <x v="1"/>
    <x v="1"/>
    <s v="Low"/>
    <n v="1"/>
    <s v="Balanced"/>
    <n v="7.1"/>
    <s v="High"/>
    <n v="3"/>
    <x v="4"/>
    <n v="53"/>
    <x v="3"/>
    <n v="3.8"/>
    <n v="4"/>
  </r>
  <r>
    <s v="India"/>
    <x v="38"/>
    <x v="0"/>
    <x v="0"/>
    <s v="High"/>
    <n v="3"/>
    <s v="Balanced"/>
    <n v="7.9"/>
    <s v="Moderate"/>
    <n v="2"/>
    <x v="4"/>
    <n v="26"/>
    <x v="0"/>
    <n v="2.2000000000000002"/>
    <n v="6.3"/>
  </r>
  <r>
    <s v="India"/>
    <x v="38"/>
    <x v="0"/>
    <x v="2"/>
    <s v="High"/>
    <n v="3"/>
    <s v="Vegan"/>
    <n v="3.6"/>
    <s v="Low"/>
    <n v="1"/>
    <x v="3"/>
    <n v="34"/>
    <x v="2"/>
    <n v="5.7"/>
    <n v="4"/>
  </r>
  <r>
    <s v="Australia"/>
    <x v="14"/>
    <x v="2"/>
    <x v="0"/>
    <s v="Low"/>
    <n v="1"/>
    <s v="Balanced"/>
    <n v="5.3"/>
    <s v="Moderate"/>
    <n v="2"/>
    <x v="1"/>
    <n v="57"/>
    <x v="3"/>
    <n v="5.7"/>
    <n v="4.5"/>
  </r>
  <r>
    <s v="Japan"/>
    <x v="13"/>
    <x v="1"/>
    <x v="1"/>
    <s v="High"/>
    <n v="3"/>
    <s v="Vegetarian"/>
    <n v="5.9"/>
    <s v="High"/>
    <n v="3"/>
    <x v="3"/>
    <n v="30"/>
    <x v="2"/>
    <n v="6.2"/>
    <n v="8.8000000000000007"/>
  </r>
  <r>
    <s v="Germany"/>
    <x v="19"/>
    <x v="2"/>
    <x v="1"/>
    <s v="Moderate"/>
    <n v="2"/>
    <s v="Keto"/>
    <n v="5.3"/>
    <s v="Low"/>
    <n v="1"/>
    <x v="2"/>
    <n v="51"/>
    <x v="3"/>
    <n v="7.7"/>
    <n v="9"/>
  </r>
  <r>
    <s v="Brazil"/>
    <x v="30"/>
    <x v="0"/>
    <x v="1"/>
    <s v="Moderate"/>
    <n v="2"/>
    <s v="Vegetarian"/>
    <n v="4.2"/>
    <s v="Moderate"/>
    <n v="2"/>
    <x v="3"/>
    <n v="46"/>
    <x v="1"/>
    <n v="9.6999999999999993"/>
    <n v="8.4"/>
  </r>
  <r>
    <s v="Brazil"/>
    <x v="46"/>
    <x v="1"/>
    <x v="0"/>
    <s v="Low"/>
    <n v="1"/>
    <s v="Vegan"/>
    <n v="7.1"/>
    <s v="Low"/>
    <n v="1"/>
    <x v="1"/>
    <n v="49"/>
    <x v="1"/>
    <n v="8.9"/>
    <n v="8.8000000000000007"/>
  </r>
  <r>
    <s v="USA"/>
    <x v="32"/>
    <x v="2"/>
    <x v="1"/>
    <s v="Moderate"/>
    <n v="2"/>
    <s v="Balanced"/>
    <n v="8.6"/>
    <s v="Low"/>
    <n v="1"/>
    <x v="2"/>
    <n v="36"/>
    <x v="2"/>
    <n v="2.1"/>
    <n v="6.1"/>
  </r>
  <r>
    <s v="Australia"/>
    <x v="27"/>
    <x v="0"/>
    <x v="0"/>
    <s v="Moderate"/>
    <n v="2"/>
    <s v="Keto"/>
    <n v="6.5"/>
    <s v="Moderate"/>
    <n v="2"/>
    <x v="2"/>
    <n v="55"/>
    <x v="3"/>
    <n v="4"/>
    <n v="6.8"/>
  </r>
  <r>
    <s v="Japan"/>
    <x v="8"/>
    <x v="3"/>
    <x v="2"/>
    <s v="Low"/>
    <n v="1"/>
    <s v="Junk Food"/>
    <n v="7.5"/>
    <s v="High"/>
    <n v="3"/>
    <x v="0"/>
    <n v="38"/>
    <x v="2"/>
    <n v="3.3"/>
    <n v="6"/>
  </r>
  <r>
    <s v="Australia"/>
    <x v="35"/>
    <x v="1"/>
    <x v="1"/>
    <s v="High"/>
    <n v="3"/>
    <s v="Keto"/>
    <n v="6.4"/>
    <s v="Moderate"/>
    <n v="2"/>
    <x v="4"/>
    <n v="26"/>
    <x v="0"/>
    <n v="2.6"/>
    <n v="8.1"/>
  </r>
  <r>
    <s v="Canada"/>
    <x v="6"/>
    <x v="0"/>
    <x v="1"/>
    <s v="Low"/>
    <n v="1"/>
    <s v="Keto"/>
    <n v="5.8"/>
    <s v="Moderate"/>
    <n v="2"/>
    <x v="2"/>
    <n v="40"/>
    <x v="1"/>
    <n v="5.9"/>
    <n v="6"/>
  </r>
  <r>
    <s v="Japan"/>
    <x v="0"/>
    <x v="0"/>
    <x v="1"/>
    <s v="Moderate"/>
    <n v="2"/>
    <s v="Vegetarian"/>
    <n v="7.9"/>
    <s v="Moderate"/>
    <n v="2"/>
    <x v="2"/>
    <n v="47"/>
    <x v="1"/>
    <n v="6"/>
    <n v="2"/>
  </r>
  <r>
    <s v="Brazil"/>
    <x v="23"/>
    <x v="1"/>
    <x v="2"/>
    <s v="Low"/>
    <n v="1"/>
    <s v="Junk Food"/>
    <n v="4.4000000000000004"/>
    <s v="Low"/>
    <n v="1"/>
    <x v="1"/>
    <n v="22"/>
    <x v="0"/>
    <n v="3"/>
    <n v="8.3000000000000007"/>
  </r>
  <r>
    <s v="Brazil"/>
    <x v="6"/>
    <x v="0"/>
    <x v="1"/>
    <s v="Low"/>
    <n v="1"/>
    <s v="Vegan"/>
    <n v="3.7"/>
    <s v="High"/>
    <n v="3"/>
    <x v="2"/>
    <n v="33"/>
    <x v="2"/>
    <n v="7.4"/>
    <n v="7.8"/>
  </r>
  <r>
    <s v="Japan"/>
    <x v="6"/>
    <x v="0"/>
    <x v="0"/>
    <s v="Moderate"/>
    <n v="2"/>
    <s v="Vegan"/>
    <n v="4.3"/>
    <s v="High"/>
    <n v="3"/>
    <x v="1"/>
    <n v="21"/>
    <x v="0"/>
    <n v="7.6"/>
    <n v="8.4"/>
  </r>
  <r>
    <s v="Brazil"/>
    <x v="12"/>
    <x v="0"/>
    <x v="0"/>
    <s v="Moderate"/>
    <n v="2"/>
    <s v="Keto"/>
    <n v="7.8"/>
    <s v="Low"/>
    <n v="1"/>
    <x v="4"/>
    <n v="48"/>
    <x v="1"/>
    <n v="1.2"/>
    <n v="2.7"/>
  </r>
  <r>
    <s v="Germany"/>
    <x v="15"/>
    <x v="1"/>
    <x v="1"/>
    <s v="Low"/>
    <n v="1"/>
    <s v="Keto"/>
    <n v="6.6"/>
    <s v="High"/>
    <n v="3"/>
    <x v="0"/>
    <n v="37"/>
    <x v="2"/>
    <n v="4.5999999999999996"/>
    <n v="3.4"/>
  </r>
  <r>
    <s v="Japan"/>
    <x v="13"/>
    <x v="1"/>
    <x v="1"/>
    <s v="Moderate"/>
    <n v="2"/>
    <s v="Balanced"/>
    <n v="7.1"/>
    <s v="Moderate"/>
    <n v="2"/>
    <x v="0"/>
    <n v="56"/>
    <x v="3"/>
    <n v="9"/>
    <n v="3.7"/>
  </r>
  <r>
    <s v="Australia"/>
    <x v="16"/>
    <x v="1"/>
    <x v="2"/>
    <s v="Moderate"/>
    <n v="2"/>
    <s v="Junk Food"/>
    <n v="9"/>
    <s v="High"/>
    <n v="3"/>
    <x v="4"/>
    <n v="43"/>
    <x v="1"/>
    <n v="5.7"/>
    <n v="5.6"/>
  </r>
  <r>
    <s v="Japan"/>
    <x v="28"/>
    <x v="1"/>
    <x v="2"/>
    <s v="Moderate"/>
    <n v="2"/>
    <s v="Keto"/>
    <n v="4.8"/>
    <s v="Low"/>
    <n v="1"/>
    <x v="4"/>
    <n v="31"/>
    <x v="2"/>
    <n v="4.0999999999999996"/>
    <n v="2.2000000000000002"/>
  </r>
  <r>
    <s v="Brazil"/>
    <x v="27"/>
    <x v="0"/>
    <x v="2"/>
    <s v="Moderate"/>
    <n v="2"/>
    <s v="Balanced"/>
    <n v="8.3000000000000007"/>
    <s v="High"/>
    <n v="3"/>
    <x v="3"/>
    <n v="51"/>
    <x v="3"/>
    <n v="3.3"/>
    <n v="4.5"/>
  </r>
  <r>
    <s v="Germany"/>
    <x v="3"/>
    <x v="1"/>
    <x v="1"/>
    <s v="Moderate"/>
    <n v="2"/>
    <s v="Junk Food"/>
    <n v="5.9"/>
    <s v="Low"/>
    <n v="1"/>
    <x v="2"/>
    <n v="37"/>
    <x v="2"/>
    <n v="3.2"/>
    <n v="2.6"/>
  </r>
  <r>
    <s v="Germany"/>
    <x v="17"/>
    <x v="1"/>
    <x v="2"/>
    <s v="Moderate"/>
    <n v="2"/>
    <s v="Vegan"/>
    <n v="5.7"/>
    <s v="Moderate"/>
    <n v="2"/>
    <x v="2"/>
    <n v="32"/>
    <x v="2"/>
    <n v="1.9"/>
    <n v="3.4"/>
  </r>
  <r>
    <s v="Canada"/>
    <x v="14"/>
    <x v="2"/>
    <x v="2"/>
    <s v="High"/>
    <n v="3"/>
    <s v="Balanced"/>
    <n v="6.6"/>
    <s v="Low"/>
    <n v="1"/>
    <x v="2"/>
    <n v="23"/>
    <x v="0"/>
    <n v="8.4"/>
    <n v="7.4"/>
  </r>
  <r>
    <s v="Australia"/>
    <x v="27"/>
    <x v="0"/>
    <x v="0"/>
    <s v="Low"/>
    <n v="1"/>
    <s v="Junk Food"/>
    <n v="6.9"/>
    <s v="High"/>
    <n v="3"/>
    <x v="1"/>
    <n v="42"/>
    <x v="1"/>
    <n v="1.8"/>
    <n v="8.6999999999999993"/>
  </r>
  <r>
    <s v="India"/>
    <x v="1"/>
    <x v="1"/>
    <x v="2"/>
    <s v="Moderate"/>
    <n v="2"/>
    <s v="Balanced"/>
    <n v="6.2"/>
    <s v="Moderate"/>
    <n v="2"/>
    <x v="3"/>
    <n v="29"/>
    <x v="0"/>
    <n v="3.6"/>
    <n v="1.2"/>
  </r>
  <r>
    <s v="India"/>
    <x v="14"/>
    <x v="2"/>
    <x v="0"/>
    <s v="Low"/>
    <n v="1"/>
    <s v="Keto"/>
    <n v="7.4"/>
    <s v="High"/>
    <n v="3"/>
    <x v="2"/>
    <n v="24"/>
    <x v="0"/>
    <n v="1.4"/>
    <n v="6.1"/>
  </r>
  <r>
    <s v="Japan"/>
    <x v="33"/>
    <x v="2"/>
    <x v="0"/>
    <s v="High"/>
    <n v="3"/>
    <s v="Vegetarian"/>
    <n v="6.6"/>
    <s v="Low"/>
    <n v="1"/>
    <x v="1"/>
    <n v="59"/>
    <x v="3"/>
    <n v="8"/>
    <n v="1.3"/>
  </r>
  <r>
    <s v="Canada"/>
    <x v="43"/>
    <x v="0"/>
    <x v="2"/>
    <s v="Moderate"/>
    <n v="2"/>
    <s v="Vegan"/>
    <n v="6.2"/>
    <s v="Moderate"/>
    <n v="2"/>
    <x v="1"/>
    <n v="33"/>
    <x v="2"/>
    <n v="1.4"/>
    <n v="1.8"/>
  </r>
  <r>
    <s v="USA"/>
    <x v="2"/>
    <x v="2"/>
    <x v="0"/>
    <s v="Low"/>
    <n v="1"/>
    <s v="Keto"/>
    <n v="5.9"/>
    <s v="Low"/>
    <n v="1"/>
    <x v="0"/>
    <n v="53"/>
    <x v="3"/>
    <n v="3.8"/>
    <n v="7.3"/>
  </r>
  <r>
    <s v="Japan"/>
    <x v="19"/>
    <x v="2"/>
    <x v="1"/>
    <s v="Moderate"/>
    <n v="2"/>
    <s v="Keto"/>
    <n v="6.9"/>
    <s v="High"/>
    <n v="3"/>
    <x v="1"/>
    <n v="47"/>
    <x v="1"/>
    <n v="6.2"/>
    <n v="7.6"/>
  </r>
  <r>
    <s v="Canada"/>
    <x v="42"/>
    <x v="4"/>
    <x v="1"/>
    <s v="Moderate"/>
    <n v="2"/>
    <s v="Junk Food"/>
    <n v="4.5"/>
    <s v="Low"/>
    <n v="1"/>
    <x v="4"/>
    <n v="27"/>
    <x v="0"/>
    <n v="4.7"/>
    <n v="8.3000000000000007"/>
  </r>
  <r>
    <s v="Australia"/>
    <x v="6"/>
    <x v="0"/>
    <x v="2"/>
    <s v="Moderate"/>
    <n v="2"/>
    <s v="Balanced"/>
    <n v="4.9000000000000004"/>
    <s v="High"/>
    <n v="3"/>
    <x v="1"/>
    <n v="35"/>
    <x v="2"/>
    <n v="3.5"/>
    <n v="5.3"/>
  </r>
  <r>
    <s v="Australia"/>
    <x v="21"/>
    <x v="4"/>
    <x v="1"/>
    <s v="Moderate"/>
    <n v="2"/>
    <s v="Vegan"/>
    <n v="5.9"/>
    <s v="High"/>
    <n v="3"/>
    <x v="4"/>
    <n v="50"/>
    <x v="3"/>
    <n v="3.5"/>
    <n v="8.6999999999999993"/>
  </r>
  <r>
    <s v="Australia"/>
    <x v="19"/>
    <x v="2"/>
    <x v="0"/>
    <s v="Moderate"/>
    <n v="2"/>
    <s v="Keto"/>
    <n v="7.3"/>
    <s v="Moderate"/>
    <n v="2"/>
    <x v="4"/>
    <n v="26"/>
    <x v="0"/>
    <n v="8.1999999999999993"/>
    <n v="2.5"/>
  </r>
  <r>
    <s v="Australia"/>
    <x v="18"/>
    <x v="0"/>
    <x v="1"/>
    <s v="Moderate"/>
    <n v="2"/>
    <s v="Junk Food"/>
    <n v="9.6999999999999993"/>
    <s v="Moderate"/>
    <n v="2"/>
    <x v="0"/>
    <n v="22"/>
    <x v="0"/>
    <n v="9.8000000000000007"/>
    <n v="3.2"/>
  </r>
  <r>
    <s v="Australia"/>
    <x v="6"/>
    <x v="0"/>
    <x v="2"/>
    <s v="Moderate"/>
    <n v="2"/>
    <s v="Vegan"/>
    <n v="6.3"/>
    <s v="Low"/>
    <n v="1"/>
    <x v="0"/>
    <n v="48"/>
    <x v="1"/>
    <n v="4.0999999999999996"/>
    <n v="2.2000000000000002"/>
  </r>
  <r>
    <s v="Canada"/>
    <x v="43"/>
    <x v="0"/>
    <x v="2"/>
    <s v="High"/>
    <n v="3"/>
    <s v="Balanced"/>
    <n v="3.8"/>
    <s v="High"/>
    <n v="3"/>
    <x v="1"/>
    <n v="55"/>
    <x v="3"/>
    <n v="1.4"/>
    <n v="8.1999999999999993"/>
  </r>
  <r>
    <s v="Canada"/>
    <x v="26"/>
    <x v="0"/>
    <x v="0"/>
    <s v="High"/>
    <n v="3"/>
    <s v="Keto"/>
    <n v="5.3"/>
    <s v="High"/>
    <n v="3"/>
    <x v="0"/>
    <n v="58"/>
    <x v="3"/>
    <n v="1.3"/>
    <n v="3.1"/>
  </r>
  <r>
    <s v="Germany"/>
    <x v="46"/>
    <x v="1"/>
    <x v="2"/>
    <s v="Moderate"/>
    <n v="2"/>
    <s v="Keto"/>
    <n v="7.5"/>
    <s v="Moderate"/>
    <n v="2"/>
    <x v="0"/>
    <n v="23"/>
    <x v="0"/>
    <n v="7.8"/>
    <n v="2.4"/>
  </r>
  <r>
    <s v="India"/>
    <x v="38"/>
    <x v="0"/>
    <x v="1"/>
    <s v="Moderate"/>
    <n v="2"/>
    <s v="Keto"/>
    <n v="5"/>
    <s v="Moderate"/>
    <n v="2"/>
    <x v="2"/>
    <n v="28"/>
    <x v="0"/>
    <n v="6"/>
    <n v="6.6"/>
  </r>
  <r>
    <s v="Brazil"/>
    <x v="44"/>
    <x v="4"/>
    <x v="2"/>
    <s v="High"/>
    <n v="3"/>
    <s v="Vegan"/>
    <n v="4.5"/>
    <s v="Moderate"/>
    <n v="2"/>
    <x v="1"/>
    <n v="36"/>
    <x v="2"/>
    <n v="8.1"/>
    <n v="1.7"/>
  </r>
  <r>
    <s v="Australia"/>
    <x v="3"/>
    <x v="1"/>
    <x v="0"/>
    <s v="High"/>
    <n v="3"/>
    <s v="Vegan"/>
    <n v="7.5"/>
    <s v="Moderate"/>
    <n v="2"/>
    <x v="1"/>
    <n v="39"/>
    <x v="2"/>
    <n v="7.3"/>
    <n v="1.4"/>
  </r>
  <r>
    <s v="USA"/>
    <x v="19"/>
    <x v="2"/>
    <x v="2"/>
    <s v="High"/>
    <n v="3"/>
    <s v="Vegan"/>
    <n v="7.2"/>
    <s v="Low"/>
    <n v="1"/>
    <x v="1"/>
    <n v="33"/>
    <x v="2"/>
    <n v="9.1999999999999993"/>
    <n v="2"/>
  </r>
  <r>
    <s v="Brazil"/>
    <x v="35"/>
    <x v="1"/>
    <x v="1"/>
    <s v="Moderate"/>
    <n v="2"/>
    <s v="Vegan"/>
    <n v="4.3"/>
    <s v="Low"/>
    <n v="1"/>
    <x v="0"/>
    <n v="48"/>
    <x v="1"/>
    <n v="9"/>
    <n v="1"/>
  </r>
  <r>
    <s v="Canada"/>
    <x v="19"/>
    <x v="2"/>
    <x v="0"/>
    <s v="Low"/>
    <n v="1"/>
    <s v="Junk Food"/>
    <n v="5.2"/>
    <s v="Low"/>
    <n v="1"/>
    <x v="0"/>
    <n v="32"/>
    <x v="2"/>
    <n v="8.1"/>
    <n v="7.3"/>
  </r>
  <r>
    <s v="USA"/>
    <x v="40"/>
    <x v="3"/>
    <x v="1"/>
    <s v="Low"/>
    <n v="1"/>
    <s v="Vegetarian"/>
    <n v="8.4"/>
    <s v="Low"/>
    <n v="1"/>
    <x v="4"/>
    <n v="55"/>
    <x v="3"/>
    <n v="5.3"/>
    <n v="6.1"/>
  </r>
  <r>
    <s v="USA"/>
    <x v="21"/>
    <x v="4"/>
    <x v="0"/>
    <s v="Low"/>
    <n v="1"/>
    <s v="Junk Food"/>
    <n v="7.8"/>
    <s v="Moderate"/>
    <n v="2"/>
    <x v="3"/>
    <n v="36"/>
    <x v="2"/>
    <n v="3.8"/>
    <n v="2.9"/>
  </r>
  <r>
    <s v="USA"/>
    <x v="27"/>
    <x v="0"/>
    <x v="2"/>
    <s v="Low"/>
    <n v="1"/>
    <s v="Keto"/>
    <n v="4.7"/>
    <s v="Low"/>
    <n v="1"/>
    <x v="3"/>
    <n v="23"/>
    <x v="0"/>
    <n v="5.6"/>
    <n v="3.1"/>
  </r>
  <r>
    <s v="Germany"/>
    <x v="21"/>
    <x v="4"/>
    <x v="0"/>
    <s v="Moderate"/>
    <n v="2"/>
    <s v="Junk Food"/>
    <n v="3.5"/>
    <s v="Low"/>
    <n v="1"/>
    <x v="3"/>
    <n v="39"/>
    <x v="2"/>
    <n v="5.5"/>
    <n v="8.3000000000000007"/>
  </r>
  <r>
    <s v="Canada"/>
    <x v="22"/>
    <x v="3"/>
    <x v="0"/>
    <s v="Low"/>
    <n v="1"/>
    <s v="Balanced"/>
    <n v="6.9"/>
    <s v="Low"/>
    <n v="1"/>
    <x v="2"/>
    <n v="30"/>
    <x v="2"/>
    <n v="6.5"/>
    <n v="5.5"/>
  </r>
  <r>
    <s v="USA"/>
    <x v="9"/>
    <x v="2"/>
    <x v="2"/>
    <s v="High"/>
    <n v="3"/>
    <s v="Vegan"/>
    <n v="6.1"/>
    <s v="Moderate"/>
    <n v="2"/>
    <x v="0"/>
    <n v="41"/>
    <x v="1"/>
    <n v="2.7"/>
    <n v="7.3"/>
  </r>
  <r>
    <s v="Australia"/>
    <x v="42"/>
    <x v="4"/>
    <x v="1"/>
    <s v="High"/>
    <n v="3"/>
    <s v="Balanced"/>
    <n v="6.8"/>
    <s v="High"/>
    <n v="3"/>
    <x v="4"/>
    <n v="27"/>
    <x v="0"/>
    <n v="6.9"/>
    <n v="5.0999999999999996"/>
  </r>
  <r>
    <s v="Japan"/>
    <x v="6"/>
    <x v="0"/>
    <x v="2"/>
    <s v="Low"/>
    <n v="1"/>
    <s v="Balanced"/>
    <n v="7.5"/>
    <s v="Moderate"/>
    <n v="2"/>
    <x v="4"/>
    <n v="47"/>
    <x v="1"/>
    <n v="5.0999999999999996"/>
    <n v="3.1"/>
  </r>
  <r>
    <s v="USA"/>
    <x v="15"/>
    <x v="1"/>
    <x v="0"/>
    <s v="High"/>
    <n v="3"/>
    <s v="Keto"/>
    <n v="5.0999999999999996"/>
    <s v="High"/>
    <n v="3"/>
    <x v="3"/>
    <n v="49"/>
    <x v="1"/>
    <n v="6.6"/>
    <n v="9.6999999999999993"/>
  </r>
  <r>
    <s v="Germany"/>
    <x v="33"/>
    <x v="2"/>
    <x v="2"/>
    <s v="Moderate"/>
    <n v="2"/>
    <s v="Vegan"/>
    <n v="5.9"/>
    <s v="High"/>
    <n v="3"/>
    <x v="2"/>
    <n v="52"/>
    <x v="3"/>
    <n v="3.2"/>
    <n v="6.1"/>
  </r>
  <r>
    <s v="Brazil"/>
    <x v="33"/>
    <x v="2"/>
    <x v="0"/>
    <s v="Low"/>
    <n v="1"/>
    <s v="Balanced"/>
    <n v="5.2"/>
    <s v="Low"/>
    <n v="1"/>
    <x v="2"/>
    <n v="52"/>
    <x v="3"/>
    <n v="4.9000000000000004"/>
    <n v="2.2000000000000002"/>
  </r>
  <r>
    <s v="Canada"/>
    <x v="7"/>
    <x v="4"/>
    <x v="2"/>
    <s v="Low"/>
    <n v="1"/>
    <s v="Keto"/>
    <n v="5.2"/>
    <s v="Low"/>
    <n v="1"/>
    <x v="3"/>
    <n v="55"/>
    <x v="3"/>
    <n v="2.9"/>
    <n v="4.7"/>
  </r>
  <r>
    <s v="Germany"/>
    <x v="14"/>
    <x v="2"/>
    <x v="2"/>
    <s v="Moderate"/>
    <n v="2"/>
    <s v="Vegan"/>
    <n v="7.3"/>
    <s v="Low"/>
    <n v="1"/>
    <x v="3"/>
    <n v="46"/>
    <x v="1"/>
    <n v="8.9"/>
    <n v="4"/>
  </r>
  <r>
    <s v="USA"/>
    <x v="33"/>
    <x v="2"/>
    <x v="1"/>
    <s v="High"/>
    <n v="3"/>
    <s v="Vegetarian"/>
    <n v="6.7"/>
    <s v="Moderate"/>
    <n v="2"/>
    <x v="0"/>
    <n v="39"/>
    <x v="2"/>
    <n v="5.4"/>
    <n v="2.9"/>
  </r>
  <r>
    <s v="Canada"/>
    <x v="20"/>
    <x v="2"/>
    <x v="0"/>
    <s v="Moderate"/>
    <n v="2"/>
    <s v="Keto"/>
    <n v="4.2"/>
    <s v="Moderate"/>
    <n v="2"/>
    <x v="2"/>
    <n v="52"/>
    <x v="3"/>
    <n v="3"/>
    <n v="9.4"/>
  </r>
  <r>
    <s v="Japan"/>
    <x v="4"/>
    <x v="0"/>
    <x v="1"/>
    <s v="Moderate"/>
    <n v="2"/>
    <s v="Junk Food"/>
    <n v="7.6"/>
    <s v="Low"/>
    <n v="1"/>
    <x v="4"/>
    <n v="44"/>
    <x v="1"/>
    <n v="1.4"/>
    <n v="8.9"/>
  </r>
  <r>
    <s v="USA"/>
    <x v="35"/>
    <x v="1"/>
    <x v="0"/>
    <s v="High"/>
    <n v="3"/>
    <s v="Vegan"/>
    <n v="6"/>
    <s v="Moderate"/>
    <n v="2"/>
    <x v="3"/>
    <n v="38"/>
    <x v="2"/>
    <n v="7.1"/>
    <n v="2.8"/>
  </r>
  <r>
    <s v="Germany"/>
    <x v="3"/>
    <x v="1"/>
    <x v="2"/>
    <s v="Moderate"/>
    <n v="2"/>
    <s v="Balanced"/>
    <n v="7.7"/>
    <s v="Moderate"/>
    <n v="2"/>
    <x v="0"/>
    <n v="40"/>
    <x v="1"/>
    <n v="2.9"/>
    <n v="4.2"/>
  </r>
  <r>
    <s v="India"/>
    <x v="8"/>
    <x v="3"/>
    <x v="0"/>
    <s v="High"/>
    <n v="3"/>
    <s v="Balanced"/>
    <n v="5"/>
    <s v="High"/>
    <n v="3"/>
    <x v="4"/>
    <n v="52"/>
    <x v="3"/>
    <n v="9.9"/>
    <n v="7.9"/>
  </r>
  <r>
    <s v="Australia"/>
    <x v="4"/>
    <x v="0"/>
    <x v="1"/>
    <s v="High"/>
    <n v="3"/>
    <s v="Junk Food"/>
    <n v="5.0999999999999996"/>
    <s v="Moderate"/>
    <n v="2"/>
    <x v="2"/>
    <n v="22"/>
    <x v="0"/>
    <n v="5.8"/>
    <n v="2.9"/>
  </r>
  <r>
    <s v="Brazil"/>
    <x v="19"/>
    <x v="2"/>
    <x v="1"/>
    <s v="Moderate"/>
    <n v="2"/>
    <s v="Junk Food"/>
    <n v="6.9"/>
    <s v="High"/>
    <n v="3"/>
    <x v="3"/>
    <n v="33"/>
    <x v="2"/>
    <n v="3.6"/>
    <n v="6.3"/>
  </r>
  <r>
    <s v="Germany"/>
    <x v="16"/>
    <x v="1"/>
    <x v="1"/>
    <s v="High"/>
    <n v="3"/>
    <s v="Balanced"/>
    <n v="4.9000000000000004"/>
    <s v="Low"/>
    <n v="1"/>
    <x v="3"/>
    <n v="34"/>
    <x v="2"/>
    <n v="6.9"/>
    <n v="7.3"/>
  </r>
  <r>
    <s v="Canada"/>
    <x v="32"/>
    <x v="2"/>
    <x v="0"/>
    <s v="Moderate"/>
    <n v="2"/>
    <s v="Vegan"/>
    <n v="6.1"/>
    <s v="Moderate"/>
    <n v="2"/>
    <x v="0"/>
    <n v="52"/>
    <x v="3"/>
    <n v="3.5"/>
    <n v="6.9"/>
  </r>
  <r>
    <s v="USA"/>
    <x v="0"/>
    <x v="0"/>
    <x v="1"/>
    <s v="High"/>
    <n v="3"/>
    <s v="Keto"/>
    <n v="4.7"/>
    <s v="High"/>
    <n v="3"/>
    <x v="0"/>
    <n v="41"/>
    <x v="1"/>
    <n v="8.4"/>
    <n v="7.4"/>
  </r>
  <r>
    <s v="Australia"/>
    <x v="16"/>
    <x v="1"/>
    <x v="1"/>
    <s v="Low"/>
    <n v="1"/>
    <s v="Junk Food"/>
    <n v="5.9"/>
    <s v="Moderate"/>
    <n v="2"/>
    <x v="2"/>
    <n v="20"/>
    <x v="0"/>
    <n v="3.8"/>
    <n v="7.4"/>
  </r>
  <r>
    <s v="USA"/>
    <x v="9"/>
    <x v="2"/>
    <x v="1"/>
    <s v="High"/>
    <n v="3"/>
    <s v="Junk Food"/>
    <n v="6.5"/>
    <s v="High"/>
    <n v="3"/>
    <x v="3"/>
    <n v="50"/>
    <x v="3"/>
    <n v="9.9"/>
    <n v="9.6999999999999993"/>
  </r>
  <r>
    <s v="Canada"/>
    <x v="41"/>
    <x v="2"/>
    <x v="2"/>
    <s v="High"/>
    <n v="3"/>
    <s v="Junk Food"/>
    <n v="6.5"/>
    <s v="High"/>
    <n v="3"/>
    <x v="0"/>
    <n v="54"/>
    <x v="3"/>
    <n v="6.4"/>
    <n v="4.0999999999999996"/>
  </r>
  <r>
    <s v="USA"/>
    <x v="42"/>
    <x v="4"/>
    <x v="2"/>
    <s v="Moderate"/>
    <n v="2"/>
    <s v="Vegetarian"/>
    <n v="6"/>
    <s v="Moderate"/>
    <n v="2"/>
    <x v="3"/>
    <n v="39"/>
    <x v="2"/>
    <n v="8.6"/>
    <n v="8.9"/>
  </r>
  <r>
    <s v="India"/>
    <x v="35"/>
    <x v="1"/>
    <x v="0"/>
    <s v="High"/>
    <n v="3"/>
    <s v="Vegan"/>
    <n v="7"/>
    <s v="Low"/>
    <n v="1"/>
    <x v="2"/>
    <n v="51"/>
    <x v="3"/>
    <n v="1.7"/>
    <n v="1.2"/>
  </r>
  <r>
    <s v="Australia"/>
    <x v="33"/>
    <x v="2"/>
    <x v="0"/>
    <s v="Low"/>
    <n v="1"/>
    <s v="Vegan"/>
    <n v="6.7"/>
    <s v="High"/>
    <n v="3"/>
    <x v="3"/>
    <n v="31"/>
    <x v="2"/>
    <n v="4.0999999999999996"/>
    <n v="3.6"/>
  </r>
  <r>
    <s v="Australia"/>
    <x v="7"/>
    <x v="4"/>
    <x v="1"/>
    <s v="Low"/>
    <n v="1"/>
    <s v="Vegan"/>
    <n v="6.4"/>
    <s v="Low"/>
    <n v="1"/>
    <x v="4"/>
    <n v="35"/>
    <x v="2"/>
    <n v="7.6"/>
    <n v="1.4"/>
  </r>
  <r>
    <s v="Canada"/>
    <x v="29"/>
    <x v="0"/>
    <x v="2"/>
    <s v="High"/>
    <n v="3"/>
    <s v="Vegan"/>
    <n v="5.6"/>
    <s v="Moderate"/>
    <n v="2"/>
    <x v="3"/>
    <n v="27"/>
    <x v="0"/>
    <n v="6.9"/>
    <n v="6.9"/>
  </r>
  <r>
    <s v="Brazil"/>
    <x v="24"/>
    <x v="0"/>
    <x v="1"/>
    <s v="High"/>
    <n v="3"/>
    <s v="Vegan"/>
    <n v="8.1"/>
    <s v="Moderate"/>
    <n v="2"/>
    <x v="1"/>
    <n v="33"/>
    <x v="2"/>
    <n v="2.7"/>
    <n v="1.9"/>
  </r>
  <r>
    <s v="India"/>
    <x v="45"/>
    <x v="3"/>
    <x v="1"/>
    <s v="Low"/>
    <n v="1"/>
    <s v="Balanced"/>
    <n v="7.1"/>
    <s v="Low"/>
    <n v="1"/>
    <x v="1"/>
    <n v="37"/>
    <x v="2"/>
    <n v="4.2"/>
    <n v="8.6"/>
  </r>
  <r>
    <s v="Germany"/>
    <x v="10"/>
    <x v="2"/>
    <x v="2"/>
    <s v="Moderate"/>
    <n v="2"/>
    <s v="Junk Food"/>
    <n v="4.9000000000000004"/>
    <s v="Moderate"/>
    <n v="2"/>
    <x v="2"/>
    <n v="49"/>
    <x v="1"/>
    <n v="3.4"/>
    <n v="6.8"/>
  </r>
  <r>
    <s v="USA"/>
    <x v="9"/>
    <x v="2"/>
    <x v="2"/>
    <s v="Low"/>
    <n v="1"/>
    <s v="Balanced"/>
    <n v="7.5"/>
    <s v="High"/>
    <n v="3"/>
    <x v="2"/>
    <n v="52"/>
    <x v="3"/>
    <n v="6.5"/>
    <n v="1.3"/>
  </r>
  <r>
    <s v="Japan"/>
    <x v="4"/>
    <x v="0"/>
    <x v="2"/>
    <s v="Low"/>
    <n v="1"/>
    <s v="Vegetarian"/>
    <n v="7.8"/>
    <s v="Low"/>
    <n v="1"/>
    <x v="2"/>
    <n v="53"/>
    <x v="3"/>
    <n v="4.0999999999999996"/>
    <n v="7.4"/>
  </r>
  <r>
    <s v="USA"/>
    <x v="43"/>
    <x v="0"/>
    <x v="0"/>
    <s v="High"/>
    <n v="3"/>
    <s v="Keto"/>
    <n v="6.4"/>
    <s v="Moderate"/>
    <n v="2"/>
    <x v="4"/>
    <n v="53"/>
    <x v="3"/>
    <n v="3.8"/>
    <n v="8.8000000000000007"/>
  </r>
  <r>
    <s v="USA"/>
    <x v="26"/>
    <x v="0"/>
    <x v="0"/>
    <s v="High"/>
    <n v="3"/>
    <s v="Junk Food"/>
    <n v="6.5"/>
    <s v="Moderate"/>
    <n v="2"/>
    <x v="4"/>
    <n v="26"/>
    <x v="0"/>
    <n v="2.9"/>
    <n v="7"/>
  </r>
  <r>
    <s v="Germany"/>
    <x v="42"/>
    <x v="4"/>
    <x v="1"/>
    <s v="Low"/>
    <n v="1"/>
    <s v="Vegetarian"/>
    <n v="3.4"/>
    <s v="Low"/>
    <n v="1"/>
    <x v="3"/>
    <n v="25"/>
    <x v="0"/>
    <n v="4.7"/>
    <n v="1.3"/>
  </r>
  <r>
    <s v="USA"/>
    <x v="44"/>
    <x v="4"/>
    <x v="0"/>
    <s v="Moderate"/>
    <n v="2"/>
    <s v="Balanced"/>
    <n v="5.2"/>
    <s v="High"/>
    <n v="3"/>
    <x v="0"/>
    <n v="25"/>
    <x v="0"/>
    <n v="2.8"/>
    <n v="8.6999999999999993"/>
  </r>
  <r>
    <s v="India"/>
    <x v="14"/>
    <x v="2"/>
    <x v="2"/>
    <s v="Low"/>
    <n v="1"/>
    <s v="Keto"/>
    <n v="7.8"/>
    <s v="Low"/>
    <n v="1"/>
    <x v="1"/>
    <n v="41"/>
    <x v="1"/>
    <n v="9.6999999999999993"/>
    <n v="7.6"/>
  </r>
  <r>
    <s v="India"/>
    <x v="29"/>
    <x v="0"/>
    <x v="2"/>
    <s v="Low"/>
    <n v="1"/>
    <s v="Vegetarian"/>
    <n v="5.3"/>
    <s v="Moderate"/>
    <n v="2"/>
    <x v="1"/>
    <n v="27"/>
    <x v="0"/>
    <n v="2.4"/>
    <n v="4.4000000000000004"/>
  </r>
  <r>
    <s v="Australia"/>
    <x v="44"/>
    <x v="4"/>
    <x v="0"/>
    <s v="Moderate"/>
    <n v="2"/>
    <s v="Keto"/>
    <n v="6.3"/>
    <s v="Moderate"/>
    <n v="2"/>
    <x v="1"/>
    <n v="56"/>
    <x v="3"/>
    <n v="9.1999999999999993"/>
    <n v="4"/>
  </r>
  <r>
    <s v="Canada"/>
    <x v="40"/>
    <x v="3"/>
    <x v="1"/>
    <s v="Low"/>
    <n v="1"/>
    <s v="Vegetarian"/>
    <n v="5.2"/>
    <s v="Low"/>
    <n v="1"/>
    <x v="3"/>
    <n v="34"/>
    <x v="2"/>
    <n v="4.9000000000000004"/>
    <n v="5.3"/>
  </r>
  <r>
    <s v="Brazil"/>
    <x v="39"/>
    <x v="0"/>
    <x v="1"/>
    <s v="Low"/>
    <n v="1"/>
    <s v="Balanced"/>
    <n v="6.8"/>
    <s v="High"/>
    <n v="3"/>
    <x v="3"/>
    <n v="45"/>
    <x v="1"/>
    <n v="4.4000000000000004"/>
    <n v="8.8000000000000007"/>
  </r>
  <r>
    <s v="Japan"/>
    <x v="23"/>
    <x v="1"/>
    <x v="0"/>
    <s v="High"/>
    <n v="3"/>
    <s v="Keto"/>
    <n v="7.1"/>
    <s v="High"/>
    <n v="3"/>
    <x v="2"/>
    <n v="58"/>
    <x v="3"/>
    <n v="3.1"/>
    <n v="3.3"/>
  </r>
  <r>
    <s v="USA"/>
    <x v="40"/>
    <x v="3"/>
    <x v="1"/>
    <s v="Moderate"/>
    <n v="2"/>
    <s v="Vegetarian"/>
    <n v="7.1"/>
    <s v="High"/>
    <n v="3"/>
    <x v="0"/>
    <n v="22"/>
    <x v="0"/>
    <n v="6.7"/>
    <n v="1.9"/>
  </r>
  <r>
    <s v="USA"/>
    <x v="34"/>
    <x v="3"/>
    <x v="1"/>
    <s v="High"/>
    <n v="3"/>
    <s v="Balanced"/>
    <n v="4.8"/>
    <s v="Low"/>
    <n v="1"/>
    <x v="2"/>
    <n v="29"/>
    <x v="0"/>
    <n v="7.2"/>
    <n v="8.8000000000000007"/>
  </r>
  <r>
    <s v="Germany"/>
    <x v="42"/>
    <x v="4"/>
    <x v="1"/>
    <s v="High"/>
    <n v="3"/>
    <s v="Junk Food"/>
    <n v="6.7"/>
    <s v="High"/>
    <n v="3"/>
    <x v="3"/>
    <n v="22"/>
    <x v="0"/>
    <n v="5.2"/>
    <n v="1.2"/>
  </r>
  <r>
    <s v="Canada"/>
    <x v="11"/>
    <x v="3"/>
    <x v="2"/>
    <s v="Moderate"/>
    <n v="2"/>
    <s v="Balanced"/>
    <n v="8.9"/>
    <s v="High"/>
    <n v="3"/>
    <x v="4"/>
    <n v="49"/>
    <x v="1"/>
    <n v="1.5"/>
    <n v="9.1999999999999993"/>
  </r>
  <r>
    <s v="India"/>
    <x v="45"/>
    <x v="3"/>
    <x v="2"/>
    <s v="Moderate"/>
    <n v="2"/>
    <s v="Balanced"/>
    <n v="7.6"/>
    <s v="High"/>
    <n v="3"/>
    <x v="2"/>
    <n v="41"/>
    <x v="1"/>
    <n v="9.3000000000000007"/>
    <n v="3.8"/>
  </r>
  <r>
    <s v="Japan"/>
    <x v="34"/>
    <x v="3"/>
    <x v="0"/>
    <s v="Low"/>
    <n v="1"/>
    <s v="Junk Food"/>
    <n v="6.6"/>
    <s v="High"/>
    <n v="3"/>
    <x v="3"/>
    <n v="22"/>
    <x v="0"/>
    <n v="9.8000000000000007"/>
    <n v="5.6"/>
  </r>
  <r>
    <s v="Australia"/>
    <x v="25"/>
    <x v="3"/>
    <x v="2"/>
    <s v="High"/>
    <n v="3"/>
    <s v="Balanced"/>
    <n v="3.6"/>
    <s v="Moderate"/>
    <n v="2"/>
    <x v="3"/>
    <n v="20"/>
    <x v="0"/>
    <n v="4.9000000000000004"/>
    <n v="2.2000000000000002"/>
  </r>
  <r>
    <s v="India"/>
    <x v="27"/>
    <x v="0"/>
    <x v="1"/>
    <s v="Moderate"/>
    <n v="2"/>
    <s v="Junk Food"/>
    <n v="6.1"/>
    <s v="Low"/>
    <n v="1"/>
    <x v="4"/>
    <n v="52"/>
    <x v="3"/>
    <n v="6.5"/>
    <n v="9.1"/>
  </r>
  <r>
    <s v="Canada"/>
    <x v="18"/>
    <x v="0"/>
    <x v="2"/>
    <s v="High"/>
    <n v="3"/>
    <s v="Junk Food"/>
    <n v="9"/>
    <s v="Low"/>
    <n v="1"/>
    <x v="4"/>
    <n v="38"/>
    <x v="2"/>
    <n v="5.0999999999999996"/>
    <n v="7.7"/>
  </r>
  <r>
    <s v="Brazil"/>
    <x v="6"/>
    <x v="0"/>
    <x v="0"/>
    <s v="High"/>
    <n v="3"/>
    <s v="Junk Food"/>
    <n v="8.5"/>
    <s v="High"/>
    <n v="3"/>
    <x v="4"/>
    <n v="55"/>
    <x v="3"/>
    <n v="3.9"/>
    <n v="9.3000000000000007"/>
  </r>
  <r>
    <s v="Australia"/>
    <x v="39"/>
    <x v="0"/>
    <x v="2"/>
    <s v="Moderate"/>
    <n v="2"/>
    <s v="Vegetarian"/>
    <n v="7.2"/>
    <s v="Low"/>
    <n v="1"/>
    <x v="0"/>
    <n v="53"/>
    <x v="3"/>
    <n v="1.7"/>
    <n v="7.1"/>
  </r>
  <r>
    <s v="Brazil"/>
    <x v="12"/>
    <x v="0"/>
    <x v="1"/>
    <s v="Low"/>
    <n v="1"/>
    <s v="Keto"/>
    <n v="5.4"/>
    <s v="Low"/>
    <n v="1"/>
    <x v="3"/>
    <n v="50"/>
    <x v="3"/>
    <n v="5.0999999999999996"/>
    <n v="2.7"/>
  </r>
  <r>
    <s v="Germany"/>
    <x v="7"/>
    <x v="4"/>
    <x v="1"/>
    <s v="High"/>
    <n v="3"/>
    <s v="Vegetarian"/>
    <n v="6.6"/>
    <s v="Moderate"/>
    <n v="2"/>
    <x v="4"/>
    <n v="43"/>
    <x v="1"/>
    <n v="8.4"/>
    <n v="3.8"/>
  </r>
  <r>
    <s v="Germany"/>
    <x v="14"/>
    <x v="2"/>
    <x v="0"/>
    <s v="Moderate"/>
    <n v="2"/>
    <s v="Junk Food"/>
    <n v="7.7"/>
    <s v="Low"/>
    <n v="1"/>
    <x v="0"/>
    <n v="31"/>
    <x v="2"/>
    <n v="1.2"/>
    <n v="5.4"/>
  </r>
  <r>
    <s v="USA"/>
    <x v="13"/>
    <x v="1"/>
    <x v="2"/>
    <s v="Low"/>
    <n v="1"/>
    <s v="Keto"/>
    <n v="7.9"/>
    <s v="Moderate"/>
    <n v="2"/>
    <x v="1"/>
    <n v="32"/>
    <x v="2"/>
    <n v="6.2"/>
    <n v="6.5"/>
  </r>
  <r>
    <s v="Brazil"/>
    <x v="19"/>
    <x v="2"/>
    <x v="2"/>
    <s v="High"/>
    <n v="3"/>
    <s v="Keto"/>
    <n v="7"/>
    <s v="Low"/>
    <n v="1"/>
    <x v="1"/>
    <n v="35"/>
    <x v="2"/>
    <n v="8.9"/>
    <n v="9.3000000000000007"/>
  </r>
  <r>
    <s v="Canada"/>
    <x v="21"/>
    <x v="4"/>
    <x v="2"/>
    <s v="Moderate"/>
    <n v="2"/>
    <s v="Junk Food"/>
    <n v="7.8"/>
    <s v="Moderate"/>
    <n v="2"/>
    <x v="1"/>
    <n v="35"/>
    <x v="2"/>
    <n v="3"/>
    <n v="4.5"/>
  </r>
  <r>
    <s v="Japan"/>
    <x v="26"/>
    <x v="0"/>
    <x v="1"/>
    <s v="High"/>
    <n v="3"/>
    <s v="Keto"/>
    <n v="6.4"/>
    <s v="Moderate"/>
    <n v="2"/>
    <x v="3"/>
    <n v="39"/>
    <x v="2"/>
    <n v="2.6"/>
    <n v="7.3"/>
  </r>
  <r>
    <s v="Australia"/>
    <x v="32"/>
    <x v="2"/>
    <x v="0"/>
    <s v="Moderate"/>
    <n v="2"/>
    <s v="Keto"/>
    <n v="6.3"/>
    <s v="Low"/>
    <n v="1"/>
    <x v="0"/>
    <n v="46"/>
    <x v="1"/>
    <n v="8"/>
    <n v="9.6"/>
  </r>
  <r>
    <s v="India"/>
    <x v="32"/>
    <x v="2"/>
    <x v="2"/>
    <s v="Moderate"/>
    <n v="2"/>
    <s v="Vegetarian"/>
    <n v="5.8"/>
    <s v="Moderate"/>
    <n v="2"/>
    <x v="0"/>
    <n v="58"/>
    <x v="3"/>
    <n v="3.3"/>
    <n v="2.4"/>
  </r>
  <r>
    <s v="Canada"/>
    <x v="8"/>
    <x v="3"/>
    <x v="1"/>
    <s v="High"/>
    <n v="3"/>
    <s v="Keto"/>
    <n v="7.1"/>
    <s v="Moderate"/>
    <n v="2"/>
    <x v="1"/>
    <n v="32"/>
    <x v="2"/>
    <n v="2.7"/>
    <n v="8.8000000000000007"/>
  </r>
  <r>
    <s v="Canada"/>
    <x v="38"/>
    <x v="0"/>
    <x v="1"/>
    <s v="High"/>
    <n v="3"/>
    <s v="Junk Food"/>
    <n v="8"/>
    <s v="Low"/>
    <n v="1"/>
    <x v="2"/>
    <n v="23"/>
    <x v="0"/>
    <n v="4.4000000000000004"/>
    <n v="4.8"/>
  </r>
  <r>
    <s v="Germany"/>
    <x v="35"/>
    <x v="1"/>
    <x v="1"/>
    <s v="Moderate"/>
    <n v="2"/>
    <s v="Vegan"/>
    <n v="7.6"/>
    <s v="Moderate"/>
    <n v="2"/>
    <x v="1"/>
    <n v="51"/>
    <x v="3"/>
    <n v="4.5"/>
    <n v="7.6"/>
  </r>
  <r>
    <s v="Brazil"/>
    <x v="17"/>
    <x v="1"/>
    <x v="2"/>
    <s v="Low"/>
    <n v="1"/>
    <s v="Vegan"/>
    <n v="4.7"/>
    <s v="Moderate"/>
    <n v="2"/>
    <x v="3"/>
    <n v="59"/>
    <x v="3"/>
    <n v="8.9"/>
    <n v="3.6"/>
  </r>
  <r>
    <s v="USA"/>
    <x v="30"/>
    <x v="0"/>
    <x v="2"/>
    <s v="High"/>
    <n v="3"/>
    <s v="Vegan"/>
    <n v="4.8"/>
    <s v="Moderate"/>
    <n v="2"/>
    <x v="1"/>
    <n v="53"/>
    <x v="3"/>
    <n v="6.6"/>
    <n v="4"/>
  </r>
  <r>
    <s v="USA"/>
    <x v="33"/>
    <x v="2"/>
    <x v="2"/>
    <s v="Moderate"/>
    <n v="2"/>
    <s v="Junk Food"/>
    <n v="8.1999999999999993"/>
    <s v="Moderate"/>
    <n v="2"/>
    <x v="1"/>
    <n v="58"/>
    <x v="3"/>
    <n v="4.7"/>
    <n v="1.2"/>
  </r>
  <r>
    <s v="Australia"/>
    <x v="39"/>
    <x v="0"/>
    <x v="2"/>
    <s v="Moderate"/>
    <n v="2"/>
    <s v="Vegan"/>
    <n v="6.8"/>
    <s v="Moderate"/>
    <n v="2"/>
    <x v="0"/>
    <n v="36"/>
    <x v="2"/>
    <n v="5.8"/>
    <n v="9.6999999999999993"/>
  </r>
  <r>
    <s v="Germany"/>
    <x v="36"/>
    <x v="2"/>
    <x v="2"/>
    <s v="Low"/>
    <n v="1"/>
    <s v="Vegetarian"/>
    <n v="6.8"/>
    <s v="High"/>
    <n v="3"/>
    <x v="1"/>
    <n v="43"/>
    <x v="1"/>
    <n v="9.6"/>
    <n v="8.3000000000000007"/>
  </r>
  <r>
    <s v="Canada"/>
    <x v="46"/>
    <x v="1"/>
    <x v="2"/>
    <s v="Low"/>
    <n v="1"/>
    <s v="Junk Food"/>
    <n v="6.8"/>
    <s v="Moderate"/>
    <n v="2"/>
    <x v="4"/>
    <n v="48"/>
    <x v="1"/>
    <n v="2"/>
    <n v="1.8"/>
  </r>
  <r>
    <s v="Japan"/>
    <x v="28"/>
    <x v="1"/>
    <x v="2"/>
    <s v="Low"/>
    <n v="1"/>
    <s v="Junk Food"/>
    <n v="9.1"/>
    <s v="Moderate"/>
    <n v="2"/>
    <x v="4"/>
    <n v="47"/>
    <x v="1"/>
    <n v="2.9"/>
    <n v="10"/>
  </r>
  <r>
    <s v="Germany"/>
    <x v="1"/>
    <x v="1"/>
    <x v="2"/>
    <s v="High"/>
    <n v="3"/>
    <s v="Junk Food"/>
    <n v="5.8"/>
    <s v="Moderate"/>
    <n v="2"/>
    <x v="2"/>
    <n v="41"/>
    <x v="1"/>
    <n v="9.6999999999999993"/>
    <n v="6.4"/>
  </r>
  <r>
    <s v="Australia"/>
    <x v="1"/>
    <x v="1"/>
    <x v="2"/>
    <s v="Moderate"/>
    <n v="2"/>
    <s v="Keto"/>
    <n v="8.1999999999999993"/>
    <s v="Moderate"/>
    <n v="2"/>
    <x v="3"/>
    <n v="47"/>
    <x v="1"/>
    <n v="9.6"/>
    <n v="8.6999999999999993"/>
  </r>
  <r>
    <s v="Australia"/>
    <x v="12"/>
    <x v="0"/>
    <x v="1"/>
    <s v="Moderate"/>
    <n v="2"/>
    <s v="Keto"/>
    <n v="6.9"/>
    <s v="Low"/>
    <n v="1"/>
    <x v="3"/>
    <n v="44"/>
    <x v="1"/>
    <n v="2.6"/>
    <n v="1.6"/>
  </r>
  <r>
    <s v="Germany"/>
    <x v="2"/>
    <x v="2"/>
    <x v="2"/>
    <s v="Moderate"/>
    <n v="2"/>
    <s v="Keto"/>
    <n v="4.0999999999999996"/>
    <s v="High"/>
    <n v="3"/>
    <x v="0"/>
    <n v="22"/>
    <x v="0"/>
    <n v="2.2999999999999998"/>
    <n v="4.5"/>
  </r>
  <r>
    <s v="Australia"/>
    <x v="15"/>
    <x v="1"/>
    <x v="0"/>
    <s v="Low"/>
    <n v="1"/>
    <s v="Balanced"/>
    <n v="5.3"/>
    <s v="Low"/>
    <n v="1"/>
    <x v="3"/>
    <n v="32"/>
    <x v="2"/>
    <n v="4.8"/>
    <n v="7"/>
  </r>
  <r>
    <s v="Germany"/>
    <x v="23"/>
    <x v="1"/>
    <x v="1"/>
    <s v="Moderate"/>
    <n v="2"/>
    <s v="Vegetarian"/>
    <n v="5.6"/>
    <s v="High"/>
    <n v="3"/>
    <x v="2"/>
    <n v="50"/>
    <x v="3"/>
    <n v="1.4"/>
    <n v="2"/>
  </r>
  <r>
    <s v="India"/>
    <x v="0"/>
    <x v="0"/>
    <x v="2"/>
    <s v="High"/>
    <n v="3"/>
    <s v="Junk Food"/>
    <n v="8.1"/>
    <s v="Moderate"/>
    <n v="2"/>
    <x v="4"/>
    <n v="32"/>
    <x v="2"/>
    <n v="6.9"/>
    <n v="5.4"/>
  </r>
  <r>
    <s v="Germany"/>
    <x v="5"/>
    <x v="3"/>
    <x v="0"/>
    <s v="Low"/>
    <n v="1"/>
    <s v="Junk Food"/>
    <n v="8.3000000000000007"/>
    <s v="Moderate"/>
    <n v="2"/>
    <x v="0"/>
    <n v="37"/>
    <x v="2"/>
    <n v="1.7"/>
    <n v="5"/>
  </r>
  <r>
    <s v="Brazil"/>
    <x v="10"/>
    <x v="2"/>
    <x v="2"/>
    <s v="Low"/>
    <n v="1"/>
    <s v="Keto"/>
    <n v="7"/>
    <s v="High"/>
    <n v="3"/>
    <x v="4"/>
    <n v="56"/>
    <x v="3"/>
    <n v="1.5"/>
    <n v="2.9"/>
  </r>
  <r>
    <s v="Germany"/>
    <x v="29"/>
    <x v="0"/>
    <x v="0"/>
    <s v="Low"/>
    <n v="1"/>
    <s v="Junk Food"/>
    <n v="5.7"/>
    <s v="High"/>
    <n v="3"/>
    <x v="2"/>
    <n v="53"/>
    <x v="3"/>
    <n v="5.4"/>
    <n v="3.7"/>
  </r>
  <r>
    <s v="Australia"/>
    <x v="25"/>
    <x v="3"/>
    <x v="0"/>
    <s v="Low"/>
    <n v="1"/>
    <s v="Junk Food"/>
    <n v="5.0999999999999996"/>
    <s v="Low"/>
    <n v="1"/>
    <x v="0"/>
    <n v="36"/>
    <x v="2"/>
    <n v="9.6"/>
    <n v="9.6999999999999993"/>
  </r>
  <r>
    <s v="Brazil"/>
    <x v="44"/>
    <x v="4"/>
    <x v="0"/>
    <s v="High"/>
    <n v="3"/>
    <s v="Vegan"/>
    <n v="8.1999999999999993"/>
    <s v="High"/>
    <n v="3"/>
    <x v="1"/>
    <n v="40"/>
    <x v="1"/>
    <n v="4.8"/>
    <n v="3.6"/>
  </r>
  <r>
    <s v="Australia"/>
    <x v="25"/>
    <x v="3"/>
    <x v="0"/>
    <s v="Moderate"/>
    <n v="2"/>
    <s v="Junk Food"/>
    <n v="4.5999999999999996"/>
    <s v="Moderate"/>
    <n v="2"/>
    <x v="3"/>
    <n v="55"/>
    <x v="3"/>
    <n v="4.2"/>
    <n v="2.9"/>
  </r>
  <r>
    <s v="USA"/>
    <x v="2"/>
    <x v="2"/>
    <x v="1"/>
    <s v="High"/>
    <n v="3"/>
    <s v="Balanced"/>
    <n v="6.3"/>
    <s v="Low"/>
    <n v="1"/>
    <x v="2"/>
    <n v="59"/>
    <x v="3"/>
    <n v="10"/>
    <n v="5.8"/>
  </r>
  <r>
    <s v="USA"/>
    <x v="13"/>
    <x v="1"/>
    <x v="1"/>
    <s v="Moderate"/>
    <n v="2"/>
    <s v="Keto"/>
    <n v="10"/>
    <s v="High"/>
    <n v="3"/>
    <x v="0"/>
    <n v="38"/>
    <x v="2"/>
    <n v="5.8"/>
    <n v="7"/>
  </r>
  <r>
    <s v="Brazil"/>
    <x v="41"/>
    <x v="2"/>
    <x v="0"/>
    <s v="High"/>
    <n v="3"/>
    <s v="Vegetarian"/>
    <n v="5.7"/>
    <s v="High"/>
    <n v="3"/>
    <x v="4"/>
    <n v="31"/>
    <x v="2"/>
    <n v="4.4000000000000004"/>
    <n v="7.5"/>
  </r>
  <r>
    <s v="India"/>
    <x v="18"/>
    <x v="0"/>
    <x v="2"/>
    <s v="Low"/>
    <n v="1"/>
    <s v="Vegetarian"/>
    <n v="4.5999999999999996"/>
    <s v="Low"/>
    <n v="1"/>
    <x v="0"/>
    <n v="47"/>
    <x v="1"/>
    <n v="4.5"/>
    <n v="7.8"/>
  </r>
  <r>
    <s v="USA"/>
    <x v="36"/>
    <x v="2"/>
    <x v="0"/>
    <s v="Low"/>
    <n v="1"/>
    <s v="Vegan"/>
    <n v="3.9"/>
    <s v="High"/>
    <n v="3"/>
    <x v="1"/>
    <n v="30"/>
    <x v="2"/>
    <n v="2.8"/>
    <n v="1.3"/>
  </r>
  <r>
    <s v="Germany"/>
    <x v="29"/>
    <x v="0"/>
    <x v="1"/>
    <s v="High"/>
    <n v="3"/>
    <s v="Vegetarian"/>
    <n v="10.1"/>
    <s v="Moderate"/>
    <n v="2"/>
    <x v="2"/>
    <n v="56"/>
    <x v="3"/>
    <n v="5.6"/>
    <n v="4.5"/>
  </r>
  <r>
    <s v="Australia"/>
    <x v="31"/>
    <x v="0"/>
    <x v="2"/>
    <s v="High"/>
    <n v="3"/>
    <s v="Vegetarian"/>
    <n v="7"/>
    <s v="Low"/>
    <n v="1"/>
    <x v="0"/>
    <n v="47"/>
    <x v="1"/>
    <n v="4.9000000000000004"/>
    <n v="8"/>
  </r>
  <r>
    <s v="USA"/>
    <x v="19"/>
    <x v="2"/>
    <x v="1"/>
    <s v="Moderate"/>
    <n v="2"/>
    <s v="Keto"/>
    <n v="5.2"/>
    <s v="High"/>
    <n v="3"/>
    <x v="2"/>
    <n v="54"/>
    <x v="3"/>
    <n v="3.4"/>
    <n v="9.1"/>
  </r>
  <r>
    <s v="USA"/>
    <x v="27"/>
    <x v="0"/>
    <x v="1"/>
    <s v="High"/>
    <n v="3"/>
    <s v="Keto"/>
    <n v="6.2"/>
    <s v="Moderate"/>
    <n v="2"/>
    <x v="2"/>
    <n v="34"/>
    <x v="2"/>
    <n v="2.4"/>
    <n v="6.4"/>
  </r>
  <r>
    <s v="India"/>
    <x v="26"/>
    <x v="0"/>
    <x v="2"/>
    <s v="High"/>
    <n v="3"/>
    <s v="Balanced"/>
    <n v="5.5"/>
    <s v="High"/>
    <n v="3"/>
    <x v="4"/>
    <n v="35"/>
    <x v="2"/>
    <n v="3.8"/>
    <n v="1.5"/>
  </r>
  <r>
    <s v="Brazil"/>
    <x v="19"/>
    <x v="2"/>
    <x v="0"/>
    <s v="Moderate"/>
    <n v="2"/>
    <s v="Vegan"/>
    <n v="3.7"/>
    <s v="Low"/>
    <n v="1"/>
    <x v="3"/>
    <n v="26"/>
    <x v="0"/>
    <n v="5.6"/>
    <n v="4.5999999999999996"/>
  </r>
  <r>
    <s v="Brazil"/>
    <x v="13"/>
    <x v="1"/>
    <x v="0"/>
    <s v="Moderate"/>
    <n v="2"/>
    <s v="Vegetarian"/>
    <n v="7.7"/>
    <s v="High"/>
    <n v="3"/>
    <x v="1"/>
    <n v="22"/>
    <x v="0"/>
    <n v="1.5"/>
    <n v="1.7"/>
  </r>
  <r>
    <s v="Canada"/>
    <x v="31"/>
    <x v="0"/>
    <x v="0"/>
    <s v="Moderate"/>
    <n v="2"/>
    <s v="Balanced"/>
    <n v="6.6"/>
    <s v="High"/>
    <n v="3"/>
    <x v="0"/>
    <n v="50"/>
    <x v="3"/>
    <n v="2.4"/>
    <n v="7.7"/>
  </r>
  <r>
    <s v="India"/>
    <x v="21"/>
    <x v="4"/>
    <x v="0"/>
    <s v="High"/>
    <n v="3"/>
    <s v="Vegan"/>
    <n v="7.6"/>
    <s v="High"/>
    <n v="3"/>
    <x v="3"/>
    <n v="31"/>
    <x v="2"/>
    <n v="9.5"/>
    <n v="1.6"/>
  </r>
  <r>
    <s v="Germany"/>
    <x v="25"/>
    <x v="3"/>
    <x v="2"/>
    <s v="Moderate"/>
    <n v="2"/>
    <s v="Vegetarian"/>
    <n v="6.5"/>
    <s v="Moderate"/>
    <n v="2"/>
    <x v="4"/>
    <n v="27"/>
    <x v="0"/>
    <n v="5.9"/>
    <n v="2.7"/>
  </r>
  <r>
    <s v="Brazil"/>
    <x v="37"/>
    <x v="4"/>
    <x v="2"/>
    <s v="Low"/>
    <n v="1"/>
    <s v="Vegetarian"/>
    <n v="6.7"/>
    <s v="Moderate"/>
    <n v="2"/>
    <x v="3"/>
    <n v="44"/>
    <x v="1"/>
    <n v="1.6"/>
    <n v="4.8"/>
  </r>
  <r>
    <s v="Australia"/>
    <x v="2"/>
    <x v="2"/>
    <x v="2"/>
    <s v="Low"/>
    <n v="1"/>
    <s v="Keto"/>
    <n v="3.1"/>
    <s v="High"/>
    <n v="3"/>
    <x v="2"/>
    <n v="54"/>
    <x v="3"/>
    <n v="7.2"/>
    <n v="5.2"/>
  </r>
  <r>
    <s v="India"/>
    <x v="28"/>
    <x v="1"/>
    <x v="1"/>
    <s v="Low"/>
    <n v="1"/>
    <s v="Junk Food"/>
    <n v="7.9"/>
    <s v="High"/>
    <n v="3"/>
    <x v="2"/>
    <n v="31"/>
    <x v="2"/>
    <n v="1.6"/>
    <n v="4.7"/>
  </r>
  <r>
    <s v="USA"/>
    <x v="22"/>
    <x v="3"/>
    <x v="2"/>
    <s v="High"/>
    <n v="3"/>
    <s v="Vegan"/>
    <n v="4.9000000000000004"/>
    <s v="Low"/>
    <n v="1"/>
    <x v="1"/>
    <n v="40"/>
    <x v="1"/>
    <n v="7.6"/>
    <n v="5.2"/>
  </r>
  <r>
    <s v="Australia"/>
    <x v="25"/>
    <x v="3"/>
    <x v="0"/>
    <s v="Low"/>
    <n v="1"/>
    <s v="Vegetarian"/>
    <n v="5.3"/>
    <s v="High"/>
    <n v="3"/>
    <x v="0"/>
    <n v="45"/>
    <x v="1"/>
    <n v="7.7"/>
    <n v="7.4"/>
  </r>
  <r>
    <s v="Australia"/>
    <x v="4"/>
    <x v="0"/>
    <x v="1"/>
    <s v="High"/>
    <n v="3"/>
    <s v="Vegan"/>
    <n v="5.7"/>
    <s v="Low"/>
    <n v="1"/>
    <x v="0"/>
    <n v="21"/>
    <x v="0"/>
    <n v="6.9"/>
    <n v="4.3"/>
  </r>
  <r>
    <s v="USA"/>
    <x v="1"/>
    <x v="1"/>
    <x v="0"/>
    <s v="High"/>
    <n v="3"/>
    <s v="Balanced"/>
    <n v="3.4"/>
    <s v="Moderate"/>
    <n v="2"/>
    <x v="4"/>
    <n v="33"/>
    <x v="2"/>
    <n v="7.6"/>
    <n v="5.9"/>
  </r>
  <r>
    <s v="India"/>
    <x v="45"/>
    <x v="3"/>
    <x v="0"/>
    <s v="Low"/>
    <n v="1"/>
    <s v="Balanced"/>
    <n v="5.6"/>
    <s v="High"/>
    <n v="3"/>
    <x v="1"/>
    <n v="23"/>
    <x v="0"/>
    <n v="1.8"/>
    <n v="3.7"/>
  </r>
  <r>
    <s v="USA"/>
    <x v="41"/>
    <x v="2"/>
    <x v="2"/>
    <s v="Moderate"/>
    <n v="2"/>
    <s v="Junk Food"/>
    <n v="5.5"/>
    <s v="Low"/>
    <n v="1"/>
    <x v="0"/>
    <n v="36"/>
    <x v="2"/>
    <n v="7.5"/>
    <n v="4.2"/>
  </r>
  <r>
    <s v="Canada"/>
    <x v="29"/>
    <x v="0"/>
    <x v="2"/>
    <s v="High"/>
    <n v="3"/>
    <s v="Vegetarian"/>
    <n v="5.9"/>
    <s v="Moderate"/>
    <n v="2"/>
    <x v="2"/>
    <n v="24"/>
    <x v="0"/>
    <n v="2.2000000000000002"/>
    <n v="6.5"/>
  </r>
  <r>
    <s v="Australia"/>
    <x v="23"/>
    <x v="1"/>
    <x v="0"/>
    <s v="Low"/>
    <n v="1"/>
    <s v="Keto"/>
    <n v="3.9"/>
    <s v="Low"/>
    <n v="1"/>
    <x v="1"/>
    <n v="43"/>
    <x v="1"/>
    <n v="4.0999999999999996"/>
    <n v="5.4"/>
  </r>
  <r>
    <s v="Japan"/>
    <x v="25"/>
    <x v="3"/>
    <x v="0"/>
    <s v="High"/>
    <n v="3"/>
    <s v="Vegetarian"/>
    <n v="7.9"/>
    <s v="Moderate"/>
    <n v="2"/>
    <x v="3"/>
    <n v="26"/>
    <x v="0"/>
    <n v="9.5"/>
    <n v="7.5"/>
  </r>
  <r>
    <s v="Japan"/>
    <x v="41"/>
    <x v="2"/>
    <x v="1"/>
    <s v="Moderate"/>
    <n v="2"/>
    <s v="Vegan"/>
    <n v="7.1"/>
    <s v="High"/>
    <n v="3"/>
    <x v="1"/>
    <n v="42"/>
    <x v="1"/>
    <n v="5.5"/>
    <n v="6"/>
  </r>
  <r>
    <s v="Germany"/>
    <x v="12"/>
    <x v="0"/>
    <x v="2"/>
    <s v="Moderate"/>
    <n v="2"/>
    <s v="Balanced"/>
    <n v="5.2"/>
    <s v="Low"/>
    <n v="1"/>
    <x v="1"/>
    <n v="36"/>
    <x v="2"/>
    <n v="9.6999999999999993"/>
    <n v="8.1999999999999993"/>
  </r>
  <r>
    <s v="Brazil"/>
    <x v="43"/>
    <x v="0"/>
    <x v="1"/>
    <s v="Low"/>
    <n v="1"/>
    <s v="Vegan"/>
    <n v="5.6"/>
    <s v="High"/>
    <n v="3"/>
    <x v="0"/>
    <n v="31"/>
    <x v="2"/>
    <n v="1.8"/>
    <n v="5"/>
  </r>
  <r>
    <s v="USA"/>
    <x v="3"/>
    <x v="1"/>
    <x v="1"/>
    <s v="High"/>
    <n v="3"/>
    <s v="Junk Food"/>
    <n v="7.8"/>
    <s v="Low"/>
    <n v="1"/>
    <x v="4"/>
    <n v="30"/>
    <x v="2"/>
    <n v="5.3"/>
    <n v="5.4"/>
  </r>
  <r>
    <s v="USA"/>
    <x v="10"/>
    <x v="2"/>
    <x v="1"/>
    <s v="High"/>
    <n v="3"/>
    <s v="Balanced"/>
    <n v="6.1"/>
    <s v="Moderate"/>
    <n v="2"/>
    <x v="4"/>
    <n v="30"/>
    <x v="2"/>
    <n v="1.6"/>
    <n v="7"/>
  </r>
  <r>
    <s v="Germany"/>
    <x v="0"/>
    <x v="0"/>
    <x v="0"/>
    <s v="High"/>
    <n v="3"/>
    <s v="Keto"/>
    <n v="4.5999999999999996"/>
    <s v="Low"/>
    <n v="1"/>
    <x v="0"/>
    <n v="53"/>
    <x v="3"/>
    <n v="6.7"/>
    <n v="3"/>
  </r>
  <r>
    <s v="Germany"/>
    <x v="10"/>
    <x v="2"/>
    <x v="1"/>
    <s v="High"/>
    <n v="3"/>
    <s v="Balanced"/>
    <n v="6.4"/>
    <s v="Low"/>
    <n v="1"/>
    <x v="0"/>
    <n v="56"/>
    <x v="3"/>
    <n v="1.7"/>
    <n v="4.5"/>
  </r>
  <r>
    <s v="Germany"/>
    <x v="21"/>
    <x v="4"/>
    <x v="1"/>
    <s v="Low"/>
    <n v="1"/>
    <s v="Vegetarian"/>
    <n v="4.9000000000000004"/>
    <s v="High"/>
    <n v="3"/>
    <x v="0"/>
    <n v="48"/>
    <x v="1"/>
    <n v="2.6"/>
    <n v="6.6"/>
  </r>
  <r>
    <s v="Australia"/>
    <x v="10"/>
    <x v="2"/>
    <x v="0"/>
    <s v="Moderate"/>
    <n v="2"/>
    <s v="Vegetarian"/>
    <n v="5.4"/>
    <s v="High"/>
    <n v="3"/>
    <x v="4"/>
    <n v="55"/>
    <x v="3"/>
    <n v="3.3"/>
    <n v="1.3"/>
  </r>
  <r>
    <s v="Canada"/>
    <x v="33"/>
    <x v="2"/>
    <x v="2"/>
    <s v="Low"/>
    <n v="1"/>
    <s v="Balanced"/>
    <n v="6.4"/>
    <s v="High"/>
    <n v="3"/>
    <x v="0"/>
    <n v="46"/>
    <x v="1"/>
    <n v="7.7"/>
    <n v="4.9000000000000004"/>
  </r>
  <r>
    <s v="USA"/>
    <x v="41"/>
    <x v="2"/>
    <x v="2"/>
    <s v="High"/>
    <n v="3"/>
    <s v="Junk Food"/>
    <n v="8.1"/>
    <s v="Moderate"/>
    <n v="2"/>
    <x v="3"/>
    <n v="41"/>
    <x v="1"/>
    <n v="2.5"/>
    <n v="6.4"/>
  </r>
  <r>
    <s v="Australia"/>
    <x v="37"/>
    <x v="4"/>
    <x v="1"/>
    <s v="High"/>
    <n v="3"/>
    <s v="Vegetarian"/>
    <n v="9.5"/>
    <s v="High"/>
    <n v="3"/>
    <x v="3"/>
    <n v="21"/>
    <x v="0"/>
    <n v="8.6"/>
    <n v="9.6999999999999993"/>
  </r>
  <r>
    <s v="Germany"/>
    <x v="46"/>
    <x v="1"/>
    <x v="0"/>
    <s v="Moderate"/>
    <n v="2"/>
    <s v="Vegetarian"/>
    <n v="8.5"/>
    <s v="Low"/>
    <n v="1"/>
    <x v="2"/>
    <n v="55"/>
    <x v="3"/>
    <n v="2.2000000000000002"/>
    <n v="8.9"/>
  </r>
  <r>
    <s v="USA"/>
    <x v="43"/>
    <x v="0"/>
    <x v="2"/>
    <s v="High"/>
    <n v="3"/>
    <s v="Keto"/>
    <n v="6.4"/>
    <s v="Moderate"/>
    <n v="2"/>
    <x v="3"/>
    <n v="49"/>
    <x v="1"/>
    <n v="1.3"/>
    <n v="3.5"/>
  </r>
  <r>
    <s v="Australia"/>
    <x v="31"/>
    <x v="0"/>
    <x v="1"/>
    <s v="Low"/>
    <n v="1"/>
    <s v="Balanced"/>
    <n v="9.9"/>
    <s v="High"/>
    <n v="3"/>
    <x v="1"/>
    <n v="26"/>
    <x v="0"/>
    <n v="4.5999999999999996"/>
    <n v="5.6"/>
  </r>
  <r>
    <s v="Canada"/>
    <x v="0"/>
    <x v="0"/>
    <x v="1"/>
    <s v="Low"/>
    <n v="1"/>
    <s v="Vegetarian"/>
    <n v="7.3"/>
    <s v="Low"/>
    <n v="1"/>
    <x v="2"/>
    <n v="31"/>
    <x v="2"/>
    <n v="9.8000000000000007"/>
    <n v="1.5"/>
  </r>
  <r>
    <s v="Australia"/>
    <x v="30"/>
    <x v="0"/>
    <x v="0"/>
    <s v="Moderate"/>
    <n v="2"/>
    <s v="Junk Food"/>
    <n v="5"/>
    <s v="Low"/>
    <n v="1"/>
    <x v="3"/>
    <n v="22"/>
    <x v="0"/>
    <n v="2"/>
    <n v="3.2"/>
  </r>
  <r>
    <s v="Canada"/>
    <x v="10"/>
    <x v="2"/>
    <x v="1"/>
    <s v="Low"/>
    <n v="1"/>
    <s v="Vegan"/>
    <n v="6.6"/>
    <s v="Moderate"/>
    <n v="2"/>
    <x v="1"/>
    <n v="36"/>
    <x v="2"/>
    <n v="1.9"/>
    <n v="8"/>
  </r>
  <r>
    <s v="Germany"/>
    <x v="37"/>
    <x v="4"/>
    <x v="2"/>
    <s v="Low"/>
    <n v="1"/>
    <s v="Balanced"/>
    <n v="5.5"/>
    <s v="Low"/>
    <n v="1"/>
    <x v="3"/>
    <n v="51"/>
    <x v="3"/>
    <n v="7.8"/>
    <n v="2.1"/>
  </r>
  <r>
    <s v="Canada"/>
    <x v="30"/>
    <x v="0"/>
    <x v="0"/>
    <s v="Low"/>
    <n v="1"/>
    <s v="Keto"/>
    <n v="4.5999999999999996"/>
    <s v="High"/>
    <n v="3"/>
    <x v="1"/>
    <n v="27"/>
    <x v="0"/>
    <n v="3.8"/>
    <n v="3.3"/>
  </r>
  <r>
    <s v="USA"/>
    <x v="43"/>
    <x v="0"/>
    <x v="2"/>
    <s v="Low"/>
    <n v="1"/>
    <s v="Vegetarian"/>
    <n v="4.7"/>
    <s v="Low"/>
    <n v="1"/>
    <x v="0"/>
    <n v="42"/>
    <x v="1"/>
    <n v="7.5"/>
    <n v="9.5"/>
  </r>
  <r>
    <s v="Germany"/>
    <x v="24"/>
    <x v="0"/>
    <x v="2"/>
    <s v="High"/>
    <n v="3"/>
    <s v="Junk Food"/>
    <n v="6.3"/>
    <s v="High"/>
    <n v="3"/>
    <x v="1"/>
    <n v="57"/>
    <x v="3"/>
    <n v="2.8"/>
    <n v="8.4"/>
  </r>
  <r>
    <s v="USA"/>
    <x v="3"/>
    <x v="1"/>
    <x v="2"/>
    <s v="Low"/>
    <n v="1"/>
    <s v="Balanced"/>
    <n v="7.6"/>
    <s v="High"/>
    <n v="3"/>
    <x v="0"/>
    <n v="49"/>
    <x v="1"/>
    <n v="5.0999999999999996"/>
    <n v="8"/>
  </r>
  <r>
    <s v="Japan"/>
    <x v="20"/>
    <x v="2"/>
    <x v="1"/>
    <s v="Moderate"/>
    <n v="2"/>
    <s v="Junk Food"/>
    <n v="8.1"/>
    <s v="Moderate"/>
    <n v="2"/>
    <x v="1"/>
    <n v="34"/>
    <x v="2"/>
    <n v="3.4"/>
    <n v="8.8000000000000007"/>
  </r>
  <r>
    <s v="India"/>
    <x v="44"/>
    <x v="4"/>
    <x v="1"/>
    <s v="Moderate"/>
    <n v="2"/>
    <s v="Junk Food"/>
    <n v="4.5999999999999996"/>
    <s v="Low"/>
    <n v="1"/>
    <x v="1"/>
    <n v="29"/>
    <x v="0"/>
    <n v="5.0999999999999996"/>
    <n v="7.7"/>
  </r>
  <r>
    <s v="Canada"/>
    <x v="15"/>
    <x v="1"/>
    <x v="2"/>
    <s v="Low"/>
    <n v="1"/>
    <s v="Keto"/>
    <n v="6"/>
    <s v="Moderate"/>
    <n v="2"/>
    <x v="3"/>
    <n v="57"/>
    <x v="3"/>
    <n v="7.9"/>
    <n v="2.1"/>
  </r>
  <r>
    <s v="India"/>
    <x v="37"/>
    <x v="4"/>
    <x v="2"/>
    <s v="Moderate"/>
    <n v="2"/>
    <s v="Balanced"/>
    <n v="7.2"/>
    <s v="Moderate"/>
    <n v="2"/>
    <x v="1"/>
    <n v="34"/>
    <x v="2"/>
    <n v="7.9"/>
    <n v="5.6"/>
  </r>
  <r>
    <s v="India"/>
    <x v="24"/>
    <x v="0"/>
    <x v="0"/>
    <s v="Low"/>
    <n v="1"/>
    <s v="Vegetarian"/>
    <n v="6.7"/>
    <s v="Moderate"/>
    <n v="2"/>
    <x v="3"/>
    <n v="49"/>
    <x v="1"/>
    <n v="5.6"/>
    <n v="5"/>
  </r>
  <r>
    <s v="Canada"/>
    <x v="28"/>
    <x v="1"/>
    <x v="0"/>
    <s v="Moderate"/>
    <n v="2"/>
    <s v="Keto"/>
    <n v="7.5"/>
    <s v="High"/>
    <n v="3"/>
    <x v="1"/>
    <n v="45"/>
    <x v="1"/>
    <n v="9.4"/>
    <n v="3.8"/>
  </r>
  <r>
    <s v="Germany"/>
    <x v="5"/>
    <x v="3"/>
    <x v="1"/>
    <s v="Moderate"/>
    <n v="2"/>
    <s v="Vegetarian"/>
    <n v="5.8"/>
    <s v="High"/>
    <n v="3"/>
    <x v="4"/>
    <n v="33"/>
    <x v="2"/>
    <n v="3.4"/>
    <n v="8.5"/>
  </r>
  <r>
    <s v="Japan"/>
    <x v="25"/>
    <x v="3"/>
    <x v="1"/>
    <s v="Low"/>
    <n v="1"/>
    <s v="Vegan"/>
    <n v="8.4"/>
    <s v="High"/>
    <n v="3"/>
    <x v="2"/>
    <n v="22"/>
    <x v="0"/>
    <n v="3.2"/>
    <n v="5.2"/>
  </r>
  <r>
    <s v="USA"/>
    <x v="2"/>
    <x v="2"/>
    <x v="0"/>
    <s v="Low"/>
    <n v="1"/>
    <s v="Junk Food"/>
    <n v="6.5"/>
    <s v="High"/>
    <n v="3"/>
    <x v="3"/>
    <n v="55"/>
    <x v="3"/>
    <n v="6.5"/>
    <n v="1.5"/>
  </r>
  <r>
    <s v="Australia"/>
    <x v="44"/>
    <x v="4"/>
    <x v="2"/>
    <s v="High"/>
    <n v="3"/>
    <s v="Vegan"/>
    <n v="7.6"/>
    <s v="Low"/>
    <n v="1"/>
    <x v="3"/>
    <n v="45"/>
    <x v="1"/>
    <n v="6.6"/>
    <n v="3.5"/>
  </r>
  <r>
    <s v="USA"/>
    <x v="32"/>
    <x v="2"/>
    <x v="1"/>
    <s v="Low"/>
    <n v="1"/>
    <s v="Junk Food"/>
    <n v="5.9"/>
    <s v="Low"/>
    <n v="1"/>
    <x v="0"/>
    <n v="33"/>
    <x v="2"/>
    <n v="1.4"/>
    <n v="3.1"/>
  </r>
  <r>
    <s v="Australia"/>
    <x v="16"/>
    <x v="1"/>
    <x v="2"/>
    <s v="Low"/>
    <n v="1"/>
    <s v="Keto"/>
    <n v="6.6"/>
    <s v="High"/>
    <n v="3"/>
    <x v="4"/>
    <n v="50"/>
    <x v="3"/>
    <n v="6.5"/>
    <n v="9"/>
  </r>
  <r>
    <s v="USA"/>
    <x v="5"/>
    <x v="3"/>
    <x v="0"/>
    <s v="High"/>
    <n v="3"/>
    <s v="Vegetarian"/>
    <n v="4.0999999999999996"/>
    <s v="High"/>
    <n v="3"/>
    <x v="0"/>
    <n v="33"/>
    <x v="2"/>
    <n v="4.4000000000000004"/>
    <n v="6.8"/>
  </r>
  <r>
    <s v="Canada"/>
    <x v="44"/>
    <x v="4"/>
    <x v="1"/>
    <s v="Low"/>
    <n v="1"/>
    <s v="Vegetarian"/>
    <n v="5.2"/>
    <s v="Low"/>
    <n v="1"/>
    <x v="4"/>
    <n v="59"/>
    <x v="3"/>
    <n v="7.7"/>
    <n v="6"/>
  </r>
  <r>
    <s v="Japan"/>
    <x v="1"/>
    <x v="1"/>
    <x v="1"/>
    <s v="Low"/>
    <n v="1"/>
    <s v="Keto"/>
    <n v="6.2"/>
    <s v="Moderate"/>
    <n v="2"/>
    <x v="4"/>
    <n v="29"/>
    <x v="0"/>
    <n v="8.3000000000000007"/>
    <n v="5.6"/>
  </r>
  <r>
    <s v="Australia"/>
    <x v="15"/>
    <x v="1"/>
    <x v="0"/>
    <s v="High"/>
    <n v="3"/>
    <s v="Balanced"/>
    <n v="6.7"/>
    <s v="Moderate"/>
    <n v="2"/>
    <x v="1"/>
    <n v="28"/>
    <x v="0"/>
    <n v="6"/>
    <n v="6.9"/>
  </r>
  <r>
    <s v="Brazil"/>
    <x v="26"/>
    <x v="0"/>
    <x v="1"/>
    <s v="Low"/>
    <n v="1"/>
    <s v="Vegan"/>
    <n v="10.5"/>
    <s v="High"/>
    <n v="3"/>
    <x v="0"/>
    <n v="59"/>
    <x v="3"/>
    <n v="1"/>
    <n v="7.8"/>
  </r>
  <r>
    <s v="Germany"/>
    <x v="17"/>
    <x v="1"/>
    <x v="0"/>
    <s v="Low"/>
    <n v="1"/>
    <s v="Vegan"/>
    <n v="5.9"/>
    <s v="Moderate"/>
    <n v="2"/>
    <x v="2"/>
    <n v="37"/>
    <x v="2"/>
    <n v="6.7"/>
    <n v="6"/>
  </r>
  <r>
    <s v="USA"/>
    <x v="36"/>
    <x v="2"/>
    <x v="1"/>
    <s v="High"/>
    <n v="3"/>
    <s v="Vegetarian"/>
    <n v="4.4000000000000004"/>
    <s v="High"/>
    <n v="3"/>
    <x v="4"/>
    <n v="55"/>
    <x v="3"/>
    <n v="7.7"/>
    <n v="9.4"/>
  </r>
  <r>
    <s v="USA"/>
    <x v="23"/>
    <x v="1"/>
    <x v="0"/>
    <s v="High"/>
    <n v="3"/>
    <s v="Vegetarian"/>
    <n v="9.1"/>
    <s v="High"/>
    <n v="3"/>
    <x v="4"/>
    <n v="55"/>
    <x v="3"/>
    <n v="3.2"/>
    <n v="9.8000000000000007"/>
  </r>
  <r>
    <s v="Australia"/>
    <x v="11"/>
    <x v="3"/>
    <x v="1"/>
    <s v="Moderate"/>
    <n v="2"/>
    <s v="Vegetarian"/>
    <n v="8.1"/>
    <s v="High"/>
    <n v="3"/>
    <x v="3"/>
    <n v="31"/>
    <x v="2"/>
    <n v="5.2"/>
    <n v="10"/>
  </r>
  <r>
    <s v="Germany"/>
    <x v="13"/>
    <x v="1"/>
    <x v="2"/>
    <s v="Low"/>
    <n v="1"/>
    <s v="Keto"/>
    <n v="4.8"/>
    <s v="Low"/>
    <n v="1"/>
    <x v="1"/>
    <n v="59"/>
    <x v="3"/>
    <n v="9.6999999999999993"/>
    <n v="7"/>
  </r>
  <r>
    <s v="Germany"/>
    <x v="45"/>
    <x v="3"/>
    <x v="2"/>
    <s v="Moderate"/>
    <n v="2"/>
    <s v="Balanced"/>
    <n v="7.2"/>
    <s v="Moderate"/>
    <n v="2"/>
    <x v="2"/>
    <n v="22"/>
    <x v="0"/>
    <n v="3.7"/>
    <n v="9.4"/>
  </r>
  <r>
    <s v="Canada"/>
    <x v="35"/>
    <x v="1"/>
    <x v="2"/>
    <s v="Moderate"/>
    <n v="2"/>
    <s v="Vegan"/>
    <n v="7.8"/>
    <s v="Low"/>
    <n v="1"/>
    <x v="4"/>
    <n v="37"/>
    <x v="2"/>
    <n v="3"/>
    <n v="4.5999999999999996"/>
  </r>
  <r>
    <s v="Brazil"/>
    <x v="7"/>
    <x v="4"/>
    <x v="1"/>
    <s v="High"/>
    <n v="3"/>
    <s v="Junk Food"/>
    <n v="6.7"/>
    <s v="Moderate"/>
    <n v="2"/>
    <x v="3"/>
    <n v="26"/>
    <x v="0"/>
    <n v="2.9"/>
    <n v="8.6999999999999993"/>
  </r>
  <r>
    <s v="Canada"/>
    <x v="43"/>
    <x v="0"/>
    <x v="1"/>
    <s v="Low"/>
    <n v="1"/>
    <s v="Keto"/>
    <n v="7"/>
    <s v="Low"/>
    <n v="1"/>
    <x v="0"/>
    <n v="50"/>
    <x v="3"/>
    <n v="6"/>
    <n v="9.1999999999999993"/>
  </r>
  <r>
    <s v="Canada"/>
    <x v="37"/>
    <x v="4"/>
    <x v="2"/>
    <s v="Low"/>
    <n v="1"/>
    <s v="Vegan"/>
    <n v="5.6"/>
    <s v="Low"/>
    <n v="1"/>
    <x v="4"/>
    <n v="20"/>
    <x v="0"/>
    <n v="9.5"/>
    <n v="9.1"/>
  </r>
  <r>
    <s v="Canada"/>
    <x v="5"/>
    <x v="3"/>
    <x v="2"/>
    <s v="High"/>
    <n v="3"/>
    <s v="Balanced"/>
    <n v="7.3"/>
    <s v="High"/>
    <n v="3"/>
    <x v="3"/>
    <n v="50"/>
    <x v="3"/>
    <n v="6.5"/>
    <n v="8.5"/>
  </r>
  <r>
    <s v="Canada"/>
    <x v="28"/>
    <x v="1"/>
    <x v="0"/>
    <s v="Moderate"/>
    <n v="2"/>
    <s v="Keto"/>
    <n v="5.8"/>
    <s v="High"/>
    <n v="3"/>
    <x v="0"/>
    <n v="32"/>
    <x v="2"/>
    <n v="3.7"/>
    <n v="4.7"/>
  </r>
  <r>
    <s v="Canada"/>
    <x v="37"/>
    <x v="4"/>
    <x v="0"/>
    <s v="High"/>
    <n v="3"/>
    <s v="Vegan"/>
    <n v="2.5"/>
    <s v="Low"/>
    <n v="1"/>
    <x v="1"/>
    <n v="48"/>
    <x v="1"/>
    <n v="6.7"/>
    <n v="2.4"/>
  </r>
  <r>
    <s v="Japan"/>
    <x v="10"/>
    <x v="2"/>
    <x v="0"/>
    <s v="Low"/>
    <n v="1"/>
    <s v="Keto"/>
    <n v="6.8"/>
    <s v="Moderate"/>
    <n v="2"/>
    <x v="0"/>
    <n v="22"/>
    <x v="0"/>
    <n v="6.6"/>
    <n v="4"/>
  </r>
  <r>
    <s v="Germany"/>
    <x v="39"/>
    <x v="0"/>
    <x v="2"/>
    <s v="High"/>
    <n v="3"/>
    <s v="Vegan"/>
    <n v="4"/>
    <s v="Moderate"/>
    <n v="2"/>
    <x v="4"/>
    <n v="48"/>
    <x v="1"/>
    <n v="6.4"/>
    <n v="7.9"/>
  </r>
  <r>
    <s v="Canada"/>
    <x v="18"/>
    <x v="0"/>
    <x v="2"/>
    <s v="Low"/>
    <n v="1"/>
    <s v="Vegan"/>
    <n v="8"/>
    <s v="High"/>
    <n v="3"/>
    <x v="2"/>
    <n v="54"/>
    <x v="3"/>
    <n v="2.4"/>
    <n v="3.1"/>
  </r>
  <r>
    <s v="Germany"/>
    <x v="21"/>
    <x v="4"/>
    <x v="2"/>
    <s v="Moderate"/>
    <n v="2"/>
    <s v="Balanced"/>
    <n v="4.8"/>
    <s v="High"/>
    <n v="3"/>
    <x v="0"/>
    <n v="34"/>
    <x v="2"/>
    <n v="6.7"/>
    <n v="5.3"/>
  </r>
  <r>
    <s v="Germany"/>
    <x v="36"/>
    <x v="2"/>
    <x v="0"/>
    <s v="Low"/>
    <n v="1"/>
    <s v="Junk Food"/>
    <n v="2.8"/>
    <s v="Moderate"/>
    <n v="2"/>
    <x v="2"/>
    <n v="40"/>
    <x v="1"/>
    <n v="4.9000000000000004"/>
    <n v="6.1"/>
  </r>
  <r>
    <s v="India"/>
    <x v="11"/>
    <x v="3"/>
    <x v="1"/>
    <s v="Moderate"/>
    <n v="2"/>
    <s v="Balanced"/>
    <n v="3.8"/>
    <s v="Moderate"/>
    <n v="2"/>
    <x v="2"/>
    <n v="38"/>
    <x v="2"/>
    <n v="1.2"/>
    <n v="6.4"/>
  </r>
  <r>
    <s v="Japan"/>
    <x v="4"/>
    <x v="0"/>
    <x v="2"/>
    <s v="Moderate"/>
    <n v="2"/>
    <s v="Vegan"/>
    <n v="6.4"/>
    <s v="Moderate"/>
    <n v="2"/>
    <x v="0"/>
    <n v="47"/>
    <x v="1"/>
    <n v="5.9"/>
    <n v="9.4"/>
  </r>
  <r>
    <s v="Canada"/>
    <x v="29"/>
    <x v="0"/>
    <x v="1"/>
    <s v="Low"/>
    <n v="1"/>
    <s v="Keto"/>
    <n v="6.8"/>
    <s v="High"/>
    <n v="3"/>
    <x v="1"/>
    <n v="23"/>
    <x v="0"/>
    <n v="9.9"/>
    <n v="7"/>
  </r>
  <r>
    <s v="USA"/>
    <x v="2"/>
    <x v="2"/>
    <x v="1"/>
    <s v="Low"/>
    <n v="1"/>
    <s v="Balanced"/>
    <n v="4.4000000000000004"/>
    <s v="Moderate"/>
    <n v="2"/>
    <x v="0"/>
    <n v="32"/>
    <x v="2"/>
    <n v="4.0999999999999996"/>
    <n v="8.1"/>
  </r>
  <r>
    <s v="Australia"/>
    <x v="19"/>
    <x v="2"/>
    <x v="1"/>
    <s v="Moderate"/>
    <n v="2"/>
    <s v="Junk Food"/>
    <n v="4.9000000000000004"/>
    <s v="High"/>
    <n v="3"/>
    <x v="3"/>
    <n v="34"/>
    <x v="2"/>
    <n v="9.6999999999999993"/>
    <n v="6.2"/>
  </r>
  <r>
    <s v="Brazil"/>
    <x v="13"/>
    <x v="1"/>
    <x v="0"/>
    <s v="High"/>
    <n v="3"/>
    <s v="Vegan"/>
    <n v="6.5"/>
    <s v="Low"/>
    <n v="1"/>
    <x v="2"/>
    <n v="58"/>
    <x v="3"/>
    <n v="1.9"/>
    <n v="8.5"/>
  </r>
  <r>
    <s v="USA"/>
    <x v="11"/>
    <x v="3"/>
    <x v="1"/>
    <s v="Low"/>
    <n v="1"/>
    <s v="Balanced"/>
    <n v="8"/>
    <s v="Low"/>
    <n v="1"/>
    <x v="4"/>
    <n v="51"/>
    <x v="3"/>
    <n v="7.6"/>
    <n v="3.4"/>
  </r>
  <r>
    <s v="Japan"/>
    <x v="30"/>
    <x v="0"/>
    <x v="2"/>
    <s v="Moderate"/>
    <n v="2"/>
    <s v="Balanced"/>
    <n v="4.7"/>
    <s v="Low"/>
    <n v="1"/>
    <x v="2"/>
    <n v="22"/>
    <x v="0"/>
    <n v="2"/>
    <n v="2.9"/>
  </r>
  <r>
    <s v="Australia"/>
    <x v="5"/>
    <x v="3"/>
    <x v="0"/>
    <s v="Moderate"/>
    <n v="2"/>
    <s v="Balanced"/>
    <n v="7.1"/>
    <s v="Moderate"/>
    <n v="2"/>
    <x v="4"/>
    <n v="49"/>
    <x v="1"/>
    <n v="3.5"/>
    <n v="9.3000000000000007"/>
  </r>
  <r>
    <s v="Japan"/>
    <x v="36"/>
    <x v="2"/>
    <x v="2"/>
    <s v="High"/>
    <n v="3"/>
    <s v="Balanced"/>
    <n v="3.9"/>
    <s v="High"/>
    <n v="3"/>
    <x v="3"/>
    <n v="39"/>
    <x v="2"/>
    <n v="6.1"/>
    <n v="7.2"/>
  </r>
  <r>
    <s v="Germany"/>
    <x v="25"/>
    <x v="3"/>
    <x v="2"/>
    <s v="Low"/>
    <n v="1"/>
    <s v="Keto"/>
    <n v="7"/>
    <s v="Moderate"/>
    <n v="2"/>
    <x v="3"/>
    <n v="21"/>
    <x v="0"/>
    <n v="6.3"/>
    <n v="7"/>
  </r>
  <r>
    <s v="Australia"/>
    <x v="26"/>
    <x v="0"/>
    <x v="0"/>
    <s v="Moderate"/>
    <n v="2"/>
    <s v="Junk Food"/>
    <n v="7.6"/>
    <s v="High"/>
    <n v="3"/>
    <x v="3"/>
    <n v="44"/>
    <x v="1"/>
    <n v="8"/>
    <n v="5.2"/>
  </r>
  <r>
    <s v="Germany"/>
    <x v="26"/>
    <x v="0"/>
    <x v="2"/>
    <s v="High"/>
    <n v="3"/>
    <s v="Junk Food"/>
    <n v="7.3"/>
    <s v="Moderate"/>
    <n v="2"/>
    <x v="0"/>
    <n v="30"/>
    <x v="2"/>
    <n v="6.5"/>
    <n v="4.4000000000000004"/>
  </r>
  <r>
    <s v="USA"/>
    <x v="18"/>
    <x v="0"/>
    <x v="2"/>
    <s v="Moderate"/>
    <n v="2"/>
    <s v="Vegan"/>
    <n v="8"/>
    <s v="Low"/>
    <n v="1"/>
    <x v="2"/>
    <n v="20"/>
    <x v="0"/>
    <n v="6.3"/>
    <n v="6"/>
  </r>
  <r>
    <s v="USA"/>
    <x v="34"/>
    <x v="3"/>
    <x v="0"/>
    <s v="Low"/>
    <n v="1"/>
    <s v="Vegetarian"/>
    <n v="7.9"/>
    <s v="High"/>
    <n v="3"/>
    <x v="4"/>
    <n v="29"/>
    <x v="0"/>
    <n v="9.1999999999999993"/>
    <n v="2.1"/>
  </r>
  <r>
    <s v="Australia"/>
    <x v="41"/>
    <x v="2"/>
    <x v="2"/>
    <s v="High"/>
    <n v="3"/>
    <s v="Keto"/>
    <n v="9.3000000000000007"/>
    <s v="Moderate"/>
    <n v="2"/>
    <x v="3"/>
    <n v="36"/>
    <x v="2"/>
    <n v="5.0999999999999996"/>
    <n v="5.0999999999999996"/>
  </r>
  <r>
    <s v="Australia"/>
    <x v="30"/>
    <x v="0"/>
    <x v="1"/>
    <s v="Moderate"/>
    <n v="2"/>
    <s v="Vegan"/>
    <n v="6.7"/>
    <s v="High"/>
    <n v="3"/>
    <x v="3"/>
    <n v="49"/>
    <x v="1"/>
    <n v="3"/>
    <n v="5.0999999999999996"/>
  </r>
  <r>
    <s v="Canada"/>
    <x v="5"/>
    <x v="3"/>
    <x v="2"/>
    <s v="High"/>
    <n v="3"/>
    <s v="Vegan"/>
    <n v="9.3000000000000007"/>
    <s v="High"/>
    <n v="3"/>
    <x v="4"/>
    <n v="54"/>
    <x v="3"/>
    <n v="2.5"/>
    <n v="5.8"/>
  </r>
  <r>
    <s v="Japan"/>
    <x v="38"/>
    <x v="0"/>
    <x v="1"/>
    <s v="Low"/>
    <n v="1"/>
    <s v="Balanced"/>
    <n v="5.0999999999999996"/>
    <s v="Moderate"/>
    <n v="2"/>
    <x v="2"/>
    <n v="38"/>
    <x v="2"/>
    <n v="4.5999999999999996"/>
    <n v="6.7"/>
  </r>
  <r>
    <s v="Canada"/>
    <x v="21"/>
    <x v="4"/>
    <x v="2"/>
    <s v="High"/>
    <n v="3"/>
    <s v="Vegetarian"/>
    <n v="6.2"/>
    <s v="Moderate"/>
    <n v="2"/>
    <x v="2"/>
    <n v="53"/>
    <x v="3"/>
    <n v="7.4"/>
    <n v="9.6"/>
  </r>
  <r>
    <s v="Japan"/>
    <x v="42"/>
    <x v="4"/>
    <x v="0"/>
    <s v="Low"/>
    <n v="1"/>
    <s v="Vegetarian"/>
    <n v="6.3"/>
    <s v="High"/>
    <n v="3"/>
    <x v="4"/>
    <n v="51"/>
    <x v="3"/>
    <n v="1.4"/>
    <n v="6.9"/>
  </r>
  <r>
    <s v="Canada"/>
    <x v="0"/>
    <x v="0"/>
    <x v="0"/>
    <s v="Moderate"/>
    <n v="2"/>
    <s v="Keto"/>
    <n v="4.9000000000000004"/>
    <s v="High"/>
    <n v="3"/>
    <x v="1"/>
    <n v="31"/>
    <x v="2"/>
    <n v="2.2000000000000002"/>
    <n v="9"/>
  </r>
  <r>
    <s v="Germany"/>
    <x v="2"/>
    <x v="2"/>
    <x v="2"/>
    <s v="Low"/>
    <n v="1"/>
    <s v="Vegetarian"/>
    <n v="3"/>
    <s v="Low"/>
    <n v="1"/>
    <x v="2"/>
    <n v="36"/>
    <x v="2"/>
    <n v="2"/>
    <n v="6"/>
  </r>
  <r>
    <s v="Australia"/>
    <x v="41"/>
    <x v="2"/>
    <x v="0"/>
    <s v="Moderate"/>
    <n v="2"/>
    <s v="Vegan"/>
    <n v="7.8"/>
    <s v="High"/>
    <n v="3"/>
    <x v="4"/>
    <n v="25"/>
    <x v="0"/>
    <n v="6.3"/>
    <n v="6.6"/>
  </r>
  <r>
    <s v="USA"/>
    <x v="14"/>
    <x v="2"/>
    <x v="2"/>
    <s v="Moderate"/>
    <n v="2"/>
    <s v="Vegetarian"/>
    <n v="5.0999999999999996"/>
    <s v="Low"/>
    <n v="1"/>
    <x v="4"/>
    <n v="32"/>
    <x v="2"/>
    <n v="3.2"/>
    <n v="1.6"/>
  </r>
  <r>
    <s v="Japan"/>
    <x v="30"/>
    <x v="0"/>
    <x v="0"/>
    <s v="Low"/>
    <n v="1"/>
    <s v="Vegetarian"/>
    <n v="5.9"/>
    <s v="Low"/>
    <n v="1"/>
    <x v="3"/>
    <n v="58"/>
    <x v="3"/>
    <n v="2.5"/>
    <n v="2.2000000000000002"/>
  </r>
  <r>
    <s v="Japan"/>
    <x v="19"/>
    <x v="2"/>
    <x v="1"/>
    <s v="Moderate"/>
    <n v="2"/>
    <s v="Junk Food"/>
    <n v="8.9"/>
    <s v="Low"/>
    <n v="1"/>
    <x v="4"/>
    <n v="41"/>
    <x v="1"/>
    <n v="6.3"/>
    <n v="6.2"/>
  </r>
  <r>
    <s v="USA"/>
    <x v="43"/>
    <x v="0"/>
    <x v="2"/>
    <s v="High"/>
    <n v="3"/>
    <s v="Vegan"/>
    <n v="7.4"/>
    <s v="High"/>
    <n v="3"/>
    <x v="0"/>
    <n v="30"/>
    <x v="2"/>
    <n v="7.9"/>
    <n v="4.5999999999999996"/>
  </r>
  <r>
    <s v="Canada"/>
    <x v="41"/>
    <x v="2"/>
    <x v="1"/>
    <s v="Moderate"/>
    <n v="2"/>
    <s v="Vegetarian"/>
    <n v="9.1"/>
    <s v="Low"/>
    <n v="1"/>
    <x v="3"/>
    <n v="26"/>
    <x v="0"/>
    <n v="4"/>
    <n v="8.1999999999999993"/>
  </r>
  <r>
    <s v="Japan"/>
    <x v="42"/>
    <x v="4"/>
    <x v="1"/>
    <s v="Low"/>
    <n v="1"/>
    <s v="Vegetarian"/>
    <n v="6.7"/>
    <s v="High"/>
    <n v="3"/>
    <x v="3"/>
    <n v="40"/>
    <x v="1"/>
    <n v="6.2"/>
    <n v="5.9"/>
  </r>
  <r>
    <s v="Brazil"/>
    <x v="39"/>
    <x v="0"/>
    <x v="2"/>
    <s v="High"/>
    <n v="3"/>
    <s v="Balanced"/>
    <n v="7.3"/>
    <s v="High"/>
    <n v="3"/>
    <x v="2"/>
    <n v="20"/>
    <x v="0"/>
    <n v="1.9"/>
    <n v="8.9"/>
  </r>
  <r>
    <s v="Germany"/>
    <x v="43"/>
    <x v="0"/>
    <x v="1"/>
    <s v="High"/>
    <n v="3"/>
    <s v="Vegetarian"/>
    <n v="6.1"/>
    <s v="Moderate"/>
    <n v="2"/>
    <x v="1"/>
    <n v="49"/>
    <x v="1"/>
    <n v="9.4"/>
    <n v="9.8000000000000007"/>
  </r>
  <r>
    <s v="Australia"/>
    <x v="33"/>
    <x v="2"/>
    <x v="2"/>
    <s v="Moderate"/>
    <n v="2"/>
    <s v="Vegetarian"/>
    <n v="5.2"/>
    <s v="High"/>
    <n v="3"/>
    <x v="2"/>
    <n v="38"/>
    <x v="2"/>
    <n v="4"/>
    <n v="2.2999999999999998"/>
  </r>
  <r>
    <s v="USA"/>
    <x v="20"/>
    <x v="2"/>
    <x v="1"/>
    <s v="Moderate"/>
    <n v="2"/>
    <s v="Junk Food"/>
    <n v="7.3"/>
    <s v="High"/>
    <n v="3"/>
    <x v="0"/>
    <n v="48"/>
    <x v="1"/>
    <n v="10"/>
    <n v="4.5999999999999996"/>
  </r>
  <r>
    <s v="Australia"/>
    <x v="22"/>
    <x v="3"/>
    <x v="2"/>
    <s v="Low"/>
    <n v="1"/>
    <s v="Vegan"/>
    <n v="5.8"/>
    <s v="Low"/>
    <n v="1"/>
    <x v="3"/>
    <n v="54"/>
    <x v="3"/>
    <n v="9.8000000000000007"/>
    <n v="7"/>
  </r>
  <r>
    <s v="Brazil"/>
    <x v="18"/>
    <x v="0"/>
    <x v="2"/>
    <s v="High"/>
    <n v="3"/>
    <s v="Keto"/>
    <n v="7.5"/>
    <s v="High"/>
    <n v="3"/>
    <x v="3"/>
    <n v="39"/>
    <x v="2"/>
    <n v="8"/>
    <n v="3.7"/>
  </r>
  <r>
    <s v="Japan"/>
    <x v="20"/>
    <x v="2"/>
    <x v="0"/>
    <s v="Low"/>
    <n v="1"/>
    <s v="Vegan"/>
    <n v="5.6"/>
    <s v="High"/>
    <n v="3"/>
    <x v="4"/>
    <n v="55"/>
    <x v="3"/>
    <n v="1.2"/>
    <n v="3.4"/>
  </r>
  <r>
    <s v="Japan"/>
    <x v="1"/>
    <x v="1"/>
    <x v="2"/>
    <s v="Moderate"/>
    <n v="2"/>
    <s v="Balanced"/>
    <n v="6.2"/>
    <s v="Moderate"/>
    <n v="2"/>
    <x v="1"/>
    <n v="58"/>
    <x v="3"/>
    <n v="5.9"/>
    <n v="8.3000000000000007"/>
  </r>
  <r>
    <s v="Brazil"/>
    <x v="13"/>
    <x v="1"/>
    <x v="2"/>
    <s v="High"/>
    <n v="3"/>
    <s v="Vegan"/>
    <n v="6.4"/>
    <s v="Moderate"/>
    <n v="2"/>
    <x v="1"/>
    <n v="20"/>
    <x v="0"/>
    <n v="1.8"/>
    <n v="9.8000000000000007"/>
  </r>
  <r>
    <s v="USA"/>
    <x v="23"/>
    <x v="1"/>
    <x v="1"/>
    <s v="Low"/>
    <n v="1"/>
    <s v="Vegetarian"/>
    <n v="8.1"/>
    <s v="Low"/>
    <n v="1"/>
    <x v="4"/>
    <n v="42"/>
    <x v="1"/>
    <n v="9.1"/>
    <n v="8"/>
  </r>
  <r>
    <s v="Germany"/>
    <x v="23"/>
    <x v="1"/>
    <x v="2"/>
    <s v="Low"/>
    <n v="1"/>
    <s v="Balanced"/>
    <n v="5.9"/>
    <s v="Low"/>
    <n v="1"/>
    <x v="0"/>
    <n v="50"/>
    <x v="3"/>
    <n v="8.1"/>
    <n v="5.7"/>
  </r>
  <r>
    <s v="India"/>
    <x v="0"/>
    <x v="0"/>
    <x v="0"/>
    <s v="Low"/>
    <n v="1"/>
    <s v="Vegan"/>
    <n v="8.3000000000000007"/>
    <s v="Moderate"/>
    <n v="2"/>
    <x v="1"/>
    <n v="54"/>
    <x v="3"/>
    <n v="9.8000000000000007"/>
    <n v="5"/>
  </r>
  <r>
    <s v="USA"/>
    <x v="39"/>
    <x v="0"/>
    <x v="1"/>
    <s v="Low"/>
    <n v="1"/>
    <s v="Balanced"/>
    <n v="5.0999999999999996"/>
    <s v="Moderate"/>
    <n v="2"/>
    <x v="3"/>
    <n v="41"/>
    <x v="1"/>
    <n v="6.5"/>
    <n v="5.9"/>
  </r>
  <r>
    <s v="India"/>
    <x v="14"/>
    <x v="2"/>
    <x v="1"/>
    <s v="Low"/>
    <n v="1"/>
    <s v="Keto"/>
    <n v="6.9"/>
    <s v="High"/>
    <n v="3"/>
    <x v="0"/>
    <n v="26"/>
    <x v="0"/>
    <n v="5.7"/>
    <n v="5.2"/>
  </r>
  <r>
    <s v="Brazil"/>
    <x v="35"/>
    <x v="1"/>
    <x v="0"/>
    <s v="High"/>
    <n v="3"/>
    <s v="Vegan"/>
    <n v="5.5"/>
    <s v="Low"/>
    <n v="1"/>
    <x v="2"/>
    <n v="52"/>
    <x v="3"/>
    <n v="5.7"/>
    <n v="5.5"/>
  </r>
  <r>
    <s v="Canada"/>
    <x v="5"/>
    <x v="3"/>
    <x v="1"/>
    <s v="Low"/>
    <n v="1"/>
    <s v="Vegetarian"/>
    <n v="8.1999999999999993"/>
    <s v="Low"/>
    <n v="1"/>
    <x v="2"/>
    <n v="55"/>
    <x v="3"/>
    <n v="4.5"/>
    <n v="2.8"/>
  </r>
  <r>
    <s v="India"/>
    <x v="42"/>
    <x v="4"/>
    <x v="1"/>
    <s v="High"/>
    <n v="3"/>
    <s v="Balanced"/>
    <n v="5.3"/>
    <s v="High"/>
    <n v="3"/>
    <x v="0"/>
    <n v="26"/>
    <x v="0"/>
    <n v="5.2"/>
    <n v="9.1"/>
  </r>
  <r>
    <s v="Germany"/>
    <x v="17"/>
    <x v="1"/>
    <x v="1"/>
    <s v="Low"/>
    <n v="1"/>
    <s v="Junk Food"/>
    <n v="5.4"/>
    <s v="High"/>
    <n v="3"/>
    <x v="3"/>
    <n v="46"/>
    <x v="1"/>
    <n v="6.7"/>
    <n v="7.8"/>
  </r>
  <r>
    <s v="Canada"/>
    <x v="37"/>
    <x v="4"/>
    <x v="1"/>
    <s v="Moderate"/>
    <n v="2"/>
    <s v="Balanced"/>
    <n v="4.5999999999999996"/>
    <s v="Low"/>
    <n v="1"/>
    <x v="2"/>
    <n v="21"/>
    <x v="0"/>
    <n v="9.4"/>
    <n v="7.1"/>
  </r>
  <r>
    <s v="India"/>
    <x v="30"/>
    <x v="0"/>
    <x v="0"/>
    <s v="Moderate"/>
    <n v="2"/>
    <s v="Junk Food"/>
    <n v="6.7"/>
    <s v="Moderate"/>
    <n v="2"/>
    <x v="3"/>
    <n v="36"/>
    <x v="2"/>
    <n v="6.4"/>
    <n v="9.5"/>
  </r>
  <r>
    <s v="Brazil"/>
    <x v="7"/>
    <x v="4"/>
    <x v="0"/>
    <s v="Low"/>
    <n v="1"/>
    <s v="Vegetarian"/>
    <n v="7.4"/>
    <s v="Moderate"/>
    <n v="2"/>
    <x v="4"/>
    <n v="20"/>
    <x v="0"/>
    <n v="8.6999999999999993"/>
    <n v="3.6"/>
  </r>
  <r>
    <s v="Canada"/>
    <x v="2"/>
    <x v="2"/>
    <x v="1"/>
    <s v="Moderate"/>
    <n v="2"/>
    <s v="Keto"/>
    <n v="7.2"/>
    <s v="High"/>
    <n v="3"/>
    <x v="1"/>
    <n v="49"/>
    <x v="1"/>
    <n v="8.8000000000000007"/>
    <n v="1.7"/>
  </r>
  <r>
    <s v="Brazil"/>
    <x v="3"/>
    <x v="1"/>
    <x v="1"/>
    <s v="High"/>
    <n v="3"/>
    <s v="Junk Food"/>
    <n v="6.3"/>
    <s v="Low"/>
    <n v="1"/>
    <x v="0"/>
    <n v="41"/>
    <x v="1"/>
    <n v="5.7"/>
    <n v="8.4"/>
  </r>
  <r>
    <s v="India"/>
    <x v="7"/>
    <x v="4"/>
    <x v="0"/>
    <s v="Low"/>
    <n v="1"/>
    <s v="Keto"/>
    <n v="5.5"/>
    <s v="High"/>
    <n v="3"/>
    <x v="1"/>
    <n v="47"/>
    <x v="1"/>
    <n v="4.0999999999999996"/>
    <n v="10"/>
  </r>
  <r>
    <s v="Brazil"/>
    <x v="19"/>
    <x v="2"/>
    <x v="0"/>
    <s v="High"/>
    <n v="3"/>
    <s v="Balanced"/>
    <n v="6.1"/>
    <s v="Moderate"/>
    <n v="2"/>
    <x v="4"/>
    <n v="52"/>
    <x v="3"/>
    <n v="6.8"/>
    <n v="6.2"/>
  </r>
  <r>
    <s v="Germany"/>
    <x v="25"/>
    <x v="3"/>
    <x v="0"/>
    <s v="Low"/>
    <n v="1"/>
    <s v="Vegetarian"/>
    <n v="6.1"/>
    <s v="Moderate"/>
    <n v="2"/>
    <x v="2"/>
    <n v="45"/>
    <x v="1"/>
    <n v="5"/>
    <n v="1.5"/>
  </r>
  <r>
    <s v="India"/>
    <x v="24"/>
    <x v="0"/>
    <x v="1"/>
    <s v="Moderate"/>
    <n v="2"/>
    <s v="Junk Food"/>
    <n v="6.9"/>
    <s v="High"/>
    <n v="3"/>
    <x v="3"/>
    <n v="54"/>
    <x v="3"/>
    <n v="1.7"/>
    <n v="8"/>
  </r>
  <r>
    <s v="India"/>
    <x v="32"/>
    <x v="2"/>
    <x v="1"/>
    <s v="High"/>
    <n v="3"/>
    <s v="Balanced"/>
    <n v="6.8"/>
    <s v="Moderate"/>
    <n v="2"/>
    <x v="3"/>
    <n v="30"/>
    <x v="2"/>
    <n v="4.4000000000000004"/>
    <n v="1.7"/>
  </r>
  <r>
    <s v="India"/>
    <x v="22"/>
    <x v="3"/>
    <x v="2"/>
    <s v="Moderate"/>
    <n v="2"/>
    <s v="Vegan"/>
    <n v="9.1"/>
    <s v="Low"/>
    <n v="1"/>
    <x v="4"/>
    <n v="26"/>
    <x v="0"/>
    <n v="9.9"/>
    <n v="5.9"/>
  </r>
  <r>
    <s v="USA"/>
    <x v="5"/>
    <x v="3"/>
    <x v="0"/>
    <s v="Moderate"/>
    <n v="2"/>
    <s v="Balanced"/>
    <n v="6.6"/>
    <s v="High"/>
    <n v="3"/>
    <x v="0"/>
    <n v="47"/>
    <x v="1"/>
    <n v="1.4"/>
    <n v="3.5"/>
  </r>
  <r>
    <s v="USA"/>
    <x v="16"/>
    <x v="1"/>
    <x v="1"/>
    <s v="Low"/>
    <n v="1"/>
    <s v="Keto"/>
    <n v="7"/>
    <s v="High"/>
    <n v="3"/>
    <x v="1"/>
    <n v="44"/>
    <x v="1"/>
    <n v="7.3"/>
    <n v="9.1999999999999993"/>
  </r>
  <r>
    <s v="USA"/>
    <x v="3"/>
    <x v="1"/>
    <x v="0"/>
    <s v="High"/>
    <n v="3"/>
    <s v="Vegetarian"/>
    <n v="6.6"/>
    <s v="High"/>
    <n v="3"/>
    <x v="2"/>
    <n v="50"/>
    <x v="3"/>
    <n v="8.6"/>
    <n v="5.0999999999999996"/>
  </r>
  <r>
    <s v="Germany"/>
    <x v="6"/>
    <x v="0"/>
    <x v="1"/>
    <s v="Moderate"/>
    <n v="2"/>
    <s v="Vegetarian"/>
    <n v="6"/>
    <s v="Moderate"/>
    <n v="2"/>
    <x v="0"/>
    <n v="22"/>
    <x v="0"/>
    <n v="6.8"/>
    <n v="9.1"/>
  </r>
  <r>
    <s v="Canada"/>
    <x v="15"/>
    <x v="1"/>
    <x v="0"/>
    <s v="Low"/>
    <n v="1"/>
    <s v="Balanced"/>
    <n v="7"/>
    <s v="Low"/>
    <n v="1"/>
    <x v="4"/>
    <n v="52"/>
    <x v="3"/>
    <n v="6.1"/>
    <n v="3.7"/>
  </r>
  <r>
    <s v="Brazil"/>
    <x v="2"/>
    <x v="2"/>
    <x v="1"/>
    <s v="Low"/>
    <n v="1"/>
    <s v="Vegan"/>
    <n v="5.9"/>
    <s v="High"/>
    <n v="3"/>
    <x v="4"/>
    <n v="53"/>
    <x v="3"/>
    <n v="7.4"/>
    <n v="4.5"/>
  </r>
  <r>
    <s v="Japan"/>
    <x v="41"/>
    <x v="2"/>
    <x v="2"/>
    <s v="Low"/>
    <n v="1"/>
    <s v="Keto"/>
    <n v="6.4"/>
    <s v="High"/>
    <n v="3"/>
    <x v="3"/>
    <n v="40"/>
    <x v="1"/>
    <n v="4.9000000000000004"/>
    <n v="9.5"/>
  </r>
  <r>
    <s v="India"/>
    <x v="16"/>
    <x v="1"/>
    <x v="2"/>
    <s v="Moderate"/>
    <n v="2"/>
    <s v="Balanced"/>
    <n v="8.1999999999999993"/>
    <s v="Moderate"/>
    <n v="2"/>
    <x v="2"/>
    <n v="56"/>
    <x v="3"/>
    <n v="1.8"/>
    <n v="2.8"/>
  </r>
  <r>
    <s v="Brazil"/>
    <x v="22"/>
    <x v="3"/>
    <x v="0"/>
    <s v="Low"/>
    <n v="1"/>
    <s v="Balanced"/>
    <n v="5.8"/>
    <s v="Low"/>
    <n v="1"/>
    <x v="0"/>
    <n v="38"/>
    <x v="2"/>
    <n v="9.6999999999999993"/>
    <n v="6.2"/>
  </r>
  <r>
    <s v="India"/>
    <x v="19"/>
    <x v="2"/>
    <x v="1"/>
    <s v="High"/>
    <n v="3"/>
    <s v="Vegetarian"/>
    <n v="7.1"/>
    <s v="High"/>
    <n v="3"/>
    <x v="3"/>
    <n v="56"/>
    <x v="3"/>
    <n v="4.9000000000000004"/>
    <n v="4.5"/>
  </r>
  <r>
    <s v="Germany"/>
    <x v="39"/>
    <x v="0"/>
    <x v="1"/>
    <s v="High"/>
    <n v="3"/>
    <s v="Keto"/>
    <n v="2.8"/>
    <s v="Moderate"/>
    <n v="2"/>
    <x v="2"/>
    <n v="40"/>
    <x v="1"/>
    <n v="7"/>
    <n v="8"/>
  </r>
  <r>
    <s v="India"/>
    <x v="36"/>
    <x v="2"/>
    <x v="0"/>
    <s v="Moderate"/>
    <n v="2"/>
    <s v="Vegan"/>
    <n v="6.2"/>
    <s v="High"/>
    <n v="3"/>
    <x v="1"/>
    <n v="33"/>
    <x v="2"/>
    <n v="5.8"/>
    <n v="2.2000000000000002"/>
  </r>
  <r>
    <s v="USA"/>
    <x v="42"/>
    <x v="4"/>
    <x v="1"/>
    <s v="High"/>
    <n v="3"/>
    <s v="Vegetarian"/>
    <n v="5.8"/>
    <s v="Moderate"/>
    <n v="2"/>
    <x v="1"/>
    <n v="29"/>
    <x v="0"/>
    <n v="1.5"/>
    <n v="4.9000000000000004"/>
  </r>
  <r>
    <s v="Japan"/>
    <x v="1"/>
    <x v="1"/>
    <x v="0"/>
    <s v="Low"/>
    <n v="1"/>
    <s v="Balanced"/>
    <n v="6.7"/>
    <s v="Low"/>
    <n v="1"/>
    <x v="3"/>
    <n v="26"/>
    <x v="0"/>
    <n v="9.6"/>
    <n v="7.3"/>
  </r>
  <r>
    <s v="Australia"/>
    <x v="29"/>
    <x v="0"/>
    <x v="1"/>
    <s v="Moderate"/>
    <n v="2"/>
    <s v="Vegetarian"/>
    <n v="6.1"/>
    <s v="Moderate"/>
    <n v="2"/>
    <x v="0"/>
    <n v="48"/>
    <x v="1"/>
    <n v="8.1"/>
    <n v="4.7"/>
  </r>
  <r>
    <s v="India"/>
    <x v="19"/>
    <x v="2"/>
    <x v="0"/>
    <s v="Low"/>
    <n v="1"/>
    <s v="Vegetarian"/>
    <n v="6.7"/>
    <s v="High"/>
    <n v="3"/>
    <x v="2"/>
    <n v="59"/>
    <x v="3"/>
    <n v="2.2999999999999998"/>
    <n v="1.5"/>
  </r>
  <r>
    <s v="Brazil"/>
    <x v="3"/>
    <x v="1"/>
    <x v="1"/>
    <s v="Moderate"/>
    <n v="2"/>
    <s v="Junk Food"/>
    <n v="5.9"/>
    <s v="High"/>
    <n v="3"/>
    <x v="1"/>
    <n v="27"/>
    <x v="0"/>
    <n v="9.8000000000000007"/>
    <n v="7.3"/>
  </r>
  <r>
    <s v="USA"/>
    <x v="11"/>
    <x v="3"/>
    <x v="0"/>
    <s v="Moderate"/>
    <n v="2"/>
    <s v="Vegetarian"/>
    <n v="7.1"/>
    <s v="Moderate"/>
    <n v="2"/>
    <x v="1"/>
    <n v="58"/>
    <x v="3"/>
    <n v="7.6"/>
    <n v="5.5"/>
  </r>
  <r>
    <s v="Australia"/>
    <x v="45"/>
    <x v="3"/>
    <x v="1"/>
    <s v="Low"/>
    <n v="1"/>
    <s v="Vegetarian"/>
    <n v="3.9"/>
    <s v="Low"/>
    <n v="1"/>
    <x v="0"/>
    <n v="32"/>
    <x v="2"/>
    <n v="5.3"/>
    <n v="1.1000000000000001"/>
  </r>
  <r>
    <s v="Japan"/>
    <x v="9"/>
    <x v="2"/>
    <x v="2"/>
    <s v="High"/>
    <n v="3"/>
    <s v="Keto"/>
    <n v="6.7"/>
    <s v="Low"/>
    <n v="1"/>
    <x v="3"/>
    <n v="38"/>
    <x v="2"/>
    <n v="6.5"/>
    <n v="6.5"/>
  </r>
  <r>
    <s v="Australia"/>
    <x v="36"/>
    <x v="2"/>
    <x v="1"/>
    <s v="High"/>
    <n v="3"/>
    <s v="Vegetarian"/>
    <n v="5.0999999999999996"/>
    <s v="High"/>
    <n v="3"/>
    <x v="4"/>
    <n v="30"/>
    <x v="2"/>
    <n v="2"/>
    <n v="9.3000000000000007"/>
  </r>
  <r>
    <s v="USA"/>
    <x v="29"/>
    <x v="0"/>
    <x v="0"/>
    <s v="Moderate"/>
    <n v="2"/>
    <s v="Vegan"/>
    <n v="8.3000000000000007"/>
    <s v="High"/>
    <n v="3"/>
    <x v="2"/>
    <n v="21"/>
    <x v="0"/>
    <n v="6"/>
    <n v="2"/>
  </r>
  <r>
    <s v="Canada"/>
    <x v="41"/>
    <x v="2"/>
    <x v="2"/>
    <s v="Low"/>
    <n v="1"/>
    <s v="Balanced"/>
    <n v="5.0999999999999996"/>
    <s v="Moderate"/>
    <n v="2"/>
    <x v="1"/>
    <n v="25"/>
    <x v="0"/>
    <n v="1.7"/>
    <n v="6.3"/>
  </r>
  <r>
    <s v="Canada"/>
    <x v="10"/>
    <x v="2"/>
    <x v="1"/>
    <s v="Low"/>
    <n v="1"/>
    <s v="Keto"/>
    <n v="8"/>
    <s v="Moderate"/>
    <n v="2"/>
    <x v="4"/>
    <n v="48"/>
    <x v="1"/>
    <n v="5.9"/>
    <n v="7.6"/>
  </r>
  <r>
    <s v="Australia"/>
    <x v="14"/>
    <x v="2"/>
    <x v="2"/>
    <s v="Moderate"/>
    <n v="2"/>
    <s v="Vegetarian"/>
    <n v="6.5"/>
    <s v="Moderate"/>
    <n v="2"/>
    <x v="0"/>
    <n v="24"/>
    <x v="0"/>
    <n v="6"/>
    <n v="1.6"/>
  </r>
  <r>
    <s v="Germany"/>
    <x v="19"/>
    <x v="2"/>
    <x v="1"/>
    <s v="High"/>
    <n v="3"/>
    <s v="Vegan"/>
    <n v="3.8"/>
    <s v="Low"/>
    <n v="1"/>
    <x v="3"/>
    <n v="49"/>
    <x v="1"/>
    <n v="8.9"/>
    <n v="1.2"/>
  </r>
  <r>
    <s v="Brazil"/>
    <x v="46"/>
    <x v="1"/>
    <x v="2"/>
    <s v="Low"/>
    <n v="1"/>
    <s v="Balanced"/>
    <n v="5.2"/>
    <s v="Low"/>
    <n v="1"/>
    <x v="2"/>
    <n v="58"/>
    <x v="3"/>
    <n v="7.5"/>
    <n v="5.2"/>
  </r>
  <r>
    <s v="Brazil"/>
    <x v="38"/>
    <x v="0"/>
    <x v="0"/>
    <s v="High"/>
    <n v="3"/>
    <s v="Keto"/>
    <n v="7.8"/>
    <s v="High"/>
    <n v="3"/>
    <x v="0"/>
    <n v="55"/>
    <x v="3"/>
    <n v="3.2"/>
    <n v="8.1"/>
  </r>
  <r>
    <s v="Australia"/>
    <x v="24"/>
    <x v="0"/>
    <x v="1"/>
    <s v="High"/>
    <n v="3"/>
    <s v="Vegan"/>
    <n v="7.7"/>
    <s v="High"/>
    <n v="3"/>
    <x v="3"/>
    <n v="46"/>
    <x v="1"/>
    <n v="9"/>
    <n v="2.4"/>
  </r>
  <r>
    <s v="India"/>
    <x v="25"/>
    <x v="3"/>
    <x v="1"/>
    <s v="Moderate"/>
    <n v="2"/>
    <s v="Vegetarian"/>
    <n v="4.5999999999999996"/>
    <s v="High"/>
    <n v="3"/>
    <x v="0"/>
    <n v="37"/>
    <x v="2"/>
    <n v="6.2"/>
    <n v="8.5"/>
  </r>
  <r>
    <s v="India"/>
    <x v="39"/>
    <x v="0"/>
    <x v="0"/>
    <s v="Moderate"/>
    <n v="2"/>
    <s v="Junk Food"/>
    <n v="8.8000000000000007"/>
    <s v="Moderate"/>
    <n v="2"/>
    <x v="1"/>
    <n v="55"/>
    <x v="3"/>
    <n v="6.5"/>
    <n v="6.9"/>
  </r>
  <r>
    <s v="Brazil"/>
    <x v="22"/>
    <x v="3"/>
    <x v="2"/>
    <s v="High"/>
    <n v="3"/>
    <s v="Junk Food"/>
    <n v="6.5"/>
    <s v="Low"/>
    <n v="1"/>
    <x v="1"/>
    <n v="35"/>
    <x v="2"/>
    <n v="2.5"/>
    <n v="4"/>
  </r>
  <r>
    <s v="Brazil"/>
    <x v="33"/>
    <x v="2"/>
    <x v="0"/>
    <s v="Low"/>
    <n v="1"/>
    <s v="Keto"/>
    <n v="7.8"/>
    <s v="High"/>
    <n v="3"/>
    <x v="4"/>
    <n v="24"/>
    <x v="0"/>
    <n v="8.6999999999999993"/>
    <n v="5.6"/>
  </r>
  <r>
    <s v="Canada"/>
    <x v="24"/>
    <x v="0"/>
    <x v="0"/>
    <s v="Low"/>
    <n v="1"/>
    <s v="Vegan"/>
    <n v="4.7"/>
    <s v="High"/>
    <n v="3"/>
    <x v="0"/>
    <n v="28"/>
    <x v="0"/>
    <n v="9.4"/>
    <n v="9.6999999999999993"/>
  </r>
  <r>
    <s v="Germany"/>
    <x v="28"/>
    <x v="1"/>
    <x v="2"/>
    <s v="Moderate"/>
    <n v="2"/>
    <s v="Balanced"/>
    <n v="5.8"/>
    <s v="High"/>
    <n v="3"/>
    <x v="1"/>
    <n v="53"/>
    <x v="3"/>
    <n v="8"/>
    <n v="2.9"/>
  </r>
  <r>
    <s v="USA"/>
    <x v="41"/>
    <x v="2"/>
    <x v="0"/>
    <s v="High"/>
    <n v="3"/>
    <s v="Vegan"/>
    <n v="7.1"/>
    <s v="High"/>
    <n v="3"/>
    <x v="3"/>
    <n v="53"/>
    <x v="3"/>
    <n v="9.5"/>
    <n v="5.5"/>
  </r>
  <r>
    <s v="India"/>
    <x v="12"/>
    <x v="0"/>
    <x v="1"/>
    <s v="Low"/>
    <n v="1"/>
    <s v="Junk Food"/>
    <n v="6"/>
    <s v="High"/>
    <n v="3"/>
    <x v="4"/>
    <n v="55"/>
    <x v="3"/>
    <n v="3.7"/>
    <n v="6.6"/>
  </r>
  <r>
    <s v="Brazil"/>
    <x v="20"/>
    <x v="2"/>
    <x v="1"/>
    <s v="Low"/>
    <n v="1"/>
    <s v="Keto"/>
    <n v="2.1"/>
    <s v="High"/>
    <n v="3"/>
    <x v="2"/>
    <n v="50"/>
    <x v="3"/>
    <n v="8.8000000000000007"/>
    <n v="2.2000000000000002"/>
  </r>
  <r>
    <s v="Canada"/>
    <x v="7"/>
    <x v="4"/>
    <x v="1"/>
    <s v="Moderate"/>
    <n v="2"/>
    <s v="Vegetarian"/>
    <n v="6.2"/>
    <s v="Low"/>
    <n v="1"/>
    <x v="0"/>
    <n v="39"/>
    <x v="2"/>
    <n v="5.4"/>
    <n v="1.4"/>
  </r>
  <r>
    <s v="Japan"/>
    <x v="38"/>
    <x v="0"/>
    <x v="0"/>
    <s v="High"/>
    <n v="3"/>
    <s v="Vegan"/>
    <n v="3.6"/>
    <s v="High"/>
    <n v="3"/>
    <x v="1"/>
    <n v="36"/>
    <x v="2"/>
    <n v="2.5"/>
    <n v="1.1000000000000001"/>
  </r>
  <r>
    <s v="Canada"/>
    <x v="26"/>
    <x v="0"/>
    <x v="1"/>
    <s v="Low"/>
    <n v="1"/>
    <s v="Junk Food"/>
    <n v="4.9000000000000004"/>
    <s v="Low"/>
    <n v="1"/>
    <x v="3"/>
    <n v="39"/>
    <x v="2"/>
    <n v="7"/>
    <n v="3.9"/>
  </r>
  <r>
    <s v="India"/>
    <x v="33"/>
    <x v="2"/>
    <x v="1"/>
    <s v="Moderate"/>
    <n v="2"/>
    <s v="Balanced"/>
    <n v="4.4000000000000004"/>
    <s v="Moderate"/>
    <n v="2"/>
    <x v="0"/>
    <n v="47"/>
    <x v="1"/>
    <n v="7.2"/>
    <n v="1.7"/>
  </r>
  <r>
    <s v="India"/>
    <x v="28"/>
    <x v="1"/>
    <x v="1"/>
    <s v="Low"/>
    <n v="1"/>
    <s v="Keto"/>
    <n v="8.1999999999999993"/>
    <s v="Low"/>
    <n v="1"/>
    <x v="3"/>
    <n v="40"/>
    <x v="1"/>
    <n v="3.6"/>
    <n v="8.1999999999999993"/>
  </r>
  <r>
    <s v="Canada"/>
    <x v="12"/>
    <x v="0"/>
    <x v="1"/>
    <s v="Low"/>
    <n v="1"/>
    <s v="Vegetarian"/>
    <n v="8.6999999999999993"/>
    <s v="Moderate"/>
    <n v="2"/>
    <x v="4"/>
    <n v="38"/>
    <x v="2"/>
    <n v="1.2"/>
    <n v="10"/>
  </r>
  <r>
    <s v="USA"/>
    <x v="5"/>
    <x v="3"/>
    <x v="1"/>
    <s v="Low"/>
    <n v="1"/>
    <s v="Vegan"/>
    <n v="7"/>
    <s v="Low"/>
    <n v="1"/>
    <x v="1"/>
    <n v="22"/>
    <x v="0"/>
    <n v="2.8"/>
    <n v="1.6"/>
  </r>
  <r>
    <s v="Australia"/>
    <x v="21"/>
    <x v="4"/>
    <x v="1"/>
    <s v="Moderate"/>
    <n v="2"/>
    <s v="Balanced"/>
    <n v="6.2"/>
    <s v="Low"/>
    <n v="1"/>
    <x v="1"/>
    <n v="49"/>
    <x v="1"/>
    <n v="4.5999999999999996"/>
    <n v="4.9000000000000004"/>
  </r>
  <r>
    <s v="India"/>
    <x v="5"/>
    <x v="3"/>
    <x v="0"/>
    <s v="High"/>
    <n v="3"/>
    <s v="Vegetarian"/>
    <n v="6.5"/>
    <s v="High"/>
    <n v="3"/>
    <x v="4"/>
    <n v="24"/>
    <x v="0"/>
    <n v="2.5"/>
    <n v="1.2"/>
  </r>
  <r>
    <s v="Canada"/>
    <x v="12"/>
    <x v="0"/>
    <x v="1"/>
    <s v="Moderate"/>
    <n v="2"/>
    <s v="Junk Food"/>
    <n v="8.1999999999999993"/>
    <s v="Low"/>
    <n v="1"/>
    <x v="3"/>
    <n v="25"/>
    <x v="0"/>
    <n v="2.7"/>
    <n v="2.2000000000000002"/>
  </r>
  <r>
    <s v="Brazil"/>
    <x v="34"/>
    <x v="3"/>
    <x v="1"/>
    <s v="High"/>
    <n v="3"/>
    <s v="Junk Food"/>
    <n v="3.5"/>
    <s v="Low"/>
    <n v="1"/>
    <x v="0"/>
    <n v="22"/>
    <x v="0"/>
    <n v="4.5"/>
    <n v="3.9"/>
  </r>
  <r>
    <s v="Canada"/>
    <x v="13"/>
    <x v="1"/>
    <x v="2"/>
    <s v="Low"/>
    <n v="1"/>
    <s v="Balanced"/>
    <n v="4.9000000000000004"/>
    <s v="High"/>
    <n v="3"/>
    <x v="3"/>
    <n v="43"/>
    <x v="1"/>
    <n v="9.6999999999999993"/>
    <n v="4.5"/>
  </r>
  <r>
    <s v="Germany"/>
    <x v="19"/>
    <x v="2"/>
    <x v="0"/>
    <s v="High"/>
    <n v="3"/>
    <s v="Junk Food"/>
    <n v="8"/>
    <s v="Moderate"/>
    <n v="2"/>
    <x v="0"/>
    <n v="20"/>
    <x v="0"/>
    <n v="7.9"/>
    <n v="9.5"/>
  </r>
  <r>
    <s v="Australia"/>
    <x v="11"/>
    <x v="3"/>
    <x v="0"/>
    <s v="Low"/>
    <n v="1"/>
    <s v="Keto"/>
    <n v="8.3000000000000007"/>
    <s v="High"/>
    <n v="3"/>
    <x v="4"/>
    <n v="55"/>
    <x v="3"/>
    <n v="3.9"/>
    <n v="4.5999999999999996"/>
  </r>
  <r>
    <s v="Japan"/>
    <x v="8"/>
    <x v="3"/>
    <x v="0"/>
    <s v="Low"/>
    <n v="1"/>
    <s v="Balanced"/>
    <n v="7.4"/>
    <s v="High"/>
    <n v="3"/>
    <x v="2"/>
    <n v="34"/>
    <x v="2"/>
    <n v="9.6"/>
    <n v="5.5"/>
  </r>
  <r>
    <s v="USA"/>
    <x v="33"/>
    <x v="2"/>
    <x v="0"/>
    <s v="Moderate"/>
    <n v="2"/>
    <s v="Junk Food"/>
    <n v="4.9000000000000004"/>
    <s v="High"/>
    <n v="3"/>
    <x v="0"/>
    <n v="57"/>
    <x v="3"/>
    <n v="6.8"/>
    <n v="3.2"/>
  </r>
  <r>
    <s v="Japan"/>
    <x v="8"/>
    <x v="3"/>
    <x v="1"/>
    <s v="Low"/>
    <n v="1"/>
    <s v="Vegan"/>
    <n v="8"/>
    <s v="Moderate"/>
    <n v="2"/>
    <x v="1"/>
    <n v="37"/>
    <x v="2"/>
    <n v="5.0999999999999996"/>
    <n v="1"/>
  </r>
  <r>
    <s v="Australia"/>
    <x v="13"/>
    <x v="1"/>
    <x v="1"/>
    <s v="Moderate"/>
    <n v="2"/>
    <s v="Junk Food"/>
    <n v="8.5"/>
    <s v="Low"/>
    <n v="1"/>
    <x v="1"/>
    <n v="42"/>
    <x v="1"/>
    <n v="5.2"/>
    <n v="9.1"/>
  </r>
  <r>
    <s v="Australia"/>
    <x v="12"/>
    <x v="0"/>
    <x v="2"/>
    <s v="High"/>
    <n v="3"/>
    <s v="Keto"/>
    <n v="7.6"/>
    <s v="Low"/>
    <n v="1"/>
    <x v="1"/>
    <n v="48"/>
    <x v="1"/>
    <n v="4.7"/>
    <n v="1.7"/>
  </r>
  <r>
    <s v="Australia"/>
    <x v="23"/>
    <x v="1"/>
    <x v="2"/>
    <s v="High"/>
    <n v="3"/>
    <s v="Vegetarian"/>
    <n v="2.8"/>
    <s v="High"/>
    <n v="3"/>
    <x v="3"/>
    <n v="41"/>
    <x v="1"/>
    <n v="3.1"/>
    <n v="9.6999999999999993"/>
  </r>
  <r>
    <s v="Japan"/>
    <x v="26"/>
    <x v="0"/>
    <x v="0"/>
    <s v="Low"/>
    <n v="1"/>
    <s v="Vegetarian"/>
    <n v="6.7"/>
    <s v="High"/>
    <n v="3"/>
    <x v="3"/>
    <n v="43"/>
    <x v="1"/>
    <n v="4.5"/>
    <n v="2.2000000000000002"/>
  </r>
  <r>
    <s v="Brazil"/>
    <x v="33"/>
    <x v="2"/>
    <x v="2"/>
    <s v="Moderate"/>
    <n v="2"/>
    <s v="Junk Food"/>
    <n v="7.4"/>
    <s v="Low"/>
    <n v="1"/>
    <x v="3"/>
    <n v="32"/>
    <x v="2"/>
    <n v="5.8"/>
    <n v="6.4"/>
  </r>
  <r>
    <s v="Australia"/>
    <x v="46"/>
    <x v="1"/>
    <x v="2"/>
    <s v="Low"/>
    <n v="1"/>
    <s v="Vegetarian"/>
    <n v="5.7"/>
    <s v="Low"/>
    <n v="1"/>
    <x v="1"/>
    <n v="52"/>
    <x v="3"/>
    <n v="5.8"/>
    <n v="10"/>
  </r>
  <r>
    <s v="Canada"/>
    <x v="41"/>
    <x v="2"/>
    <x v="0"/>
    <s v="Moderate"/>
    <n v="2"/>
    <s v="Junk Food"/>
    <n v="6.8"/>
    <s v="Low"/>
    <n v="1"/>
    <x v="0"/>
    <n v="41"/>
    <x v="1"/>
    <n v="7.9"/>
    <n v="2.2000000000000002"/>
  </r>
  <r>
    <s v="Japan"/>
    <x v="44"/>
    <x v="4"/>
    <x v="0"/>
    <s v="Moderate"/>
    <n v="2"/>
    <s v="Keto"/>
    <n v="5.7"/>
    <s v="Moderate"/>
    <n v="2"/>
    <x v="1"/>
    <n v="54"/>
    <x v="3"/>
    <n v="4.2"/>
    <n v="4.8"/>
  </r>
  <r>
    <s v="Australia"/>
    <x v="27"/>
    <x v="0"/>
    <x v="2"/>
    <s v="Moderate"/>
    <n v="2"/>
    <s v="Vegetarian"/>
    <n v="5.2"/>
    <s v="Moderate"/>
    <n v="2"/>
    <x v="0"/>
    <n v="36"/>
    <x v="2"/>
    <n v="7.5"/>
    <n v="8"/>
  </r>
  <r>
    <s v="Canada"/>
    <x v="31"/>
    <x v="0"/>
    <x v="1"/>
    <s v="High"/>
    <n v="3"/>
    <s v="Vegan"/>
    <n v="8.8000000000000007"/>
    <s v="High"/>
    <n v="3"/>
    <x v="3"/>
    <n v="41"/>
    <x v="1"/>
    <n v="6.2"/>
    <n v="1.3"/>
  </r>
  <r>
    <s v="Brazil"/>
    <x v="13"/>
    <x v="1"/>
    <x v="2"/>
    <s v="Moderate"/>
    <n v="2"/>
    <s v="Junk Food"/>
    <n v="6.8"/>
    <s v="Moderate"/>
    <n v="2"/>
    <x v="2"/>
    <n v="24"/>
    <x v="0"/>
    <n v="9.6999999999999993"/>
    <n v="7.2"/>
  </r>
  <r>
    <s v="Germany"/>
    <x v="18"/>
    <x v="0"/>
    <x v="2"/>
    <s v="High"/>
    <n v="3"/>
    <s v="Vegetarian"/>
    <n v="4.8"/>
    <s v="High"/>
    <n v="3"/>
    <x v="3"/>
    <n v="44"/>
    <x v="1"/>
    <n v="4.5"/>
    <n v="1.7"/>
  </r>
  <r>
    <s v="Brazil"/>
    <x v="6"/>
    <x v="0"/>
    <x v="1"/>
    <s v="Moderate"/>
    <n v="2"/>
    <s v="Keto"/>
    <n v="4.4000000000000004"/>
    <s v="Low"/>
    <n v="1"/>
    <x v="4"/>
    <n v="25"/>
    <x v="0"/>
    <n v="9.1"/>
    <n v="3.1"/>
  </r>
  <r>
    <s v="Australia"/>
    <x v="22"/>
    <x v="3"/>
    <x v="1"/>
    <s v="High"/>
    <n v="3"/>
    <s v="Keto"/>
    <n v="5.2"/>
    <s v="Low"/>
    <n v="1"/>
    <x v="0"/>
    <n v="36"/>
    <x v="2"/>
    <n v="8.4"/>
    <n v="2.4"/>
  </r>
  <r>
    <s v="Japan"/>
    <x v="19"/>
    <x v="2"/>
    <x v="0"/>
    <s v="High"/>
    <n v="3"/>
    <s v="Vegan"/>
    <n v="5.2"/>
    <s v="High"/>
    <n v="3"/>
    <x v="2"/>
    <n v="50"/>
    <x v="3"/>
    <n v="6.7"/>
    <n v="9.1999999999999993"/>
  </r>
  <r>
    <s v="India"/>
    <x v="2"/>
    <x v="2"/>
    <x v="0"/>
    <s v="High"/>
    <n v="3"/>
    <s v="Keto"/>
    <n v="6.7"/>
    <s v="Low"/>
    <n v="1"/>
    <x v="3"/>
    <n v="36"/>
    <x v="2"/>
    <n v="6.9"/>
    <n v="2.6"/>
  </r>
  <r>
    <s v="Australia"/>
    <x v="36"/>
    <x v="2"/>
    <x v="2"/>
    <s v="Low"/>
    <n v="1"/>
    <s v="Keto"/>
    <n v="7.2"/>
    <s v="High"/>
    <n v="3"/>
    <x v="2"/>
    <n v="52"/>
    <x v="3"/>
    <n v="1.8"/>
    <n v="1.4"/>
  </r>
  <r>
    <s v="India"/>
    <x v="25"/>
    <x v="3"/>
    <x v="1"/>
    <s v="Moderate"/>
    <n v="2"/>
    <s v="Vegetarian"/>
    <n v="7.2"/>
    <s v="High"/>
    <n v="3"/>
    <x v="1"/>
    <n v="58"/>
    <x v="3"/>
    <n v="9.6"/>
    <n v="6.3"/>
  </r>
  <r>
    <s v="Canada"/>
    <x v="21"/>
    <x v="4"/>
    <x v="0"/>
    <s v="Low"/>
    <n v="1"/>
    <s v="Junk Food"/>
    <n v="5.4"/>
    <s v="High"/>
    <n v="3"/>
    <x v="0"/>
    <n v="56"/>
    <x v="3"/>
    <n v="2"/>
    <n v="4.0999999999999996"/>
  </r>
  <r>
    <s v="Germany"/>
    <x v="33"/>
    <x v="2"/>
    <x v="2"/>
    <s v="Moderate"/>
    <n v="2"/>
    <s v="Balanced"/>
    <n v="7.9"/>
    <s v="Moderate"/>
    <n v="2"/>
    <x v="4"/>
    <n v="23"/>
    <x v="0"/>
    <n v="6.1"/>
    <n v="4.7"/>
  </r>
  <r>
    <s v="USA"/>
    <x v="16"/>
    <x v="1"/>
    <x v="1"/>
    <s v="Moderate"/>
    <n v="2"/>
    <s v="Keto"/>
    <n v="8.3000000000000007"/>
    <s v="High"/>
    <n v="3"/>
    <x v="1"/>
    <n v="33"/>
    <x v="2"/>
    <n v="4"/>
    <n v="2.1"/>
  </r>
  <r>
    <s v="Brazil"/>
    <x v="27"/>
    <x v="0"/>
    <x v="2"/>
    <s v="Low"/>
    <n v="1"/>
    <s v="Keto"/>
    <n v="6.1"/>
    <s v="High"/>
    <n v="3"/>
    <x v="2"/>
    <n v="32"/>
    <x v="2"/>
    <n v="4.9000000000000004"/>
    <n v="7.7"/>
  </r>
  <r>
    <s v="Germany"/>
    <x v="19"/>
    <x v="2"/>
    <x v="0"/>
    <s v="High"/>
    <n v="3"/>
    <s v="Balanced"/>
    <n v="5"/>
    <s v="High"/>
    <n v="3"/>
    <x v="3"/>
    <n v="46"/>
    <x v="1"/>
    <n v="6.5"/>
    <n v="6.4"/>
  </r>
  <r>
    <s v="Australia"/>
    <x v="16"/>
    <x v="1"/>
    <x v="0"/>
    <s v="Moderate"/>
    <n v="2"/>
    <s v="Keto"/>
    <n v="6.7"/>
    <s v="Moderate"/>
    <n v="2"/>
    <x v="0"/>
    <n v="43"/>
    <x v="1"/>
    <n v="9.1999999999999993"/>
    <n v="4.3"/>
  </r>
  <r>
    <s v="India"/>
    <x v="33"/>
    <x v="2"/>
    <x v="1"/>
    <s v="High"/>
    <n v="3"/>
    <s v="Vegetarian"/>
    <n v="9.6999999999999993"/>
    <s v="Low"/>
    <n v="1"/>
    <x v="4"/>
    <n v="46"/>
    <x v="1"/>
    <n v="5.0999999999999996"/>
    <n v="2.5"/>
  </r>
  <r>
    <s v="Brazil"/>
    <x v="20"/>
    <x v="2"/>
    <x v="2"/>
    <s v="Low"/>
    <n v="1"/>
    <s v="Vegetarian"/>
    <n v="4.9000000000000004"/>
    <s v="Moderate"/>
    <n v="2"/>
    <x v="3"/>
    <n v="27"/>
    <x v="0"/>
    <n v="9.9"/>
    <n v="6.3"/>
  </r>
  <r>
    <s v="India"/>
    <x v="1"/>
    <x v="1"/>
    <x v="1"/>
    <s v="High"/>
    <n v="3"/>
    <s v="Balanced"/>
    <n v="5.7"/>
    <s v="High"/>
    <n v="3"/>
    <x v="4"/>
    <n v="58"/>
    <x v="3"/>
    <n v="6.3"/>
    <n v="8"/>
  </r>
  <r>
    <s v="Japan"/>
    <x v="32"/>
    <x v="2"/>
    <x v="0"/>
    <s v="Moderate"/>
    <n v="2"/>
    <s v="Keto"/>
    <n v="6.6"/>
    <s v="Moderate"/>
    <n v="2"/>
    <x v="0"/>
    <n v="40"/>
    <x v="1"/>
    <n v="2.4"/>
    <n v="3.8"/>
  </r>
  <r>
    <s v="India"/>
    <x v="38"/>
    <x v="0"/>
    <x v="0"/>
    <s v="Moderate"/>
    <n v="2"/>
    <s v="Keto"/>
    <n v="7.3"/>
    <s v="Low"/>
    <n v="1"/>
    <x v="2"/>
    <n v="30"/>
    <x v="2"/>
    <n v="2.7"/>
    <n v="1.2"/>
  </r>
  <r>
    <s v="Japan"/>
    <x v="27"/>
    <x v="0"/>
    <x v="2"/>
    <s v="Moderate"/>
    <n v="2"/>
    <s v="Junk Food"/>
    <n v="3.5"/>
    <s v="Low"/>
    <n v="1"/>
    <x v="4"/>
    <n v="50"/>
    <x v="3"/>
    <n v="7.4"/>
    <n v="2.9"/>
  </r>
  <r>
    <s v="Canada"/>
    <x v="20"/>
    <x v="2"/>
    <x v="2"/>
    <s v="Low"/>
    <n v="1"/>
    <s v="Keto"/>
    <n v="8.5"/>
    <s v="High"/>
    <n v="3"/>
    <x v="0"/>
    <n v="46"/>
    <x v="1"/>
    <n v="1.5"/>
    <n v="7.1"/>
  </r>
  <r>
    <s v="Brazil"/>
    <x v="36"/>
    <x v="2"/>
    <x v="2"/>
    <s v="Moderate"/>
    <n v="2"/>
    <s v="Vegetarian"/>
    <n v="8.4"/>
    <s v="Low"/>
    <n v="1"/>
    <x v="4"/>
    <n v="46"/>
    <x v="1"/>
    <n v="5.3"/>
    <n v="9.9"/>
  </r>
  <r>
    <s v="Brazil"/>
    <x v="8"/>
    <x v="3"/>
    <x v="1"/>
    <s v="Low"/>
    <n v="1"/>
    <s v="Vegan"/>
    <n v="5.9"/>
    <s v="Moderate"/>
    <n v="2"/>
    <x v="3"/>
    <n v="27"/>
    <x v="0"/>
    <n v="2.2999999999999998"/>
    <n v="1.1000000000000001"/>
  </r>
  <r>
    <s v="USA"/>
    <x v="14"/>
    <x v="2"/>
    <x v="2"/>
    <s v="High"/>
    <n v="3"/>
    <s v="Vegan"/>
    <n v="10.6"/>
    <s v="Moderate"/>
    <n v="2"/>
    <x v="4"/>
    <n v="52"/>
    <x v="3"/>
    <n v="4.9000000000000004"/>
    <n v="3.8"/>
  </r>
  <r>
    <s v="Australia"/>
    <x v="45"/>
    <x v="3"/>
    <x v="2"/>
    <s v="Moderate"/>
    <n v="2"/>
    <s v="Vegan"/>
    <n v="8.3000000000000007"/>
    <s v="Low"/>
    <n v="1"/>
    <x v="3"/>
    <n v="31"/>
    <x v="2"/>
    <n v="7.7"/>
    <n v="1.6"/>
  </r>
  <r>
    <s v="Japan"/>
    <x v="40"/>
    <x v="3"/>
    <x v="0"/>
    <s v="Moderate"/>
    <n v="2"/>
    <s v="Vegan"/>
    <n v="8.3000000000000007"/>
    <s v="High"/>
    <n v="3"/>
    <x v="3"/>
    <n v="54"/>
    <x v="3"/>
    <n v="5.0999999999999996"/>
    <n v="3.8"/>
  </r>
  <r>
    <s v="USA"/>
    <x v="42"/>
    <x v="4"/>
    <x v="0"/>
    <s v="Moderate"/>
    <n v="2"/>
    <s v="Keto"/>
    <n v="8.3000000000000007"/>
    <s v="High"/>
    <n v="3"/>
    <x v="0"/>
    <n v="53"/>
    <x v="3"/>
    <n v="2.5"/>
    <n v="4.7"/>
  </r>
  <r>
    <s v="India"/>
    <x v="24"/>
    <x v="0"/>
    <x v="2"/>
    <s v="High"/>
    <n v="3"/>
    <s v="Keto"/>
    <n v="8.1999999999999993"/>
    <s v="Moderate"/>
    <n v="2"/>
    <x v="1"/>
    <n v="35"/>
    <x v="2"/>
    <n v="3.3"/>
    <n v="9.3000000000000007"/>
  </r>
  <r>
    <s v="India"/>
    <x v="39"/>
    <x v="0"/>
    <x v="2"/>
    <s v="Moderate"/>
    <n v="2"/>
    <s v="Junk Food"/>
    <n v="6.5"/>
    <s v="Low"/>
    <n v="1"/>
    <x v="4"/>
    <n v="55"/>
    <x v="3"/>
    <n v="4.3"/>
    <n v="1.7"/>
  </r>
  <r>
    <s v="USA"/>
    <x v="18"/>
    <x v="0"/>
    <x v="0"/>
    <s v="Low"/>
    <n v="1"/>
    <s v="Keto"/>
    <n v="6.3"/>
    <s v="Moderate"/>
    <n v="2"/>
    <x v="2"/>
    <n v="21"/>
    <x v="0"/>
    <n v="1.6"/>
    <n v="8"/>
  </r>
  <r>
    <s v="Brazil"/>
    <x v="5"/>
    <x v="3"/>
    <x v="2"/>
    <s v="High"/>
    <n v="3"/>
    <s v="Vegan"/>
    <n v="5.0999999999999996"/>
    <s v="Moderate"/>
    <n v="2"/>
    <x v="3"/>
    <n v="31"/>
    <x v="2"/>
    <n v="6.3"/>
    <n v="4.5999999999999996"/>
  </r>
  <r>
    <s v="India"/>
    <x v="26"/>
    <x v="0"/>
    <x v="1"/>
    <s v="High"/>
    <n v="3"/>
    <s v="Balanced"/>
    <n v="5.6"/>
    <s v="Moderate"/>
    <n v="2"/>
    <x v="1"/>
    <n v="46"/>
    <x v="1"/>
    <n v="6.5"/>
    <n v="8.3000000000000007"/>
  </r>
  <r>
    <s v="Canada"/>
    <x v="9"/>
    <x v="2"/>
    <x v="1"/>
    <s v="High"/>
    <n v="3"/>
    <s v="Balanced"/>
    <n v="6"/>
    <s v="High"/>
    <n v="3"/>
    <x v="3"/>
    <n v="36"/>
    <x v="2"/>
    <n v="1.6"/>
    <n v="5.6"/>
  </r>
  <r>
    <s v="Canada"/>
    <x v="14"/>
    <x v="2"/>
    <x v="1"/>
    <s v="High"/>
    <n v="3"/>
    <s v="Vegetarian"/>
    <n v="6.6"/>
    <s v="Low"/>
    <n v="1"/>
    <x v="1"/>
    <n v="39"/>
    <x v="2"/>
    <n v="4.5999999999999996"/>
    <n v="1.4"/>
  </r>
  <r>
    <s v="USA"/>
    <x v="7"/>
    <x v="4"/>
    <x v="2"/>
    <s v="High"/>
    <n v="3"/>
    <s v="Vegetarian"/>
    <n v="8.9"/>
    <s v="Low"/>
    <n v="1"/>
    <x v="1"/>
    <n v="40"/>
    <x v="1"/>
    <n v="4.7"/>
    <n v="9.5"/>
  </r>
  <r>
    <s v="Japan"/>
    <x v="10"/>
    <x v="2"/>
    <x v="0"/>
    <s v="Low"/>
    <n v="1"/>
    <s v="Keto"/>
    <n v="3.3"/>
    <s v="High"/>
    <n v="3"/>
    <x v="2"/>
    <n v="49"/>
    <x v="1"/>
    <n v="4"/>
    <n v="1.7"/>
  </r>
  <r>
    <s v="Japan"/>
    <x v="11"/>
    <x v="3"/>
    <x v="2"/>
    <s v="High"/>
    <n v="3"/>
    <s v="Balanced"/>
    <n v="8.5"/>
    <s v="Moderate"/>
    <n v="2"/>
    <x v="1"/>
    <n v="39"/>
    <x v="2"/>
    <n v="6"/>
    <n v="6.4"/>
  </r>
  <r>
    <s v="USA"/>
    <x v="15"/>
    <x v="1"/>
    <x v="2"/>
    <s v="Moderate"/>
    <n v="2"/>
    <s v="Vegan"/>
    <n v="5"/>
    <s v="Moderate"/>
    <n v="2"/>
    <x v="2"/>
    <n v="27"/>
    <x v="0"/>
    <n v="4.0999999999999996"/>
    <n v="8.9"/>
  </r>
  <r>
    <s v="Japan"/>
    <x v="46"/>
    <x v="1"/>
    <x v="0"/>
    <s v="High"/>
    <n v="3"/>
    <s v="Vegan"/>
    <n v="6.3"/>
    <s v="High"/>
    <n v="3"/>
    <x v="0"/>
    <n v="37"/>
    <x v="2"/>
    <n v="4.7"/>
    <n v="1.7"/>
  </r>
  <r>
    <s v="Brazil"/>
    <x v="13"/>
    <x v="1"/>
    <x v="0"/>
    <s v="High"/>
    <n v="3"/>
    <s v="Vegan"/>
    <n v="5.4"/>
    <s v="Low"/>
    <n v="1"/>
    <x v="3"/>
    <n v="37"/>
    <x v="2"/>
    <n v="8.1999999999999993"/>
    <n v="6"/>
  </r>
  <r>
    <s v="Brazil"/>
    <x v="40"/>
    <x v="3"/>
    <x v="0"/>
    <s v="High"/>
    <n v="3"/>
    <s v="Keto"/>
    <n v="9.3000000000000007"/>
    <s v="High"/>
    <n v="3"/>
    <x v="2"/>
    <n v="37"/>
    <x v="2"/>
    <n v="2.5"/>
    <n v="8.4"/>
  </r>
  <r>
    <s v="Japan"/>
    <x v="41"/>
    <x v="2"/>
    <x v="1"/>
    <s v="High"/>
    <n v="3"/>
    <s v="Keto"/>
    <n v="5.8"/>
    <s v="Low"/>
    <n v="1"/>
    <x v="3"/>
    <n v="21"/>
    <x v="0"/>
    <n v="6.6"/>
    <n v="9.9"/>
  </r>
  <r>
    <s v="Canada"/>
    <x v="20"/>
    <x v="2"/>
    <x v="2"/>
    <s v="High"/>
    <n v="3"/>
    <s v="Junk Food"/>
    <n v="7.3"/>
    <s v="Low"/>
    <n v="1"/>
    <x v="4"/>
    <n v="31"/>
    <x v="2"/>
    <n v="5.6"/>
    <n v="7.5"/>
  </r>
  <r>
    <s v="Japan"/>
    <x v="38"/>
    <x v="0"/>
    <x v="0"/>
    <s v="Low"/>
    <n v="1"/>
    <s v="Vegan"/>
    <n v="7.4"/>
    <s v="Low"/>
    <n v="1"/>
    <x v="0"/>
    <n v="51"/>
    <x v="3"/>
    <n v="3.7"/>
    <n v="3.5"/>
  </r>
  <r>
    <s v="Brazil"/>
    <x v="30"/>
    <x v="0"/>
    <x v="2"/>
    <s v="Low"/>
    <n v="1"/>
    <s v="Vegan"/>
    <n v="4.8"/>
    <s v="Moderate"/>
    <n v="2"/>
    <x v="4"/>
    <n v="27"/>
    <x v="0"/>
    <n v="7.5"/>
    <n v="7.3"/>
  </r>
  <r>
    <s v="Germany"/>
    <x v="29"/>
    <x v="0"/>
    <x v="1"/>
    <s v="High"/>
    <n v="3"/>
    <s v="Keto"/>
    <n v="6.4"/>
    <s v="Moderate"/>
    <n v="2"/>
    <x v="4"/>
    <n v="29"/>
    <x v="0"/>
    <n v="6"/>
    <n v="7.4"/>
  </r>
  <r>
    <s v="Australia"/>
    <x v="19"/>
    <x v="2"/>
    <x v="1"/>
    <s v="Low"/>
    <n v="1"/>
    <s v="Keto"/>
    <n v="8.3000000000000007"/>
    <s v="High"/>
    <n v="3"/>
    <x v="1"/>
    <n v="30"/>
    <x v="2"/>
    <n v="5.3"/>
    <n v="7.3"/>
  </r>
  <r>
    <s v="India"/>
    <x v="40"/>
    <x v="3"/>
    <x v="0"/>
    <s v="Moderate"/>
    <n v="2"/>
    <s v="Junk Food"/>
    <n v="5.2"/>
    <s v="High"/>
    <n v="3"/>
    <x v="1"/>
    <n v="33"/>
    <x v="2"/>
    <n v="7"/>
    <n v="8.6999999999999993"/>
  </r>
  <r>
    <s v="Germany"/>
    <x v="17"/>
    <x v="1"/>
    <x v="0"/>
    <s v="High"/>
    <n v="3"/>
    <s v="Junk Food"/>
    <n v="7.7"/>
    <s v="Moderate"/>
    <n v="2"/>
    <x v="4"/>
    <n v="45"/>
    <x v="1"/>
    <n v="8.1999999999999993"/>
    <n v="1.8"/>
  </r>
  <r>
    <s v="Japan"/>
    <x v="44"/>
    <x v="4"/>
    <x v="2"/>
    <s v="Moderate"/>
    <n v="2"/>
    <s v="Vegetarian"/>
    <n v="6"/>
    <s v="High"/>
    <n v="3"/>
    <x v="1"/>
    <n v="49"/>
    <x v="1"/>
    <n v="9.8000000000000007"/>
    <n v="2"/>
  </r>
  <r>
    <s v="Canada"/>
    <x v="16"/>
    <x v="1"/>
    <x v="0"/>
    <s v="Moderate"/>
    <n v="2"/>
    <s v="Balanced"/>
    <n v="8.1999999999999993"/>
    <s v="Moderate"/>
    <n v="2"/>
    <x v="3"/>
    <n v="23"/>
    <x v="0"/>
    <n v="6.7"/>
    <n v="6.8"/>
  </r>
  <r>
    <s v="USA"/>
    <x v="21"/>
    <x v="4"/>
    <x v="2"/>
    <s v="High"/>
    <n v="3"/>
    <s v="Vegan"/>
    <n v="9.1"/>
    <s v="Moderate"/>
    <n v="2"/>
    <x v="1"/>
    <n v="58"/>
    <x v="3"/>
    <n v="8.9"/>
    <n v="9.6"/>
  </r>
  <r>
    <s v="Japan"/>
    <x v="27"/>
    <x v="0"/>
    <x v="0"/>
    <s v="Moderate"/>
    <n v="2"/>
    <s v="Vegan"/>
    <n v="3.5"/>
    <s v="Low"/>
    <n v="1"/>
    <x v="4"/>
    <n v="30"/>
    <x v="2"/>
    <n v="1"/>
    <n v="5.2"/>
  </r>
  <r>
    <s v="Canada"/>
    <x v="3"/>
    <x v="1"/>
    <x v="2"/>
    <s v="Moderate"/>
    <n v="2"/>
    <s v="Junk Food"/>
    <n v="4.5"/>
    <s v="Low"/>
    <n v="1"/>
    <x v="1"/>
    <n v="43"/>
    <x v="1"/>
    <n v="5.8"/>
    <n v="9.6"/>
  </r>
  <r>
    <s v="Australia"/>
    <x v="39"/>
    <x v="0"/>
    <x v="2"/>
    <s v="Moderate"/>
    <n v="2"/>
    <s v="Junk Food"/>
    <n v="5.8"/>
    <s v="Moderate"/>
    <n v="2"/>
    <x v="1"/>
    <n v="41"/>
    <x v="1"/>
    <n v="2.9"/>
    <n v="9.4"/>
  </r>
  <r>
    <s v="Japan"/>
    <x v="2"/>
    <x v="2"/>
    <x v="2"/>
    <s v="High"/>
    <n v="3"/>
    <s v="Vegetarian"/>
    <n v="8.6999999999999993"/>
    <s v="Low"/>
    <n v="1"/>
    <x v="2"/>
    <n v="22"/>
    <x v="0"/>
    <n v="1.8"/>
    <n v="9.1"/>
  </r>
  <r>
    <s v="Brazil"/>
    <x v="5"/>
    <x v="3"/>
    <x v="2"/>
    <s v="High"/>
    <n v="3"/>
    <s v="Balanced"/>
    <n v="7.3"/>
    <s v="Moderate"/>
    <n v="2"/>
    <x v="2"/>
    <n v="56"/>
    <x v="3"/>
    <n v="5.8"/>
    <n v="9.1999999999999993"/>
  </r>
  <r>
    <s v="USA"/>
    <x v="46"/>
    <x v="1"/>
    <x v="1"/>
    <s v="Moderate"/>
    <n v="2"/>
    <s v="Vegetarian"/>
    <n v="4.5999999999999996"/>
    <s v="Low"/>
    <n v="1"/>
    <x v="4"/>
    <n v="21"/>
    <x v="0"/>
    <n v="7.7"/>
    <n v="9.1"/>
  </r>
  <r>
    <s v="Canada"/>
    <x v="8"/>
    <x v="3"/>
    <x v="2"/>
    <s v="High"/>
    <n v="3"/>
    <s v="Balanced"/>
    <n v="7.5"/>
    <s v="High"/>
    <n v="3"/>
    <x v="3"/>
    <n v="31"/>
    <x v="2"/>
    <n v="4.7"/>
    <n v="8.4"/>
  </r>
  <r>
    <s v="Canada"/>
    <x v="22"/>
    <x v="3"/>
    <x v="0"/>
    <s v="High"/>
    <n v="3"/>
    <s v="Vegan"/>
    <n v="5.0999999999999996"/>
    <s v="High"/>
    <n v="3"/>
    <x v="0"/>
    <n v="40"/>
    <x v="1"/>
    <n v="7"/>
    <n v="7.3"/>
  </r>
  <r>
    <s v="Canada"/>
    <x v="23"/>
    <x v="1"/>
    <x v="1"/>
    <s v="Moderate"/>
    <n v="2"/>
    <s v="Vegetarian"/>
    <n v="7.8"/>
    <s v="Moderate"/>
    <n v="2"/>
    <x v="0"/>
    <n v="24"/>
    <x v="0"/>
    <n v="5.4"/>
    <n v="1.2"/>
  </r>
  <r>
    <s v="Australia"/>
    <x v="45"/>
    <x v="3"/>
    <x v="1"/>
    <s v="High"/>
    <n v="3"/>
    <s v="Junk Food"/>
    <n v="7.3"/>
    <s v="Moderate"/>
    <n v="2"/>
    <x v="4"/>
    <n v="26"/>
    <x v="0"/>
    <n v="4.9000000000000004"/>
    <n v="2.2000000000000002"/>
  </r>
  <r>
    <s v="Japan"/>
    <x v="37"/>
    <x v="4"/>
    <x v="2"/>
    <s v="Low"/>
    <n v="1"/>
    <s v="Vegetarian"/>
    <n v="5.0999999999999996"/>
    <s v="Low"/>
    <n v="1"/>
    <x v="3"/>
    <n v="23"/>
    <x v="0"/>
    <n v="3.6"/>
    <n v="2.2000000000000002"/>
  </r>
  <r>
    <s v="Australia"/>
    <x v="45"/>
    <x v="3"/>
    <x v="1"/>
    <s v="High"/>
    <n v="3"/>
    <s v="Vegetarian"/>
    <n v="6.4"/>
    <s v="Low"/>
    <n v="1"/>
    <x v="3"/>
    <n v="55"/>
    <x v="3"/>
    <n v="4.4000000000000004"/>
    <n v="1.2"/>
  </r>
  <r>
    <s v="India"/>
    <x v="32"/>
    <x v="2"/>
    <x v="2"/>
    <s v="Low"/>
    <n v="1"/>
    <s v="Vegan"/>
    <n v="8.3000000000000007"/>
    <s v="Moderate"/>
    <n v="2"/>
    <x v="3"/>
    <n v="41"/>
    <x v="1"/>
    <n v="4.0999999999999996"/>
    <n v="2.1"/>
  </r>
  <r>
    <s v="India"/>
    <x v="7"/>
    <x v="4"/>
    <x v="0"/>
    <s v="Moderate"/>
    <n v="2"/>
    <s v="Junk Food"/>
    <n v="3.7"/>
    <s v="High"/>
    <n v="3"/>
    <x v="2"/>
    <n v="48"/>
    <x v="1"/>
    <n v="6.8"/>
    <n v="9.3000000000000007"/>
  </r>
  <r>
    <s v="Japan"/>
    <x v="27"/>
    <x v="0"/>
    <x v="2"/>
    <s v="High"/>
    <n v="3"/>
    <s v="Junk Food"/>
    <n v="7"/>
    <s v="High"/>
    <n v="3"/>
    <x v="4"/>
    <n v="28"/>
    <x v="0"/>
    <n v="2"/>
    <n v="7"/>
  </r>
  <r>
    <s v="Brazil"/>
    <x v="31"/>
    <x v="0"/>
    <x v="1"/>
    <s v="Moderate"/>
    <n v="2"/>
    <s v="Keto"/>
    <n v="4.8"/>
    <s v="Moderate"/>
    <n v="2"/>
    <x v="0"/>
    <n v="45"/>
    <x v="1"/>
    <n v="1.8"/>
    <n v="3.8"/>
  </r>
  <r>
    <s v="Australia"/>
    <x v="24"/>
    <x v="0"/>
    <x v="0"/>
    <s v="Moderate"/>
    <n v="2"/>
    <s v="Keto"/>
    <n v="6.5"/>
    <s v="High"/>
    <n v="3"/>
    <x v="3"/>
    <n v="31"/>
    <x v="2"/>
    <n v="6.9"/>
    <n v="8.1"/>
  </r>
  <r>
    <s v="USA"/>
    <x v="20"/>
    <x v="2"/>
    <x v="2"/>
    <s v="Moderate"/>
    <n v="2"/>
    <s v="Keto"/>
    <n v="7.2"/>
    <s v="Moderate"/>
    <n v="2"/>
    <x v="4"/>
    <n v="20"/>
    <x v="0"/>
    <n v="5.9"/>
    <n v="5.4"/>
  </r>
  <r>
    <s v="Canada"/>
    <x v="34"/>
    <x v="3"/>
    <x v="0"/>
    <s v="Moderate"/>
    <n v="2"/>
    <s v="Vegan"/>
    <n v="9.5"/>
    <s v="Low"/>
    <n v="1"/>
    <x v="0"/>
    <n v="27"/>
    <x v="0"/>
    <n v="4.9000000000000004"/>
    <n v="2.2999999999999998"/>
  </r>
  <r>
    <s v="Canada"/>
    <x v="40"/>
    <x v="3"/>
    <x v="0"/>
    <s v="Moderate"/>
    <n v="2"/>
    <s v="Vegetarian"/>
    <n v="6.5"/>
    <s v="High"/>
    <n v="3"/>
    <x v="2"/>
    <n v="52"/>
    <x v="3"/>
    <n v="2.4"/>
    <n v="9"/>
  </r>
  <r>
    <s v="Japan"/>
    <x v="29"/>
    <x v="0"/>
    <x v="1"/>
    <s v="High"/>
    <n v="3"/>
    <s v="Junk Food"/>
    <n v="8.6999999999999993"/>
    <s v="High"/>
    <n v="3"/>
    <x v="1"/>
    <n v="23"/>
    <x v="0"/>
    <n v="4.7"/>
    <n v="4"/>
  </r>
  <r>
    <s v="Brazil"/>
    <x v="6"/>
    <x v="0"/>
    <x v="0"/>
    <s v="Low"/>
    <n v="1"/>
    <s v="Junk Food"/>
    <n v="5.2"/>
    <s v="Low"/>
    <n v="1"/>
    <x v="0"/>
    <n v="33"/>
    <x v="2"/>
    <n v="8.1"/>
    <n v="7.3"/>
  </r>
  <r>
    <s v="India"/>
    <x v="7"/>
    <x v="4"/>
    <x v="1"/>
    <s v="High"/>
    <n v="3"/>
    <s v="Vegetarian"/>
    <n v="5.8"/>
    <s v="Low"/>
    <n v="1"/>
    <x v="0"/>
    <n v="48"/>
    <x v="1"/>
    <n v="9"/>
    <n v="3.6"/>
  </r>
  <r>
    <s v="India"/>
    <x v="29"/>
    <x v="0"/>
    <x v="0"/>
    <s v="High"/>
    <n v="3"/>
    <s v="Junk Food"/>
    <n v="7.4"/>
    <s v="High"/>
    <n v="3"/>
    <x v="0"/>
    <n v="33"/>
    <x v="2"/>
    <n v="7.3"/>
    <n v="5.5"/>
  </r>
  <r>
    <s v="Canada"/>
    <x v="25"/>
    <x v="3"/>
    <x v="2"/>
    <s v="High"/>
    <n v="3"/>
    <s v="Vegetarian"/>
    <n v="6.8"/>
    <s v="High"/>
    <n v="3"/>
    <x v="1"/>
    <n v="28"/>
    <x v="0"/>
    <n v="1.5"/>
    <n v="8.3000000000000007"/>
  </r>
  <r>
    <s v="Japan"/>
    <x v="43"/>
    <x v="0"/>
    <x v="0"/>
    <s v="High"/>
    <n v="3"/>
    <s v="Vegan"/>
    <n v="6"/>
    <s v="Moderate"/>
    <n v="2"/>
    <x v="3"/>
    <n v="28"/>
    <x v="0"/>
    <n v="7"/>
    <n v="2.4"/>
  </r>
  <r>
    <s v="Australia"/>
    <x v="5"/>
    <x v="3"/>
    <x v="2"/>
    <s v="Low"/>
    <n v="1"/>
    <s v="Vegan"/>
    <n v="6"/>
    <s v="Moderate"/>
    <n v="2"/>
    <x v="1"/>
    <n v="45"/>
    <x v="1"/>
    <n v="3.2"/>
    <n v="9.8000000000000007"/>
  </r>
  <r>
    <s v="India"/>
    <x v="21"/>
    <x v="4"/>
    <x v="2"/>
    <s v="High"/>
    <n v="3"/>
    <s v="Vegan"/>
    <n v="8.5"/>
    <s v="High"/>
    <n v="3"/>
    <x v="0"/>
    <n v="36"/>
    <x v="2"/>
    <n v="3.8"/>
    <n v="1.6"/>
  </r>
  <r>
    <s v="Australia"/>
    <x v="10"/>
    <x v="2"/>
    <x v="0"/>
    <s v="Moderate"/>
    <n v="2"/>
    <s v="Vegetarian"/>
    <n v="6.1"/>
    <s v="Moderate"/>
    <n v="2"/>
    <x v="2"/>
    <n v="23"/>
    <x v="0"/>
    <n v="2.8"/>
    <n v="5.8"/>
  </r>
  <r>
    <s v="Brazil"/>
    <x v="6"/>
    <x v="0"/>
    <x v="2"/>
    <s v="High"/>
    <n v="3"/>
    <s v="Vegetarian"/>
    <n v="5"/>
    <s v="Low"/>
    <n v="1"/>
    <x v="0"/>
    <n v="22"/>
    <x v="0"/>
    <n v="8"/>
    <n v="9.1999999999999993"/>
  </r>
  <r>
    <s v="India"/>
    <x v="17"/>
    <x v="1"/>
    <x v="0"/>
    <s v="High"/>
    <n v="3"/>
    <s v="Balanced"/>
    <n v="5.2"/>
    <s v="Moderate"/>
    <n v="2"/>
    <x v="2"/>
    <n v="48"/>
    <x v="1"/>
    <n v="6.8"/>
    <n v="9.5"/>
  </r>
  <r>
    <s v="India"/>
    <x v="46"/>
    <x v="1"/>
    <x v="0"/>
    <s v="Low"/>
    <n v="1"/>
    <s v="Junk Food"/>
    <n v="7.5"/>
    <s v="Moderate"/>
    <n v="2"/>
    <x v="4"/>
    <n v="44"/>
    <x v="1"/>
    <n v="6.5"/>
    <n v="3.1"/>
  </r>
  <r>
    <s v="Germany"/>
    <x v="15"/>
    <x v="1"/>
    <x v="2"/>
    <s v="Low"/>
    <n v="1"/>
    <s v="Junk Food"/>
    <n v="9.9"/>
    <s v="High"/>
    <n v="3"/>
    <x v="2"/>
    <n v="40"/>
    <x v="1"/>
    <n v="7"/>
    <n v="2.2999999999999998"/>
  </r>
  <r>
    <s v="India"/>
    <x v="21"/>
    <x v="4"/>
    <x v="2"/>
    <s v="Moderate"/>
    <n v="2"/>
    <s v="Balanced"/>
    <n v="5.7"/>
    <s v="Moderate"/>
    <n v="2"/>
    <x v="0"/>
    <n v="31"/>
    <x v="2"/>
    <n v="3.1"/>
    <n v="7.5"/>
  </r>
  <r>
    <s v="USA"/>
    <x v="23"/>
    <x v="1"/>
    <x v="1"/>
    <s v="High"/>
    <n v="3"/>
    <s v="Balanced"/>
    <n v="9.6999999999999993"/>
    <s v="High"/>
    <n v="3"/>
    <x v="1"/>
    <n v="20"/>
    <x v="0"/>
    <n v="5"/>
    <n v="1.4"/>
  </r>
  <r>
    <s v="Japan"/>
    <x v="34"/>
    <x v="3"/>
    <x v="2"/>
    <s v="High"/>
    <n v="3"/>
    <s v="Vegan"/>
    <n v="6.5"/>
    <s v="High"/>
    <n v="3"/>
    <x v="0"/>
    <n v="20"/>
    <x v="0"/>
    <n v="6.7"/>
    <n v="5.4"/>
  </r>
  <r>
    <s v="Japan"/>
    <x v="37"/>
    <x v="4"/>
    <x v="1"/>
    <s v="High"/>
    <n v="3"/>
    <s v="Balanced"/>
    <n v="6.1"/>
    <s v="High"/>
    <n v="3"/>
    <x v="0"/>
    <n v="26"/>
    <x v="0"/>
    <n v="6.7"/>
    <n v="8.1999999999999993"/>
  </r>
  <r>
    <s v="Australia"/>
    <x v="19"/>
    <x v="2"/>
    <x v="2"/>
    <s v="Moderate"/>
    <n v="2"/>
    <s v="Vegetarian"/>
    <n v="5.0999999999999996"/>
    <s v="Low"/>
    <n v="1"/>
    <x v="4"/>
    <n v="29"/>
    <x v="0"/>
    <n v="8.1"/>
    <n v="6"/>
  </r>
  <r>
    <s v="Brazil"/>
    <x v="43"/>
    <x v="0"/>
    <x v="0"/>
    <s v="Low"/>
    <n v="1"/>
    <s v="Keto"/>
    <n v="6.2"/>
    <s v="Moderate"/>
    <n v="2"/>
    <x v="3"/>
    <n v="34"/>
    <x v="2"/>
    <n v="3.6"/>
    <n v="2.7"/>
  </r>
  <r>
    <s v="India"/>
    <x v="35"/>
    <x v="1"/>
    <x v="2"/>
    <s v="Moderate"/>
    <n v="2"/>
    <s v="Vegetarian"/>
    <n v="5.4"/>
    <s v="Moderate"/>
    <n v="2"/>
    <x v="0"/>
    <n v="59"/>
    <x v="3"/>
    <n v="7.9"/>
    <n v="5.4"/>
  </r>
  <r>
    <s v="USA"/>
    <x v="12"/>
    <x v="0"/>
    <x v="0"/>
    <s v="High"/>
    <n v="3"/>
    <s v="Balanced"/>
    <n v="5.2"/>
    <s v="Moderate"/>
    <n v="2"/>
    <x v="4"/>
    <n v="30"/>
    <x v="2"/>
    <n v="5"/>
    <n v="9.3000000000000007"/>
  </r>
  <r>
    <s v="Australia"/>
    <x v="25"/>
    <x v="3"/>
    <x v="0"/>
    <s v="Low"/>
    <n v="1"/>
    <s v="Junk Food"/>
    <n v="4"/>
    <s v="High"/>
    <n v="3"/>
    <x v="1"/>
    <n v="42"/>
    <x v="1"/>
    <n v="7"/>
    <n v="6.6"/>
  </r>
  <r>
    <s v="Germany"/>
    <x v="20"/>
    <x v="2"/>
    <x v="0"/>
    <s v="Low"/>
    <n v="1"/>
    <s v="Vegetarian"/>
    <n v="9.1"/>
    <s v="Low"/>
    <n v="1"/>
    <x v="4"/>
    <n v="32"/>
    <x v="2"/>
    <n v="5.0999999999999996"/>
    <n v="7.5"/>
  </r>
  <r>
    <s v="Australia"/>
    <x v="31"/>
    <x v="0"/>
    <x v="1"/>
    <s v="Moderate"/>
    <n v="2"/>
    <s v="Junk Food"/>
    <n v="8.1"/>
    <s v="High"/>
    <n v="3"/>
    <x v="4"/>
    <n v="46"/>
    <x v="1"/>
    <n v="9.5"/>
    <n v="4"/>
  </r>
  <r>
    <s v="Australia"/>
    <x v="0"/>
    <x v="0"/>
    <x v="2"/>
    <s v="Low"/>
    <n v="1"/>
    <s v="Vegetarian"/>
    <n v="6.9"/>
    <s v="Moderate"/>
    <n v="2"/>
    <x v="2"/>
    <n v="36"/>
    <x v="2"/>
    <n v="2.6"/>
    <n v="2.7"/>
  </r>
  <r>
    <s v="India"/>
    <x v="32"/>
    <x v="2"/>
    <x v="0"/>
    <s v="Low"/>
    <n v="1"/>
    <s v="Junk Food"/>
    <n v="6.3"/>
    <s v="High"/>
    <n v="3"/>
    <x v="3"/>
    <n v="32"/>
    <x v="2"/>
    <n v="7.1"/>
    <n v="3.3"/>
  </r>
  <r>
    <s v="Germany"/>
    <x v="11"/>
    <x v="3"/>
    <x v="0"/>
    <s v="High"/>
    <n v="3"/>
    <s v="Vegetarian"/>
    <n v="6.5"/>
    <s v="High"/>
    <n v="3"/>
    <x v="3"/>
    <n v="31"/>
    <x v="2"/>
    <n v="6.2"/>
    <n v="5.8"/>
  </r>
  <r>
    <s v="Australia"/>
    <x v="14"/>
    <x v="2"/>
    <x v="1"/>
    <s v="High"/>
    <n v="3"/>
    <s v="Junk Food"/>
    <n v="5.3"/>
    <s v="Moderate"/>
    <n v="2"/>
    <x v="1"/>
    <n v="48"/>
    <x v="1"/>
    <n v="2.6"/>
    <n v="3.5"/>
  </r>
  <r>
    <s v="USA"/>
    <x v="45"/>
    <x v="3"/>
    <x v="2"/>
    <s v="Low"/>
    <n v="1"/>
    <s v="Keto"/>
    <n v="4.8"/>
    <s v="High"/>
    <n v="3"/>
    <x v="4"/>
    <n v="40"/>
    <x v="1"/>
    <n v="1.6"/>
    <n v="5.9"/>
  </r>
  <r>
    <s v="USA"/>
    <x v="24"/>
    <x v="0"/>
    <x v="2"/>
    <s v="Low"/>
    <n v="1"/>
    <s v="Vegan"/>
    <n v="7.6"/>
    <s v="High"/>
    <n v="3"/>
    <x v="1"/>
    <n v="39"/>
    <x v="2"/>
    <n v="8.1999999999999993"/>
    <n v="7.4"/>
  </r>
  <r>
    <s v="Japan"/>
    <x v="25"/>
    <x v="3"/>
    <x v="1"/>
    <s v="Moderate"/>
    <n v="2"/>
    <s v="Vegetarian"/>
    <n v="6.1"/>
    <s v="Low"/>
    <n v="1"/>
    <x v="1"/>
    <n v="39"/>
    <x v="2"/>
    <n v="2.4"/>
    <n v="7.6"/>
  </r>
  <r>
    <s v="Germany"/>
    <x v="14"/>
    <x v="2"/>
    <x v="1"/>
    <s v="Moderate"/>
    <n v="2"/>
    <s v="Keto"/>
    <n v="7"/>
    <s v="High"/>
    <n v="3"/>
    <x v="3"/>
    <n v="50"/>
    <x v="3"/>
    <n v="2.7"/>
    <n v="2.5"/>
  </r>
  <r>
    <s v="Germany"/>
    <x v="2"/>
    <x v="2"/>
    <x v="2"/>
    <s v="Low"/>
    <n v="1"/>
    <s v="Vegan"/>
    <n v="4"/>
    <s v="Low"/>
    <n v="1"/>
    <x v="3"/>
    <n v="27"/>
    <x v="0"/>
    <n v="9.8000000000000007"/>
    <n v="7.8"/>
  </r>
  <r>
    <s v="Japan"/>
    <x v="12"/>
    <x v="0"/>
    <x v="1"/>
    <s v="High"/>
    <n v="3"/>
    <s v="Vegetarian"/>
    <n v="6"/>
    <s v="Moderate"/>
    <n v="2"/>
    <x v="3"/>
    <n v="43"/>
    <x v="1"/>
    <n v="7.5"/>
    <n v="7.1"/>
  </r>
  <r>
    <s v="Australia"/>
    <x v="36"/>
    <x v="2"/>
    <x v="2"/>
    <s v="Low"/>
    <n v="1"/>
    <s v="Keto"/>
    <n v="4.8"/>
    <s v="Low"/>
    <n v="1"/>
    <x v="0"/>
    <n v="30"/>
    <x v="2"/>
    <n v="3.3"/>
    <n v="1.1000000000000001"/>
  </r>
  <r>
    <s v="Germany"/>
    <x v="11"/>
    <x v="3"/>
    <x v="2"/>
    <s v="Low"/>
    <n v="1"/>
    <s v="Keto"/>
    <n v="7.2"/>
    <s v="High"/>
    <n v="3"/>
    <x v="4"/>
    <n v="58"/>
    <x v="3"/>
    <n v="6.3"/>
    <n v="1.5"/>
  </r>
  <r>
    <s v="USA"/>
    <x v="18"/>
    <x v="0"/>
    <x v="0"/>
    <s v="High"/>
    <n v="3"/>
    <s v="Keto"/>
    <n v="8"/>
    <s v="Moderate"/>
    <n v="2"/>
    <x v="1"/>
    <n v="52"/>
    <x v="3"/>
    <n v="5.8"/>
    <n v="6.8"/>
  </r>
  <r>
    <s v="USA"/>
    <x v="20"/>
    <x v="2"/>
    <x v="0"/>
    <s v="High"/>
    <n v="3"/>
    <s v="Balanced"/>
    <n v="8.6999999999999993"/>
    <s v="High"/>
    <n v="3"/>
    <x v="4"/>
    <n v="34"/>
    <x v="2"/>
    <n v="8.6"/>
    <n v="4.5"/>
  </r>
  <r>
    <s v="India"/>
    <x v="4"/>
    <x v="0"/>
    <x v="2"/>
    <s v="Moderate"/>
    <n v="2"/>
    <s v="Junk Food"/>
    <n v="5.6"/>
    <s v="High"/>
    <n v="3"/>
    <x v="1"/>
    <n v="23"/>
    <x v="0"/>
    <n v="7.6"/>
    <n v="2.2999999999999998"/>
  </r>
  <r>
    <s v="Germany"/>
    <x v="17"/>
    <x v="1"/>
    <x v="2"/>
    <s v="Moderate"/>
    <n v="2"/>
    <s v="Vegan"/>
    <n v="4.8"/>
    <s v="Low"/>
    <n v="1"/>
    <x v="1"/>
    <n v="20"/>
    <x v="0"/>
    <n v="8.5"/>
    <n v="1.4"/>
  </r>
  <r>
    <s v="Australia"/>
    <x v="31"/>
    <x v="0"/>
    <x v="2"/>
    <s v="Moderate"/>
    <n v="2"/>
    <s v="Junk Food"/>
    <n v="5.9"/>
    <s v="High"/>
    <n v="3"/>
    <x v="1"/>
    <n v="51"/>
    <x v="3"/>
    <n v="2.9"/>
    <n v="2.4"/>
  </r>
  <r>
    <s v="Japan"/>
    <x v="5"/>
    <x v="3"/>
    <x v="2"/>
    <s v="Moderate"/>
    <n v="2"/>
    <s v="Junk Food"/>
    <n v="5.5"/>
    <s v="Low"/>
    <n v="1"/>
    <x v="1"/>
    <n v="30"/>
    <x v="2"/>
    <n v="6.8"/>
    <n v="9.6"/>
  </r>
  <r>
    <s v="Japan"/>
    <x v="10"/>
    <x v="2"/>
    <x v="2"/>
    <s v="High"/>
    <n v="3"/>
    <s v="Junk Food"/>
    <n v="7.1"/>
    <s v="Moderate"/>
    <n v="2"/>
    <x v="2"/>
    <n v="49"/>
    <x v="1"/>
    <n v="1.4"/>
    <n v="7.5"/>
  </r>
  <r>
    <s v="Australia"/>
    <x v="42"/>
    <x v="4"/>
    <x v="2"/>
    <s v="Low"/>
    <n v="1"/>
    <s v="Keto"/>
    <n v="4.4000000000000004"/>
    <s v="Moderate"/>
    <n v="2"/>
    <x v="2"/>
    <n v="56"/>
    <x v="3"/>
    <n v="1.6"/>
    <n v="5.7"/>
  </r>
  <r>
    <s v="Brazil"/>
    <x v="15"/>
    <x v="1"/>
    <x v="1"/>
    <s v="Moderate"/>
    <n v="2"/>
    <s v="Junk Food"/>
    <n v="3.9"/>
    <s v="High"/>
    <n v="3"/>
    <x v="0"/>
    <n v="38"/>
    <x v="2"/>
    <n v="7.4"/>
    <n v="9.5"/>
  </r>
  <r>
    <s v="Canada"/>
    <x v="8"/>
    <x v="3"/>
    <x v="2"/>
    <s v="Moderate"/>
    <n v="2"/>
    <s v="Balanced"/>
    <n v="6"/>
    <s v="Low"/>
    <n v="1"/>
    <x v="3"/>
    <n v="55"/>
    <x v="3"/>
    <n v="1.2"/>
    <n v="6.6"/>
  </r>
  <r>
    <s v="India"/>
    <x v="44"/>
    <x v="4"/>
    <x v="1"/>
    <s v="High"/>
    <n v="3"/>
    <s v="Vegetarian"/>
    <n v="7.6"/>
    <s v="High"/>
    <n v="3"/>
    <x v="1"/>
    <n v="53"/>
    <x v="3"/>
    <n v="6.2"/>
    <n v="7.5"/>
  </r>
  <r>
    <s v="Japan"/>
    <x v="42"/>
    <x v="4"/>
    <x v="1"/>
    <s v="High"/>
    <n v="3"/>
    <s v="Keto"/>
    <n v="5"/>
    <s v="High"/>
    <n v="3"/>
    <x v="4"/>
    <n v="26"/>
    <x v="0"/>
    <n v="8.6"/>
    <n v="3.5"/>
  </r>
  <r>
    <s v="Germany"/>
    <x v="42"/>
    <x v="4"/>
    <x v="2"/>
    <s v="Low"/>
    <n v="1"/>
    <s v="Vegan"/>
    <n v="7.8"/>
    <s v="High"/>
    <n v="3"/>
    <x v="2"/>
    <n v="39"/>
    <x v="2"/>
    <n v="4.4000000000000004"/>
    <n v="6.3"/>
  </r>
  <r>
    <s v="India"/>
    <x v="17"/>
    <x v="1"/>
    <x v="2"/>
    <s v="Low"/>
    <n v="1"/>
    <s v="Vegetarian"/>
    <n v="7"/>
    <s v="High"/>
    <n v="3"/>
    <x v="3"/>
    <n v="31"/>
    <x v="2"/>
    <n v="1.4"/>
    <n v="2.2999999999999998"/>
  </r>
  <r>
    <s v="Germany"/>
    <x v="19"/>
    <x v="2"/>
    <x v="1"/>
    <s v="High"/>
    <n v="3"/>
    <s v="Vegetarian"/>
    <n v="8.8000000000000007"/>
    <s v="Low"/>
    <n v="1"/>
    <x v="0"/>
    <n v="51"/>
    <x v="3"/>
    <n v="7.4"/>
    <n v="4.5999999999999996"/>
  </r>
  <r>
    <s v="Brazil"/>
    <x v="41"/>
    <x v="2"/>
    <x v="1"/>
    <s v="Moderate"/>
    <n v="2"/>
    <s v="Vegetarian"/>
    <n v="5.3"/>
    <s v="High"/>
    <n v="3"/>
    <x v="3"/>
    <n v="21"/>
    <x v="0"/>
    <n v="9.4"/>
    <n v="1.3"/>
  </r>
  <r>
    <s v="USA"/>
    <x v="12"/>
    <x v="0"/>
    <x v="2"/>
    <s v="Moderate"/>
    <n v="2"/>
    <s v="Junk Food"/>
    <n v="4.0999999999999996"/>
    <s v="Moderate"/>
    <n v="2"/>
    <x v="1"/>
    <n v="41"/>
    <x v="1"/>
    <n v="7.5"/>
    <n v="2.9"/>
  </r>
  <r>
    <s v="India"/>
    <x v="33"/>
    <x v="2"/>
    <x v="2"/>
    <s v="Moderate"/>
    <n v="2"/>
    <s v="Junk Food"/>
    <n v="7.4"/>
    <s v="Low"/>
    <n v="1"/>
    <x v="3"/>
    <n v="59"/>
    <x v="3"/>
    <n v="6.2"/>
    <n v="1.7"/>
  </r>
  <r>
    <s v="Japan"/>
    <x v="45"/>
    <x v="3"/>
    <x v="1"/>
    <s v="Low"/>
    <n v="1"/>
    <s v="Keto"/>
    <n v="6.9"/>
    <s v="High"/>
    <n v="3"/>
    <x v="1"/>
    <n v="43"/>
    <x v="1"/>
    <n v="3.1"/>
    <n v="4.5"/>
  </r>
  <r>
    <s v="India"/>
    <x v="46"/>
    <x v="1"/>
    <x v="1"/>
    <s v="Moderate"/>
    <n v="2"/>
    <s v="Junk Food"/>
    <n v="6.8"/>
    <s v="Low"/>
    <n v="1"/>
    <x v="2"/>
    <n v="50"/>
    <x v="3"/>
    <n v="1.1000000000000001"/>
    <n v="8.6"/>
  </r>
  <r>
    <s v="India"/>
    <x v="20"/>
    <x v="2"/>
    <x v="1"/>
    <s v="Moderate"/>
    <n v="2"/>
    <s v="Junk Food"/>
    <n v="4.9000000000000004"/>
    <s v="High"/>
    <n v="3"/>
    <x v="2"/>
    <n v="23"/>
    <x v="0"/>
    <n v="7.3"/>
    <n v="4.4000000000000004"/>
  </r>
  <r>
    <s v="India"/>
    <x v="43"/>
    <x v="0"/>
    <x v="0"/>
    <s v="High"/>
    <n v="3"/>
    <s v="Junk Food"/>
    <n v="7.7"/>
    <s v="Moderate"/>
    <n v="2"/>
    <x v="1"/>
    <n v="43"/>
    <x v="1"/>
    <n v="3.1"/>
    <n v="8.5"/>
  </r>
  <r>
    <s v="Canada"/>
    <x v="36"/>
    <x v="2"/>
    <x v="1"/>
    <s v="Moderate"/>
    <n v="2"/>
    <s v="Keto"/>
    <n v="5.5"/>
    <s v="Moderate"/>
    <n v="2"/>
    <x v="4"/>
    <n v="36"/>
    <x v="2"/>
    <n v="8.6999999999999993"/>
    <n v="6.9"/>
  </r>
  <r>
    <s v="India"/>
    <x v="19"/>
    <x v="2"/>
    <x v="0"/>
    <s v="High"/>
    <n v="3"/>
    <s v="Keto"/>
    <n v="6.8"/>
    <s v="Moderate"/>
    <n v="2"/>
    <x v="2"/>
    <n v="59"/>
    <x v="3"/>
    <n v="5.2"/>
    <n v="5.6"/>
  </r>
  <r>
    <s v="Germany"/>
    <x v="20"/>
    <x v="2"/>
    <x v="2"/>
    <s v="Moderate"/>
    <n v="2"/>
    <s v="Balanced"/>
    <n v="5.8"/>
    <s v="Low"/>
    <n v="1"/>
    <x v="4"/>
    <n v="38"/>
    <x v="2"/>
    <n v="5.8"/>
    <n v="3.1"/>
  </r>
  <r>
    <s v="USA"/>
    <x v="36"/>
    <x v="2"/>
    <x v="2"/>
    <s v="Low"/>
    <n v="1"/>
    <s v="Balanced"/>
    <n v="7"/>
    <s v="Moderate"/>
    <n v="2"/>
    <x v="1"/>
    <n v="59"/>
    <x v="3"/>
    <n v="7.8"/>
    <n v="9.3000000000000007"/>
  </r>
  <r>
    <s v="Brazil"/>
    <x v="24"/>
    <x v="0"/>
    <x v="1"/>
    <s v="Moderate"/>
    <n v="2"/>
    <s v="Balanced"/>
    <n v="4.7"/>
    <s v="High"/>
    <n v="3"/>
    <x v="1"/>
    <n v="57"/>
    <x v="3"/>
    <n v="8"/>
    <n v="1.5"/>
  </r>
  <r>
    <s v="Australia"/>
    <x v="19"/>
    <x v="2"/>
    <x v="2"/>
    <s v="Moderate"/>
    <n v="2"/>
    <s v="Balanced"/>
    <n v="7.2"/>
    <s v="High"/>
    <n v="3"/>
    <x v="2"/>
    <n v="53"/>
    <x v="3"/>
    <n v="6.8"/>
    <n v="7.2"/>
  </r>
  <r>
    <s v="India"/>
    <x v="18"/>
    <x v="0"/>
    <x v="2"/>
    <s v="High"/>
    <n v="3"/>
    <s v="Vegetarian"/>
    <n v="7.5"/>
    <s v="High"/>
    <n v="3"/>
    <x v="4"/>
    <n v="52"/>
    <x v="3"/>
    <n v="9.4"/>
    <n v="6.6"/>
  </r>
  <r>
    <s v="Japan"/>
    <x v="12"/>
    <x v="0"/>
    <x v="2"/>
    <s v="High"/>
    <n v="3"/>
    <s v="Vegetarian"/>
    <n v="6.7"/>
    <s v="Low"/>
    <n v="1"/>
    <x v="1"/>
    <n v="25"/>
    <x v="0"/>
    <n v="9.8000000000000007"/>
    <n v="5"/>
  </r>
  <r>
    <s v="India"/>
    <x v="38"/>
    <x v="0"/>
    <x v="2"/>
    <s v="High"/>
    <n v="3"/>
    <s v="Balanced"/>
    <n v="9"/>
    <s v="Low"/>
    <n v="1"/>
    <x v="2"/>
    <n v="55"/>
    <x v="3"/>
    <n v="9.5"/>
    <n v="3.2"/>
  </r>
  <r>
    <s v="Japan"/>
    <x v="44"/>
    <x v="4"/>
    <x v="0"/>
    <s v="Moderate"/>
    <n v="2"/>
    <s v="Balanced"/>
    <n v="6.8"/>
    <s v="Moderate"/>
    <n v="2"/>
    <x v="1"/>
    <n v="32"/>
    <x v="2"/>
    <n v="8.4"/>
    <n v="4.9000000000000004"/>
  </r>
  <r>
    <s v="Germany"/>
    <x v="3"/>
    <x v="1"/>
    <x v="0"/>
    <s v="Moderate"/>
    <n v="2"/>
    <s v="Vegan"/>
    <n v="7.9"/>
    <s v="Low"/>
    <n v="1"/>
    <x v="3"/>
    <n v="28"/>
    <x v="0"/>
    <n v="7.4"/>
    <n v="8.9"/>
  </r>
  <r>
    <s v="Japan"/>
    <x v="15"/>
    <x v="1"/>
    <x v="1"/>
    <s v="Low"/>
    <n v="1"/>
    <s v="Vegetarian"/>
    <n v="6.6"/>
    <s v="High"/>
    <n v="3"/>
    <x v="3"/>
    <n v="54"/>
    <x v="3"/>
    <n v="7"/>
    <n v="8.5"/>
  </r>
  <r>
    <s v="Australia"/>
    <x v="9"/>
    <x v="2"/>
    <x v="1"/>
    <s v="Moderate"/>
    <n v="2"/>
    <s v="Vegan"/>
    <n v="7.7"/>
    <s v="High"/>
    <n v="3"/>
    <x v="2"/>
    <n v="53"/>
    <x v="3"/>
    <n v="1.9"/>
    <n v="9.5"/>
  </r>
  <r>
    <s v="USA"/>
    <x v="33"/>
    <x v="2"/>
    <x v="1"/>
    <s v="Low"/>
    <n v="1"/>
    <s v="Vegan"/>
    <n v="4.2"/>
    <s v="High"/>
    <n v="3"/>
    <x v="1"/>
    <n v="35"/>
    <x v="2"/>
    <n v="3.4"/>
    <n v="3.8"/>
  </r>
  <r>
    <s v="Japan"/>
    <x v="28"/>
    <x v="1"/>
    <x v="2"/>
    <s v="High"/>
    <n v="3"/>
    <s v="Junk Food"/>
    <n v="6.5"/>
    <s v="Low"/>
    <n v="1"/>
    <x v="2"/>
    <n v="37"/>
    <x v="2"/>
    <n v="1.1000000000000001"/>
    <n v="4.5"/>
  </r>
  <r>
    <s v="Japan"/>
    <x v="11"/>
    <x v="3"/>
    <x v="2"/>
    <s v="High"/>
    <n v="3"/>
    <s v="Keto"/>
    <n v="4.8"/>
    <s v="High"/>
    <n v="3"/>
    <x v="0"/>
    <n v="37"/>
    <x v="2"/>
    <n v="2.2000000000000002"/>
    <n v="1.2"/>
  </r>
  <r>
    <s v="USA"/>
    <x v="42"/>
    <x v="4"/>
    <x v="0"/>
    <s v="High"/>
    <n v="3"/>
    <s v="Vegetarian"/>
    <n v="6.7"/>
    <s v="Moderate"/>
    <n v="2"/>
    <x v="2"/>
    <n v="57"/>
    <x v="3"/>
    <n v="5"/>
    <n v="9.5"/>
  </r>
  <r>
    <s v="Australia"/>
    <x v="15"/>
    <x v="1"/>
    <x v="0"/>
    <s v="Low"/>
    <n v="1"/>
    <s v="Balanced"/>
    <n v="7.1"/>
    <s v="Low"/>
    <n v="1"/>
    <x v="2"/>
    <n v="51"/>
    <x v="3"/>
    <n v="2.2999999999999998"/>
    <n v="4"/>
  </r>
  <r>
    <s v="India"/>
    <x v="43"/>
    <x v="0"/>
    <x v="1"/>
    <s v="Moderate"/>
    <n v="2"/>
    <s v="Balanced"/>
    <n v="7.7"/>
    <s v="High"/>
    <n v="3"/>
    <x v="3"/>
    <n v="26"/>
    <x v="0"/>
    <n v="9.1"/>
    <n v="4.5999999999999996"/>
  </r>
  <r>
    <s v="Japan"/>
    <x v="16"/>
    <x v="1"/>
    <x v="0"/>
    <s v="High"/>
    <n v="3"/>
    <s v="Keto"/>
    <n v="7.2"/>
    <s v="High"/>
    <n v="3"/>
    <x v="3"/>
    <n v="42"/>
    <x v="1"/>
    <n v="8.3000000000000007"/>
    <n v="9.1999999999999993"/>
  </r>
  <r>
    <s v="USA"/>
    <x v="32"/>
    <x v="2"/>
    <x v="0"/>
    <s v="Moderate"/>
    <n v="2"/>
    <s v="Vegetarian"/>
    <n v="6"/>
    <s v="Low"/>
    <n v="1"/>
    <x v="1"/>
    <n v="42"/>
    <x v="1"/>
    <n v="1.6"/>
    <n v="5.7"/>
  </r>
  <r>
    <s v="Germany"/>
    <x v="18"/>
    <x v="0"/>
    <x v="0"/>
    <s v="Moderate"/>
    <n v="2"/>
    <s v="Balanced"/>
    <n v="5.4"/>
    <s v="Low"/>
    <n v="1"/>
    <x v="2"/>
    <n v="37"/>
    <x v="2"/>
    <n v="3.2"/>
    <n v="6.1"/>
  </r>
  <r>
    <s v="USA"/>
    <x v="24"/>
    <x v="0"/>
    <x v="0"/>
    <s v="High"/>
    <n v="3"/>
    <s v="Balanced"/>
    <n v="3"/>
    <s v="Moderate"/>
    <n v="2"/>
    <x v="2"/>
    <n v="26"/>
    <x v="0"/>
    <n v="8.4"/>
    <n v="2.6"/>
  </r>
  <r>
    <s v="Germany"/>
    <x v="2"/>
    <x v="2"/>
    <x v="0"/>
    <s v="Low"/>
    <n v="1"/>
    <s v="Junk Food"/>
    <n v="6.6"/>
    <s v="Low"/>
    <n v="1"/>
    <x v="1"/>
    <n v="59"/>
    <x v="3"/>
    <n v="8.1999999999999993"/>
    <n v="5.5"/>
  </r>
  <r>
    <s v="Australia"/>
    <x v="23"/>
    <x v="1"/>
    <x v="1"/>
    <s v="Moderate"/>
    <n v="2"/>
    <s v="Vegan"/>
    <n v="8.1999999999999993"/>
    <s v="High"/>
    <n v="3"/>
    <x v="4"/>
    <n v="43"/>
    <x v="1"/>
    <n v="9.5"/>
    <n v="9.3000000000000007"/>
  </r>
  <r>
    <s v="India"/>
    <x v="12"/>
    <x v="0"/>
    <x v="1"/>
    <s v="High"/>
    <n v="3"/>
    <s v="Balanced"/>
    <n v="6.7"/>
    <s v="Moderate"/>
    <n v="2"/>
    <x v="1"/>
    <n v="33"/>
    <x v="2"/>
    <n v="10"/>
    <n v="6"/>
  </r>
  <r>
    <s v="USA"/>
    <x v="8"/>
    <x v="3"/>
    <x v="0"/>
    <s v="Moderate"/>
    <n v="2"/>
    <s v="Vegetarian"/>
    <n v="6.4"/>
    <s v="High"/>
    <n v="3"/>
    <x v="3"/>
    <n v="24"/>
    <x v="0"/>
    <n v="9.8000000000000007"/>
    <n v="3.3"/>
  </r>
  <r>
    <s v="Brazil"/>
    <x v="18"/>
    <x v="0"/>
    <x v="1"/>
    <s v="Moderate"/>
    <n v="2"/>
    <s v="Keto"/>
    <n v="6.7"/>
    <s v="High"/>
    <n v="3"/>
    <x v="3"/>
    <n v="41"/>
    <x v="1"/>
    <n v="4.7"/>
    <n v="1.3"/>
  </r>
  <r>
    <s v="Brazil"/>
    <x v="27"/>
    <x v="0"/>
    <x v="2"/>
    <s v="Moderate"/>
    <n v="2"/>
    <s v="Junk Food"/>
    <n v="5.9"/>
    <s v="High"/>
    <n v="3"/>
    <x v="2"/>
    <n v="41"/>
    <x v="1"/>
    <n v="3.3"/>
    <n v="4"/>
  </r>
  <r>
    <s v="Canada"/>
    <x v="20"/>
    <x v="2"/>
    <x v="0"/>
    <s v="Moderate"/>
    <n v="2"/>
    <s v="Vegetarian"/>
    <n v="6.8"/>
    <s v="Low"/>
    <n v="1"/>
    <x v="3"/>
    <n v="29"/>
    <x v="0"/>
    <n v="7.8"/>
    <n v="6.2"/>
  </r>
  <r>
    <s v="Japan"/>
    <x v="44"/>
    <x v="4"/>
    <x v="2"/>
    <s v="Moderate"/>
    <n v="2"/>
    <s v="Junk Food"/>
    <n v="5.9"/>
    <s v="Low"/>
    <n v="1"/>
    <x v="1"/>
    <n v="45"/>
    <x v="1"/>
    <n v="3.7"/>
    <n v="1.4"/>
  </r>
  <r>
    <s v="Australia"/>
    <x v="26"/>
    <x v="0"/>
    <x v="1"/>
    <s v="Low"/>
    <n v="1"/>
    <s v="Vegan"/>
    <n v="5.2"/>
    <s v="High"/>
    <n v="3"/>
    <x v="2"/>
    <n v="34"/>
    <x v="2"/>
    <n v="8.3000000000000007"/>
    <n v="6.5"/>
  </r>
  <r>
    <s v="USA"/>
    <x v="5"/>
    <x v="3"/>
    <x v="1"/>
    <s v="Low"/>
    <n v="1"/>
    <s v="Balanced"/>
    <n v="6.4"/>
    <s v="Low"/>
    <n v="1"/>
    <x v="1"/>
    <n v="57"/>
    <x v="3"/>
    <n v="5.8"/>
    <n v="5.7"/>
  </r>
  <r>
    <s v="Brazil"/>
    <x v="17"/>
    <x v="1"/>
    <x v="2"/>
    <s v="High"/>
    <n v="3"/>
    <s v="Vegetarian"/>
    <n v="6.4"/>
    <s v="High"/>
    <n v="3"/>
    <x v="1"/>
    <n v="20"/>
    <x v="0"/>
    <n v="8.1"/>
    <n v="8.1"/>
  </r>
  <r>
    <s v="Japan"/>
    <x v="2"/>
    <x v="2"/>
    <x v="1"/>
    <s v="Low"/>
    <n v="1"/>
    <s v="Keto"/>
    <n v="9.3000000000000007"/>
    <s v="Low"/>
    <n v="1"/>
    <x v="2"/>
    <n v="33"/>
    <x v="2"/>
    <n v="3.5"/>
    <n v="1.3"/>
  </r>
  <r>
    <s v="Brazil"/>
    <x v="34"/>
    <x v="3"/>
    <x v="0"/>
    <s v="Low"/>
    <n v="1"/>
    <s v="Vegan"/>
    <n v="5.3"/>
    <s v="Low"/>
    <n v="1"/>
    <x v="4"/>
    <n v="55"/>
    <x v="3"/>
    <n v="5.6"/>
    <n v="8"/>
  </r>
  <r>
    <s v="USA"/>
    <x v="40"/>
    <x v="3"/>
    <x v="2"/>
    <s v="Low"/>
    <n v="1"/>
    <s v="Vegan"/>
    <n v="6.3"/>
    <s v="Low"/>
    <n v="1"/>
    <x v="3"/>
    <n v="50"/>
    <x v="3"/>
    <n v="6.1"/>
    <n v="5.7"/>
  </r>
  <r>
    <s v="Germany"/>
    <x v="9"/>
    <x v="2"/>
    <x v="0"/>
    <s v="Moderate"/>
    <n v="2"/>
    <s v="Junk Food"/>
    <n v="6.1"/>
    <s v="Moderate"/>
    <n v="2"/>
    <x v="0"/>
    <n v="47"/>
    <x v="1"/>
    <n v="9.5"/>
    <n v="4.3"/>
  </r>
  <r>
    <s v="USA"/>
    <x v="45"/>
    <x v="3"/>
    <x v="2"/>
    <s v="Moderate"/>
    <n v="2"/>
    <s v="Vegan"/>
    <n v="5.8"/>
    <s v="Low"/>
    <n v="1"/>
    <x v="0"/>
    <n v="53"/>
    <x v="3"/>
    <n v="3.4"/>
    <n v="9.6999999999999993"/>
  </r>
  <r>
    <s v="Canada"/>
    <x v="25"/>
    <x v="3"/>
    <x v="1"/>
    <s v="High"/>
    <n v="3"/>
    <s v="Vegetarian"/>
    <n v="7.3"/>
    <s v="Moderate"/>
    <n v="2"/>
    <x v="0"/>
    <n v="54"/>
    <x v="3"/>
    <n v="9.4"/>
    <n v="2.4"/>
  </r>
  <r>
    <s v="USA"/>
    <x v="14"/>
    <x v="2"/>
    <x v="2"/>
    <s v="High"/>
    <n v="3"/>
    <s v="Junk Food"/>
    <n v="9.9"/>
    <s v="Moderate"/>
    <n v="2"/>
    <x v="3"/>
    <n v="58"/>
    <x v="3"/>
    <n v="8.1999999999999993"/>
    <n v="5.9"/>
  </r>
  <r>
    <s v="USA"/>
    <x v="44"/>
    <x v="4"/>
    <x v="2"/>
    <s v="High"/>
    <n v="3"/>
    <s v="Vegan"/>
    <n v="6"/>
    <s v="Moderate"/>
    <n v="2"/>
    <x v="4"/>
    <n v="42"/>
    <x v="1"/>
    <n v="7.6"/>
    <n v="3.9"/>
  </r>
  <r>
    <s v="Canada"/>
    <x v="31"/>
    <x v="0"/>
    <x v="0"/>
    <s v="Moderate"/>
    <n v="2"/>
    <s v="Keto"/>
    <n v="7.3"/>
    <s v="High"/>
    <n v="3"/>
    <x v="1"/>
    <n v="38"/>
    <x v="2"/>
    <n v="8.1"/>
    <n v="5.7"/>
  </r>
  <r>
    <s v="Australia"/>
    <x v="16"/>
    <x v="1"/>
    <x v="1"/>
    <s v="Low"/>
    <n v="1"/>
    <s v="Vegetarian"/>
    <n v="3.6"/>
    <s v="Low"/>
    <n v="1"/>
    <x v="2"/>
    <n v="37"/>
    <x v="2"/>
    <n v="6.4"/>
    <n v="6"/>
  </r>
  <r>
    <s v="USA"/>
    <x v="19"/>
    <x v="2"/>
    <x v="0"/>
    <s v="Low"/>
    <n v="1"/>
    <s v="Keto"/>
    <n v="5.9"/>
    <s v="High"/>
    <n v="3"/>
    <x v="4"/>
    <n v="34"/>
    <x v="2"/>
    <n v="3.2"/>
    <n v="1.8"/>
  </r>
  <r>
    <s v="Canada"/>
    <x v="18"/>
    <x v="0"/>
    <x v="1"/>
    <s v="Moderate"/>
    <n v="2"/>
    <s v="Keto"/>
    <n v="8.8000000000000007"/>
    <s v="Moderate"/>
    <n v="2"/>
    <x v="0"/>
    <n v="20"/>
    <x v="0"/>
    <n v="2.7"/>
    <n v="7"/>
  </r>
  <r>
    <s v="Japan"/>
    <x v="21"/>
    <x v="4"/>
    <x v="0"/>
    <s v="High"/>
    <n v="3"/>
    <s v="Junk Food"/>
    <n v="6.4"/>
    <s v="Low"/>
    <n v="1"/>
    <x v="3"/>
    <n v="44"/>
    <x v="1"/>
    <n v="8.8000000000000007"/>
    <n v="6.7"/>
  </r>
  <r>
    <s v="Germany"/>
    <x v="1"/>
    <x v="1"/>
    <x v="2"/>
    <s v="High"/>
    <n v="3"/>
    <s v="Balanced"/>
    <n v="7.3"/>
    <s v="High"/>
    <n v="3"/>
    <x v="3"/>
    <n v="45"/>
    <x v="1"/>
    <n v="7.5"/>
    <n v="7.9"/>
  </r>
  <r>
    <s v="Germany"/>
    <x v="30"/>
    <x v="0"/>
    <x v="0"/>
    <s v="High"/>
    <n v="3"/>
    <s v="Junk Food"/>
    <n v="5.6"/>
    <s v="Moderate"/>
    <n v="2"/>
    <x v="2"/>
    <n v="54"/>
    <x v="3"/>
    <n v="2.9"/>
    <n v="1.8"/>
  </r>
  <r>
    <s v="USA"/>
    <x v="46"/>
    <x v="1"/>
    <x v="1"/>
    <s v="Moderate"/>
    <n v="2"/>
    <s v="Vegetarian"/>
    <n v="6.9"/>
    <s v="High"/>
    <n v="3"/>
    <x v="1"/>
    <n v="34"/>
    <x v="2"/>
    <n v="6.5"/>
    <n v="3.7"/>
  </r>
  <r>
    <s v="Australia"/>
    <x v="28"/>
    <x v="1"/>
    <x v="1"/>
    <s v="High"/>
    <n v="3"/>
    <s v="Vegetarian"/>
    <n v="8.9"/>
    <s v="High"/>
    <n v="3"/>
    <x v="4"/>
    <n v="23"/>
    <x v="0"/>
    <n v="5"/>
    <n v="6.9"/>
  </r>
  <r>
    <s v="Australia"/>
    <x v="26"/>
    <x v="0"/>
    <x v="2"/>
    <s v="High"/>
    <n v="3"/>
    <s v="Junk Food"/>
    <n v="4.8"/>
    <s v="Low"/>
    <n v="1"/>
    <x v="4"/>
    <n v="34"/>
    <x v="2"/>
    <n v="2.4"/>
    <n v="2.2000000000000002"/>
  </r>
  <r>
    <s v="Japan"/>
    <x v="17"/>
    <x v="1"/>
    <x v="1"/>
    <s v="Moderate"/>
    <n v="2"/>
    <s v="Balanced"/>
    <n v="9.8000000000000007"/>
    <s v="Low"/>
    <n v="1"/>
    <x v="4"/>
    <n v="57"/>
    <x v="3"/>
    <n v="5.8"/>
    <n v="7.1"/>
  </r>
  <r>
    <s v="USA"/>
    <x v="18"/>
    <x v="0"/>
    <x v="0"/>
    <s v="Low"/>
    <n v="1"/>
    <s v="Junk Food"/>
    <n v="4.2"/>
    <s v="High"/>
    <n v="3"/>
    <x v="1"/>
    <n v="58"/>
    <x v="3"/>
    <n v="3.5"/>
    <n v="1.5"/>
  </r>
  <r>
    <s v="Germany"/>
    <x v="35"/>
    <x v="1"/>
    <x v="2"/>
    <s v="Moderate"/>
    <n v="2"/>
    <s v="Vegetarian"/>
    <n v="5.8"/>
    <s v="Low"/>
    <n v="1"/>
    <x v="1"/>
    <n v="20"/>
    <x v="0"/>
    <n v="1.9"/>
    <n v="4"/>
  </r>
  <r>
    <s v="Australia"/>
    <x v="16"/>
    <x v="1"/>
    <x v="1"/>
    <s v="Moderate"/>
    <n v="2"/>
    <s v="Balanced"/>
    <n v="5.2"/>
    <s v="Low"/>
    <n v="1"/>
    <x v="1"/>
    <n v="41"/>
    <x v="1"/>
    <n v="5.2"/>
    <n v="8.6"/>
  </r>
  <r>
    <s v="USA"/>
    <x v="3"/>
    <x v="1"/>
    <x v="1"/>
    <s v="Moderate"/>
    <n v="2"/>
    <s v="Vegetarian"/>
    <n v="6.1"/>
    <s v="High"/>
    <n v="3"/>
    <x v="2"/>
    <n v="30"/>
    <x v="2"/>
    <n v="6.3"/>
    <n v="8"/>
  </r>
  <r>
    <s v="Brazil"/>
    <x v="24"/>
    <x v="0"/>
    <x v="0"/>
    <s v="Moderate"/>
    <n v="2"/>
    <s v="Balanced"/>
    <n v="5.2"/>
    <s v="Low"/>
    <n v="1"/>
    <x v="3"/>
    <n v="57"/>
    <x v="3"/>
    <n v="1.4"/>
    <n v="6.8"/>
  </r>
  <r>
    <s v="Australia"/>
    <x v="5"/>
    <x v="3"/>
    <x v="0"/>
    <s v="Low"/>
    <n v="1"/>
    <s v="Balanced"/>
    <n v="5.0999999999999996"/>
    <s v="Low"/>
    <n v="1"/>
    <x v="0"/>
    <n v="56"/>
    <x v="3"/>
    <n v="4.5999999999999996"/>
    <n v="8.8000000000000007"/>
  </r>
  <r>
    <s v="Canada"/>
    <x v="32"/>
    <x v="2"/>
    <x v="2"/>
    <s v="High"/>
    <n v="3"/>
    <s v="Junk Food"/>
    <n v="4.7"/>
    <s v="Moderate"/>
    <n v="2"/>
    <x v="1"/>
    <n v="45"/>
    <x v="1"/>
    <n v="3.3"/>
    <n v="7.4"/>
  </r>
  <r>
    <s v="Brazil"/>
    <x v="9"/>
    <x v="2"/>
    <x v="1"/>
    <s v="Moderate"/>
    <n v="2"/>
    <s v="Junk Food"/>
    <n v="7.5"/>
    <s v="Low"/>
    <n v="1"/>
    <x v="3"/>
    <n v="46"/>
    <x v="1"/>
    <n v="1.3"/>
    <n v="5.7"/>
  </r>
  <r>
    <s v="Australia"/>
    <x v="32"/>
    <x v="2"/>
    <x v="0"/>
    <s v="Low"/>
    <n v="1"/>
    <s v="Junk Food"/>
    <n v="6.1"/>
    <s v="Moderate"/>
    <n v="2"/>
    <x v="1"/>
    <n v="32"/>
    <x v="2"/>
    <n v="2.1"/>
    <n v="9.8000000000000007"/>
  </r>
  <r>
    <s v="Germany"/>
    <x v="12"/>
    <x v="0"/>
    <x v="2"/>
    <s v="High"/>
    <n v="3"/>
    <s v="Balanced"/>
    <n v="5.8"/>
    <s v="High"/>
    <n v="3"/>
    <x v="0"/>
    <n v="26"/>
    <x v="0"/>
    <n v="2.2999999999999998"/>
    <n v="7.3"/>
  </r>
  <r>
    <s v="India"/>
    <x v="21"/>
    <x v="4"/>
    <x v="1"/>
    <s v="High"/>
    <n v="3"/>
    <s v="Balanced"/>
    <n v="6.9"/>
    <s v="Moderate"/>
    <n v="2"/>
    <x v="1"/>
    <n v="27"/>
    <x v="0"/>
    <n v="2.6"/>
    <n v="6.4"/>
  </r>
  <r>
    <s v="Brazil"/>
    <x v="31"/>
    <x v="0"/>
    <x v="1"/>
    <s v="High"/>
    <n v="3"/>
    <s v="Vegetarian"/>
    <n v="4.3"/>
    <s v="High"/>
    <n v="3"/>
    <x v="3"/>
    <n v="42"/>
    <x v="1"/>
    <n v="8.1999999999999993"/>
    <n v="4.7"/>
  </r>
  <r>
    <s v="Japan"/>
    <x v="1"/>
    <x v="1"/>
    <x v="2"/>
    <s v="Moderate"/>
    <n v="2"/>
    <s v="Keto"/>
    <n v="7"/>
    <s v="Low"/>
    <n v="1"/>
    <x v="2"/>
    <n v="45"/>
    <x v="1"/>
    <n v="5"/>
    <n v="9.1"/>
  </r>
  <r>
    <s v="Japan"/>
    <x v="30"/>
    <x v="0"/>
    <x v="2"/>
    <s v="Moderate"/>
    <n v="2"/>
    <s v="Junk Food"/>
    <n v="6.4"/>
    <s v="Low"/>
    <n v="1"/>
    <x v="0"/>
    <n v="46"/>
    <x v="1"/>
    <n v="2.2999999999999998"/>
    <n v="3.7"/>
  </r>
  <r>
    <s v="Germany"/>
    <x v="40"/>
    <x v="3"/>
    <x v="0"/>
    <s v="High"/>
    <n v="3"/>
    <s v="Vegetarian"/>
    <n v="6.4"/>
    <s v="Moderate"/>
    <n v="2"/>
    <x v="3"/>
    <n v="28"/>
    <x v="0"/>
    <n v="1.9"/>
    <n v="1.1000000000000001"/>
  </r>
  <r>
    <s v="Australia"/>
    <x v="18"/>
    <x v="0"/>
    <x v="1"/>
    <s v="High"/>
    <n v="3"/>
    <s v="Vegetarian"/>
    <n v="7.3"/>
    <s v="High"/>
    <n v="3"/>
    <x v="4"/>
    <n v="57"/>
    <x v="3"/>
    <n v="3.7"/>
    <n v="2.8"/>
  </r>
  <r>
    <s v="USA"/>
    <x v="10"/>
    <x v="2"/>
    <x v="1"/>
    <s v="High"/>
    <n v="3"/>
    <s v="Vegan"/>
    <n v="9"/>
    <s v="Low"/>
    <n v="1"/>
    <x v="4"/>
    <n v="32"/>
    <x v="2"/>
    <n v="8.1999999999999993"/>
    <n v="2"/>
  </r>
  <r>
    <s v="Australia"/>
    <x v="43"/>
    <x v="0"/>
    <x v="1"/>
    <s v="High"/>
    <n v="3"/>
    <s v="Junk Food"/>
    <n v="7"/>
    <s v="Moderate"/>
    <n v="2"/>
    <x v="4"/>
    <n v="26"/>
    <x v="0"/>
    <n v="4.3"/>
    <n v="3.9"/>
  </r>
  <r>
    <s v="Germany"/>
    <x v="1"/>
    <x v="1"/>
    <x v="2"/>
    <s v="High"/>
    <n v="3"/>
    <s v="Vegetarian"/>
    <n v="6.2"/>
    <s v="Moderate"/>
    <n v="2"/>
    <x v="2"/>
    <n v="30"/>
    <x v="2"/>
    <n v="2.4"/>
    <n v="8.4"/>
  </r>
  <r>
    <s v="Japan"/>
    <x v="2"/>
    <x v="2"/>
    <x v="0"/>
    <s v="High"/>
    <n v="3"/>
    <s v="Vegan"/>
    <n v="4.7"/>
    <s v="Moderate"/>
    <n v="2"/>
    <x v="1"/>
    <n v="29"/>
    <x v="0"/>
    <n v="4.5999999999999996"/>
    <n v="6.9"/>
  </r>
  <r>
    <s v="Australia"/>
    <x v="14"/>
    <x v="2"/>
    <x v="1"/>
    <s v="Low"/>
    <n v="1"/>
    <s v="Junk Food"/>
    <n v="2.9"/>
    <s v="Low"/>
    <n v="1"/>
    <x v="1"/>
    <n v="52"/>
    <x v="3"/>
    <n v="6"/>
    <n v="2.5"/>
  </r>
  <r>
    <s v="Japan"/>
    <x v="27"/>
    <x v="0"/>
    <x v="2"/>
    <s v="High"/>
    <n v="3"/>
    <s v="Balanced"/>
    <n v="6.7"/>
    <s v="High"/>
    <n v="3"/>
    <x v="1"/>
    <n v="58"/>
    <x v="3"/>
    <n v="1.3"/>
    <n v="8.1"/>
  </r>
  <r>
    <s v="Brazil"/>
    <x v="41"/>
    <x v="2"/>
    <x v="1"/>
    <s v="Moderate"/>
    <n v="2"/>
    <s v="Vegan"/>
    <n v="4.5999999999999996"/>
    <s v="Low"/>
    <n v="1"/>
    <x v="2"/>
    <n v="22"/>
    <x v="0"/>
    <n v="6.6"/>
    <n v="5.5"/>
  </r>
  <r>
    <s v="USA"/>
    <x v="1"/>
    <x v="1"/>
    <x v="0"/>
    <s v="Moderate"/>
    <n v="2"/>
    <s v="Balanced"/>
    <n v="2.7"/>
    <s v="Low"/>
    <n v="1"/>
    <x v="4"/>
    <n v="48"/>
    <x v="1"/>
    <n v="4.5999999999999996"/>
    <n v="5.6"/>
  </r>
  <r>
    <s v="Brazil"/>
    <x v="36"/>
    <x v="2"/>
    <x v="1"/>
    <s v="Moderate"/>
    <n v="2"/>
    <s v="Keto"/>
    <n v="6"/>
    <s v="High"/>
    <n v="3"/>
    <x v="1"/>
    <n v="56"/>
    <x v="3"/>
    <n v="1.1000000000000001"/>
    <n v="4.3"/>
  </r>
  <r>
    <s v="Japan"/>
    <x v="31"/>
    <x v="0"/>
    <x v="0"/>
    <s v="High"/>
    <n v="3"/>
    <s v="Keto"/>
    <n v="6.9"/>
    <s v="Moderate"/>
    <n v="2"/>
    <x v="2"/>
    <n v="35"/>
    <x v="2"/>
    <n v="7.1"/>
    <n v="8.8000000000000007"/>
  </r>
  <r>
    <s v="Japan"/>
    <x v="9"/>
    <x v="2"/>
    <x v="0"/>
    <s v="Moderate"/>
    <n v="2"/>
    <s v="Keto"/>
    <n v="7.6"/>
    <s v="Low"/>
    <n v="1"/>
    <x v="2"/>
    <n v="35"/>
    <x v="2"/>
    <n v="7.4"/>
    <n v="3.9"/>
  </r>
  <r>
    <s v="India"/>
    <x v="33"/>
    <x v="2"/>
    <x v="1"/>
    <s v="Low"/>
    <n v="1"/>
    <s v="Keto"/>
    <n v="8.1"/>
    <s v="Moderate"/>
    <n v="2"/>
    <x v="3"/>
    <n v="26"/>
    <x v="0"/>
    <n v="6.7"/>
    <n v="1.8"/>
  </r>
  <r>
    <s v="India"/>
    <x v="10"/>
    <x v="2"/>
    <x v="1"/>
    <s v="High"/>
    <n v="3"/>
    <s v="Vegetarian"/>
    <n v="7.8"/>
    <s v="Moderate"/>
    <n v="2"/>
    <x v="1"/>
    <n v="34"/>
    <x v="2"/>
    <n v="4.0999999999999996"/>
    <n v="3.7"/>
  </r>
  <r>
    <s v="Brazil"/>
    <x v="21"/>
    <x v="4"/>
    <x v="0"/>
    <s v="Moderate"/>
    <n v="2"/>
    <s v="Keto"/>
    <n v="7.9"/>
    <s v="High"/>
    <n v="3"/>
    <x v="4"/>
    <n v="57"/>
    <x v="3"/>
    <n v="5.8"/>
    <n v="7.4"/>
  </r>
  <r>
    <s v="Canada"/>
    <x v="45"/>
    <x v="3"/>
    <x v="2"/>
    <s v="Low"/>
    <n v="1"/>
    <s v="Vegetarian"/>
    <n v="4.3"/>
    <s v="High"/>
    <n v="3"/>
    <x v="0"/>
    <n v="25"/>
    <x v="0"/>
    <n v="4.5"/>
    <n v="6.9"/>
  </r>
  <r>
    <s v="Brazil"/>
    <x v="39"/>
    <x v="0"/>
    <x v="0"/>
    <s v="Low"/>
    <n v="1"/>
    <s v="Vegetarian"/>
    <n v="6.3"/>
    <s v="High"/>
    <n v="3"/>
    <x v="2"/>
    <n v="37"/>
    <x v="2"/>
    <n v="7.3"/>
    <n v="2.7"/>
  </r>
  <r>
    <s v="India"/>
    <x v="10"/>
    <x v="2"/>
    <x v="1"/>
    <s v="Moderate"/>
    <n v="2"/>
    <s v="Junk Food"/>
    <n v="7.4"/>
    <s v="Moderate"/>
    <n v="2"/>
    <x v="3"/>
    <n v="38"/>
    <x v="2"/>
    <n v="6.3"/>
    <n v="2"/>
  </r>
  <r>
    <s v="Japan"/>
    <x v="17"/>
    <x v="1"/>
    <x v="1"/>
    <s v="Low"/>
    <n v="1"/>
    <s v="Vegetarian"/>
    <n v="6.6"/>
    <s v="Moderate"/>
    <n v="2"/>
    <x v="0"/>
    <n v="21"/>
    <x v="0"/>
    <n v="1.7"/>
    <n v="6.9"/>
  </r>
  <r>
    <s v="Germany"/>
    <x v="20"/>
    <x v="2"/>
    <x v="2"/>
    <s v="Moderate"/>
    <n v="2"/>
    <s v="Vegetarian"/>
    <n v="6.3"/>
    <s v="Low"/>
    <n v="1"/>
    <x v="2"/>
    <n v="22"/>
    <x v="0"/>
    <n v="6.8"/>
    <n v="7.1"/>
  </r>
  <r>
    <s v="Brazil"/>
    <x v="2"/>
    <x v="2"/>
    <x v="0"/>
    <s v="Low"/>
    <n v="1"/>
    <s v="Keto"/>
    <n v="6.5"/>
    <s v="Moderate"/>
    <n v="2"/>
    <x v="3"/>
    <n v="44"/>
    <x v="1"/>
    <n v="7.2"/>
    <n v="4.3"/>
  </r>
  <r>
    <s v="Japan"/>
    <x v="37"/>
    <x v="4"/>
    <x v="0"/>
    <s v="High"/>
    <n v="3"/>
    <s v="Vegetarian"/>
    <n v="6.9"/>
    <s v="High"/>
    <n v="3"/>
    <x v="1"/>
    <n v="55"/>
    <x v="3"/>
    <n v="4.3"/>
    <n v="8.6"/>
  </r>
  <r>
    <s v="Germany"/>
    <x v="22"/>
    <x v="3"/>
    <x v="0"/>
    <s v="High"/>
    <n v="3"/>
    <s v="Balanced"/>
    <n v="6.4"/>
    <s v="High"/>
    <n v="3"/>
    <x v="3"/>
    <n v="47"/>
    <x v="1"/>
    <n v="8.9"/>
    <n v="9.8000000000000007"/>
  </r>
  <r>
    <s v="Germany"/>
    <x v="1"/>
    <x v="1"/>
    <x v="1"/>
    <s v="High"/>
    <n v="3"/>
    <s v="Keto"/>
    <n v="5.2"/>
    <s v="High"/>
    <n v="3"/>
    <x v="2"/>
    <n v="57"/>
    <x v="3"/>
    <n v="8.6"/>
    <n v="2.9"/>
  </r>
  <r>
    <s v="India"/>
    <x v="17"/>
    <x v="1"/>
    <x v="0"/>
    <s v="High"/>
    <n v="3"/>
    <s v="Vegan"/>
    <n v="3.9"/>
    <s v="High"/>
    <n v="3"/>
    <x v="1"/>
    <n v="47"/>
    <x v="1"/>
    <n v="2.6"/>
    <n v="6.2"/>
  </r>
  <r>
    <s v="Brazil"/>
    <x v="10"/>
    <x v="2"/>
    <x v="2"/>
    <s v="High"/>
    <n v="3"/>
    <s v="Keto"/>
    <n v="6.2"/>
    <s v="Moderate"/>
    <n v="2"/>
    <x v="4"/>
    <n v="51"/>
    <x v="3"/>
    <n v="9.1"/>
    <n v="1"/>
  </r>
  <r>
    <s v="Australia"/>
    <x v="44"/>
    <x v="4"/>
    <x v="1"/>
    <s v="Moderate"/>
    <n v="2"/>
    <s v="Vegetarian"/>
    <n v="6.6"/>
    <s v="High"/>
    <n v="3"/>
    <x v="3"/>
    <n v="55"/>
    <x v="3"/>
    <n v="5"/>
    <n v="7.4"/>
  </r>
  <r>
    <s v="USA"/>
    <x v="1"/>
    <x v="1"/>
    <x v="1"/>
    <s v="High"/>
    <n v="3"/>
    <s v="Balanced"/>
    <n v="6.6"/>
    <s v="Low"/>
    <n v="1"/>
    <x v="0"/>
    <n v="58"/>
    <x v="3"/>
    <n v="7.5"/>
    <n v="4.7"/>
  </r>
  <r>
    <s v="India"/>
    <x v="31"/>
    <x v="0"/>
    <x v="0"/>
    <s v="High"/>
    <n v="3"/>
    <s v="Keto"/>
    <n v="7.9"/>
    <s v="Moderate"/>
    <n v="2"/>
    <x v="1"/>
    <n v="55"/>
    <x v="3"/>
    <n v="8.3000000000000007"/>
    <n v="2.7"/>
  </r>
  <r>
    <s v="India"/>
    <x v="30"/>
    <x v="0"/>
    <x v="2"/>
    <s v="High"/>
    <n v="3"/>
    <s v="Balanced"/>
    <n v="8.1999999999999993"/>
    <s v="High"/>
    <n v="3"/>
    <x v="1"/>
    <n v="42"/>
    <x v="1"/>
    <n v="5.5"/>
    <n v="7.8"/>
  </r>
  <r>
    <s v="Australia"/>
    <x v="27"/>
    <x v="0"/>
    <x v="1"/>
    <s v="High"/>
    <n v="3"/>
    <s v="Vegan"/>
    <n v="6.3"/>
    <s v="Low"/>
    <n v="1"/>
    <x v="4"/>
    <n v="21"/>
    <x v="0"/>
    <n v="4.5999999999999996"/>
    <n v="8.3000000000000007"/>
  </r>
  <r>
    <s v="USA"/>
    <x v="28"/>
    <x v="1"/>
    <x v="1"/>
    <s v="Low"/>
    <n v="1"/>
    <s v="Vegan"/>
    <n v="6.4"/>
    <s v="High"/>
    <n v="3"/>
    <x v="3"/>
    <n v="29"/>
    <x v="0"/>
    <n v="9.1999999999999993"/>
    <n v="2"/>
  </r>
  <r>
    <s v="Japan"/>
    <x v="43"/>
    <x v="0"/>
    <x v="0"/>
    <s v="High"/>
    <n v="3"/>
    <s v="Junk Food"/>
    <n v="7.4"/>
    <s v="Moderate"/>
    <n v="2"/>
    <x v="0"/>
    <n v="25"/>
    <x v="0"/>
    <n v="3.1"/>
    <n v="1.4"/>
  </r>
  <r>
    <s v="Canada"/>
    <x v="17"/>
    <x v="1"/>
    <x v="0"/>
    <s v="High"/>
    <n v="3"/>
    <s v="Junk Food"/>
    <n v="7.1"/>
    <s v="Moderate"/>
    <n v="2"/>
    <x v="4"/>
    <n v="27"/>
    <x v="0"/>
    <n v="3.3"/>
    <n v="4"/>
  </r>
  <r>
    <s v="Brazil"/>
    <x v="24"/>
    <x v="0"/>
    <x v="2"/>
    <s v="Moderate"/>
    <n v="2"/>
    <s v="Keto"/>
    <n v="5.8"/>
    <s v="Low"/>
    <n v="1"/>
    <x v="3"/>
    <n v="34"/>
    <x v="2"/>
    <n v="4.3"/>
    <n v="6.6"/>
  </r>
  <r>
    <s v="Canada"/>
    <x v="14"/>
    <x v="2"/>
    <x v="0"/>
    <s v="Low"/>
    <n v="1"/>
    <s v="Junk Food"/>
    <n v="7.5"/>
    <s v="Moderate"/>
    <n v="2"/>
    <x v="0"/>
    <n v="48"/>
    <x v="1"/>
    <n v="8.6999999999999993"/>
    <n v="8.1"/>
  </r>
  <r>
    <s v="Japan"/>
    <x v="1"/>
    <x v="1"/>
    <x v="2"/>
    <s v="Moderate"/>
    <n v="2"/>
    <s v="Balanced"/>
    <n v="6.3"/>
    <s v="Low"/>
    <n v="1"/>
    <x v="0"/>
    <n v="47"/>
    <x v="1"/>
    <n v="9.4"/>
    <n v="5.9"/>
  </r>
  <r>
    <s v="India"/>
    <x v="15"/>
    <x v="1"/>
    <x v="1"/>
    <s v="High"/>
    <n v="3"/>
    <s v="Junk Food"/>
    <n v="6.3"/>
    <s v="High"/>
    <n v="3"/>
    <x v="2"/>
    <n v="41"/>
    <x v="1"/>
    <n v="3"/>
    <n v="6.2"/>
  </r>
  <r>
    <s v="USA"/>
    <x v="18"/>
    <x v="0"/>
    <x v="2"/>
    <s v="Moderate"/>
    <n v="2"/>
    <s v="Balanced"/>
    <n v="7.2"/>
    <s v="Moderate"/>
    <n v="2"/>
    <x v="0"/>
    <n v="53"/>
    <x v="3"/>
    <n v="8.8000000000000007"/>
    <n v="8.1999999999999993"/>
  </r>
  <r>
    <s v="India"/>
    <x v="38"/>
    <x v="0"/>
    <x v="2"/>
    <s v="Moderate"/>
    <n v="2"/>
    <s v="Junk Food"/>
    <n v="6"/>
    <s v="High"/>
    <n v="3"/>
    <x v="3"/>
    <n v="39"/>
    <x v="2"/>
    <n v="3.3"/>
    <n v="5.8"/>
  </r>
  <r>
    <s v="Germany"/>
    <x v="1"/>
    <x v="1"/>
    <x v="2"/>
    <s v="High"/>
    <n v="3"/>
    <s v="Junk Food"/>
    <n v="6.6"/>
    <s v="High"/>
    <n v="3"/>
    <x v="4"/>
    <n v="52"/>
    <x v="3"/>
    <n v="9.6999999999999993"/>
    <n v="6.5"/>
  </r>
  <r>
    <s v="India"/>
    <x v="43"/>
    <x v="0"/>
    <x v="1"/>
    <s v="Low"/>
    <n v="1"/>
    <s v="Junk Food"/>
    <n v="6.9"/>
    <s v="Moderate"/>
    <n v="2"/>
    <x v="4"/>
    <n v="34"/>
    <x v="2"/>
    <n v="6.4"/>
    <n v="5.6"/>
  </r>
  <r>
    <s v="India"/>
    <x v="38"/>
    <x v="0"/>
    <x v="0"/>
    <s v="Low"/>
    <n v="1"/>
    <s v="Vegetarian"/>
    <n v="7.7"/>
    <s v="High"/>
    <n v="3"/>
    <x v="2"/>
    <n v="26"/>
    <x v="0"/>
    <n v="1.1000000000000001"/>
    <n v="8.9"/>
  </r>
  <r>
    <s v="Japan"/>
    <x v="25"/>
    <x v="3"/>
    <x v="1"/>
    <s v="Moderate"/>
    <n v="2"/>
    <s v="Vegetarian"/>
    <n v="7.6"/>
    <s v="Low"/>
    <n v="1"/>
    <x v="3"/>
    <n v="43"/>
    <x v="1"/>
    <n v="1.3"/>
    <n v="3.1"/>
  </r>
  <r>
    <s v="Japan"/>
    <x v="25"/>
    <x v="3"/>
    <x v="0"/>
    <s v="High"/>
    <n v="3"/>
    <s v="Junk Food"/>
    <n v="6.9"/>
    <s v="Low"/>
    <n v="1"/>
    <x v="0"/>
    <n v="45"/>
    <x v="1"/>
    <n v="2.2999999999999998"/>
    <n v="3.4"/>
  </r>
  <r>
    <s v="Japan"/>
    <x v="20"/>
    <x v="2"/>
    <x v="2"/>
    <s v="Moderate"/>
    <n v="2"/>
    <s v="Balanced"/>
    <n v="2.6"/>
    <s v="Low"/>
    <n v="1"/>
    <x v="2"/>
    <n v="29"/>
    <x v="0"/>
    <n v="2.7"/>
    <n v="2.2000000000000002"/>
  </r>
  <r>
    <s v="Canada"/>
    <x v="40"/>
    <x v="3"/>
    <x v="2"/>
    <s v="Moderate"/>
    <n v="2"/>
    <s v="Keto"/>
    <n v="6.9"/>
    <s v="Moderate"/>
    <n v="2"/>
    <x v="1"/>
    <n v="34"/>
    <x v="2"/>
    <n v="7.9"/>
    <n v="8.4"/>
  </r>
  <r>
    <s v="Germany"/>
    <x v="8"/>
    <x v="3"/>
    <x v="2"/>
    <s v="Moderate"/>
    <n v="2"/>
    <s v="Vegan"/>
    <n v="7.1"/>
    <s v="High"/>
    <n v="3"/>
    <x v="3"/>
    <n v="56"/>
    <x v="3"/>
    <n v="3"/>
    <n v="4.7"/>
  </r>
  <r>
    <s v="Japan"/>
    <x v="38"/>
    <x v="0"/>
    <x v="2"/>
    <s v="High"/>
    <n v="3"/>
    <s v="Vegetarian"/>
    <n v="7.4"/>
    <s v="High"/>
    <n v="3"/>
    <x v="2"/>
    <n v="43"/>
    <x v="1"/>
    <n v="9.6999999999999993"/>
    <n v="4.0999999999999996"/>
  </r>
  <r>
    <s v="USA"/>
    <x v="21"/>
    <x v="4"/>
    <x v="2"/>
    <s v="High"/>
    <n v="3"/>
    <s v="Junk Food"/>
    <n v="5.0999999999999996"/>
    <s v="High"/>
    <n v="3"/>
    <x v="4"/>
    <n v="30"/>
    <x v="2"/>
    <n v="6.7"/>
    <n v="9.8000000000000007"/>
  </r>
  <r>
    <s v="Canada"/>
    <x v="33"/>
    <x v="2"/>
    <x v="0"/>
    <s v="Low"/>
    <n v="1"/>
    <s v="Vegan"/>
    <n v="3.3"/>
    <s v="High"/>
    <n v="3"/>
    <x v="2"/>
    <n v="59"/>
    <x v="3"/>
    <n v="7.2"/>
    <n v="9.3000000000000007"/>
  </r>
  <r>
    <s v="Australia"/>
    <x v="38"/>
    <x v="0"/>
    <x v="0"/>
    <s v="High"/>
    <n v="3"/>
    <s v="Vegetarian"/>
    <n v="7.7"/>
    <s v="Low"/>
    <n v="1"/>
    <x v="1"/>
    <n v="40"/>
    <x v="1"/>
    <n v="3"/>
    <n v="9.6999999999999993"/>
  </r>
  <r>
    <s v="USA"/>
    <x v="23"/>
    <x v="1"/>
    <x v="2"/>
    <s v="Moderate"/>
    <n v="2"/>
    <s v="Keto"/>
    <n v="4.7"/>
    <s v="Moderate"/>
    <n v="2"/>
    <x v="3"/>
    <n v="59"/>
    <x v="3"/>
    <n v="9"/>
    <n v="2.2999999999999998"/>
  </r>
  <r>
    <s v="Brazil"/>
    <x v="4"/>
    <x v="0"/>
    <x v="1"/>
    <s v="Moderate"/>
    <n v="2"/>
    <s v="Balanced"/>
    <n v="8.3000000000000007"/>
    <s v="Low"/>
    <n v="1"/>
    <x v="2"/>
    <n v="57"/>
    <x v="3"/>
    <n v="7"/>
    <n v="9"/>
  </r>
  <r>
    <s v="Brazil"/>
    <x v="43"/>
    <x v="0"/>
    <x v="1"/>
    <s v="Low"/>
    <n v="1"/>
    <s v="Junk Food"/>
    <n v="5.6"/>
    <s v="Low"/>
    <n v="1"/>
    <x v="0"/>
    <n v="34"/>
    <x v="2"/>
    <n v="8.8000000000000007"/>
    <n v="4"/>
  </r>
  <r>
    <s v="USA"/>
    <x v="46"/>
    <x v="1"/>
    <x v="2"/>
    <s v="High"/>
    <n v="3"/>
    <s v="Keto"/>
    <n v="5"/>
    <s v="Moderate"/>
    <n v="2"/>
    <x v="3"/>
    <n v="34"/>
    <x v="2"/>
    <n v="9.6"/>
    <n v="1.1000000000000001"/>
  </r>
  <r>
    <s v="Japan"/>
    <x v="18"/>
    <x v="0"/>
    <x v="0"/>
    <s v="Moderate"/>
    <n v="2"/>
    <s v="Vegetarian"/>
    <n v="7"/>
    <s v="Moderate"/>
    <n v="2"/>
    <x v="2"/>
    <n v="56"/>
    <x v="3"/>
    <n v="2.1"/>
    <n v="4.5"/>
  </r>
  <r>
    <s v="Australia"/>
    <x v="15"/>
    <x v="1"/>
    <x v="1"/>
    <s v="Low"/>
    <n v="1"/>
    <s v="Junk Food"/>
    <n v="7.4"/>
    <s v="Low"/>
    <n v="1"/>
    <x v="2"/>
    <n v="33"/>
    <x v="2"/>
    <n v="1.9"/>
    <n v="5.6"/>
  </r>
  <r>
    <s v="Australia"/>
    <x v="21"/>
    <x v="4"/>
    <x v="1"/>
    <s v="Low"/>
    <n v="1"/>
    <s v="Vegan"/>
    <n v="7.3"/>
    <s v="High"/>
    <n v="3"/>
    <x v="3"/>
    <n v="40"/>
    <x v="1"/>
    <n v="8.1999999999999993"/>
    <n v="2"/>
  </r>
  <r>
    <s v="Canada"/>
    <x v="19"/>
    <x v="2"/>
    <x v="1"/>
    <s v="Moderate"/>
    <n v="2"/>
    <s v="Balanced"/>
    <n v="7.3"/>
    <s v="Moderate"/>
    <n v="2"/>
    <x v="4"/>
    <n v="39"/>
    <x v="2"/>
    <n v="8.8000000000000007"/>
    <n v="5.8"/>
  </r>
  <r>
    <s v="Australia"/>
    <x v="19"/>
    <x v="2"/>
    <x v="2"/>
    <s v="Moderate"/>
    <n v="2"/>
    <s v="Vegetarian"/>
    <n v="5.4"/>
    <s v="Moderate"/>
    <n v="2"/>
    <x v="0"/>
    <n v="52"/>
    <x v="3"/>
    <n v="6.3"/>
    <n v="8.4"/>
  </r>
  <r>
    <s v="Brazil"/>
    <x v="11"/>
    <x v="3"/>
    <x v="1"/>
    <s v="High"/>
    <n v="3"/>
    <s v="Balanced"/>
    <n v="4.2"/>
    <s v="Low"/>
    <n v="1"/>
    <x v="3"/>
    <n v="22"/>
    <x v="0"/>
    <n v="4.3"/>
    <n v="4.4000000000000004"/>
  </r>
  <r>
    <s v="Germany"/>
    <x v="2"/>
    <x v="2"/>
    <x v="1"/>
    <s v="Low"/>
    <n v="1"/>
    <s v="Junk Food"/>
    <n v="5.9"/>
    <s v="High"/>
    <n v="3"/>
    <x v="0"/>
    <n v="59"/>
    <x v="3"/>
    <n v="6.9"/>
    <n v="4.2"/>
  </r>
  <r>
    <s v="Japan"/>
    <x v="29"/>
    <x v="0"/>
    <x v="1"/>
    <s v="Moderate"/>
    <n v="2"/>
    <s v="Keto"/>
    <n v="4.8"/>
    <s v="Moderate"/>
    <n v="2"/>
    <x v="0"/>
    <n v="42"/>
    <x v="1"/>
    <n v="3.8"/>
    <n v="4"/>
  </r>
  <r>
    <s v="Australia"/>
    <x v="45"/>
    <x v="3"/>
    <x v="1"/>
    <s v="Low"/>
    <n v="1"/>
    <s v="Balanced"/>
    <n v="7.1"/>
    <s v="Low"/>
    <n v="1"/>
    <x v="3"/>
    <n v="42"/>
    <x v="1"/>
    <n v="3.1"/>
    <n v="9.3000000000000007"/>
  </r>
  <r>
    <s v="Canada"/>
    <x v="42"/>
    <x v="4"/>
    <x v="0"/>
    <s v="High"/>
    <n v="3"/>
    <s v="Vegan"/>
    <n v="7.8"/>
    <s v="Moderate"/>
    <n v="2"/>
    <x v="2"/>
    <n v="46"/>
    <x v="1"/>
    <n v="5.4"/>
    <n v="1.4"/>
  </r>
  <r>
    <s v="Brazil"/>
    <x v="24"/>
    <x v="0"/>
    <x v="2"/>
    <s v="Moderate"/>
    <n v="2"/>
    <s v="Vegetarian"/>
    <n v="6.8"/>
    <s v="High"/>
    <n v="3"/>
    <x v="4"/>
    <n v="54"/>
    <x v="3"/>
    <n v="2.9"/>
    <n v="5"/>
  </r>
  <r>
    <s v="Germany"/>
    <x v="17"/>
    <x v="1"/>
    <x v="2"/>
    <s v="High"/>
    <n v="3"/>
    <s v="Vegan"/>
    <n v="6.5"/>
    <s v="Low"/>
    <n v="1"/>
    <x v="0"/>
    <n v="44"/>
    <x v="1"/>
    <n v="5.4"/>
    <n v="3.4"/>
  </r>
  <r>
    <s v="India"/>
    <x v="17"/>
    <x v="1"/>
    <x v="0"/>
    <s v="Low"/>
    <n v="1"/>
    <s v="Balanced"/>
    <n v="6"/>
    <s v="Low"/>
    <n v="1"/>
    <x v="0"/>
    <n v="51"/>
    <x v="3"/>
    <n v="9.6"/>
    <n v="9"/>
  </r>
  <r>
    <s v="India"/>
    <x v="25"/>
    <x v="3"/>
    <x v="0"/>
    <s v="High"/>
    <n v="3"/>
    <s v="Keto"/>
    <n v="8"/>
    <s v="High"/>
    <n v="3"/>
    <x v="2"/>
    <n v="41"/>
    <x v="1"/>
    <n v="8.6"/>
    <n v="1.9"/>
  </r>
  <r>
    <s v="Germany"/>
    <x v="18"/>
    <x v="0"/>
    <x v="2"/>
    <s v="High"/>
    <n v="3"/>
    <s v="Keto"/>
    <n v="3.8"/>
    <s v="Low"/>
    <n v="1"/>
    <x v="3"/>
    <n v="27"/>
    <x v="0"/>
    <n v="9.5"/>
    <n v="4.7"/>
  </r>
  <r>
    <s v="Brazil"/>
    <x v="28"/>
    <x v="1"/>
    <x v="1"/>
    <s v="Low"/>
    <n v="1"/>
    <s v="Vegan"/>
    <n v="4.7"/>
    <s v="High"/>
    <n v="3"/>
    <x v="4"/>
    <n v="57"/>
    <x v="3"/>
    <n v="8.3000000000000007"/>
    <n v="4.7"/>
  </r>
  <r>
    <s v="Canada"/>
    <x v="12"/>
    <x v="0"/>
    <x v="1"/>
    <s v="High"/>
    <n v="3"/>
    <s v="Junk Food"/>
    <n v="9.1999999999999993"/>
    <s v="Low"/>
    <n v="1"/>
    <x v="0"/>
    <n v="37"/>
    <x v="2"/>
    <n v="4.2"/>
    <n v="9"/>
  </r>
  <r>
    <s v="Germany"/>
    <x v="41"/>
    <x v="2"/>
    <x v="2"/>
    <s v="Low"/>
    <n v="1"/>
    <s v="Junk Food"/>
    <n v="4.5999999999999996"/>
    <s v="High"/>
    <n v="3"/>
    <x v="0"/>
    <n v="47"/>
    <x v="1"/>
    <n v="8.3000000000000007"/>
    <n v="2.9"/>
  </r>
  <r>
    <s v="Japan"/>
    <x v="6"/>
    <x v="0"/>
    <x v="1"/>
    <s v="Moderate"/>
    <n v="2"/>
    <s v="Keto"/>
    <n v="7.3"/>
    <s v="Moderate"/>
    <n v="2"/>
    <x v="3"/>
    <n v="47"/>
    <x v="1"/>
    <n v="9.3000000000000007"/>
    <n v="6.8"/>
  </r>
  <r>
    <s v="Japan"/>
    <x v="34"/>
    <x v="3"/>
    <x v="0"/>
    <s v="Low"/>
    <n v="1"/>
    <s v="Vegan"/>
    <n v="7.6"/>
    <s v="Moderate"/>
    <n v="2"/>
    <x v="2"/>
    <n v="30"/>
    <x v="2"/>
    <n v="9.5"/>
    <n v="2.2000000000000002"/>
  </r>
  <r>
    <s v="India"/>
    <x v="40"/>
    <x v="3"/>
    <x v="1"/>
    <s v="Low"/>
    <n v="1"/>
    <s v="Vegan"/>
    <n v="3.6"/>
    <s v="Moderate"/>
    <n v="2"/>
    <x v="1"/>
    <n v="31"/>
    <x v="2"/>
    <n v="7.1"/>
    <n v="9.6"/>
  </r>
  <r>
    <s v="Australia"/>
    <x v="37"/>
    <x v="4"/>
    <x v="1"/>
    <s v="Moderate"/>
    <n v="2"/>
    <s v="Vegan"/>
    <n v="3.9"/>
    <s v="Low"/>
    <n v="1"/>
    <x v="2"/>
    <n v="21"/>
    <x v="0"/>
    <n v="2.9"/>
    <n v="6.3"/>
  </r>
  <r>
    <s v="Canada"/>
    <x v="9"/>
    <x v="2"/>
    <x v="1"/>
    <s v="Low"/>
    <n v="1"/>
    <s v="Balanced"/>
    <n v="8.4"/>
    <s v="High"/>
    <n v="3"/>
    <x v="0"/>
    <n v="56"/>
    <x v="3"/>
    <n v="1.4"/>
    <n v="6.6"/>
  </r>
  <r>
    <s v="India"/>
    <x v="44"/>
    <x v="4"/>
    <x v="2"/>
    <s v="Moderate"/>
    <n v="2"/>
    <s v="Junk Food"/>
    <n v="5"/>
    <s v="High"/>
    <n v="3"/>
    <x v="0"/>
    <n v="23"/>
    <x v="0"/>
    <n v="2.2999999999999998"/>
    <n v="4.9000000000000004"/>
  </r>
  <r>
    <s v="Australia"/>
    <x v="27"/>
    <x v="0"/>
    <x v="0"/>
    <s v="Moderate"/>
    <n v="2"/>
    <s v="Junk Food"/>
    <n v="5.0999999999999996"/>
    <s v="Moderate"/>
    <n v="2"/>
    <x v="4"/>
    <n v="53"/>
    <x v="3"/>
    <n v="9.6999999999999993"/>
    <n v="4.0999999999999996"/>
  </r>
  <r>
    <s v="Australia"/>
    <x v="46"/>
    <x v="1"/>
    <x v="1"/>
    <s v="Low"/>
    <n v="1"/>
    <s v="Balanced"/>
    <n v="5.7"/>
    <s v="Moderate"/>
    <n v="2"/>
    <x v="2"/>
    <n v="42"/>
    <x v="1"/>
    <n v="5.2"/>
    <n v="2.9"/>
  </r>
  <r>
    <s v="Japan"/>
    <x v="46"/>
    <x v="1"/>
    <x v="2"/>
    <s v="High"/>
    <n v="3"/>
    <s v="Vegetarian"/>
    <n v="5"/>
    <s v="Moderate"/>
    <n v="2"/>
    <x v="1"/>
    <n v="32"/>
    <x v="2"/>
    <n v="8.6999999999999993"/>
    <n v="6.4"/>
  </r>
  <r>
    <s v="Brazil"/>
    <x v="21"/>
    <x v="4"/>
    <x v="1"/>
    <s v="High"/>
    <n v="3"/>
    <s v="Balanced"/>
    <n v="7.3"/>
    <s v="High"/>
    <n v="3"/>
    <x v="4"/>
    <n v="26"/>
    <x v="0"/>
    <n v="5.2"/>
    <n v="9.6"/>
  </r>
  <r>
    <s v="USA"/>
    <x v="44"/>
    <x v="4"/>
    <x v="0"/>
    <s v="Moderate"/>
    <n v="2"/>
    <s v="Vegan"/>
    <n v="4.7"/>
    <s v="Moderate"/>
    <n v="2"/>
    <x v="1"/>
    <n v="51"/>
    <x v="3"/>
    <n v="6.9"/>
    <n v="4.2"/>
  </r>
  <r>
    <s v="Brazil"/>
    <x v="16"/>
    <x v="1"/>
    <x v="1"/>
    <s v="High"/>
    <n v="3"/>
    <s v="Balanced"/>
    <n v="3.6"/>
    <s v="Low"/>
    <n v="1"/>
    <x v="4"/>
    <n v="42"/>
    <x v="1"/>
    <n v="1.2"/>
    <n v="8.9"/>
  </r>
  <r>
    <s v="USA"/>
    <x v="38"/>
    <x v="0"/>
    <x v="0"/>
    <s v="High"/>
    <n v="3"/>
    <s v="Vegan"/>
    <n v="8.1999999999999993"/>
    <s v="Moderate"/>
    <n v="2"/>
    <x v="2"/>
    <n v="27"/>
    <x v="0"/>
    <n v="3.2"/>
    <n v="2.2999999999999998"/>
  </r>
  <r>
    <s v="Germany"/>
    <x v="10"/>
    <x v="2"/>
    <x v="1"/>
    <s v="Low"/>
    <n v="1"/>
    <s v="Keto"/>
    <n v="4.8"/>
    <s v="Moderate"/>
    <n v="2"/>
    <x v="0"/>
    <n v="56"/>
    <x v="3"/>
    <n v="4.9000000000000004"/>
    <n v="9.4"/>
  </r>
  <r>
    <s v="Japan"/>
    <x v="36"/>
    <x v="2"/>
    <x v="0"/>
    <s v="Moderate"/>
    <n v="2"/>
    <s v="Vegan"/>
    <n v="5.4"/>
    <s v="High"/>
    <n v="3"/>
    <x v="1"/>
    <n v="53"/>
    <x v="3"/>
    <n v="6.7"/>
    <n v="4.2"/>
  </r>
  <r>
    <s v="Australia"/>
    <x v="4"/>
    <x v="0"/>
    <x v="1"/>
    <s v="Moderate"/>
    <n v="2"/>
    <s v="Junk Food"/>
    <n v="7.7"/>
    <s v="Low"/>
    <n v="1"/>
    <x v="2"/>
    <n v="48"/>
    <x v="1"/>
    <n v="2.5"/>
    <n v="4.4000000000000004"/>
  </r>
  <r>
    <s v="Canada"/>
    <x v="33"/>
    <x v="2"/>
    <x v="0"/>
    <s v="Low"/>
    <n v="1"/>
    <s v="Balanced"/>
    <n v="6.6"/>
    <s v="High"/>
    <n v="3"/>
    <x v="1"/>
    <n v="56"/>
    <x v="3"/>
    <n v="7.9"/>
    <n v="5.2"/>
  </r>
  <r>
    <s v="USA"/>
    <x v="27"/>
    <x v="0"/>
    <x v="1"/>
    <s v="High"/>
    <n v="3"/>
    <s v="Vegan"/>
    <n v="8.1999999999999993"/>
    <s v="Low"/>
    <n v="1"/>
    <x v="2"/>
    <n v="42"/>
    <x v="1"/>
    <n v="4.3"/>
    <n v="7.5"/>
  </r>
  <r>
    <s v="Brazil"/>
    <x v="19"/>
    <x v="2"/>
    <x v="1"/>
    <s v="Moderate"/>
    <n v="2"/>
    <s v="Vegetarian"/>
    <n v="7.8"/>
    <s v="Low"/>
    <n v="1"/>
    <x v="4"/>
    <n v="57"/>
    <x v="3"/>
    <n v="8.4"/>
    <n v="7.5"/>
  </r>
  <r>
    <s v="Australia"/>
    <x v="31"/>
    <x v="0"/>
    <x v="2"/>
    <s v="High"/>
    <n v="3"/>
    <s v="Keto"/>
    <n v="5.8"/>
    <s v="Moderate"/>
    <n v="2"/>
    <x v="2"/>
    <n v="48"/>
    <x v="1"/>
    <n v="1.9"/>
    <n v="5.3"/>
  </r>
  <r>
    <s v="USA"/>
    <x v="2"/>
    <x v="2"/>
    <x v="2"/>
    <s v="Moderate"/>
    <n v="2"/>
    <s v="Vegetarian"/>
    <n v="8"/>
    <s v="Moderate"/>
    <n v="2"/>
    <x v="4"/>
    <n v="24"/>
    <x v="0"/>
    <n v="7.1"/>
    <n v="5.7"/>
  </r>
  <r>
    <s v="USA"/>
    <x v="4"/>
    <x v="0"/>
    <x v="0"/>
    <s v="Moderate"/>
    <n v="2"/>
    <s v="Vegetarian"/>
    <n v="6.8"/>
    <s v="High"/>
    <n v="3"/>
    <x v="0"/>
    <n v="59"/>
    <x v="3"/>
    <n v="3.6"/>
    <n v="1.3"/>
  </r>
  <r>
    <s v="USA"/>
    <x v="25"/>
    <x v="3"/>
    <x v="1"/>
    <s v="Moderate"/>
    <n v="2"/>
    <s v="Vegetarian"/>
    <n v="5.6"/>
    <s v="High"/>
    <n v="3"/>
    <x v="4"/>
    <n v="30"/>
    <x v="2"/>
    <n v="8.1999999999999993"/>
    <n v="3.7"/>
  </r>
  <r>
    <s v="Canada"/>
    <x v="22"/>
    <x v="3"/>
    <x v="0"/>
    <s v="Moderate"/>
    <n v="2"/>
    <s v="Keto"/>
    <n v="6.9"/>
    <s v="High"/>
    <n v="3"/>
    <x v="3"/>
    <n v="33"/>
    <x v="2"/>
    <n v="4.5999999999999996"/>
    <n v="4.0999999999999996"/>
  </r>
  <r>
    <s v="Japan"/>
    <x v="20"/>
    <x v="2"/>
    <x v="2"/>
    <s v="High"/>
    <n v="3"/>
    <s v="Keto"/>
    <n v="4.5"/>
    <s v="Low"/>
    <n v="1"/>
    <x v="0"/>
    <n v="21"/>
    <x v="0"/>
    <n v="7"/>
    <n v="6"/>
  </r>
  <r>
    <s v="Canada"/>
    <x v="20"/>
    <x v="2"/>
    <x v="0"/>
    <s v="High"/>
    <n v="3"/>
    <s v="Keto"/>
    <n v="7.8"/>
    <s v="High"/>
    <n v="3"/>
    <x v="2"/>
    <n v="54"/>
    <x v="3"/>
    <n v="9.4"/>
    <n v="6"/>
  </r>
  <r>
    <s v="India"/>
    <x v="25"/>
    <x v="3"/>
    <x v="0"/>
    <s v="High"/>
    <n v="3"/>
    <s v="Keto"/>
    <n v="7.6"/>
    <s v="Low"/>
    <n v="1"/>
    <x v="2"/>
    <n v="54"/>
    <x v="3"/>
    <n v="1.2"/>
    <n v="7.4"/>
  </r>
  <r>
    <s v="Australia"/>
    <x v="33"/>
    <x v="2"/>
    <x v="2"/>
    <s v="High"/>
    <n v="3"/>
    <s v="Vegetarian"/>
    <n v="6.7"/>
    <s v="Low"/>
    <n v="1"/>
    <x v="3"/>
    <n v="47"/>
    <x v="1"/>
    <n v="1.1000000000000001"/>
    <n v="7.5"/>
  </r>
  <r>
    <s v="Japan"/>
    <x v="46"/>
    <x v="1"/>
    <x v="1"/>
    <s v="Low"/>
    <n v="1"/>
    <s v="Junk Food"/>
    <n v="3.6"/>
    <s v="Low"/>
    <n v="1"/>
    <x v="2"/>
    <n v="27"/>
    <x v="0"/>
    <n v="7.9"/>
    <n v="3.1"/>
  </r>
  <r>
    <s v="Japan"/>
    <x v="37"/>
    <x v="4"/>
    <x v="0"/>
    <s v="Moderate"/>
    <n v="2"/>
    <s v="Junk Food"/>
    <n v="8.1999999999999993"/>
    <s v="Low"/>
    <n v="1"/>
    <x v="0"/>
    <n v="51"/>
    <x v="3"/>
    <n v="6.8"/>
    <n v="7.9"/>
  </r>
  <r>
    <s v="Japan"/>
    <x v="45"/>
    <x v="3"/>
    <x v="2"/>
    <s v="Moderate"/>
    <n v="2"/>
    <s v="Keto"/>
    <n v="7.2"/>
    <s v="Low"/>
    <n v="1"/>
    <x v="0"/>
    <n v="23"/>
    <x v="0"/>
    <n v="3.6"/>
    <n v="1.2"/>
  </r>
  <r>
    <s v="Brazil"/>
    <x v="33"/>
    <x v="2"/>
    <x v="1"/>
    <s v="Moderate"/>
    <n v="2"/>
    <s v="Balanced"/>
    <n v="6.5"/>
    <s v="Moderate"/>
    <n v="2"/>
    <x v="4"/>
    <n v="26"/>
    <x v="0"/>
    <n v="5.4"/>
    <n v="7.4"/>
  </r>
  <r>
    <s v="Japan"/>
    <x v="42"/>
    <x v="4"/>
    <x v="2"/>
    <s v="Low"/>
    <n v="1"/>
    <s v="Vegan"/>
    <n v="6.2"/>
    <s v="Low"/>
    <n v="1"/>
    <x v="1"/>
    <n v="58"/>
    <x v="3"/>
    <n v="1.4"/>
    <n v="1.9"/>
  </r>
  <r>
    <s v="Canada"/>
    <x v="8"/>
    <x v="3"/>
    <x v="0"/>
    <s v="High"/>
    <n v="3"/>
    <s v="Balanced"/>
    <n v="5.7"/>
    <s v="Low"/>
    <n v="1"/>
    <x v="2"/>
    <n v="46"/>
    <x v="1"/>
    <n v="2.7"/>
    <n v="7.6"/>
  </r>
  <r>
    <s v="Japan"/>
    <x v="41"/>
    <x v="2"/>
    <x v="1"/>
    <s v="Moderate"/>
    <n v="2"/>
    <s v="Balanced"/>
    <n v="6"/>
    <s v="Moderate"/>
    <n v="2"/>
    <x v="3"/>
    <n v="56"/>
    <x v="3"/>
    <n v="4.8"/>
    <n v="5.7"/>
  </r>
  <r>
    <s v="Germany"/>
    <x v="12"/>
    <x v="0"/>
    <x v="1"/>
    <s v="High"/>
    <n v="3"/>
    <s v="Balanced"/>
    <n v="7.7"/>
    <s v="Moderate"/>
    <n v="2"/>
    <x v="0"/>
    <n v="36"/>
    <x v="2"/>
    <n v="8.5"/>
    <n v="4.9000000000000004"/>
  </r>
  <r>
    <s v="Australia"/>
    <x v="32"/>
    <x v="2"/>
    <x v="2"/>
    <s v="High"/>
    <n v="3"/>
    <s v="Junk Food"/>
    <n v="5.7"/>
    <s v="Moderate"/>
    <n v="2"/>
    <x v="0"/>
    <n v="29"/>
    <x v="0"/>
    <n v="5.3"/>
    <n v="7.2"/>
  </r>
  <r>
    <s v="Japan"/>
    <x v="38"/>
    <x v="0"/>
    <x v="2"/>
    <s v="Low"/>
    <n v="1"/>
    <s v="Vegan"/>
    <n v="6.1"/>
    <s v="High"/>
    <n v="3"/>
    <x v="0"/>
    <n v="23"/>
    <x v="0"/>
    <n v="6.3"/>
    <n v="1.3"/>
  </r>
  <r>
    <s v="Australia"/>
    <x v="34"/>
    <x v="3"/>
    <x v="2"/>
    <s v="Low"/>
    <n v="1"/>
    <s v="Balanced"/>
    <n v="6.3"/>
    <s v="High"/>
    <n v="3"/>
    <x v="1"/>
    <n v="42"/>
    <x v="1"/>
    <n v="8.9"/>
    <n v="3"/>
  </r>
  <r>
    <s v="Germany"/>
    <x v="40"/>
    <x v="3"/>
    <x v="1"/>
    <s v="High"/>
    <n v="3"/>
    <s v="Keto"/>
    <n v="6.3"/>
    <s v="Low"/>
    <n v="1"/>
    <x v="1"/>
    <n v="33"/>
    <x v="2"/>
    <n v="3.8"/>
    <n v="6.5"/>
  </r>
  <r>
    <s v="Germany"/>
    <x v="9"/>
    <x v="2"/>
    <x v="1"/>
    <s v="Moderate"/>
    <n v="2"/>
    <s v="Junk Food"/>
    <n v="5.6"/>
    <s v="Low"/>
    <n v="1"/>
    <x v="2"/>
    <n v="24"/>
    <x v="0"/>
    <n v="7.3"/>
    <n v="8.6"/>
  </r>
  <r>
    <s v="Australia"/>
    <x v="31"/>
    <x v="0"/>
    <x v="0"/>
    <s v="Moderate"/>
    <n v="2"/>
    <s v="Keto"/>
    <n v="6.2"/>
    <s v="Low"/>
    <n v="1"/>
    <x v="3"/>
    <n v="21"/>
    <x v="0"/>
    <n v="8.8000000000000007"/>
    <n v="4.4000000000000004"/>
  </r>
  <r>
    <s v="USA"/>
    <x v="5"/>
    <x v="3"/>
    <x v="1"/>
    <s v="Low"/>
    <n v="1"/>
    <s v="Keto"/>
    <n v="7"/>
    <s v="Low"/>
    <n v="1"/>
    <x v="1"/>
    <n v="43"/>
    <x v="1"/>
    <n v="2.8"/>
    <n v="3.3"/>
  </r>
  <r>
    <s v="India"/>
    <x v="33"/>
    <x v="2"/>
    <x v="0"/>
    <s v="Low"/>
    <n v="1"/>
    <s v="Balanced"/>
    <n v="5.0999999999999996"/>
    <s v="Moderate"/>
    <n v="2"/>
    <x v="4"/>
    <n v="37"/>
    <x v="2"/>
    <n v="4.2"/>
    <n v="5.7"/>
  </r>
  <r>
    <s v="Brazil"/>
    <x v="14"/>
    <x v="2"/>
    <x v="2"/>
    <s v="Low"/>
    <n v="1"/>
    <s v="Keto"/>
    <n v="6.3"/>
    <s v="High"/>
    <n v="3"/>
    <x v="1"/>
    <n v="46"/>
    <x v="1"/>
    <n v="9.8000000000000007"/>
    <n v="6.6"/>
  </r>
  <r>
    <s v="USA"/>
    <x v="3"/>
    <x v="1"/>
    <x v="2"/>
    <s v="Low"/>
    <n v="1"/>
    <s v="Vegan"/>
    <n v="9.4"/>
    <s v="Moderate"/>
    <n v="2"/>
    <x v="0"/>
    <n v="43"/>
    <x v="1"/>
    <n v="9.8000000000000007"/>
    <n v="4.8"/>
  </r>
  <r>
    <s v="USA"/>
    <x v="28"/>
    <x v="1"/>
    <x v="1"/>
    <s v="Low"/>
    <n v="1"/>
    <s v="Keto"/>
    <n v="6.4"/>
    <s v="High"/>
    <n v="3"/>
    <x v="3"/>
    <n v="48"/>
    <x v="1"/>
    <n v="3"/>
    <n v="8.9"/>
  </r>
  <r>
    <s v="Canada"/>
    <x v="46"/>
    <x v="1"/>
    <x v="2"/>
    <s v="Low"/>
    <n v="1"/>
    <s v="Balanced"/>
    <n v="5.0999999999999996"/>
    <s v="Moderate"/>
    <n v="2"/>
    <x v="2"/>
    <n v="30"/>
    <x v="2"/>
    <n v="1.6"/>
    <n v="5.7"/>
  </r>
  <r>
    <s v="Brazil"/>
    <x v="5"/>
    <x v="3"/>
    <x v="2"/>
    <s v="Low"/>
    <n v="1"/>
    <s v="Keto"/>
    <n v="4.9000000000000004"/>
    <s v="Low"/>
    <n v="1"/>
    <x v="1"/>
    <n v="37"/>
    <x v="2"/>
    <n v="3.4"/>
    <n v="1.3"/>
  </r>
  <r>
    <s v="Brazil"/>
    <x v="36"/>
    <x v="2"/>
    <x v="1"/>
    <s v="Moderate"/>
    <n v="2"/>
    <s v="Junk Food"/>
    <n v="4.5999999999999996"/>
    <s v="High"/>
    <n v="3"/>
    <x v="0"/>
    <n v="23"/>
    <x v="0"/>
    <n v="4.5999999999999996"/>
    <n v="3"/>
  </r>
  <r>
    <s v="USA"/>
    <x v="32"/>
    <x v="2"/>
    <x v="0"/>
    <s v="Low"/>
    <n v="1"/>
    <s v="Junk Food"/>
    <n v="8.9"/>
    <s v="Low"/>
    <n v="1"/>
    <x v="4"/>
    <n v="52"/>
    <x v="3"/>
    <n v="5"/>
    <n v="5.0999999999999996"/>
  </r>
  <r>
    <s v="Japan"/>
    <x v="40"/>
    <x v="3"/>
    <x v="1"/>
    <s v="Low"/>
    <n v="1"/>
    <s v="Junk Food"/>
    <n v="8"/>
    <s v="High"/>
    <n v="3"/>
    <x v="4"/>
    <n v="33"/>
    <x v="2"/>
    <n v="6.6"/>
    <n v="7.3"/>
  </r>
  <r>
    <s v="Canada"/>
    <x v="10"/>
    <x v="2"/>
    <x v="0"/>
    <s v="Moderate"/>
    <n v="2"/>
    <s v="Vegetarian"/>
    <n v="4.5999999999999996"/>
    <s v="High"/>
    <n v="3"/>
    <x v="2"/>
    <n v="51"/>
    <x v="3"/>
    <n v="9.1"/>
    <n v="3"/>
  </r>
  <r>
    <s v="Canada"/>
    <x v="39"/>
    <x v="0"/>
    <x v="1"/>
    <s v="Moderate"/>
    <n v="2"/>
    <s v="Junk Food"/>
    <n v="6.8"/>
    <s v="Low"/>
    <n v="1"/>
    <x v="2"/>
    <n v="23"/>
    <x v="0"/>
    <n v="4"/>
    <n v="9.8000000000000007"/>
  </r>
  <r>
    <s v="Germany"/>
    <x v="34"/>
    <x v="3"/>
    <x v="1"/>
    <s v="High"/>
    <n v="3"/>
    <s v="Junk Food"/>
    <n v="8.3000000000000007"/>
    <s v="Low"/>
    <n v="1"/>
    <x v="1"/>
    <n v="39"/>
    <x v="2"/>
    <n v="8.6"/>
    <n v="3.9"/>
  </r>
  <r>
    <s v="Brazil"/>
    <x v="4"/>
    <x v="0"/>
    <x v="2"/>
    <s v="Low"/>
    <n v="1"/>
    <s v="Vegetarian"/>
    <n v="6.4"/>
    <s v="Low"/>
    <n v="1"/>
    <x v="2"/>
    <n v="40"/>
    <x v="1"/>
    <n v="1.8"/>
    <n v="5.8"/>
  </r>
  <r>
    <s v="USA"/>
    <x v="37"/>
    <x v="4"/>
    <x v="1"/>
    <s v="Low"/>
    <n v="1"/>
    <s v="Junk Food"/>
    <n v="5.8"/>
    <s v="Moderate"/>
    <n v="2"/>
    <x v="0"/>
    <n v="22"/>
    <x v="0"/>
    <n v="1.4"/>
    <n v="1.2"/>
  </r>
  <r>
    <s v="Germany"/>
    <x v="18"/>
    <x v="0"/>
    <x v="1"/>
    <s v="Low"/>
    <n v="1"/>
    <s v="Balanced"/>
    <n v="9.9"/>
    <s v="High"/>
    <n v="3"/>
    <x v="0"/>
    <n v="44"/>
    <x v="1"/>
    <n v="5.5"/>
    <n v="9"/>
  </r>
  <r>
    <s v="Australia"/>
    <x v="27"/>
    <x v="0"/>
    <x v="0"/>
    <s v="Low"/>
    <n v="1"/>
    <s v="Junk Food"/>
    <n v="3.6"/>
    <s v="High"/>
    <n v="3"/>
    <x v="0"/>
    <n v="23"/>
    <x v="0"/>
    <n v="1.5"/>
    <n v="8.1"/>
  </r>
  <r>
    <s v="India"/>
    <x v="1"/>
    <x v="1"/>
    <x v="2"/>
    <s v="High"/>
    <n v="3"/>
    <s v="Junk Food"/>
    <n v="10.4"/>
    <s v="High"/>
    <n v="3"/>
    <x v="1"/>
    <n v="30"/>
    <x v="2"/>
    <n v="4.5"/>
    <n v="2.8"/>
  </r>
  <r>
    <s v="Canada"/>
    <x v="18"/>
    <x v="0"/>
    <x v="0"/>
    <s v="Moderate"/>
    <n v="2"/>
    <s v="Vegetarian"/>
    <n v="6.6"/>
    <s v="Low"/>
    <n v="1"/>
    <x v="1"/>
    <n v="35"/>
    <x v="2"/>
    <n v="9.1"/>
    <n v="9.4"/>
  </r>
  <r>
    <s v="Australia"/>
    <x v="37"/>
    <x v="4"/>
    <x v="0"/>
    <s v="Moderate"/>
    <n v="2"/>
    <s v="Balanced"/>
    <n v="8.4"/>
    <s v="High"/>
    <n v="3"/>
    <x v="2"/>
    <n v="55"/>
    <x v="3"/>
    <n v="3.2"/>
    <n v="3.8"/>
  </r>
  <r>
    <s v="Australia"/>
    <x v="2"/>
    <x v="2"/>
    <x v="2"/>
    <s v="Low"/>
    <n v="1"/>
    <s v="Keto"/>
    <n v="4.7"/>
    <s v="High"/>
    <n v="3"/>
    <x v="1"/>
    <n v="25"/>
    <x v="0"/>
    <n v="7.4"/>
    <n v="7.2"/>
  </r>
  <r>
    <s v="Japan"/>
    <x v="35"/>
    <x v="1"/>
    <x v="2"/>
    <s v="Low"/>
    <n v="1"/>
    <s v="Vegan"/>
    <n v="5.4"/>
    <s v="Low"/>
    <n v="1"/>
    <x v="0"/>
    <n v="50"/>
    <x v="3"/>
    <n v="3.7"/>
    <n v="8.4"/>
  </r>
  <r>
    <s v="India"/>
    <x v="31"/>
    <x v="0"/>
    <x v="2"/>
    <s v="Low"/>
    <n v="1"/>
    <s v="Balanced"/>
    <n v="4.9000000000000004"/>
    <s v="Low"/>
    <n v="1"/>
    <x v="3"/>
    <n v="59"/>
    <x v="3"/>
    <n v="1.4"/>
    <n v="7.7"/>
  </r>
  <r>
    <s v="Australia"/>
    <x v="21"/>
    <x v="4"/>
    <x v="1"/>
    <s v="High"/>
    <n v="3"/>
    <s v="Keto"/>
    <n v="6.3"/>
    <s v="High"/>
    <n v="3"/>
    <x v="0"/>
    <n v="32"/>
    <x v="2"/>
    <n v="6"/>
    <n v="9.3000000000000007"/>
  </r>
  <r>
    <s v="Australia"/>
    <x v="40"/>
    <x v="3"/>
    <x v="2"/>
    <s v="High"/>
    <n v="3"/>
    <s v="Balanced"/>
    <n v="7"/>
    <s v="Moderate"/>
    <n v="2"/>
    <x v="3"/>
    <n v="42"/>
    <x v="1"/>
    <n v="8.5"/>
    <n v="8.8000000000000007"/>
  </r>
  <r>
    <s v="India"/>
    <x v="7"/>
    <x v="4"/>
    <x v="2"/>
    <s v="Moderate"/>
    <n v="2"/>
    <s v="Keto"/>
    <n v="8.1"/>
    <s v="Low"/>
    <n v="1"/>
    <x v="2"/>
    <n v="23"/>
    <x v="0"/>
    <n v="4.7"/>
    <n v="10"/>
  </r>
  <r>
    <s v="India"/>
    <x v="2"/>
    <x v="2"/>
    <x v="2"/>
    <s v="Low"/>
    <n v="1"/>
    <s v="Keto"/>
    <n v="3.9"/>
    <s v="Moderate"/>
    <n v="2"/>
    <x v="4"/>
    <n v="56"/>
    <x v="3"/>
    <n v="6.6"/>
    <n v="2.6"/>
  </r>
  <r>
    <s v="Australia"/>
    <x v="24"/>
    <x v="0"/>
    <x v="0"/>
    <s v="Low"/>
    <n v="1"/>
    <s v="Balanced"/>
    <n v="6.7"/>
    <s v="Moderate"/>
    <n v="2"/>
    <x v="1"/>
    <n v="56"/>
    <x v="3"/>
    <n v="9.1"/>
    <n v="3.7"/>
  </r>
  <r>
    <s v="India"/>
    <x v="36"/>
    <x v="2"/>
    <x v="0"/>
    <s v="Low"/>
    <n v="1"/>
    <s v="Vegetarian"/>
    <n v="7.8"/>
    <s v="Moderate"/>
    <n v="2"/>
    <x v="1"/>
    <n v="52"/>
    <x v="3"/>
    <n v="8.1"/>
    <n v="6.7"/>
  </r>
  <r>
    <s v="Australia"/>
    <x v="26"/>
    <x v="0"/>
    <x v="1"/>
    <s v="Low"/>
    <n v="1"/>
    <s v="Balanced"/>
    <n v="8.1"/>
    <s v="Moderate"/>
    <n v="2"/>
    <x v="0"/>
    <n v="48"/>
    <x v="1"/>
    <n v="2.7"/>
    <n v="7.6"/>
  </r>
  <r>
    <s v="Australia"/>
    <x v="19"/>
    <x v="2"/>
    <x v="0"/>
    <s v="High"/>
    <n v="3"/>
    <s v="Balanced"/>
    <n v="5.8"/>
    <s v="Low"/>
    <n v="1"/>
    <x v="0"/>
    <n v="56"/>
    <x v="3"/>
    <n v="7.6"/>
    <n v="5.8"/>
  </r>
  <r>
    <s v="Japan"/>
    <x v="39"/>
    <x v="0"/>
    <x v="1"/>
    <s v="Moderate"/>
    <n v="2"/>
    <s v="Keto"/>
    <n v="5.9"/>
    <s v="High"/>
    <n v="3"/>
    <x v="3"/>
    <n v="38"/>
    <x v="2"/>
    <n v="5.5"/>
    <n v="1.7"/>
  </r>
  <r>
    <s v="USA"/>
    <x v="7"/>
    <x v="4"/>
    <x v="0"/>
    <s v="Moderate"/>
    <n v="2"/>
    <s v="Vegan"/>
    <n v="6.4"/>
    <s v="High"/>
    <n v="3"/>
    <x v="1"/>
    <n v="39"/>
    <x v="2"/>
    <n v="7.7"/>
    <n v="8.6"/>
  </r>
  <r>
    <s v="Australia"/>
    <x v="38"/>
    <x v="0"/>
    <x v="2"/>
    <s v="High"/>
    <n v="3"/>
    <s v="Keto"/>
    <n v="6.8"/>
    <s v="Low"/>
    <n v="1"/>
    <x v="2"/>
    <n v="51"/>
    <x v="3"/>
    <n v="5.5"/>
    <n v="9.6"/>
  </r>
  <r>
    <s v="Germany"/>
    <x v="17"/>
    <x v="1"/>
    <x v="0"/>
    <s v="Low"/>
    <n v="1"/>
    <s v="Junk Food"/>
    <n v="8.5"/>
    <s v="Low"/>
    <n v="1"/>
    <x v="0"/>
    <n v="35"/>
    <x v="2"/>
    <n v="2.2000000000000002"/>
    <n v="4.5999999999999996"/>
  </r>
  <r>
    <s v="Canada"/>
    <x v="41"/>
    <x v="2"/>
    <x v="1"/>
    <s v="Moderate"/>
    <n v="2"/>
    <s v="Balanced"/>
    <n v="4.7"/>
    <s v="Moderate"/>
    <n v="2"/>
    <x v="1"/>
    <n v="24"/>
    <x v="0"/>
    <n v="6.1"/>
    <n v="3"/>
  </r>
  <r>
    <s v="Brazil"/>
    <x v="29"/>
    <x v="0"/>
    <x v="0"/>
    <s v="Moderate"/>
    <n v="2"/>
    <s v="Balanced"/>
    <n v="5.3"/>
    <s v="Moderate"/>
    <n v="2"/>
    <x v="4"/>
    <n v="31"/>
    <x v="2"/>
    <n v="5.4"/>
    <n v="1.2"/>
  </r>
  <r>
    <s v="USA"/>
    <x v="38"/>
    <x v="0"/>
    <x v="2"/>
    <s v="High"/>
    <n v="3"/>
    <s v="Vegetarian"/>
    <n v="4.5"/>
    <s v="Low"/>
    <n v="1"/>
    <x v="3"/>
    <n v="40"/>
    <x v="1"/>
    <n v="5.7"/>
    <n v="3.1"/>
  </r>
  <r>
    <s v="USA"/>
    <x v="28"/>
    <x v="1"/>
    <x v="1"/>
    <s v="Low"/>
    <n v="1"/>
    <s v="Keto"/>
    <n v="7.1"/>
    <s v="High"/>
    <n v="3"/>
    <x v="0"/>
    <n v="33"/>
    <x v="2"/>
    <n v="8.9"/>
    <n v="7.3"/>
  </r>
  <r>
    <s v="USA"/>
    <x v="41"/>
    <x v="2"/>
    <x v="2"/>
    <s v="Moderate"/>
    <n v="2"/>
    <s v="Vegetarian"/>
    <n v="8.1999999999999993"/>
    <s v="Moderate"/>
    <n v="2"/>
    <x v="0"/>
    <n v="56"/>
    <x v="3"/>
    <n v="9.1"/>
    <n v="9.1999999999999993"/>
  </r>
  <r>
    <s v="Japan"/>
    <x v="19"/>
    <x v="2"/>
    <x v="2"/>
    <s v="Low"/>
    <n v="1"/>
    <s v="Balanced"/>
    <n v="4.4000000000000004"/>
    <s v="Low"/>
    <n v="1"/>
    <x v="2"/>
    <n v="41"/>
    <x v="1"/>
    <n v="5.0999999999999996"/>
    <n v="1.8"/>
  </r>
  <r>
    <s v="Australia"/>
    <x v="26"/>
    <x v="0"/>
    <x v="1"/>
    <s v="Moderate"/>
    <n v="2"/>
    <s v="Keto"/>
    <n v="6.6"/>
    <s v="Low"/>
    <n v="1"/>
    <x v="0"/>
    <n v="49"/>
    <x v="1"/>
    <n v="5.0999999999999996"/>
    <n v="6"/>
  </r>
  <r>
    <s v="Japan"/>
    <x v="38"/>
    <x v="0"/>
    <x v="2"/>
    <s v="High"/>
    <n v="3"/>
    <s v="Keto"/>
    <n v="8"/>
    <s v="Low"/>
    <n v="1"/>
    <x v="1"/>
    <n v="42"/>
    <x v="1"/>
    <n v="5.6"/>
    <n v="7.3"/>
  </r>
  <r>
    <s v="Australia"/>
    <x v="26"/>
    <x v="0"/>
    <x v="2"/>
    <s v="Low"/>
    <n v="1"/>
    <s v="Junk Food"/>
    <n v="7.7"/>
    <s v="Moderate"/>
    <n v="2"/>
    <x v="1"/>
    <n v="24"/>
    <x v="0"/>
    <n v="5.7"/>
    <n v="3.5"/>
  </r>
  <r>
    <s v="Japan"/>
    <x v="35"/>
    <x v="1"/>
    <x v="0"/>
    <s v="High"/>
    <n v="3"/>
    <s v="Junk Food"/>
    <n v="7.7"/>
    <s v="Low"/>
    <n v="1"/>
    <x v="1"/>
    <n v="48"/>
    <x v="1"/>
    <n v="9.6"/>
    <n v="6.1"/>
  </r>
  <r>
    <s v="Japan"/>
    <x v="15"/>
    <x v="1"/>
    <x v="2"/>
    <s v="Moderate"/>
    <n v="2"/>
    <s v="Vegan"/>
    <n v="4.7"/>
    <s v="High"/>
    <n v="3"/>
    <x v="4"/>
    <n v="49"/>
    <x v="1"/>
    <n v="6.8"/>
    <n v="7.4"/>
  </r>
  <r>
    <s v="Canada"/>
    <x v="21"/>
    <x v="4"/>
    <x v="2"/>
    <s v="High"/>
    <n v="3"/>
    <s v="Junk Food"/>
    <n v="7.7"/>
    <s v="Low"/>
    <n v="1"/>
    <x v="4"/>
    <n v="37"/>
    <x v="2"/>
    <n v="3.5"/>
    <n v="8.5"/>
  </r>
  <r>
    <s v="Germany"/>
    <x v="10"/>
    <x v="2"/>
    <x v="2"/>
    <s v="High"/>
    <n v="3"/>
    <s v="Keto"/>
    <n v="6.2"/>
    <s v="Moderate"/>
    <n v="2"/>
    <x v="0"/>
    <n v="20"/>
    <x v="0"/>
    <n v="5.8"/>
    <n v="5.0999999999999996"/>
  </r>
  <r>
    <s v="Japan"/>
    <x v="15"/>
    <x v="1"/>
    <x v="2"/>
    <s v="High"/>
    <n v="3"/>
    <s v="Junk Food"/>
    <n v="8.1"/>
    <s v="High"/>
    <n v="3"/>
    <x v="4"/>
    <n v="58"/>
    <x v="3"/>
    <n v="6.6"/>
    <n v="7.7"/>
  </r>
  <r>
    <s v="Canada"/>
    <x v="35"/>
    <x v="1"/>
    <x v="1"/>
    <s v="Moderate"/>
    <n v="2"/>
    <s v="Vegan"/>
    <n v="7.2"/>
    <s v="High"/>
    <n v="3"/>
    <x v="4"/>
    <n v="36"/>
    <x v="2"/>
    <n v="6.8"/>
    <n v="3.7"/>
  </r>
  <r>
    <s v="India"/>
    <x v="21"/>
    <x v="4"/>
    <x v="0"/>
    <s v="Low"/>
    <n v="1"/>
    <s v="Balanced"/>
    <n v="5.3"/>
    <s v="Low"/>
    <n v="1"/>
    <x v="2"/>
    <n v="22"/>
    <x v="0"/>
    <n v="6.3"/>
    <n v="2.9"/>
  </r>
  <r>
    <s v="Germany"/>
    <x v="37"/>
    <x v="4"/>
    <x v="2"/>
    <s v="High"/>
    <n v="3"/>
    <s v="Junk Food"/>
    <n v="6.9"/>
    <s v="Low"/>
    <n v="1"/>
    <x v="4"/>
    <n v="26"/>
    <x v="0"/>
    <n v="2.6"/>
    <n v="2.7"/>
  </r>
  <r>
    <s v="Japan"/>
    <x v="34"/>
    <x v="3"/>
    <x v="2"/>
    <s v="Low"/>
    <n v="1"/>
    <s v="Keto"/>
    <n v="7.7"/>
    <s v="High"/>
    <n v="3"/>
    <x v="3"/>
    <n v="46"/>
    <x v="1"/>
    <n v="1.3"/>
    <n v="4.2"/>
  </r>
  <r>
    <s v="Brazil"/>
    <x v="27"/>
    <x v="0"/>
    <x v="1"/>
    <s v="Moderate"/>
    <n v="2"/>
    <s v="Balanced"/>
    <n v="5.7"/>
    <s v="Low"/>
    <n v="1"/>
    <x v="3"/>
    <n v="47"/>
    <x v="1"/>
    <n v="4"/>
    <n v="1.3"/>
  </r>
  <r>
    <s v="USA"/>
    <x v="42"/>
    <x v="4"/>
    <x v="2"/>
    <s v="Low"/>
    <n v="1"/>
    <s v="Keto"/>
    <n v="6.7"/>
    <s v="Moderate"/>
    <n v="2"/>
    <x v="3"/>
    <n v="50"/>
    <x v="3"/>
    <n v="4.8"/>
    <n v="3.5"/>
  </r>
  <r>
    <s v="India"/>
    <x v="10"/>
    <x v="2"/>
    <x v="1"/>
    <s v="High"/>
    <n v="3"/>
    <s v="Balanced"/>
    <n v="4.5"/>
    <s v="High"/>
    <n v="3"/>
    <x v="0"/>
    <n v="34"/>
    <x v="2"/>
    <n v="1.6"/>
    <n v="6.9"/>
  </r>
  <r>
    <s v="India"/>
    <x v="46"/>
    <x v="1"/>
    <x v="0"/>
    <s v="High"/>
    <n v="3"/>
    <s v="Keto"/>
    <n v="7.3"/>
    <s v="Low"/>
    <n v="1"/>
    <x v="1"/>
    <n v="27"/>
    <x v="0"/>
    <n v="8.3000000000000007"/>
    <n v="6.8"/>
  </r>
  <r>
    <s v="Canada"/>
    <x v="40"/>
    <x v="3"/>
    <x v="0"/>
    <s v="High"/>
    <n v="3"/>
    <s v="Junk Food"/>
    <n v="6.4"/>
    <s v="High"/>
    <n v="3"/>
    <x v="2"/>
    <n v="25"/>
    <x v="0"/>
    <n v="4.0999999999999996"/>
    <n v="1.7"/>
  </r>
  <r>
    <s v="India"/>
    <x v="40"/>
    <x v="3"/>
    <x v="2"/>
    <s v="High"/>
    <n v="3"/>
    <s v="Junk Food"/>
    <n v="7.9"/>
    <s v="Low"/>
    <n v="1"/>
    <x v="0"/>
    <n v="47"/>
    <x v="1"/>
    <n v="9.1999999999999993"/>
    <n v="3.6"/>
  </r>
  <r>
    <s v="Germany"/>
    <x v="37"/>
    <x v="4"/>
    <x v="2"/>
    <s v="High"/>
    <n v="3"/>
    <s v="Vegan"/>
    <n v="7.3"/>
    <s v="Low"/>
    <n v="1"/>
    <x v="1"/>
    <n v="23"/>
    <x v="0"/>
    <n v="2.4"/>
    <n v="6.1"/>
  </r>
  <r>
    <s v="Japan"/>
    <x v="46"/>
    <x v="1"/>
    <x v="2"/>
    <s v="High"/>
    <n v="3"/>
    <s v="Balanced"/>
    <n v="5.9"/>
    <s v="Moderate"/>
    <n v="2"/>
    <x v="2"/>
    <n v="49"/>
    <x v="1"/>
    <n v="1.5"/>
    <n v="3.9"/>
  </r>
  <r>
    <s v="Japan"/>
    <x v="24"/>
    <x v="0"/>
    <x v="1"/>
    <s v="Moderate"/>
    <n v="2"/>
    <s v="Vegan"/>
    <n v="5.2"/>
    <s v="Low"/>
    <n v="1"/>
    <x v="2"/>
    <n v="36"/>
    <x v="2"/>
    <n v="5.3"/>
    <n v="4.8"/>
  </r>
  <r>
    <s v="Brazil"/>
    <x v="37"/>
    <x v="4"/>
    <x v="2"/>
    <s v="Moderate"/>
    <n v="2"/>
    <s v="Vegetarian"/>
    <n v="4.9000000000000004"/>
    <s v="Low"/>
    <n v="1"/>
    <x v="2"/>
    <n v="53"/>
    <x v="3"/>
    <n v="2.7"/>
    <n v="7.4"/>
  </r>
  <r>
    <s v="USA"/>
    <x v="36"/>
    <x v="2"/>
    <x v="2"/>
    <s v="Moderate"/>
    <n v="2"/>
    <s v="Junk Food"/>
    <n v="5.7"/>
    <s v="Low"/>
    <n v="1"/>
    <x v="3"/>
    <n v="25"/>
    <x v="0"/>
    <n v="9.4"/>
    <n v="1.1000000000000001"/>
  </r>
  <r>
    <s v="Canada"/>
    <x v="26"/>
    <x v="0"/>
    <x v="0"/>
    <s v="Low"/>
    <n v="1"/>
    <s v="Balanced"/>
    <n v="7.8"/>
    <s v="Moderate"/>
    <n v="2"/>
    <x v="3"/>
    <n v="55"/>
    <x v="3"/>
    <n v="1.1000000000000001"/>
    <n v="3.5"/>
  </r>
  <r>
    <s v="USA"/>
    <x v="20"/>
    <x v="2"/>
    <x v="2"/>
    <s v="Low"/>
    <n v="1"/>
    <s v="Vegan"/>
    <n v="3.9"/>
    <s v="Low"/>
    <n v="1"/>
    <x v="3"/>
    <n v="54"/>
    <x v="3"/>
    <n v="4.7"/>
    <n v="2.2999999999999998"/>
  </r>
  <r>
    <s v="India"/>
    <x v="11"/>
    <x v="3"/>
    <x v="0"/>
    <s v="Moderate"/>
    <n v="2"/>
    <s v="Vegan"/>
    <n v="4.9000000000000004"/>
    <s v="Low"/>
    <n v="1"/>
    <x v="2"/>
    <n v="58"/>
    <x v="3"/>
    <n v="9.3000000000000007"/>
    <n v="2.1"/>
  </r>
  <r>
    <s v="Brazil"/>
    <x v="40"/>
    <x v="3"/>
    <x v="2"/>
    <s v="Low"/>
    <n v="1"/>
    <s v="Vegetarian"/>
    <n v="7.8"/>
    <s v="Low"/>
    <n v="1"/>
    <x v="2"/>
    <n v="58"/>
    <x v="3"/>
    <n v="4.5"/>
    <n v="9.6"/>
  </r>
  <r>
    <s v="USA"/>
    <x v="14"/>
    <x v="2"/>
    <x v="0"/>
    <s v="Low"/>
    <n v="1"/>
    <s v="Vegan"/>
    <n v="8.5"/>
    <s v="High"/>
    <n v="3"/>
    <x v="3"/>
    <n v="35"/>
    <x v="2"/>
    <n v="1.8"/>
    <n v="4.4000000000000004"/>
  </r>
  <r>
    <s v="Germany"/>
    <x v="32"/>
    <x v="2"/>
    <x v="2"/>
    <s v="High"/>
    <n v="3"/>
    <s v="Keto"/>
    <n v="5"/>
    <s v="Moderate"/>
    <n v="2"/>
    <x v="2"/>
    <n v="21"/>
    <x v="0"/>
    <n v="3.7"/>
    <n v="5.7"/>
  </r>
  <r>
    <s v="Japan"/>
    <x v="21"/>
    <x v="4"/>
    <x v="0"/>
    <s v="High"/>
    <n v="3"/>
    <s v="Junk Food"/>
    <n v="4.9000000000000004"/>
    <s v="High"/>
    <n v="3"/>
    <x v="3"/>
    <n v="27"/>
    <x v="0"/>
    <n v="5.5"/>
    <n v="7.6"/>
  </r>
  <r>
    <s v="India"/>
    <x v="9"/>
    <x v="2"/>
    <x v="1"/>
    <s v="Low"/>
    <n v="1"/>
    <s v="Vegan"/>
    <n v="8.6"/>
    <s v="Moderate"/>
    <n v="2"/>
    <x v="3"/>
    <n v="34"/>
    <x v="2"/>
    <n v="2.7"/>
    <n v="1.4"/>
  </r>
  <r>
    <s v="Brazil"/>
    <x v="43"/>
    <x v="0"/>
    <x v="0"/>
    <s v="Low"/>
    <n v="1"/>
    <s v="Vegan"/>
    <n v="6.3"/>
    <s v="Moderate"/>
    <n v="2"/>
    <x v="3"/>
    <n v="46"/>
    <x v="1"/>
    <n v="5.2"/>
    <n v="3.2"/>
  </r>
  <r>
    <s v="USA"/>
    <x v="37"/>
    <x v="4"/>
    <x v="0"/>
    <s v="Moderate"/>
    <n v="2"/>
    <s v="Vegetarian"/>
    <n v="5.2"/>
    <s v="High"/>
    <n v="3"/>
    <x v="1"/>
    <n v="35"/>
    <x v="2"/>
    <n v="8.5"/>
    <n v="8.5"/>
  </r>
  <r>
    <s v="Canada"/>
    <x v="44"/>
    <x v="4"/>
    <x v="0"/>
    <s v="Low"/>
    <n v="1"/>
    <s v="Keto"/>
    <n v="8.1"/>
    <s v="Moderate"/>
    <n v="2"/>
    <x v="2"/>
    <n v="20"/>
    <x v="0"/>
    <n v="8.9"/>
    <n v="8.8000000000000007"/>
  </r>
  <r>
    <s v="Germany"/>
    <x v="9"/>
    <x v="2"/>
    <x v="2"/>
    <s v="High"/>
    <n v="3"/>
    <s v="Vegan"/>
    <n v="7.3"/>
    <s v="Moderate"/>
    <n v="2"/>
    <x v="0"/>
    <n v="29"/>
    <x v="0"/>
    <n v="1.4"/>
    <n v="4.4000000000000004"/>
  </r>
  <r>
    <s v="Germany"/>
    <x v="44"/>
    <x v="4"/>
    <x v="2"/>
    <s v="Low"/>
    <n v="1"/>
    <s v="Junk Food"/>
    <n v="7.6"/>
    <s v="High"/>
    <n v="3"/>
    <x v="3"/>
    <n v="26"/>
    <x v="0"/>
    <n v="2.4"/>
    <n v="4.4000000000000004"/>
  </r>
  <r>
    <s v="USA"/>
    <x v="2"/>
    <x v="2"/>
    <x v="2"/>
    <s v="Moderate"/>
    <n v="2"/>
    <s v="Junk Food"/>
    <n v="5.2"/>
    <s v="Low"/>
    <n v="1"/>
    <x v="0"/>
    <n v="29"/>
    <x v="0"/>
    <n v="3.5"/>
    <n v="7.8"/>
  </r>
  <r>
    <s v="Japan"/>
    <x v="3"/>
    <x v="1"/>
    <x v="1"/>
    <s v="High"/>
    <n v="3"/>
    <s v="Vegan"/>
    <n v="7.1"/>
    <s v="Moderate"/>
    <n v="2"/>
    <x v="1"/>
    <n v="31"/>
    <x v="2"/>
    <n v="6.4"/>
    <n v="3.7"/>
  </r>
  <r>
    <s v="USA"/>
    <x v="3"/>
    <x v="1"/>
    <x v="1"/>
    <s v="High"/>
    <n v="3"/>
    <s v="Keto"/>
    <n v="8.4"/>
    <s v="High"/>
    <n v="3"/>
    <x v="2"/>
    <n v="36"/>
    <x v="2"/>
    <n v="4.2"/>
    <n v="2.1"/>
  </r>
  <r>
    <s v="India"/>
    <x v="8"/>
    <x v="3"/>
    <x v="0"/>
    <s v="High"/>
    <n v="3"/>
    <s v="Junk Food"/>
    <n v="7.5"/>
    <s v="Moderate"/>
    <n v="2"/>
    <x v="3"/>
    <n v="31"/>
    <x v="2"/>
    <n v="8.6"/>
    <n v="3.3"/>
  </r>
  <r>
    <s v="USA"/>
    <x v="25"/>
    <x v="3"/>
    <x v="1"/>
    <s v="High"/>
    <n v="3"/>
    <s v="Junk Food"/>
    <n v="7.9"/>
    <s v="High"/>
    <n v="3"/>
    <x v="3"/>
    <n v="34"/>
    <x v="2"/>
    <n v="7.5"/>
    <n v="4.5"/>
  </r>
  <r>
    <s v="Germany"/>
    <x v="43"/>
    <x v="0"/>
    <x v="0"/>
    <s v="Low"/>
    <n v="1"/>
    <s v="Keto"/>
    <n v="8.6"/>
    <s v="Low"/>
    <n v="1"/>
    <x v="3"/>
    <n v="51"/>
    <x v="3"/>
    <n v="1.9"/>
    <n v="1.5"/>
  </r>
  <r>
    <s v="Brazil"/>
    <x v="24"/>
    <x v="0"/>
    <x v="0"/>
    <s v="Moderate"/>
    <n v="2"/>
    <s v="Keto"/>
    <n v="7.1"/>
    <s v="Moderate"/>
    <n v="2"/>
    <x v="0"/>
    <n v="51"/>
    <x v="3"/>
    <n v="6.6"/>
    <n v="5.3"/>
  </r>
  <r>
    <s v="USA"/>
    <x v="30"/>
    <x v="0"/>
    <x v="0"/>
    <s v="Low"/>
    <n v="1"/>
    <s v="Vegan"/>
    <n v="5.7"/>
    <s v="Low"/>
    <n v="1"/>
    <x v="1"/>
    <n v="45"/>
    <x v="1"/>
    <n v="2"/>
    <n v="7.7"/>
  </r>
  <r>
    <s v="Japan"/>
    <x v="3"/>
    <x v="1"/>
    <x v="1"/>
    <s v="Low"/>
    <n v="1"/>
    <s v="Balanced"/>
    <n v="7.8"/>
    <s v="Low"/>
    <n v="1"/>
    <x v="2"/>
    <n v="33"/>
    <x v="2"/>
    <n v="3.3"/>
    <n v="5.6"/>
  </r>
  <r>
    <s v="Brazil"/>
    <x v="29"/>
    <x v="0"/>
    <x v="2"/>
    <s v="High"/>
    <n v="3"/>
    <s v="Vegetarian"/>
    <n v="4.8"/>
    <s v="High"/>
    <n v="3"/>
    <x v="1"/>
    <n v="45"/>
    <x v="1"/>
    <n v="2.6"/>
    <n v="1.6"/>
  </r>
  <r>
    <s v="Canada"/>
    <x v="10"/>
    <x v="2"/>
    <x v="1"/>
    <s v="Moderate"/>
    <n v="2"/>
    <s v="Balanced"/>
    <n v="6.2"/>
    <s v="Moderate"/>
    <n v="2"/>
    <x v="3"/>
    <n v="24"/>
    <x v="0"/>
    <n v="2.6"/>
    <n v="5"/>
  </r>
  <r>
    <s v="Australia"/>
    <x v="44"/>
    <x v="4"/>
    <x v="0"/>
    <s v="High"/>
    <n v="3"/>
    <s v="Balanced"/>
    <n v="7.4"/>
    <s v="Moderate"/>
    <n v="2"/>
    <x v="1"/>
    <n v="57"/>
    <x v="3"/>
    <n v="6.5"/>
    <n v="7.4"/>
  </r>
  <r>
    <s v="USA"/>
    <x v="20"/>
    <x v="2"/>
    <x v="0"/>
    <s v="Low"/>
    <n v="1"/>
    <s v="Junk Food"/>
    <n v="1.7"/>
    <s v="Moderate"/>
    <n v="2"/>
    <x v="0"/>
    <n v="23"/>
    <x v="0"/>
    <n v="6.1"/>
    <n v="1.5"/>
  </r>
  <r>
    <s v="Japan"/>
    <x v="27"/>
    <x v="0"/>
    <x v="1"/>
    <s v="Low"/>
    <n v="1"/>
    <s v="Keto"/>
    <n v="6.9"/>
    <s v="Moderate"/>
    <n v="2"/>
    <x v="4"/>
    <n v="47"/>
    <x v="1"/>
    <n v="2.6"/>
    <n v="1.5"/>
  </r>
  <r>
    <s v="Brazil"/>
    <x v="2"/>
    <x v="2"/>
    <x v="0"/>
    <s v="High"/>
    <n v="3"/>
    <s v="Junk Food"/>
    <n v="6.9"/>
    <s v="Moderate"/>
    <n v="2"/>
    <x v="4"/>
    <n v="20"/>
    <x v="0"/>
    <n v="9.9"/>
    <n v="4.3"/>
  </r>
  <r>
    <s v="Japan"/>
    <x v="24"/>
    <x v="0"/>
    <x v="0"/>
    <s v="Low"/>
    <n v="1"/>
    <s v="Vegetarian"/>
    <n v="4.8"/>
    <s v="High"/>
    <n v="3"/>
    <x v="2"/>
    <n v="32"/>
    <x v="2"/>
    <n v="4.8"/>
    <n v="2.8"/>
  </r>
  <r>
    <s v="Canada"/>
    <x v="46"/>
    <x v="1"/>
    <x v="1"/>
    <s v="Low"/>
    <n v="1"/>
    <s v="Vegan"/>
    <n v="7"/>
    <s v="Moderate"/>
    <n v="2"/>
    <x v="2"/>
    <n v="22"/>
    <x v="0"/>
    <n v="1.9"/>
    <n v="9.4"/>
  </r>
  <r>
    <s v="Germany"/>
    <x v="16"/>
    <x v="1"/>
    <x v="1"/>
    <s v="High"/>
    <n v="3"/>
    <s v="Vegetarian"/>
    <n v="6.8"/>
    <s v="Low"/>
    <n v="1"/>
    <x v="1"/>
    <n v="44"/>
    <x v="1"/>
    <n v="2.1"/>
    <n v="6.2"/>
  </r>
  <r>
    <s v="Japan"/>
    <x v="38"/>
    <x v="0"/>
    <x v="1"/>
    <s v="Low"/>
    <n v="1"/>
    <s v="Junk Food"/>
    <n v="6.6"/>
    <s v="Low"/>
    <n v="1"/>
    <x v="2"/>
    <n v="35"/>
    <x v="2"/>
    <n v="6.3"/>
    <n v="3.6"/>
  </r>
  <r>
    <s v="Brazil"/>
    <x v="26"/>
    <x v="0"/>
    <x v="0"/>
    <s v="Moderate"/>
    <n v="2"/>
    <s v="Junk Food"/>
    <n v="8.3000000000000007"/>
    <s v="Moderate"/>
    <n v="2"/>
    <x v="0"/>
    <n v="40"/>
    <x v="1"/>
    <n v="9.8000000000000007"/>
    <n v="7.3"/>
  </r>
  <r>
    <s v="Japan"/>
    <x v="8"/>
    <x v="3"/>
    <x v="0"/>
    <s v="High"/>
    <n v="3"/>
    <s v="Junk Food"/>
    <n v="7.8"/>
    <s v="High"/>
    <n v="3"/>
    <x v="3"/>
    <n v="32"/>
    <x v="2"/>
    <n v="6.1"/>
    <n v="4.4000000000000004"/>
  </r>
  <r>
    <s v="Japan"/>
    <x v="4"/>
    <x v="0"/>
    <x v="2"/>
    <s v="Moderate"/>
    <n v="2"/>
    <s v="Junk Food"/>
    <n v="7.5"/>
    <s v="High"/>
    <n v="3"/>
    <x v="3"/>
    <n v="55"/>
    <x v="3"/>
    <n v="9.5"/>
    <n v="2.2000000000000002"/>
  </r>
  <r>
    <s v="Japan"/>
    <x v="38"/>
    <x v="0"/>
    <x v="2"/>
    <s v="Low"/>
    <n v="1"/>
    <s v="Balanced"/>
    <n v="5"/>
    <s v="Moderate"/>
    <n v="2"/>
    <x v="1"/>
    <n v="27"/>
    <x v="0"/>
    <n v="5"/>
    <n v="3.1"/>
  </r>
  <r>
    <s v="India"/>
    <x v="13"/>
    <x v="1"/>
    <x v="1"/>
    <s v="Low"/>
    <n v="1"/>
    <s v="Vegan"/>
    <n v="6.5"/>
    <s v="Low"/>
    <n v="1"/>
    <x v="3"/>
    <n v="38"/>
    <x v="2"/>
    <n v="4.9000000000000004"/>
    <n v="6.8"/>
  </r>
  <r>
    <s v="India"/>
    <x v="8"/>
    <x v="3"/>
    <x v="2"/>
    <s v="High"/>
    <n v="3"/>
    <s v="Balanced"/>
    <n v="8.3000000000000007"/>
    <s v="Moderate"/>
    <n v="2"/>
    <x v="1"/>
    <n v="35"/>
    <x v="2"/>
    <n v="5.5"/>
    <n v="1.5"/>
  </r>
  <r>
    <s v="Germany"/>
    <x v="15"/>
    <x v="1"/>
    <x v="0"/>
    <s v="Low"/>
    <n v="1"/>
    <s v="Junk Food"/>
    <n v="6.2"/>
    <s v="Moderate"/>
    <n v="2"/>
    <x v="2"/>
    <n v="31"/>
    <x v="2"/>
    <n v="7.3"/>
    <n v="3.5"/>
  </r>
  <r>
    <s v="USA"/>
    <x v="35"/>
    <x v="1"/>
    <x v="2"/>
    <s v="High"/>
    <n v="3"/>
    <s v="Keto"/>
    <n v="8.8000000000000007"/>
    <s v="Moderate"/>
    <n v="2"/>
    <x v="2"/>
    <n v="39"/>
    <x v="2"/>
    <n v="4.3"/>
    <n v="2.9"/>
  </r>
  <r>
    <s v="Japan"/>
    <x v="13"/>
    <x v="1"/>
    <x v="0"/>
    <s v="High"/>
    <n v="3"/>
    <s v="Balanced"/>
    <n v="7.5"/>
    <s v="High"/>
    <n v="3"/>
    <x v="0"/>
    <n v="37"/>
    <x v="2"/>
    <n v="8.8000000000000007"/>
    <n v="2.8"/>
  </r>
  <r>
    <s v="Canada"/>
    <x v="1"/>
    <x v="1"/>
    <x v="1"/>
    <s v="High"/>
    <n v="3"/>
    <s v="Junk Food"/>
    <n v="9.1"/>
    <s v="High"/>
    <n v="3"/>
    <x v="3"/>
    <n v="31"/>
    <x v="2"/>
    <n v="1.3"/>
    <n v="7.1"/>
  </r>
  <r>
    <s v="USA"/>
    <x v="3"/>
    <x v="1"/>
    <x v="1"/>
    <s v="High"/>
    <n v="3"/>
    <s v="Junk Food"/>
    <n v="4.9000000000000004"/>
    <s v="Low"/>
    <n v="1"/>
    <x v="0"/>
    <n v="44"/>
    <x v="1"/>
    <n v="5"/>
    <n v="8.4"/>
  </r>
  <r>
    <s v="Canada"/>
    <x v="17"/>
    <x v="1"/>
    <x v="0"/>
    <s v="High"/>
    <n v="3"/>
    <s v="Vegan"/>
    <n v="6.3"/>
    <s v="Low"/>
    <n v="1"/>
    <x v="4"/>
    <n v="30"/>
    <x v="2"/>
    <n v="5.6"/>
    <n v="7.4"/>
  </r>
  <r>
    <s v="USA"/>
    <x v="26"/>
    <x v="0"/>
    <x v="2"/>
    <s v="Moderate"/>
    <n v="2"/>
    <s v="Vegetarian"/>
    <n v="6.4"/>
    <s v="Moderate"/>
    <n v="2"/>
    <x v="0"/>
    <n v="41"/>
    <x v="1"/>
    <n v="6.5"/>
    <n v="6.8"/>
  </r>
  <r>
    <s v="Germany"/>
    <x v="20"/>
    <x v="2"/>
    <x v="1"/>
    <s v="High"/>
    <n v="3"/>
    <s v="Balanced"/>
    <n v="7.4"/>
    <s v="Low"/>
    <n v="1"/>
    <x v="1"/>
    <n v="53"/>
    <x v="3"/>
    <n v="3.5"/>
    <n v="9.1999999999999993"/>
  </r>
  <r>
    <s v="Japan"/>
    <x v="45"/>
    <x v="3"/>
    <x v="1"/>
    <s v="Moderate"/>
    <n v="2"/>
    <s v="Balanced"/>
    <n v="5.4"/>
    <s v="Moderate"/>
    <n v="2"/>
    <x v="1"/>
    <n v="32"/>
    <x v="2"/>
    <n v="4.8"/>
    <n v="1.5"/>
  </r>
  <r>
    <s v="Japan"/>
    <x v="2"/>
    <x v="2"/>
    <x v="2"/>
    <s v="Low"/>
    <n v="1"/>
    <s v="Balanced"/>
    <n v="4.0999999999999996"/>
    <s v="Low"/>
    <n v="1"/>
    <x v="0"/>
    <n v="57"/>
    <x v="3"/>
    <n v="5.4"/>
    <n v="2.5"/>
  </r>
  <r>
    <s v="Australia"/>
    <x v="5"/>
    <x v="3"/>
    <x v="2"/>
    <s v="High"/>
    <n v="3"/>
    <s v="Junk Food"/>
    <n v="7.1"/>
    <s v="Moderate"/>
    <n v="2"/>
    <x v="2"/>
    <n v="31"/>
    <x v="2"/>
    <n v="7.2"/>
    <n v="4.7"/>
  </r>
  <r>
    <s v="Canada"/>
    <x v="32"/>
    <x v="2"/>
    <x v="0"/>
    <s v="Low"/>
    <n v="1"/>
    <s v="Vegan"/>
    <n v="6"/>
    <s v="High"/>
    <n v="3"/>
    <x v="4"/>
    <n v="58"/>
    <x v="3"/>
    <n v="8"/>
    <n v="4.4000000000000004"/>
  </r>
  <r>
    <s v="USA"/>
    <x v="8"/>
    <x v="3"/>
    <x v="2"/>
    <s v="High"/>
    <n v="3"/>
    <s v="Junk Food"/>
    <n v="5.8"/>
    <s v="Moderate"/>
    <n v="2"/>
    <x v="0"/>
    <n v="55"/>
    <x v="3"/>
    <n v="7.6"/>
    <n v="4.8"/>
  </r>
  <r>
    <s v="USA"/>
    <x v="4"/>
    <x v="0"/>
    <x v="2"/>
    <s v="Moderate"/>
    <n v="2"/>
    <s v="Junk Food"/>
    <n v="5.5"/>
    <s v="High"/>
    <n v="3"/>
    <x v="2"/>
    <n v="47"/>
    <x v="1"/>
    <n v="4.0999999999999996"/>
    <n v="2.9"/>
  </r>
  <r>
    <s v="India"/>
    <x v="31"/>
    <x v="0"/>
    <x v="2"/>
    <s v="Moderate"/>
    <n v="2"/>
    <s v="Keto"/>
    <n v="6.7"/>
    <s v="High"/>
    <n v="3"/>
    <x v="0"/>
    <n v="46"/>
    <x v="1"/>
    <n v="10"/>
    <n v="2.2999999999999998"/>
  </r>
  <r>
    <s v="Australia"/>
    <x v="45"/>
    <x v="3"/>
    <x v="0"/>
    <s v="Moderate"/>
    <n v="2"/>
    <s v="Vegan"/>
    <n v="4.9000000000000004"/>
    <s v="Low"/>
    <n v="1"/>
    <x v="3"/>
    <n v="58"/>
    <x v="3"/>
    <n v="8.6"/>
    <n v="5.6"/>
  </r>
  <r>
    <s v="Brazil"/>
    <x v="23"/>
    <x v="1"/>
    <x v="0"/>
    <s v="Low"/>
    <n v="1"/>
    <s v="Balanced"/>
    <n v="6.2"/>
    <s v="Low"/>
    <n v="1"/>
    <x v="1"/>
    <n v="32"/>
    <x v="2"/>
    <n v="3.3"/>
    <n v="9.4"/>
  </r>
  <r>
    <s v="Brazil"/>
    <x v="43"/>
    <x v="0"/>
    <x v="1"/>
    <s v="High"/>
    <n v="3"/>
    <s v="Vegetarian"/>
    <n v="5.3"/>
    <s v="High"/>
    <n v="3"/>
    <x v="3"/>
    <n v="59"/>
    <x v="3"/>
    <n v="2.8"/>
    <n v="4.5"/>
  </r>
  <r>
    <s v="India"/>
    <x v="27"/>
    <x v="0"/>
    <x v="0"/>
    <s v="Low"/>
    <n v="1"/>
    <s v="Balanced"/>
    <n v="5.6"/>
    <s v="Moderate"/>
    <n v="2"/>
    <x v="3"/>
    <n v="46"/>
    <x v="1"/>
    <n v="3.8"/>
    <n v="1.4"/>
  </r>
  <r>
    <s v="India"/>
    <x v="8"/>
    <x v="3"/>
    <x v="1"/>
    <s v="Moderate"/>
    <n v="2"/>
    <s v="Junk Food"/>
    <n v="7"/>
    <s v="Moderate"/>
    <n v="2"/>
    <x v="4"/>
    <n v="50"/>
    <x v="3"/>
    <n v="5.0999999999999996"/>
    <n v="7.4"/>
  </r>
  <r>
    <s v="India"/>
    <x v="28"/>
    <x v="1"/>
    <x v="2"/>
    <s v="Low"/>
    <n v="1"/>
    <s v="Vegan"/>
    <n v="7.5"/>
    <s v="Low"/>
    <n v="1"/>
    <x v="2"/>
    <n v="21"/>
    <x v="0"/>
    <n v="8.6999999999999993"/>
    <n v="3.6"/>
  </r>
  <r>
    <s v="Canada"/>
    <x v="38"/>
    <x v="0"/>
    <x v="1"/>
    <s v="Moderate"/>
    <n v="2"/>
    <s v="Vegan"/>
    <n v="6"/>
    <s v="Moderate"/>
    <n v="2"/>
    <x v="1"/>
    <n v="37"/>
    <x v="2"/>
    <n v="8"/>
    <n v="3.2"/>
  </r>
  <r>
    <s v="Canada"/>
    <x v="46"/>
    <x v="1"/>
    <x v="1"/>
    <s v="Moderate"/>
    <n v="2"/>
    <s v="Vegan"/>
    <n v="8"/>
    <s v="Moderate"/>
    <n v="2"/>
    <x v="3"/>
    <n v="45"/>
    <x v="1"/>
    <n v="8.6999999999999993"/>
    <n v="3.9"/>
  </r>
  <r>
    <s v="Germany"/>
    <x v="18"/>
    <x v="0"/>
    <x v="2"/>
    <s v="Moderate"/>
    <n v="2"/>
    <s v="Keto"/>
    <n v="5"/>
    <s v="Moderate"/>
    <n v="2"/>
    <x v="1"/>
    <n v="50"/>
    <x v="3"/>
    <n v="3.4"/>
    <n v="7.5"/>
  </r>
  <r>
    <s v="Germany"/>
    <x v="7"/>
    <x v="4"/>
    <x v="1"/>
    <s v="High"/>
    <n v="3"/>
    <s v="Balanced"/>
    <n v="4.2"/>
    <s v="High"/>
    <n v="3"/>
    <x v="2"/>
    <n v="57"/>
    <x v="3"/>
    <n v="6.3"/>
    <n v="8.4"/>
  </r>
  <r>
    <s v="India"/>
    <x v="34"/>
    <x v="3"/>
    <x v="0"/>
    <s v="High"/>
    <n v="3"/>
    <s v="Keto"/>
    <n v="4.5"/>
    <s v="High"/>
    <n v="3"/>
    <x v="0"/>
    <n v="41"/>
    <x v="1"/>
    <n v="3.5"/>
    <n v="6.3"/>
  </r>
  <r>
    <s v="Australia"/>
    <x v="37"/>
    <x v="4"/>
    <x v="0"/>
    <s v="Moderate"/>
    <n v="2"/>
    <s v="Vegetarian"/>
    <n v="4.9000000000000004"/>
    <s v="Moderate"/>
    <n v="2"/>
    <x v="3"/>
    <n v="55"/>
    <x v="3"/>
    <n v="2"/>
    <n v="3.9"/>
  </r>
  <r>
    <s v="USA"/>
    <x v="16"/>
    <x v="1"/>
    <x v="0"/>
    <s v="Low"/>
    <n v="1"/>
    <s v="Junk Food"/>
    <n v="4.5"/>
    <s v="Low"/>
    <n v="1"/>
    <x v="2"/>
    <n v="38"/>
    <x v="2"/>
    <n v="7.2"/>
    <n v="3.8"/>
  </r>
  <r>
    <s v="Canada"/>
    <x v="36"/>
    <x v="2"/>
    <x v="0"/>
    <s v="Low"/>
    <n v="1"/>
    <s v="Keto"/>
    <n v="9.5"/>
    <s v="Moderate"/>
    <n v="2"/>
    <x v="1"/>
    <n v="33"/>
    <x v="2"/>
    <n v="2.2999999999999998"/>
    <n v="2.1"/>
  </r>
  <r>
    <s v="Australia"/>
    <x v="29"/>
    <x v="0"/>
    <x v="1"/>
    <s v="High"/>
    <n v="3"/>
    <s v="Keto"/>
    <n v="4.2"/>
    <s v="Low"/>
    <n v="1"/>
    <x v="2"/>
    <n v="33"/>
    <x v="2"/>
    <n v="7"/>
    <n v="9.4"/>
  </r>
  <r>
    <s v="Japan"/>
    <x v="19"/>
    <x v="2"/>
    <x v="1"/>
    <s v="Moderate"/>
    <n v="2"/>
    <s v="Junk Food"/>
    <n v="7.9"/>
    <s v="High"/>
    <n v="3"/>
    <x v="0"/>
    <n v="48"/>
    <x v="1"/>
    <n v="6.8"/>
    <n v="6.7"/>
  </r>
  <r>
    <s v="Canada"/>
    <x v="0"/>
    <x v="0"/>
    <x v="2"/>
    <s v="Low"/>
    <n v="1"/>
    <s v="Vegan"/>
    <n v="6.5"/>
    <s v="Moderate"/>
    <n v="2"/>
    <x v="2"/>
    <n v="36"/>
    <x v="2"/>
    <n v="8.3000000000000007"/>
    <n v="1.2"/>
  </r>
  <r>
    <s v="Canada"/>
    <x v="14"/>
    <x v="2"/>
    <x v="1"/>
    <s v="Moderate"/>
    <n v="2"/>
    <s v="Junk Food"/>
    <n v="6.8"/>
    <s v="Moderate"/>
    <n v="2"/>
    <x v="1"/>
    <n v="56"/>
    <x v="3"/>
    <n v="2.2999999999999998"/>
    <n v="7"/>
  </r>
  <r>
    <s v="Germany"/>
    <x v="9"/>
    <x v="2"/>
    <x v="1"/>
    <s v="Low"/>
    <n v="1"/>
    <s v="Balanced"/>
    <n v="5.0999999999999996"/>
    <s v="Low"/>
    <n v="1"/>
    <x v="3"/>
    <n v="28"/>
    <x v="0"/>
    <n v="8.1"/>
    <n v="5"/>
  </r>
  <r>
    <s v="USA"/>
    <x v="41"/>
    <x v="2"/>
    <x v="1"/>
    <s v="High"/>
    <n v="3"/>
    <s v="Junk Food"/>
    <n v="7"/>
    <s v="Low"/>
    <n v="1"/>
    <x v="3"/>
    <n v="20"/>
    <x v="0"/>
    <n v="10"/>
    <n v="9.8000000000000007"/>
  </r>
  <r>
    <s v="USA"/>
    <x v="31"/>
    <x v="0"/>
    <x v="2"/>
    <s v="Moderate"/>
    <n v="2"/>
    <s v="Vegan"/>
    <n v="5.0999999999999996"/>
    <s v="Moderate"/>
    <n v="2"/>
    <x v="4"/>
    <n v="23"/>
    <x v="0"/>
    <n v="8.6999999999999993"/>
    <n v="8.4"/>
  </r>
  <r>
    <s v="Brazil"/>
    <x v="20"/>
    <x v="2"/>
    <x v="0"/>
    <s v="Moderate"/>
    <n v="2"/>
    <s v="Junk Food"/>
    <n v="7.9"/>
    <s v="Moderate"/>
    <n v="2"/>
    <x v="1"/>
    <n v="26"/>
    <x v="0"/>
    <n v="7.8"/>
    <n v="2.5"/>
  </r>
  <r>
    <s v="Brazil"/>
    <x v="19"/>
    <x v="2"/>
    <x v="1"/>
    <s v="Low"/>
    <n v="1"/>
    <s v="Keto"/>
    <n v="8"/>
    <s v="Low"/>
    <n v="1"/>
    <x v="4"/>
    <n v="30"/>
    <x v="2"/>
    <n v="7"/>
    <n v="7.5"/>
  </r>
  <r>
    <s v="Brazil"/>
    <x v="7"/>
    <x v="4"/>
    <x v="2"/>
    <s v="Low"/>
    <n v="1"/>
    <s v="Vegetarian"/>
    <n v="6.3"/>
    <s v="High"/>
    <n v="3"/>
    <x v="4"/>
    <n v="33"/>
    <x v="2"/>
    <n v="4.8"/>
    <n v="5.4"/>
  </r>
  <r>
    <s v="Brazil"/>
    <x v="3"/>
    <x v="1"/>
    <x v="2"/>
    <s v="Low"/>
    <n v="1"/>
    <s v="Keto"/>
    <n v="6.4"/>
    <s v="Low"/>
    <n v="1"/>
    <x v="0"/>
    <n v="38"/>
    <x v="2"/>
    <n v="7.6"/>
    <n v="2.7"/>
  </r>
  <r>
    <s v="Japan"/>
    <x v="30"/>
    <x v="0"/>
    <x v="2"/>
    <s v="Moderate"/>
    <n v="2"/>
    <s v="Vegetarian"/>
    <n v="7.1"/>
    <s v="Moderate"/>
    <n v="2"/>
    <x v="1"/>
    <n v="59"/>
    <x v="3"/>
    <n v="7.5"/>
    <n v="7.3"/>
  </r>
  <r>
    <s v="Japan"/>
    <x v="18"/>
    <x v="0"/>
    <x v="0"/>
    <s v="High"/>
    <n v="3"/>
    <s v="Junk Food"/>
    <n v="7.1"/>
    <s v="High"/>
    <n v="3"/>
    <x v="3"/>
    <n v="22"/>
    <x v="0"/>
    <n v="6.7"/>
    <n v="5.9"/>
  </r>
  <r>
    <s v="Canada"/>
    <x v="37"/>
    <x v="4"/>
    <x v="1"/>
    <s v="High"/>
    <n v="3"/>
    <s v="Balanced"/>
    <n v="8"/>
    <s v="High"/>
    <n v="3"/>
    <x v="1"/>
    <n v="27"/>
    <x v="0"/>
    <n v="8.1999999999999993"/>
    <n v="1.3"/>
  </r>
  <r>
    <s v="India"/>
    <x v="17"/>
    <x v="1"/>
    <x v="2"/>
    <s v="Low"/>
    <n v="1"/>
    <s v="Junk Food"/>
    <n v="8"/>
    <s v="High"/>
    <n v="3"/>
    <x v="0"/>
    <n v="48"/>
    <x v="1"/>
    <n v="5"/>
    <n v="6.8"/>
  </r>
  <r>
    <s v="Germany"/>
    <x v="31"/>
    <x v="0"/>
    <x v="0"/>
    <s v="High"/>
    <n v="3"/>
    <s v="Vegan"/>
    <n v="6.5"/>
    <s v="High"/>
    <n v="3"/>
    <x v="1"/>
    <n v="56"/>
    <x v="3"/>
    <n v="2.1"/>
    <n v="6.7"/>
  </r>
  <r>
    <s v="Germany"/>
    <x v="43"/>
    <x v="0"/>
    <x v="2"/>
    <s v="Low"/>
    <n v="1"/>
    <s v="Junk Food"/>
    <n v="5.8"/>
    <s v="Moderate"/>
    <n v="2"/>
    <x v="1"/>
    <n v="28"/>
    <x v="0"/>
    <n v="6"/>
    <n v="2.2999999999999998"/>
  </r>
  <r>
    <s v="Brazil"/>
    <x v="42"/>
    <x v="4"/>
    <x v="2"/>
    <s v="High"/>
    <n v="3"/>
    <s v="Vegetarian"/>
    <n v="7.7"/>
    <s v="High"/>
    <n v="3"/>
    <x v="4"/>
    <n v="38"/>
    <x v="2"/>
    <n v="3.4"/>
    <n v="4.0999999999999996"/>
  </r>
  <r>
    <s v="Canada"/>
    <x v="12"/>
    <x v="0"/>
    <x v="2"/>
    <s v="Moderate"/>
    <n v="2"/>
    <s v="Keto"/>
    <n v="6.3"/>
    <s v="Low"/>
    <n v="1"/>
    <x v="1"/>
    <n v="31"/>
    <x v="2"/>
    <n v="4.5"/>
    <n v="6.3"/>
  </r>
  <r>
    <s v="Australia"/>
    <x v="6"/>
    <x v="0"/>
    <x v="2"/>
    <s v="Low"/>
    <n v="1"/>
    <s v="Balanced"/>
    <n v="6.7"/>
    <s v="Low"/>
    <n v="1"/>
    <x v="4"/>
    <n v="46"/>
    <x v="1"/>
    <n v="1.2"/>
    <n v="2.2000000000000002"/>
  </r>
  <r>
    <s v="India"/>
    <x v="45"/>
    <x v="3"/>
    <x v="2"/>
    <s v="High"/>
    <n v="3"/>
    <s v="Junk Food"/>
    <n v="7.3"/>
    <s v="Low"/>
    <n v="1"/>
    <x v="4"/>
    <n v="56"/>
    <x v="3"/>
    <n v="4.4000000000000004"/>
    <n v="8.6999999999999993"/>
  </r>
  <r>
    <s v="Canada"/>
    <x v="45"/>
    <x v="3"/>
    <x v="0"/>
    <s v="Moderate"/>
    <n v="2"/>
    <s v="Junk Food"/>
    <n v="8"/>
    <s v="Moderate"/>
    <n v="2"/>
    <x v="2"/>
    <n v="44"/>
    <x v="1"/>
    <n v="8.3000000000000007"/>
    <n v="1.2"/>
  </r>
  <r>
    <s v="India"/>
    <x v="20"/>
    <x v="2"/>
    <x v="1"/>
    <s v="High"/>
    <n v="3"/>
    <s v="Keto"/>
    <n v="6.9"/>
    <s v="High"/>
    <n v="3"/>
    <x v="0"/>
    <n v="57"/>
    <x v="3"/>
    <n v="5.9"/>
    <n v="1.9"/>
  </r>
  <r>
    <s v="India"/>
    <x v="42"/>
    <x v="4"/>
    <x v="1"/>
    <s v="Moderate"/>
    <n v="2"/>
    <s v="Balanced"/>
    <n v="5.6"/>
    <s v="Low"/>
    <n v="1"/>
    <x v="4"/>
    <n v="36"/>
    <x v="2"/>
    <n v="1.1000000000000001"/>
    <n v="2"/>
  </r>
  <r>
    <s v="India"/>
    <x v="16"/>
    <x v="1"/>
    <x v="1"/>
    <s v="Moderate"/>
    <n v="2"/>
    <s v="Junk Food"/>
    <n v="9.1999999999999993"/>
    <s v="Low"/>
    <n v="1"/>
    <x v="1"/>
    <n v="52"/>
    <x v="3"/>
    <n v="5.2"/>
    <n v="5.8"/>
  </r>
  <r>
    <s v="Canada"/>
    <x v="38"/>
    <x v="0"/>
    <x v="1"/>
    <s v="High"/>
    <n v="3"/>
    <s v="Junk Food"/>
    <n v="8.8000000000000007"/>
    <s v="Low"/>
    <n v="1"/>
    <x v="4"/>
    <n v="58"/>
    <x v="3"/>
    <n v="3.6"/>
    <n v="6.6"/>
  </r>
  <r>
    <s v="Brazil"/>
    <x v="9"/>
    <x v="2"/>
    <x v="0"/>
    <s v="High"/>
    <n v="3"/>
    <s v="Vegetarian"/>
    <n v="5"/>
    <s v="High"/>
    <n v="3"/>
    <x v="4"/>
    <n v="33"/>
    <x v="2"/>
    <n v="5.3"/>
    <n v="4.5999999999999996"/>
  </r>
  <r>
    <s v="Germany"/>
    <x v="27"/>
    <x v="0"/>
    <x v="0"/>
    <s v="Moderate"/>
    <n v="2"/>
    <s v="Vegetarian"/>
    <n v="5.0999999999999996"/>
    <s v="Low"/>
    <n v="1"/>
    <x v="4"/>
    <n v="47"/>
    <x v="1"/>
    <n v="4.5999999999999996"/>
    <n v="3.6"/>
  </r>
  <r>
    <s v="Germany"/>
    <x v="15"/>
    <x v="1"/>
    <x v="0"/>
    <s v="Moderate"/>
    <n v="2"/>
    <s v="Vegan"/>
    <n v="5.3"/>
    <s v="High"/>
    <n v="3"/>
    <x v="3"/>
    <n v="37"/>
    <x v="2"/>
    <n v="9.4"/>
    <n v="8.3000000000000007"/>
  </r>
  <r>
    <s v="Brazil"/>
    <x v="6"/>
    <x v="0"/>
    <x v="2"/>
    <s v="Moderate"/>
    <n v="2"/>
    <s v="Keto"/>
    <n v="7.8"/>
    <s v="High"/>
    <n v="3"/>
    <x v="3"/>
    <n v="52"/>
    <x v="3"/>
    <n v="1.4"/>
    <n v="1.6"/>
  </r>
  <r>
    <s v="India"/>
    <x v="30"/>
    <x v="0"/>
    <x v="2"/>
    <s v="Low"/>
    <n v="1"/>
    <s v="Balanced"/>
    <n v="9.3000000000000007"/>
    <s v="High"/>
    <n v="3"/>
    <x v="3"/>
    <n v="34"/>
    <x v="2"/>
    <n v="7.2"/>
    <n v="3.5"/>
  </r>
  <r>
    <s v="Australia"/>
    <x v="24"/>
    <x v="0"/>
    <x v="2"/>
    <s v="Moderate"/>
    <n v="2"/>
    <s v="Junk Food"/>
    <n v="5.7"/>
    <s v="Moderate"/>
    <n v="2"/>
    <x v="3"/>
    <n v="30"/>
    <x v="2"/>
    <n v="8.6999999999999993"/>
    <n v="1.4"/>
  </r>
  <r>
    <s v="USA"/>
    <x v="41"/>
    <x v="2"/>
    <x v="1"/>
    <s v="Low"/>
    <n v="1"/>
    <s v="Junk Food"/>
    <n v="6.8"/>
    <s v="Moderate"/>
    <n v="2"/>
    <x v="2"/>
    <n v="55"/>
    <x v="3"/>
    <n v="9.6"/>
    <n v="1.1000000000000001"/>
  </r>
  <r>
    <s v="Canada"/>
    <x v="26"/>
    <x v="0"/>
    <x v="2"/>
    <s v="Moderate"/>
    <n v="2"/>
    <s v="Vegan"/>
    <n v="5.4"/>
    <s v="High"/>
    <n v="3"/>
    <x v="4"/>
    <n v="34"/>
    <x v="2"/>
    <n v="2.6"/>
    <n v="4.2"/>
  </r>
  <r>
    <s v="USA"/>
    <x v="12"/>
    <x v="0"/>
    <x v="1"/>
    <s v="Low"/>
    <n v="1"/>
    <s v="Junk Food"/>
    <n v="9.1"/>
    <s v="High"/>
    <n v="3"/>
    <x v="2"/>
    <n v="49"/>
    <x v="1"/>
    <n v="5.8"/>
    <n v="2.8"/>
  </r>
  <r>
    <s v="Brazil"/>
    <x v="20"/>
    <x v="2"/>
    <x v="2"/>
    <s v="Moderate"/>
    <n v="2"/>
    <s v="Keto"/>
    <n v="7.7"/>
    <s v="Moderate"/>
    <n v="2"/>
    <x v="1"/>
    <n v="34"/>
    <x v="2"/>
    <n v="1.4"/>
    <n v="3.4"/>
  </r>
  <r>
    <s v="Australia"/>
    <x v="29"/>
    <x v="0"/>
    <x v="1"/>
    <s v="Moderate"/>
    <n v="2"/>
    <s v="Vegan"/>
    <n v="5.3"/>
    <s v="Moderate"/>
    <n v="2"/>
    <x v="0"/>
    <n v="42"/>
    <x v="1"/>
    <n v="5.5"/>
    <n v="8.4"/>
  </r>
  <r>
    <s v="Canada"/>
    <x v="22"/>
    <x v="3"/>
    <x v="2"/>
    <s v="Moderate"/>
    <n v="2"/>
    <s v="Keto"/>
    <n v="3.3"/>
    <s v="High"/>
    <n v="3"/>
    <x v="2"/>
    <n v="34"/>
    <x v="2"/>
    <n v="2.1"/>
    <n v="2.5"/>
  </r>
  <r>
    <s v="Brazil"/>
    <x v="25"/>
    <x v="3"/>
    <x v="2"/>
    <s v="High"/>
    <n v="3"/>
    <s v="Vegan"/>
    <n v="8.1"/>
    <s v="Moderate"/>
    <n v="2"/>
    <x v="3"/>
    <n v="48"/>
    <x v="1"/>
    <n v="8.5"/>
    <n v="8"/>
  </r>
  <r>
    <s v="India"/>
    <x v="29"/>
    <x v="0"/>
    <x v="0"/>
    <s v="High"/>
    <n v="3"/>
    <s v="Junk Food"/>
    <n v="5.6"/>
    <s v="Low"/>
    <n v="1"/>
    <x v="3"/>
    <n v="30"/>
    <x v="2"/>
    <n v="2"/>
    <n v="7.1"/>
  </r>
  <r>
    <s v="Germany"/>
    <x v="34"/>
    <x v="3"/>
    <x v="2"/>
    <s v="Moderate"/>
    <n v="2"/>
    <s v="Vegan"/>
    <n v="7.8"/>
    <s v="High"/>
    <n v="3"/>
    <x v="1"/>
    <n v="37"/>
    <x v="2"/>
    <n v="5.6"/>
    <n v="3.9"/>
  </r>
  <r>
    <s v="USA"/>
    <x v="34"/>
    <x v="3"/>
    <x v="2"/>
    <s v="Low"/>
    <n v="1"/>
    <s v="Vegetarian"/>
    <n v="6.9"/>
    <s v="High"/>
    <n v="3"/>
    <x v="4"/>
    <n v="59"/>
    <x v="3"/>
    <n v="5.7"/>
    <n v="5.9"/>
  </r>
  <r>
    <s v="Japan"/>
    <x v="44"/>
    <x v="4"/>
    <x v="0"/>
    <s v="Low"/>
    <n v="1"/>
    <s v="Balanced"/>
    <n v="3.7"/>
    <s v="Moderate"/>
    <n v="2"/>
    <x v="0"/>
    <n v="50"/>
    <x v="3"/>
    <n v="9.6999999999999993"/>
    <n v="5"/>
  </r>
  <r>
    <s v="Japan"/>
    <x v="2"/>
    <x v="2"/>
    <x v="1"/>
    <s v="Moderate"/>
    <n v="2"/>
    <s v="Junk Food"/>
    <n v="5.3"/>
    <s v="Low"/>
    <n v="1"/>
    <x v="2"/>
    <n v="28"/>
    <x v="0"/>
    <n v="6.9"/>
    <n v="2.2000000000000002"/>
  </r>
  <r>
    <s v="Australia"/>
    <x v="10"/>
    <x v="2"/>
    <x v="0"/>
    <s v="High"/>
    <n v="3"/>
    <s v="Balanced"/>
    <n v="6"/>
    <s v="Moderate"/>
    <n v="2"/>
    <x v="4"/>
    <n v="41"/>
    <x v="1"/>
    <n v="3.6"/>
    <n v="9.1999999999999993"/>
  </r>
  <r>
    <s v="India"/>
    <x v="4"/>
    <x v="0"/>
    <x v="0"/>
    <s v="Low"/>
    <n v="1"/>
    <s v="Junk Food"/>
    <n v="5.5"/>
    <s v="Low"/>
    <n v="1"/>
    <x v="4"/>
    <n v="30"/>
    <x v="2"/>
    <n v="3.2"/>
    <n v="6.1"/>
  </r>
  <r>
    <s v="USA"/>
    <x v="13"/>
    <x v="1"/>
    <x v="1"/>
    <s v="High"/>
    <n v="3"/>
    <s v="Balanced"/>
    <n v="6.7"/>
    <s v="Low"/>
    <n v="1"/>
    <x v="2"/>
    <n v="36"/>
    <x v="2"/>
    <n v="2.2000000000000002"/>
    <n v="8.9"/>
  </r>
  <r>
    <s v="India"/>
    <x v="3"/>
    <x v="1"/>
    <x v="2"/>
    <s v="Low"/>
    <n v="1"/>
    <s v="Vegetarian"/>
    <n v="7.1"/>
    <s v="High"/>
    <n v="3"/>
    <x v="2"/>
    <n v="52"/>
    <x v="3"/>
    <n v="7.8"/>
    <n v="8.4"/>
  </r>
  <r>
    <s v="USA"/>
    <x v="20"/>
    <x v="2"/>
    <x v="1"/>
    <s v="Moderate"/>
    <n v="2"/>
    <s v="Balanced"/>
    <n v="9.1999999999999993"/>
    <s v="Low"/>
    <n v="1"/>
    <x v="2"/>
    <n v="30"/>
    <x v="2"/>
    <n v="7.2"/>
    <n v="1.7"/>
  </r>
  <r>
    <s v="Australia"/>
    <x v="18"/>
    <x v="0"/>
    <x v="2"/>
    <s v="High"/>
    <n v="3"/>
    <s v="Vegan"/>
    <n v="7.2"/>
    <s v="High"/>
    <n v="3"/>
    <x v="2"/>
    <n v="58"/>
    <x v="3"/>
    <n v="6.5"/>
    <n v="2.9"/>
  </r>
  <r>
    <s v="Australia"/>
    <x v="7"/>
    <x v="4"/>
    <x v="2"/>
    <s v="Low"/>
    <n v="1"/>
    <s v="Balanced"/>
    <n v="8.6999999999999993"/>
    <s v="Low"/>
    <n v="1"/>
    <x v="3"/>
    <n v="27"/>
    <x v="0"/>
    <n v="1.4"/>
    <n v="2.2999999999999998"/>
  </r>
  <r>
    <s v="Japan"/>
    <x v="44"/>
    <x v="4"/>
    <x v="1"/>
    <s v="Moderate"/>
    <n v="2"/>
    <s v="Junk Food"/>
    <n v="5.8"/>
    <s v="High"/>
    <n v="3"/>
    <x v="4"/>
    <n v="23"/>
    <x v="0"/>
    <n v="7.9"/>
    <n v="8.5"/>
  </r>
  <r>
    <s v="India"/>
    <x v="0"/>
    <x v="0"/>
    <x v="0"/>
    <s v="Moderate"/>
    <n v="2"/>
    <s v="Keto"/>
    <n v="8.1999999999999993"/>
    <s v="Low"/>
    <n v="1"/>
    <x v="4"/>
    <n v="55"/>
    <x v="3"/>
    <n v="6.8"/>
    <n v="8.8000000000000007"/>
  </r>
  <r>
    <s v="Canada"/>
    <x v="32"/>
    <x v="2"/>
    <x v="1"/>
    <s v="Moderate"/>
    <n v="2"/>
    <s v="Balanced"/>
    <n v="5.9"/>
    <s v="Moderate"/>
    <n v="2"/>
    <x v="3"/>
    <n v="38"/>
    <x v="2"/>
    <n v="9.6999999999999993"/>
    <n v="5.8"/>
  </r>
  <r>
    <s v="Japan"/>
    <x v="15"/>
    <x v="1"/>
    <x v="2"/>
    <s v="High"/>
    <n v="3"/>
    <s v="Balanced"/>
    <n v="5.0999999999999996"/>
    <s v="Low"/>
    <n v="1"/>
    <x v="4"/>
    <n v="43"/>
    <x v="1"/>
    <n v="6.3"/>
    <n v="1.9"/>
  </r>
  <r>
    <s v="India"/>
    <x v="31"/>
    <x v="0"/>
    <x v="1"/>
    <s v="High"/>
    <n v="3"/>
    <s v="Balanced"/>
    <n v="5.0999999999999996"/>
    <s v="Moderate"/>
    <n v="2"/>
    <x v="2"/>
    <n v="37"/>
    <x v="2"/>
    <n v="3.7"/>
    <n v="2.2000000000000002"/>
  </r>
  <r>
    <s v="Japan"/>
    <x v="11"/>
    <x v="3"/>
    <x v="1"/>
    <s v="Moderate"/>
    <n v="2"/>
    <s v="Junk Food"/>
    <n v="2.5"/>
    <s v="Low"/>
    <n v="1"/>
    <x v="0"/>
    <n v="52"/>
    <x v="3"/>
    <n v="4.4000000000000004"/>
    <n v="8.3000000000000007"/>
  </r>
  <r>
    <s v="Canada"/>
    <x v="40"/>
    <x v="3"/>
    <x v="2"/>
    <s v="High"/>
    <n v="3"/>
    <s v="Balanced"/>
    <n v="7.8"/>
    <s v="Low"/>
    <n v="1"/>
    <x v="4"/>
    <n v="55"/>
    <x v="3"/>
    <n v="2.6"/>
    <n v="9.4"/>
  </r>
  <r>
    <s v="Germany"/>
    <x v="12"/>
    <x v="0"/>
    <x v="0"/>
    <s v="Low"/>
    <n v="1"/>
    <s v="Junk Food"/>
    <n v="4.5999999999999996"/>
    <s v="High"/>
    <n v="3"/>
    <x v="0"/>
    <n v="29"/>
    <x v="0"/>
    <n v="7.5"/>
    <n v="2.8"/>
  </r>
  <r>
    <s v="Germany"/>
    <x v="46"/>
    <x v="1"/>
    <x v="1"/>
    <s v="Moderate"/>
    <n v="2"/>
    <s v="Junk Food"/>
    <n v="8.6"/>
    <s v="Low"/>
    <n v="1"/>
    <x v="0"/>
    <n v="33"/>
    <x v="2"/>
    <n v="7.4"/>
    <n v="1.1000000000000001"/>
  </r>
  <r>
    <s v="Germany"/>
    <x v="31"/>
    <x v="0"/>
    <x v="2"/>
    <s v="Moderate"/>
    <n v="2"/>
    <s v="Keto"/>
    <n v="6.2"/>
    <s v="Low"/>
    <n v="1"/>
    <x v="3"/>
    <n v="26"/>
    <x v="0"/>
    <n v="2.8"/>
    <n v="4"/>
  </r>
  <r>
    <s v="Germany"/>
    <x v="34"/>
    <x v="3"/>
    <x v="2"/>
    <s v="High"/>
    <n v="3"/>
    <s v="Vegan"/>
    <n v="4.2"/>
    <s v="Low"/>
    <n v="1"/>
    <x v="1"/>
    <n v="31"/>
    <x v="2"/>
    <n v="2.4"/>
    <n v="1.3"/>
  </r>
  <r>
    <s v="Brazil"/>
    <x v="0"/>
    <x v="0"/>
    <x v="1"/>
    <s v="Moderate"/>
    <n v="2"/>
    <s v="Junk Food"/>
    <n v="4.8"/>
    <s v="Moderate"/>
    <n v="2"/>
    <x v="4"/>
    <n v="41"/>
    <x v="1"/>
    <n v="1.7"/>
    <n v="8.5"/>
  </r>
  <r>
    <s v="USA"/>
    <x v="25"/>
    <x v="3"/>
    <x v="0"/>
    <s v="Low"/>
    <n v="1"/>
    <s v="Vegetarian"/>
    <n v="6.8"/>
    <s v="High"/>
    <n v="3"/>
    <x v="3"/>
    <n v="46"/>
    <x v="1"/>
    <n v="9.1999999999999993"/>
    <n v="5.4"/>
  </r>
  <r>
    <s v="Brazil"/>
    <x v="37"/>
    <x v="4"/>
    <x v="1"/>
    <s v="High"/>
    <n v="3"/>
    <s v="Balanced"/>
    <n v="3.7"/>
    <s v="High"/>
    <n v="3"/>
    <x v="3"/>
    <n v="56"/>
    <x v="3"/>
    <n v="3.1"/>
    <n v="6.8"/>
  </r>
  <r>
    <s v="Brazil"/>
    <x v="11"/>
    <x v="3"/>
    <x v="0"/>
    <s v="High"/>
    <n v="3"/>
    <s v="Vegetarian"/>
    <n v="7.4"/>
    <s v="Low"/>
    <n v="1"/>
    <x v="0"/>
    <n v="30"/>
    <x v="2"/>
    <n v="4.0999999999999996"/>
    <n v="4.7"/>
  </r>
  <r>
    <s v="Brazil"/>
    <x v="43"/>
    <x v="0"/>
    <x v="0"/>
    <s v="Moderate"/>
    <n v="2"/>
    <s v="Balanced"/>
    <n v="4.2"/>
    <s v="Low"/>
    <n v="1"/>
    <x v="4"/>
    <n v="55"/>
    <x v="3"/>
    <n v="3.5"/>
    <n v="4.0999999999999996"/>
  </r>
  <r>
    <s v="Germany"/>
    <x v="41"/>
    <x v="2"/>
    <x v="0"/>
    <s v="Moderate"/>
    <n v="2"/>
    <s v="Keto"/>
    <n v="5.4"/>
    <s v="Moderate"/>
    <n v="2"/>
    <x v="3"/>
    <n v="32"/>
    <x v="2"/>
    <n v="4.7"/>
    <n v="3"/>
  </r>
  <r>
    <s v="Canada"/>
    <x v="45"/>
    <x v="3"/>
    <x v="0"/>
    <s v="Moderate"/>
    <n v="2"/>
    <s v="Junk Food"/>
    <n v="6.8"/>
    <s v="Low"/>
    <n v="1"/>
    <x v="2"/>
    <n v="51"/>
    <x v="3"/>
    <n v="7.4"/>
    <n v="7.9"/>
  </r>
  <r>
    <s v="Australia"/>
    <x v="15"/>
    <x v="1"/>
    <x v="1"/>
    <s v="High"/>
    <n v="3"/>
    <s v="Vegan"/>
    <n v="7.2"/>
    <s v="High"/>
    <n v="3"/>
    <x v="3"/>
    <n v="27"/>
    <x v="0"/>
    <n v="8.8000000000000007"/>
    <n v="7.3"/>
  </r>
  <r>
    <s v="Australia"/>
    <x v="37"/>
    <x v="4"/>
    <x v="2"/>
    <s v="Moderate"/>
    <n v="2"/>
    <s v="Junk Food"/>
    <n v="7.7"/>
    <s v="High"/>
    <n v="3"/>
    <x v="2"/>
    <n v="26"/>
    <x v="0"/>
    <n v="2.6"/>
    <n v="4.2"/>
  </r>
  <r>
    <s v="USA"/>
    <x v="25"/>
    <x v="3"/>
    <x v="2"/>
    <s v="Low"/>
    <n v="1"/>
    <s v="Balanced"/>
    <n v="4.5"/>
    <s v="Moderate"/>
    <n v="2"/>
    <x v="1"/>
    <n v="36"/>
    <x v="2"/>
    <n v="7.2"/>
    <n v="3.9"/>
  </r>
  <r>
    <s v="Germany"/>
    <x v="36"/>
    <x v="2"/>
    <x v="2"/>
    <s v="Moderate"/>
    <n v="2"/>
    <s v="Vegan"/>
    <n v="6"/>
    <s v="Moderate"/>
    <n v="2"/>
    <x v="2"/>
    <n v="41"/>
    <x v="1"/>
    <n v="4.2"/>
    <n v="1"/>
  </r>
  <r>
    <s v="Germany"/>
    <x v="32"/>
    <x v="2"/>
    <x v="2"/>
    <s v="Moderate"/>
    <n v="2"/>
    <s v="Junk Food"/>
    <n v="8.1"/>
    <s v="High"/>
    <n v="3"/>
    <x v="2"/>
    <n v="53"/>
    <x v="3"/>
    <n v="9.8000000000000007"/>
    <n v="1.6"/>
  </r>
  <r>
    <s v="Germany"/>
    <x v="21"/>
    <x v="4"/>
    <x v="2"/>
    <s v="High"/>
    <n v="3"/>
    <s v="Vegan"/>
    <n v="6"/>
    <s v="Moderate"/>
    <n v="2"/>
    <x v="0"/>
    <n v="39"/>
    <x v="2"/>
    <n v="3.7"/>
    <n v="6.6"/>
  </r>
  <r>
    <s v="Japan"/>
    <x v="7"/>
    <x v="4"/>
    <x v="2"/>
    <s v="Moderate"/>
    <n v="2"/>
    <s v="Balanced"/>
    <n v="6.9"/>
    <s v="Low"/>
    <n v="1"/>
    <x v="3"/>
    <n v="27"/>
    <x v="0"/>
    <n v="1.1000000000000001"/>
    <n v="5.6"/>
  </r>
  <r>
    <s v="India"/>
    <x v="32"/>
    <x v="2"/>
    <x v="1"/>
    <s v="High"/>
    <n v="3"/>
    <s v="Keto"/>
    <n v="6.7"/>
    <s v="Low"/>
    <n v="1"/>
    <x v="1"/>
    <n v="41"/>
    <x v="1"/>
    <n v="5.6"/>
    <n v="4.9000000000000004"/>
  </r>
  <r>
    <s v="Japan"/>
    <x v="39"/>
    <x v="0"/>
    <x v="0"/>
    <s v="Moderate"/>
    <n v="2"/>
    <s v="Keto"/>
    <n v="8.5"/>
    <s v="Moderate"/>
    <n v="2"/>
    <x v="3"/>
    <n v="46"/>
    <x v="1"/>
    <n v="2.4"/>
    <n v="8.4"/>
  </r>
  <r>
    <s v="India"/>
    <x v="5"/>
    <x v="3"/>
    <x v="2"/>
    <s v="Low"/>
    <n v="1"/>
    <s v="Junk Food"/>
    <n v="5.8"/>
    <s v="High"/>
    <n v="3"/>
    <x v="2"/>
    <n v="53"/>
    <x v="3"/>
    <n v="1.4"/>
    <n v="5.5"/>
  </r>
  <r>
    <s v="Germany"/>
    <x v="16"/>
    <x v="1"/>
    <x v="1"/>
    <s v="Low"/>
    <n v="1"/>
    <s v="Vegetarian"/>
    <n v="4.4000000000000004"/>
    <s v="Moderate"/>
    <n v="2"/>
    <x v="2"/>
    <n v="40"/>
    <x v="1"/>
    <n v="7.3"/>
    <n v="4.5"/>
  </r>
  <r>
    <s v="Germany"/>
    <x v="43"/>
    <x v="0"/>
    <x v="2"/>
    <s v="High"/>
    <n v="3"/>
    <s v="Balanced"/>
    <n v="5"/>
    <s v="High"/>
    <n v="3"/>
    <x v="3"/>
    <n v="34"/>
    <x v="2"/>
    <n v="7.6"/>
    <n v="2.5"/>
  </r>
  <r>
    <s v="Japan"/>
    <x v="39"/>
    <x v="0"/>
    <x v="2"/>
    <s v="High"/>
    <n v="3"/>
    <s v="Junk Food"/>
    <n v="6.8"/>
    <s v="Moderate"/>
    <n v="2"/>
    <x v="1"/>
    <n v="24"/>
    <x v="0"/>
    <n v="5.0999999999999996"/>
    <n v="8.4"/>
  </r>
  <r>
    <s v="Japan"/>
    <x v="29"/>
    <x v="0"/>
    <x v="0"/>
    <s v="Moderate"/>
    <n v="2"/>
    <s v="Junk Food"/>
    <n v="4.0999999999999996"/>
    <s v="Moderate"/>
    <n v="2"/>
    <x v="1"/>
    <n v="57"/>
    <x v="3"/>
    <n v="7.1"/>
    <n v="6.2"/>
  </r>
  <r>
    <s v="India"/>
    <x v="29"/>
    <x v="0"/>
    <x v="0"/>
    <s v="Moderate"/>
    <n v="2"/>
    <s v="Keto"/>
    <n v="5.7"/>
    <s v="Moderate"/>
    <n v="2"/>
    <x v="0"/>
    <n v="36"/>
    <x v="2"/>
    <n v="5.8"/>
    <n v="1.8"/>
  </r>
  <r>
    <s v="Australia"/>
    <x v="39"/>
    <x v="0"/>
    <x v="0"/>
    <s v="Low"/>
    <n v="1"/>
    <s v="Vegan"/>
    <n v="6.6"/>
    <s v="Low"/>
    <n v="1"/>
    <x v="2"/>
    <n v="27"/>
    <x v="0"/>
    <n v="6.7"/>
    <n v="6.8"/>
  </r>
  <r>
    <s v="India"/>
    <x v="29"/>
    <x v="0"/>
    <x v="2"/>
    <s v="Moderate"/>
    <n v="2"/>
    <s v="Balanced"/>
    <n v="5.4"/>
    <s v="Low"/>
    <n v="1"/>
    <x v="2"/>
    <n v="38"/>
    <x v="2"/>
    <n v="6.4"/>
    <n v="4.8"/>
  </r>
  <r>
    <s v="Japan"/>
    <x v="18"/>
    <x v="0"/>
    <x v="2"/>
    <s v="Low"/>
    <n v="1"/>
    <s v="Vegan"/>
    <n v="7"/>
    <s v="High"/>
    <n v="3"/>
    <x v="0"/>
    <n v="24"/>
    <x v="0"/>
    <n v="7"/>
    <n v="8.3000000000000007"/>
  </r>
  <r>
    <s v="Canada"/>
    <x v="9"/>
    <x v="2"/>
    <x v="2"/>
    <s v="High"/>
    <n v="3"/>
    <s v="Balanced"/>
    <n v="7.6"/>
    <s v="Moderate"/>
    <n v="2"/>
    <x v="3"/>
    <n v="42"/>
    <x v="1"/>
    <n v="2.8"/>
    <n v="9.3000000000000007"/>
  </r>
  <r>
    <s v="Japan"/>
    <x v="5"/>
    <x v="3"/>
    <x v="0"/>
    <s v="Moderate"/>
    <n v="2"/>
    <s v="Vegetarian"/>
    <n v="7.2"/>
    <s v="Low"/>
    <n v="1"/>
    <x v="2"/>
    <n v="38"/>
    <x v="2"/>
    <n v="3.4"/>
    <n v="6.4"/>
  </r>
  <r>
    <s v="Canada"/>
    <x v="25"/>
    <x v="3"/>
    <x v="1"/>
    <s v="High"/>
    <n v="3"/>
    <s v="Keto"/>
    <n v="4.2"/>
    <s v="Moderate"/>
    <n v="2"/>
    <x v="3"/>
    <n v="33"/>
    <x v="2"/>
    <n v="5"/>
    <n v="7.6"/>
  </r>
  <r>
    <s v="USA"/>
    <x v="3"/>
    <x v="1"/>
    <x v="2"/>
    <s v="Moderate"/>
    <n v="2"/>
    <s v="Vegetarian"/>
    <n v="6.6"/>
    <s v="High"/>
    <n v="3"/>
    <x v="1"/>
    <n v="29"/>
    <x v="0"/>
    <n v="5"/>
    <n v="1.5"/>
  </r>
  <r>
    <s v="Japan"/>
    <x v="17"/>
    <x v="1"/>
    <x v="2"/>
    <s v="Low"/>
    <n v="1"/>
    <s v="Junk Food"/>
    <n v="6.7"/>
    <s v="Low"/>
    <n v="1"/>
    <x v="4"/>
    <n v="50"/>
    <x v="3"/>
    <n v="8"/>
    <n v="6"/>
  </r>
  <r>
    <s v="USA"/>
    <x v="4"/>
    <x v="0"/>
    <x v="2"/>
    <s v="High"/>
    <n v="3"/>
    <s v="Keto"/>
    <n v="5.9"/>
    <s v="High"/>
    <n v="3"/>
    <x v="0"/>
    <n v="32"/>
    <x v="2"/>
    <n v="4.3"/>
    <n v="7.8"/>
  </r>
  <r>
    <s v="Australia"/>
    <x v="35"/>
    <x v="1"/>
    <x v="1"/>
    <s v="High"/>
    <n v="3"/>
    <s v="Junk Food"/>
    <n v="7"/>
    <s v="Low"/>
    <n v="1"/>
    <x v="2"/>
    <n v="41"/>
    <x v="1"/>
    <n v="2.5"/>
    <n v="5.5"/>
  </r>
  <r>
    <s v="India"/>
    <x v="44"/>
    <x v="4"/>
    <x v="2"/>
    <s v="Moderate"/>
    <n v="2"/>
    <s v="Vegetarian"/>
    <n v="6.9"/>
    <s v="Moderate"/>
    <n v="2"/>
    <x v="0"/>
    <n v="56"/>
    <x v="3"/>
    <n v="3.3"/>
    <n v="6.3"/>
  </r>
  <r>
    <s v="Canada"/>
    <x v="28"/>
    <x v="1"/>
    <x v="1"/>
    <s v="High"/>
    <n v="3"/>
    <s v="Balanced"/>
    <n v="6.4"/>
    <s v="High"/>
    <n v="3"/>
    <x v="1"/>
    <n v="58"/>
    <x v="3"/>
    <n v="2.9"/>
    <n v="9.1"/>
  </r>
  <r>
    <s v="India"/>
    <x v="37"/>
    <x v="4"/>
    <x v="2"/>
    <s v="Low"/>
    <n v="1"/>
    <s v="Junk Food"/>
    <n v="5"/>
    <s v="Low"/>
    <n v="1"/>
    <x v="1"/>
    <n v="29"/>
    <x v="0"/>
    <n v="7.6"/>
    <n v="2.8"/>
  </r>
  <r>
    <s v="USA"/>
    <x v="6"/>
    <x v="0"/>
    <x v="1"/>
    <s v="High"/>
    <n v="3"/>
    <s v="Vegan"/>
    <n v="6.5"/>
    <s v="Low"/>
    <n v="1"/>
    <x v="1"/>
    <n v="50"/>
    <x v="3"/>
    <n v="5.2"/>
    <n v="1.9"/>
  </r>
  <r>
    <s v="Canada"/>
    <x v="33"/>
    <x v="2"/>
    <x v="2"/>
    <s v="High"/>
    <n v="3"/>
    <s v="Balanced"/>
    <n v="9.3000000000000007"/>
    <s v="Moderate"/>
    <n v="2"/>
    <x v="1"/>
    <n v="54"/>
    <x v="3"/>
    <n v="7.4"/>
    <n v="7.2"/>
  </r>
  <r>
    <s v="India"/>
    <x v="25"/>
    <x v="3"/>
    <x v="0"/>
    <s v="Moderate"/>
    <n v="2"/>
    <s v="Balanced"/>
    <n v="5.9"/>
    <s v="High"/>
    <n v="3"/>
    <x v="4"/>
    <n v="32"/>
    <x v="2"/>
    <n v="4.7"/>
    <n v="8.4"/>
  </r>
  <r>
    <s v="Japan"/>
    <x v="11"/>
    <x v="3"/>
    <x v="0"/>
    <s v="High"/>
    <n v="3"/>
    <s v="Vegetarian"/>
    <n v="8.1"/>
    <s v="High"/>
    <n v="3"/>
    <x v="3"/>
    <n v="49"/>
    <x v="1"/>
    <n v="9"/>
    <n v="8.6999999999999993"/>
  </r>
  <r>
    <s v="Germany"/>
    <x v="29"/>
    <x v="0"/>
    <x v="0"/>
    <s v="Moderate"/>
    <n v="2"/>
    <s v="Vegetarian"/>
    <n v="6.6"/>
    <s v="High"/>
    <n v="3"/>
    <x v="3"/>
    <n v="53"/>
    <x v="3"/>
    <n v="9.9"/>
    <n v="6.8"/>
  </r>
  <r>
    <s v="USA"/>
    <x v="38"/>
    <x v="0"/>
    <x v="0"/>
    <s v="Moderate"/>
    <n v="2"/>
    <s v="Keto"/>
    <n v="5.3"/>
    <s v="Moderate"/>
    <n v="2"/>
    <x v="4"/>
    <n v="55"/>
    <x v="3"/>
    <n v="7"/>
    <n v="8.5"/>
  </r>
  <r>
    <s v="India"/>
    <x v="35"/>
    <x v="1"/>
    <x v="2"/>
    <s v="High"/>
    <n v="3"/>
    <s v="Keto"/>
    <n v="6.1"/>
    <s v="Low"/>
    <n v="1"/>
    <x v="3"/>
    <n v="54"/>
    <x v="3"/>
    <n v="8.8000000000000007"/>
    <n v="7.3"/>
  </r>
  <r>
    <s v="USA"/>
    <x v="12"/>
    <x v="0"/>
    <x v="0"/>
    <s v="Low"/>
    <n v="1"/>
    <s v="Vegan"/>
    <n v="6.5"/>
    <s v="Low"/>
    <n v="1"/>
    <x v="1"/>
    <n v="23"/>
    <x v="0"/>
    <n v="5.6"/>
    <n v="1.8"/>
  </r>
  <r>
    <s v="Brazil"/>
    <x v="37"/>
    <x v="4"/>
    <x v="1"/>
    <s v="Moderate"/>
    <n v="2"/>
    <s v="Balanced"/>
    <n v="7.5"/>
    <s v="High"/>
    <n v="3"/>
    <x v="3"/>
    <n v="23"/>
    <x v="0"/>
    <n v="9.4"/>
    <n v="7.9"/>
  </r>
  <r>
    <s v="USA"/>
    <x v="33"/>
    <x v="2"/>
    <x v="0"/>
    <s v="High"/>
    <n v="3"/>
    <s v="Vegan"/>
    <n v="10.1"/>
    <s v="Low"/>
    <n v="1"/>
    <x v="0"/>
    <n v="25"/>
    <x v="0"/>
    <n v="8.5"/>
    <n v="2.6"/>
  </r>
  <r>
    <s v="Canada"/>
    <x v="9"/>
    <x v="2"/>
    <x v="0"/>
    <s v="Moderate"/>
    <n v="2"/>
    <s v="Vegan"/>
    <n v="6.6"/>
    <s v="High"/>
    <n v="3"/>
    <x v="3"/>
    <n v="47"/>
    <x v="1"/>
    <n v="9.9"/>
    <n v="3.1"/>
  </r>
  <r>
    <s v="Brazil"/>
    <x v="45"/>
    <x v="3"/>
    <x v="0"/>
    <s v="Low"/>
    <n v="1"/>
    <s v="Vegetarian"/>
    <n v="4.7"/>
    <s v="Moderate"/>
    <n v="2"/>
    <x v="0"/>
    <n v="49"/>
    <x v="1"/>
    <n v="6.6"/>
    <n v="4.5999999999999996"/>
  </r>
  <r>
    <s v="Canada"/>
    <x v="39"/>
    <x v="0"/>
    <x v="2"/>
    <s v="Low"/>
    <n v="1"/>
    <s v="Vegan"/>
    <n v="4"/>
    <s v="Moderate"/>
    <n v="2"/>
    <x v="2"/>
    <n v="46"/>
    <x v="1"/>
    <n v="8"/>
    <n v="3.8"/>
  </r>
  <r>
    <s v="Germany"/>
    <x v="12"/>
    <x v="0"/>
    <x v="0"/>
    <s v="Moderate"/>
    <n v="2"/>
    <s v="Vegan"/>
    <n v="5.9"/>
    <s v="Moderate"/>
    <n v="2"/>
    <x v="0"/>
    <n v="24"/>
    <x v="0"/>
    <n v="5.9"/>
    <n v="3.9"/>
  </r>
  <r>
    <s v="Brazil"/>
    <x v="6"/>
    <x v="0"/>
    <x v="1"/>
    <s v="Low"/>
    <n v="1"/>
    <s v="Junk Food"/>
    <n v="4.8"/>
    <s v="High"/>
    <n v="3"/>
    <x v="0"/>
    <n v="58"/>
    <x v="3"/>
    <n v="3.3"/>
    <n v="2.5"/>
  </r>
  <r>
    <s v="Japan"/>
    <x v="37"/>
    <x v="4"/>
    <x v="0"/>
    <s v="High"/>
    <n v="3"/>
    <s v="Keto"/>
    <n v="7.3"/>
    <s v="Low"/>
    <n v="1"/>
    <x v="1"/>
    <n v="54"/>
    <x v="3"/>
    <n v="4.2"/>
    <n v="3.6"/>
  </r>
  <r>
    <s v="USA"/>
    <x v="19"/>
    <x v="2"/>
    <x v="0"/>
    <s v="High"/>
    <n v="3"/>
    <s v="Keto"/>
    <n v="7.3"/>
    <s v="Moderate"/>
    <n v="2"/>
    <x v="1"/>
    <n v="58"/>
    <x v="3"/>
    <n v="9"/>
    <n v="1.2"/>
  </r>
  <r>
    <s v="India"/>
    <x v="21"/>
    <x v="4"/>
    <x v="0"/>
    <s v="Moderate"/>
    <n v="2"/>
    <s v="Balanced"/>
    <n v="6.3"/>
    <s v="High"/>
    <n v="3"/>
    <x v="1"/>
    <n v="34"/>
    <x v="2"/>
    <n v="1.5"/>
    <n v="5.3"/>
  </r>
  <r>
    <s v="Australia"/>
    <x v="42"/>
    <x v="4"/>
    <x v="1"/>
    <s v="Low"/>
    <n v="1"/>
    <s v="Keto"/>
    <n v="7.5"/>
    <s v="High"/>
    <n v="3"/>
    <x v="0"/>
    <n v="38"/>
    <x v="2"/>
    <n v="6.3"/>
    <n v="7.9"/>
  </r>
  <r>
    <s v="USA"/>
    <x v="19"/>
    <x v="2"/>
    <x v="0"/>
    <s v="High"/>
    <n v="3"/>
    <s v="Balanced"/>
    <n v="6.6"/>
    <s v="Moderate"/>
    <n v="2"/>
    <x v="4"/>
    <n v="49"/>
    <x v="1"/>
    <n v="4.4000000000000004"/>
    <n v="8.8000000000000007"/>
  </r>
  <r>
    <s v="USA"/>
    <x v="42"/>
    <x v="4"/>
    <x v="1"/>
    <s v="High"/>
    <n v="3"/>
    <s v="Junk Food"/>
    <n v="9.3000000000000007"/>
    <s v="Moderate"/>
    <n v="2"/>
    <x v="1"/>
    <n v="57"/>
    <x v="3"/>
    <n v="4.5"/>
    <n v="8.4"/>
  </r>
  <r>
    <s v="Germany"/>
    <x v="15"/>
    <x v="1"/>
    <x v="1"/>
    <s v="High"/>
    <n v="3"/>
    <s v="Keto"/>
    <n v="7.4"/>
    <s v="Moderate"/>
    <n v="2"/>
    <x v="1"/>
    <n v="51"/>
    <x v="3"/>
    <n v="9"/>
    <n v="4.7"/>
  </r>
  <r>
    <s v="Japan"/>
    <x v="26"/>
    <x v="0"/>
    <x v="0"/>
    <s v="Moderate"/>
    <n v="2"/>
    <s v="Junk Food"/>
    <n v="7.8"/>
    <s v="Low"/>
    <n v="1"/>
    <x v="0"/>
    <n v="59"/>
    <x v="3"/>
    <n v="8.6999999999999993"/>
    <n v="7.6"/>
  </r>
  <r>
    <s v="Australia"/>
    <x v="25"/>
    <x v="3"/>
    <x v="1"/>
    <s v="Moderate"/>
    <n v="2"/>
    <s v="Keto"/>
    <n v="4.3"/>
    <s v="Low"/>
    <n v="1"/>
    <x v="2"/>
    <n v="48"/>
    <x v="1"/>
    <n v="6.4"/>
    <n v="3.6"/>
  </r>
  <r>
    <s v="Brazil"/>
    <x v="34"/>
    <x v="3"/>
    <x v="2"/>
    <s v="High"/>
    <n v="3"/>
    <s v="Keto"/>
    <n v="4.7"/>
    <s v="High"/>
    <n v="3"/>
    <x v="2"/>
    <n v="25"/>
    <x v="0"/>
    <n v="3.5"/>
    <n v="1.5"/>
  </r>
  <r>
    <s v="Brazil"/>
    <x v="20"/>
    <x v="2"/>
    <x v="0"/>
    <s v="High"/>
    <n v="3"/>
    <s v="Junk Food"/>
    <n v="7.2"/>
    <s v="Moderate"/>
    <n v="2"/>
    <x v="3"/>
    <n v="45"/>
    <x v="1"/>
    <n v="5.3"/>
    <n v="7.1"/>
  </r>
  <r>
    <s v="Brazil"/>
    <x v="41"/>
    <x v="2"/>
    <x v="0"/>
    <s v="Low"/>
    <n v="1"/>
    <s v="Vegan"/>
    <n v="4.2"/>
    <s v="Moderate"/>
    <n v="2"/>
    <x v="2"/>
    <n v="46"/>
    <x v="1"/>
    <n v="4.7"/>
    <n v="6.8"/>
  </r>
  <r>
    <s v="Canada"/>
    <x v="18"/>
    <x v="0"/>
    <x v="1"/>
    <s v="Low"/>
    <n v="1"/>
    <s v="Vegan"/>
    <n v="5.6"/>
    <s v="Low"/>
    <n v="1"/>
    <x v="1"/>
    <n v="54"/>
    <x v="3"/>
    <n v="4.2"/>
    <n v="8.1999999999999993"/>
  </r>
  <r>
    <s v="Canada"/>
    <x v="35"/>
    <x v="1"/>
    <x v="1"/>
    <s v="Low"/>
    <n v="1"/>
    <s v="Vegan"/>
    <n v="8.3000000000000007"/>
    <s v="Moderate"/>
    <n v="2"/>
    <x v="4"/>
    <n v="47"/>
    <x v="1"/>
    <n v="1.9"/>
    <n v="6.5"/>
  </r>
  <r>
    <s v="India"/>
    <x v="44"/>
    <x v="4"/>
    <x v="0"/>
    <s v="Moderate"/>
    <n v="2"/>
    <s v="Vegan"/>
    <n v="5.5"/>
    <s v="High"/>
    <n v="3"/>
    <x v="3"/>
    <n v="24"/>
    <x v="0"/>
    <n v="5.9"/>
    <n v="2.4"/>
  </r>
  <r>
    <s v="Australia"/>
    <x v="12"/>
    <x v="0"/>
    <x v="2"/>
    <s v="High"/>
    <n v="3"/>
    <s v="Keto"/>
    <n v="4.7"/>
    <s v="Moderate"/>
    <n v="2"/>
    <x v="4"/>
    <n v="35"/>
    <x v="2"/>
    <n v="3.7"/>
    <n v="8.6999999999999993"/>
  </r>
  <r>
    <s v="Brazil"/>
    <x v="15"/>
    <x v="1"/>
    <x v="1"/>
    <s v="Moderate"/>
    <n v="2"/>
    <s v="Vegetarian"/>
    <n v="7.5"/>
    <s v="Low"/>
    <n v="1"/>
    <x v="4"/>
    <n v="37"/>
    <x v="2"/>
    <n v="6.9"/>
    <n v="6.6"/>
  </r>
  <r>
    <s v="Canada"/>
    <x v="30"/>
    <x v="0"/>
    <x v="1"/>
    <s v="High"/>
    <n v="3"/>
    <s v="Junk Food"/>
    <n v="9.6"/>
    <s v="High"/>
    <n v="3"/>
    <x v="1"/>
    <n v="32"/>
    <x v="2"/>
    <n v="3.9"/>
    <n v="8.3000000000000007"/>
  </r>
  <r>
    <s v="India"/>
    <x v="28"/>
    <x v="1"/>
    <x v="2"/>
    <s v="Low"/>
    <n v="1"/>
    <s v="Vegetarian"/>
    <n v="5.3"/>
    <s v="High"/>
    <n v="3"/>
    <x v="0"/>
    <n v="44"/>
    <x v="1"/>
    <n v="4.9000000000000004"/>
    <n v="8"/>
  </r>
  <r>
    <s v="Japan"/>
    <x v="18"/>
    <x v="0"/>
    <x v="2"/>
    <s v="Low"/>
    <n v="1"/>
    <s v="Vegetarian"/>
    <n v="8.3000000000000007"/>
    <s v="Moderate"/>
    <n v="2"/>
    <x v="0"/>
    <n v="29"/>
    <x v="0"/>
    <n v="1.5"/>
    <n v="3.7"/>
  </r>
  <r>
    <s v="India"/>
    <x v="3"/>
    <x v="1"/>
    <x v="0"/>
    <s v="Low"/>
    <n v="1"/>
    <s v="Balanced"/>
    <n v="5.0999999999999996"/>
    <s v="High"/>
    <n v="3"/>
    <x v="0"/>
    <n v="48"/>
    <x v="1"/>
    <n v="9.9"/>
    <n v="1.7"/>
  </r>
  <r>
    <s v="Canada"/>
    <x v="27"/>
    <x v="0"/>
    <x v="2"/>
    <s v="Low"/>
    <n v="1"/>
    <s v="Vegan"/>
    <n v="6.3"/>
    <s v="Moderate"/>
    <n v="2"/>
    <x v="2"/>
    <n v="29"/>
    <x v="0"/>
    <n v="5.6"/>
    <n v="2.6"/>
  </r>
  <r>
    <s v="Germany"/>
    <x v="33"/>
    <x v="2"/>
    <x v="0"/>
    <s v="High"/>
    <n v="3"/>
    <s v="Keto"/>
    <n v="6.4"/>
    <s v="Moderate"/>
    <n v="2"/>
    <x v="0"/>
    <n v="25"/>
    <x v="0"/>
    <n v="1.2"/>
    <n v="1.8"/>
  </r>
  <r>
    <s v="Germany"/>
    <x v="41"/>
    <x v="2"/>
    <x v="2"/>
    <s v="Low"/>
    <n v="1"/>
    <s v="Vegan"/>
    <n v="5.3"/>
    <s v="Low"/>
    <n v="1"/>
    <x v="1"/>
    <n v="35"/>
    <x v="2"/>
    <n v="5.9"/>
    <n v="3.2"/>
  </r>
  <r>
    <s v="Brazil"/>
    <x v="10"/>
    <x v="2"/>
    <x v="1"/>
    <s v="High"/>
    <n v="3"/>
    <s v="Vegan"/>
    <n v="7.8"/>
    <s v="High"/>
    <n v="3"/>
    <x v="2"/>
    <n v="44"/>
    <x v="1"/>
    <n v="8.8000000000000007"/>
    <n v="5.0999999999999996"/>
  </r>
  <r>
    <s v="Germany"/>
    <x v="29"/>
    <x v="0"/>
    <x v="0"/>
    <s v="High"/>
    <n v="3"/>
    <s v="Vegetarian"/>
    <n v="4.2"/>
    <s v="Moderate"/>
    <n v="2"/>
    <x v="0"/>
    <n v="23"/>
    <x v="0"/>
    <n v="8"/>
    <n v="9.1999999999999993"/>
  </r>
  <r>
    <s v="Brazil"/>
    <x v="26"/>
    <x v="0"/>
    <x v="0"/>
    <s v="Moderate"/>
    <n v="2"/>
    <s v="Balanced"/>
    <n v="6.8"/>
    <s v="Moderate"/>
    <n v="2"/>
    <x v="4"/>
    <n v="56"/>
    <x v="3"/>
    <n v="7.3"/>
    <n v="8.8000000000000007"/>
  </r>
  <r>
    <s v="Brazil"/>
    <x v="19"/>
    <x v="2"/>
    <x v="0"/>
    <s v="Low"/>
    <n v="1"/>
    <s v="Vegan"/>
    <n v="8.1"/>
    <s v="Moderate"/>
    <n v="2"/>
    <x v="1"/>
    <n v="53"/>
    <x v="3"/>
    <n v="2.2999999999999998"/>
    <n v="7.5"/>
  </r>
  <r>
    <s v="Canada"/>
    <x v="40"/>
    <x v="3"/>
    <x v="2"/>
    <s v="Low"/>
    <n v="1"/>
    <s v="Junk Food"/>
    <n v="7.7"/>
    <s v="High"/>
    <n v="3"/>
    <x v="1"/>
    <n v="38"/>
    <x v="2"/>
    <n v="6.9"/>
    <n v="1.2"/>
  </r>
  <r>
    <s v="Germany"/>
    <x v="20"/>
    <x v="2"/>
    <x v="1"/>
    <s v="Moderate"/>
    <n v="2"/>
    <s v="Junk Food"/>
    <n v="7.2"/>
    <s v="High"/>
    <n v="3"/>
    <x v="3"/>
    <n v="52"/>
    <x v="3"/>
    <n v="7.9"/>
    <n v="4.0999999999999996"/>
  </r>
  <r>
    <s v="Brazil"/>
    <x v="11"/>
    <x v="3"/>
    <x v="0"/>
    <s v="High"/>
    <n v="3"/>
    <s v="Vegan"/>
    <n v="8.9"/>
    <s v="High"/>
    <n v="3"/>
    <x v="1"/>
    <n v="23"/>
    <x v="0"/>
    <n v="6.2"/>
    <n v="7.1"/>
  </r>
  <r>
    <s v="Australia"/>
    <x v="28"/>
    <x v="1"/>
    <x v="0"/>
    <s v="Low"/>
    <n v="1"/>
    <s v="Vegetarian"/>
    <n v="6.2"/>
    <s v="Moderate"/>
    <n v="2"/>
    <x v="4"/>
    <n v="53"/>
    <x v="3"/>
    <n v="9"/>
    <n v="2.2000000000000002"/>
  </r>
  <r>
    <s v="Japan"/>
    <x v="29"/>
    <x v="0"/>
    <x v="0"/>
    <s v="High"/>
    <n v="3"/>
    <s v="Vegetarian"/>
    <n v="4.2"/>
    <s v="High"/>
    <n v="3"/>
    <x v="1"/>
    <n v="31"/>
    <x v="2"/>
    <n v="3.5"/>
    <n v="8.1999999999999993"/>
  </r>
  <r>
    <s v="India"/>
    <x v="30"/>
    <x v="0"/>
    <x v="0"/>
    <s v="Moderate"/>
    <n v="2"/>
    <s v="Keto"/>
    <n v="6.7"/>
    <s v="Moderate"/>
    <n v="2"/>
    <x v="3"/>
    <n v="50"/>
    <x v="3"/>
    <n v="3.2"/>
    <n v="9.1999999999999993"/>
  </r>
  <r>
    <s v="India"/>
    <x v="10"/>
    <x v="2"/>
    <x v="1"/>
    <s v="High"/>
    <n v="3"/>
    <s v="Balanced"/>
    <n v="6.3"/>
    <s v="High"/>
    <n v="3"/>
    <x v="1"/>
    <n v="35"/>
    <x v="2"/>
    <n v="8.8000000000000007"/>
    <n v="4.2"/>
  </r>
  <r>
    <s v="Canada"/>
    <x v="32"/>
    <x v="2"/>
    <x v="2"/>
    <s v="Low"/>
    <n v="1"/>
    <s v="Vegetarian"/>
    <n v="3.3"/>
    <s v="High"/>
    <n v="3"/>
    <x v="1"/>
    <n v="21"/>
    <x v="0"/>
    <n v="6.6"/>
    <n v="7.4"/>
  </r>
  <r>
    <s v="Germany"/>
    <x v="12"/>
    <x v="0"/>
    <x v="1"/>
    <s v="High"/>
    <n v="3"/>
    <s v="Keto"/>
    <n v="4.8"/>
    <s v="Moderate"/>
    <n v="2"/>
    <x v="3"/>
    <n v="21"/>
    <x v="0"/>
    <n v="1"/>
    <n v="2.2999999999999998"/>
  </r>
  <r>
    <s v="Germany"/>
    <x v="15"/>
    <x v="1"/>
    <x v="0"/>
    <s v="High"/>
    <n v="3"/>
    <s v="Junk Food"/>
    <n v="4.5999999999999996"/>
    <s v="High"/>
    <n v="3"/>
    <x v="1"/>
    <n v="55"/>
    <x v="3"/>
    <n v="4.2"/>
    <n v="7.2"/>
  </r>
  <r>
    <s v="Brazil"/>
    <x v="37"/>
    <x v="4"/>
    <x v="1"/>
    <s v="Low"/>
    <n v="1"/>
    <s v="Junk Food"/>
    <n v="5.3"/>
    <s v="Moderate"/>
    <n v="2"/>
    <x v="2"/>
    <n v="25"/>
    <x v="0"/>
    <n v="8.6999999999999993"/>
    <n v="1.2"/>
  </r>
  <r>
    <s v="USA"/>
    <x v="44"/>
    <x v="4"/>
    <x v="0"/>
    <s v="Low"/>
    <n v="1"/>
    <s v="Junk Food"/>
    <n v="6"/>
    <s v="High"/>
    <n v="3"/>
    <x v="1"/>
    <n v="42"/>
    <x v="1"/>
    <n v="1.2"/>
    <n v="2.4"/>
  </r>
  <r>
    <s v="Brazil"/>
    <x v="46"/>
    <x v="1"/>
    <x v="2"/>
    <s v="High"/>
    <n v="3"/>
    <s v="Vegan"/>
    <n v="6"/>
    <s v="High"/>
    <n v="3"/>
    <x v="0"/>
    <n v="58"/>
    <x v="3"/>
    <n v="1"/>
    <n v="7.4"/>
  </r>
  <r>
    <s v="Japan"/>
    <x v="19"/>
    <x v="2"/>
    <x v="2"/>
    <s v="High"/>
    <n v="3"/>
    <s v="Balanced"/>
    <n v="5.3"/>
    <s v="High"/>
    <n v="3"/>
    <x v="0"/>
    <n v="56"/>
    <x v="3"/>
    <n v="3.5"/>
    <n v="7.4"/>
  </r>
  <r>
    <s v="Australia"/>
    <x v="15"/>
    <x v="1"/>
    <x v="2"/>
    <s v="Moderate"/>
    <n v="2"/>
    <s v="Keto"/>
    <n v="4.5999999999999996"/>
    <s v="High"/>
    <n v="3"/>
    <x v="2"/>
    <n v="35"/>
    <x v="2"/>
    <n v="9.1999999999999993"/>
    <n v="6.8"/>
  </r>
  <r>
    <s v="India"/>
    <x v="26"/>
    <x v="0"/>
    <x v="0"/>
    <s v="Low"/>
    <n v="1"/>
    <s v="Balanced"/>
    <n v="7.1"/>
    <s v="Low"/>
    <n v="1"/>
    <x v="1"/>
    <n v="38"/>
    <x v="2"/>
    <n v="9.1"/>
    <n v="5.3"/>
  </r>
  <r>
    <s v="Brazil"/>
    <x v="20"/>
    <x v="2"/>
    <x v="1"/>
    <s v="High"/>
    <n v="3"/>
    <s v="Vegan"/>
    <n v="6.7"/>
    <s v="Moderate"/>
    <n v="2"/>
    <x v="4"/>
    <n v="43"/>
    <x v="1"/>
    <n v="5.7"/>
    <n v="7.1"/>
  </r>
  <r>
    <s v="USA"/>
    <x v="11"/>
    <x v="3"/>
    <x v="2"/>
    <s v="Low"/>
    <n v="1"/>
    <s v="Keto"/>
    <n v="6.7"/>
    <s v="Low"/>
    <n v="1"/>
    <x v="1"/>
    <n v="46"/>
    <x v="1"/>
    <n v="6"/>
    <n v="8"/>
  </r>
  <r>
    <s v="USA"/>
    <x v="28"/>
    <x v="1"/>
    <x v="0"/>
    <s v="Moderate"/>
    <n v="2"/>
    <s v="Keto"/>
    <n v="9.1999999999999993"/>
    <s v="High"/>
    <n v="3"/>
    <x v="0"/>
    <n v="26"/>
    <x v="0"/>
    <n v="4"/>
    <n v="9.6999999999999993"/>
  </r>
  <r>
    <s v="Brazil"/>
    <x v="2"/>
    <x v="2"/>
    <x v="0"/>
    <s v="High"/>
    <n v="3"/>
    <s v="Vegetarian"/>
    <n v="6.7"/>
    <s v="High"/>
    <n v="3"/>
    <x v="3"/>
    <n v="49"/>
    <x v="1"/>
    <n v="3.2"/>
    <n v="9"/>
  </r>
  <r>
    <s v="Canada"/>
    <x v="38"/>
    <x v="0"/>
    <x v="1"/>
    <s v="High"/>
    <n v="3"/>
    <s v="Balanced"/>
    <n v="6"/>
    <s v="Moderate"/>
    <n v="2"/>
    <x v="2"/>
    <n v="33"/>
    <x v="2"/>
    <n v="8.3000000000000007"/>
    <n v="8.1999999999999993"/>
  </r>
  <r>
    <s v="India"/>
    <x v="21"/>
    <x v="4"/>
    <x v="2"/>
    <s v="High"/>
    <n v="3"/>
    <s v="Balanced"/>
    <n v="6.3"/>
    <s v="Moderate"/>
    <n v="2"/>
    <x v="3"/>
    <n v="34"/>
    <x v="2"/>
    <n v="2"/>
    <n v="7.3"/>
  </r>
  <r>
    <s v="Canada"/>
    <x v="46"/>
    <x v="1"/>
    <x v="0"/>
    <s v="Low"/>
    <n v="1"/>
    <s v="Vegetarian"/>
    <n v="6.6"/>
    <s v="Moderate"/>
    <n v="2"/>
    <x v="4"/>
    <n v="31"/>
    <x v="2"/>
    <n v="5.4"/>
    <n v="6.2"/>
  </r>
  <r>
    <s v="Australia"/>
    <x v="5"/>
    <x v="3"/>
    <x v="1"/>
    <s v="Moderate"/>
    <n v="2"/>
    <s v="Junk Food"/>
    <n v="7.4"/>
    <s v="Moderate"/>
    <n v="2"/>
    <x v="1"/>
    <n v="48"/>
    <x v="1"/>
    <n v="6.7"/>
    <n v="2.1"/>
  </r>
  <r>
    <s v="USA"/>
    <x v="28"/>
    <x v="1"/>
    <x v="2"/>
    <s v="Low"/>
    <n v="1"/>
    <s v="Vegan"/>
    <n v="6.4"/>
    <s v="High"/>
    <n v="3"/>
    <x v="4"/>
    <n v="42"/>
    <x v="1"/>
    <n v="1.9"/>
    <n v="2.5"/>
  </r>
  <r>
    <s v="USA"/>
    <x v="10"/>
    <x v="2"/>
    <x v="1"/>
    <s v="High"/>
    <n v="3"/>
    <s v="Balanced"/>
    <n v="3.6"/>
    <s v="Moderate"/>
    <n v="2"/>
    <x v="3"/>
    <n v="32"/>
    <x v="2"/>
    <n v="5.7"/>
    <n v="8.4"/>
  </r>
  <r>
    <s v="Japan"/>
    <x v="36"/>
    <x v="2"/>
    <x v="1"/>
    <s v="Moderate"/>
    <n v="2"/>
    <s v="Vegetarian"/>
    <n v="5.8"/>
    <s v="Low"/>
    <n v="1"/>
    <x v="1"/>
    <n v="28"/>
    <x v="0"/>
    <n v="6.2"/>
    <n v="8.1999999999999993"/>
  </r>
  <r>
    <s v="Australia"/>
    <x v="42"/>
    <x v="4"/>
    <x v="0"/>
    <s v="High"/>
    <n v="3"/>
    <s v="Keto"/>
    <n v="6.5"/>
    <s v="Moderate"/>
    <n v="2"/>
    <x v="4"/>
    <n v="43"/>
    <x v="1"/>
    <n v="7.7"/>
    <n v="6.5"/>
  </r>
  <r>
    <s v="USA"/>
    <x v="42"/>
    <x v="4"/>
    <x v="0"/>
    <s v="High"/>
    <n v="3"/>
    <s v="Vegetarian"/>
    <n v="8.5"/>
    <s v="Moderate"/>
    <n v="2"/>
    <x v="0"/>
    <n v="58"/>
    <x v="3"/>
    <n v="3.1"/>
    <n v="4.9000000000000004"/>
  </r>
  <r>
    <s v="Australia"/>
    <x v="6"/>
    <x v="0"/>
    <x v="0"/>
    <s v="Low"/>
    <n v="1"/>
    <s v="Junk Food"/>
    <n v="5.3"/>
    <s v="Low"/>
    <n v="1"/>
    <x v="0"/>
    <n v="49"/>
    <x v="1"/>
    <n v="3.6"/>
    <n v="1.2"/>
  </r>
  <r>
    <s v="India"/>
    <x v="5"/>
    <x v="3"/>
    <x v="1"/>
    <s v="High"/>
    <n v="3"/>
    <s v="Vegan"/>
    <n v="4"/>
    <s v="Low"/>
    <n v="1"/>
    <x v="2"/>
    <n v="20"/>
    <x v="0"/>
    <n v="6.1"/>
    <n v="3.9"/>
  </r>
  <r>
    <s v="Germany"/>
    <x v="30"/>
    <x v="0"/>
    <x v="0"/>
    <s v="Moderate"/>
    <n v="2"/>
    <s v="Junk Food"/>
    <n v="6.6"/>
    <s v="Low"/>
    <n v="1"/>
    <x v="0"/>
    <n v="29"/>
    <x v="0"/>
    <n v="9.8000000000000007"/>
    <n v="4.8"/>
  </r>
  <r>
    <s v="USA"/>
    <x v="31"/>
    <x v="0"/>
    <x v="1"/>
    <s v="High"/>
    <n v="3"/>
    <s v="Keto"/>
    <n v="7.8"/>
    <s v="Low"/>
    <n v="1"/>
    <x v="0"/>
    <n v="57"/>
    <x v="3"/>
    <n v="3"/>
    <n v="5.4"/>
  </r>
  <r>
    <s v="Japan"/>
    <x v="15"/>
    <x v="1"/>
    <x v="1"/>
    <s v="High"/>
    <n v="3"/>
    <s v="Keto"/>
    <n v="5.9"/>
    <s v="Moderate"/>
    <n v="2"/>
    <x v="3"/>
    <n v="34"/>
    <x v="2"/>
    <n v="9.9"/>
    <n v="9.4"/>
  </r>
  <r>
    <s v="India"/>
    <x v="24"/>
    <x v="0"/>
    <x v="0"/>
    <s v="Low"/>
    <n v="1"/>
    <s v="Keto"/>
    <n v="10.1"/>
    <s v="Low"/>
    <n v="1"/>
    <x v="0"/>
    <n v="28"/>
    <x v="0"/>
    <n v="7.4"/>
    <n v="2"/>
  </r>
  <r>
    <s v="Brazil"/>
    <x v="41"/>
    <x v="2"/>
    <x v="2"/>
    <s v="Moderate"/>
    <n v="2"/>
    <s v="Keto"/>
    <n v="9.6999999999999993"/>
    <s v="High"/>
    <n v="3"/>
    <x v="0"/>
    <n v="32"/>
    <x v="2"/>
    <n v="8.4"/>
    <n v="5.7"/>
  </r>
  <r>
    <s v="Australia"/>
    <x v="9"/>
    <x v="2"/>
    <x v="2"/>
    <s v="Low"/>
    <n v="1"/>
    <s v="Vegetarian"/>
    <n v="6.4"/>
    <s v="Moderate"/>
    <n v="2"/>
    <x v="3"/>
    <n v="42"/>
    <x v="1"/>
    <n v="1.8"/>
    <n v="4.3"/>
  </r>
  <r>
    <s v="Brazil"/>
    <x v="16"/>
    <x v="1"/>
    <x v="2"/>
    <s v="High"/>
    <n v="3"/>
    <s v="Keto"/>
    <n v="6.8"/>
    <s v="High"/>
    <n v="3"/>
    <x v="0"/>
    <n v="52"/>
    <x v="3"/>
    <n v="3.7"/>
    <n v="9.9"/>
  </r>
  <r>
    <s v="Canada"/>
    <x v="32"/>
    <x v="2"/>
    <x v="1"/>
    <s v="Low"/>
    <n v="1"/>
    <s v="Keto"/>
    <n v="8.6"/>
    <s v="Moderate"/>
    <n v="2"/>
    <x v="0"/>
    <n v="28"/>
    <x v="0"/>
    <n v="1.5"/>
    <n v="8.8000000000000007"/>
  </r>
  <r>
    <s v="India"/>
    <x v="15"/>
    <x v="1"/>
    <x v="1"/>
    <s v="Low"/>
    <n v="1"/>
    <s v="Vegetarian"/>
    <n v="6.4"/>
    <s v="Moderate"/>
    <n v="2"/>
    <x v="2"/>
    <n v="22"/>
    <x v="0"/>
    <n v="4.3"/>
    <n v="4.9000000000000004"/>
  </r>
  <r>
    <s v="Brazil"/>
    <x v="28"/>
    <x v="1"/>
    <x v="1"/>
    <s v="Low"/>
    <n v="1"/>
    <s v="Keto"/>
    <n v="5.3"/>
    <s v="High"/>
    <n v="3"/>
    <x v="0"/>
    <n v="49"/>
    <x v="1"/>
    <n v="9.8000000000000007"/>
    <n v="10"/>
  </r>
  <r>
    <s v="USA"/>
    <x v="1"/>
    <x v="1"/>
    <x v="0"/>
    <s v="Low"/>
    <n v="1"/>
    <s v="Junk Food"/>
    <n v="7.8"/>
    <s v="Low"/>
    <n v="1"/>
    <x v="0"/>
    <n v="28"/>
    <x v="0"/>
    <n v="1.9"/>
    <n v="5.6"/>
  </r>
  <r>
    <s v="Australia"/>
    <x v="32"/>
    <x v="2"/>
    <x v="1"/>
    <s v="High"/>
    <n v="3"/>
    <s v="Junk Food"/>
    <n v="7.2"/>
    <s v="Low"/>
    <n v="1"/>
    <x v="2"/>
    <n v="44"/>
    <x v="1"/>
    <n v="6.1"/>
    <n v="2.5"/>
  </r>
  <r>
    <s v="Germany"/>
    <x v="3"/>
    <x v="1"/>
    <x v="0"/>
    <s v="High"/>
    <n v="3"/>
    <s v="Balanced"/>
    <n v="5.3"/>
    <s v="High"/>
    <n v="3"/>
    <x v="3"/>
    <n v="43"/>
    <x v="1"/>
    <n v="1.1000000000000001"/>
    <n v="6"/>
  </r>
  <r>
    <s v="India"/>
    <x v="20"/>
    <x v="2"/>
    <x v="0"/>
    <s v="Moderate"/>
    <n v="2"/>
    <s v="Junk Food"/>
    <n v="6.9"/>
    <s v="Low"/>
    <n v="1"/>
    <x v="0"/>
    <n v="51"/>
    <x v="3"/>
    <n v="7.4"/>
    <n v="3"/>
  </r>
  <r>
    <s v="USA"/>
    <x v="44"/>
    <x v="4"/>
    <x v="2"/>
    <s v="Low"/>
    <n v="1"/>
    <s v="Vegan"/>
    <n v="6.3"/>
    <s v="Moderate"/>
    <n v="2"/>
    <x v="4"/>
    <n v="26"/>
    <x v="0"/>
    <n v="2.8"/>
    <n v="6.7"/>
  </r>
  <r>
    <s v="Japan"/>
    <x v="44"/>
    <x v="4"/>
    <x v="2"/>
    <s v="Low"/>
    <n v="1"/>
    <s v="Vegan"/>
    <n v="5.9"/>
    <s v="Moderate"/>
    <n v="2"/>
    <x v="3"/>
    <n v="55"/>
    <x v="3"/>
    <n v="2.2000000000000002"/>
    <n v="9.4"/>
  </r>
  <r>
    <s v="Canada"/>
    <x v="25"/>
    <x v="3"/>
    <x v="2"/>
    <s v="Moderate"/>
    <n v="2"/>
    <s v="Vegan"/>
    <n v="5.3"/>
    <s v="Moderate"/>
    <n v="2"/>
    <x v="3"/>
    <n v="44"/>
    <x v="1"/>
    <n v="4"/>
    <n v="8.1"/>
  </r>
  <r>
    <s v="Australia"/>
    <x v="22"/>
    <x v="3"/>
    <x v="0"/>
    <s v="Low"/>
    <n v="1"/>
    <s v="Vegetarian"/>
    <n v="6.7"/>
    <s v="Low"/>
    <n v="1"/>
    <x v="0"/>
    <n v="39"/>
    <x v="2"/>
    <n v="7.9"/>
    <n v="3.5"/>
  </r>
  <r>
    <s v="India"/>
    <x v="37"/>
    <x v="4"/>
    <x v="0"/>
    <s v="Moderate"/>
    <n v="2"/>
    <s v="Junk Food"/>
    <n v="6.1"/>
    <s v="Low"/>
    <n v="1"/>
    <x v="2"/>
    <n v="36"/>
    <x v="2"/>
    <n v="2"/>
    <n v="3.7"/>
  </r>
  <r>
    <s v="India"/>
    <x v="18"/>
    <x v="0"/>
    <x v="0"/>
    <s v="High"/>
    <n v="3"/>
    <s v="Vegan"/>
    <n v="6.9"/>
    <s v="High"/>
    <n v="3"/>
    <x v="3"/>
    <n v="55"/>
    <x v="3"/>
    <n v="3.1"/>
    <n v="1.6"/>
  </r>
  <r>
    <s v="Germany"/>
    <x v="17"/>
    <x v="1"/>
    <x v="1"/>
    <s v="Moderate"/>
    <n v="2"/>
    <s v="Balanced"/>
    <n v="7.7"/>
    <s v="Moderate"/>
    <n v="2"/>
    <x v="2"/>
    <n v="45"/>
    <x v="1"/>
    <n v="1.1000000000000001"/>
    <n v="3.6"/>
  </r>
  <r>
    <s v="Germany"/>
    <x v="40"/>
    <x v="3"/>
    <x v="0"/>
    <s v="Low"/>
    <n v="1"/>
    <s v="Vegetarian"/>
    <n v="6.8"/>
    <s v="High"/>
    <n v="3"/>
    <x v="4"/>
    <n v="38"/>
    <x v="2"/>
    <n v="9.6999999999999993"/>
    <n v="1.8"/>
  </r>
  <r>
    <s v="Japan"/>
    <x v="37"/>
    <x v="4"/>
    <x v="2"/>
    <s v="Moderate"/>
    <n v="2"/>
    <s v="Balanced"/>
    <n v="6.9"/>
    <s v="Low"/>
    <n v="1"/>
    <x v="2"/>
    <n v="56"/>
    <x v="3"/>
    <n v="6.3"/>
    <n v="5.5"/>
  </r>
  <r>
    <s v="Canada"/>
    <x v="28"/>
    <x v="1"/>
    <x v="2"/>
    <s v="High"/>
    <n v="3"/>
    <s v="Junk Food"/>
    <n v="5.7"/>
    <s v="High"/>
    <n v="3"/>
    <x v="1"/>
    <n v="22"/>
    <x v="0"/>
    <n v="7.5"/>
    <n v="7.4"/>
  </r>
  <r>
    <s v="Japan"/>
    <x v="28"/>
    <x v="1"/>
    <x v="0"/>
    <s v="Low"/>
    <n v="1"/>
    <s v="Keto"/>
    <n v="8.3000000000000007"/>
    <s v="Low"/>
    <n v="1"/>
    <x v="2"/>
    <n v="47"/>
    <x v="1"/>
    <n v="6.9"/>
    <n v="7.8"/>
  </r>
  <r>
    <s v="USA"/>
    <x v="24"/>
    <x v="0"/>
    <x v="0"/>
    <s v="High"/>
    <n v="3"/>
    <s v="Balanced"/>
    <n v="5.2"/>
    <s v="Moderate"/>
    <n v="2"/>
    <x v="3"/>
    <n v="41"/>
    <x v="1"/>
    <n v="2.2999999999999998"/>
    <n v="1.5"/>
  </r>
  <r>
    <s v="USA"/>
    <x v="6"/>
    <x v="0"/>
    <x v="2"/>
    <s v="High"/>
    <n v="3"/>
    <s v="Keto"/>
    <n v="4.0999999999999996"/>
    <s v="Moderate"/>
    <n v="2"/>
    <x v="2"/>
    <n v="38"/>
    <x v="2"/>
    <n v="6.4"/>
    <n v="4.0999999999999996"/>
  </r>
  <r>
    <s v="Japan"/>
    <x v="40"/>
    <x v="3"/>
    <x v="0"/>
    <s v="Moderate"/>
    <n v="2"/>
    <s v="Vegetarian"/>
    <n v="4.9000000000000004"/>
    <s v="Low"/>
    <n v="1"/>
    <x v="2"/>
    <n v="35"/>
    <x v="2"/>
    <n v="2.2000000000000002"/>
    <n v="3.6"/>
  </r>
  <r>
    <s v="Canada"/>
    <x v="10"/>
    <x v="2"/>
    <x v="2"/>
    <s v="High"/>
    <n v="3"/>
    <s v="Balanced"/>
    <n v="8.1"/>
    <s v="Low"/>
    <n v="1"/>
    <x v="1"/>
    <n v="25"/>
    <x v="0"/>
    <n v="4.5999999999999996"/>
    <n v="1.9"/>
  </r>
  <r>
    <s v="Japan"/>
    <x v="31"/>
    <x v="0"/>
    <x v="1"/>
    <s v="Low"/>
    <n v="1"/>
    <s v="Balanced"/>
    <n v="7.2"/>
    <s v="Low"/>
    <n v="1"/>
    <x v="1"/>
    <n v="56"/>
    <x v="3"/>
    <n v="6.1"/>
    <n v="4.3"/>
  </r>
  <r>
    <s v="Canada"/>
    <x v="45"/>
    <x v="3"/>
    <x v="2"/>
    <s v="High"/>
    <n v="3"/>
    <s v="Vegetarian"/>
    <n v="8.5"/>
    <s v="Moderate"/>
    <n v="2"/>
    <x v="0"/>
    <n v="50"/>
    <x v="3"/>
    <n v="6"/>
    <n v="3.7"/>
  </r>
  <r>
    <s v="Canada"/>
    <x v="11"/>
    <x v="3"/>
    <x v="1"/>
    <s v="High"/>
    <n v="3"/>
    <s v="Vegetarian"/>
    <n v="4.5"/>
    <s v="Low"/>
    <n v="1"/>
    <x v="3"/>
    <n v="53"/>
    <x v="3"/>
    <n v="2.1"/>
    <n v="6.7"/>
  </r>
  <r>
    <s v="Brazil"/>
    <x v="35"/>
    <x v="1"/>
    <x v="0"/>
    <s v="Moderate"/>
    <n v="2"/>
    <s v="Vegan"/>
    <n v="10"/>
    <s v="Moderate"/>
    <n v="2"/>
    <x v="0"/>
    <n v="50"/>
    <x v="3"/>
    <n v="1.3"/>
    <n v="8.9"/>
  </r>
  <r>
    <s v="Australia"/>
    <x v="44"/>
    <x v="4"/>
    <x v="0"/>
    <s v="High"/>
    <n v="3"/>
    <s v="Junk Food"/>
    <n v="6.1"/>
    <s v="High"/>
    <n v="3"/>
    <x v="1"/>
    <n v="30"/>
    <x v="2"/>
    <n v="8.1999999999999993"/>
    <n v="5.0999999999999996"/>
  </r>
  <r>
    <s v="Canada"/>
    <x v="21"/>
    <x v="4"/>
    <x v="1"/>
    <s v="Moderate"/>
    <n v="2"/>
    <s v="Balanced"/>
    <n v="3.9"/>
    <s v="Moderate"/>
    <n v="2"/>
    <x v="2"/>
    <n v="55"/>
    <x v="3"/>
    <n v="7.5"/>
    <n v="7.7"/>
  </r>
  <r>
    <s v="Germany"/>
    <x v="0"/>
    <x v="0"/>
    <x v="0"/>
    <s v="Moderate"/>
    <n v="2"/>
    <s v="Balanced"/>
    <n v="9.8000000000000007"/>
    <s v="High"/>
    <n v="3"/>
    <x v="1"/>
    <n v="25"/>
    <x v="0"/>
    <n v="1.7"/>
    <n v="2.2999999999999998"/>
  </r>
  <r>
    <s v="Canada"/>
    <x v="23"/>
    <x v="1"/>
    <x v="1"/>
    <s v="Low"/>
    <n v="1"/>
    <s v="Vegetarian"/>
    <n v="4.5"/>
    <s v="Moderate"/>
    <n v="2"/>
    <x v="4"/>
    <n v="46"/>
    <x v="1"/>
    <n v="2.1"/>
    <n v="9.1"/>
  </r>
  <r>
    <s v="Canada"/>
    <x v="6"/>
    <x v="0"/>
    <x v="0"/>
    <s v="Low"/>
    <n v="1"/>
    <s v="Vegetarian"/>
    <n v="5.9"/>
    <s v="Moderate"/>
    <n v="2"/>
    <x v="2"/>
    <n v="26"/>
    <x v="0"/>
    <n v="9"/>
    <n v="2.4"/>
  </r>
  <r>
    <s v="Canada"/>
    <x v="33"/>
    <x v="2"/>
    <x v="2"/>
    <s v="Low"/>
    <n v="1"/>
    <s v="Junk Food"/>
    <n v="6.2"/>
    <s v="Low"/>
    <n v="1"/>
    <x v="0"/>
    <n v="51"/>
    <x v="3"/>
    <n v="7.9"/>
    <n v="2.7"/>
  </r>
  <r>
    <s v="Brazil"/>
    <x v="4"/>
    <x v="0"/>
    <x v="0"/>
    <s v="Low"/>
    <n v="1"/>
    <s v="Vegetarian"/>
    <n v="7.2"/>
    <s v="Moderate"/>
    <n v="2"/>
    <x v="2"/>
    <n v="27"/>
    <x v="0"/>
    <n v="10"/>
    <n v="2"/>
  </r>
  <r>
    <s v="Brazil"/>
    <x v="33"/>
    <x v="2"/>
    <x v="2"/>
    <s v="Moderate"/>
    <n v="2"/>
    <s v="Keto"/>
    <n v="5.3"/>
    <s v="Low"/>
    <n v="1"/>
    <x v="4"/>
    <n v="52"/>
    <x v="3"/>
    <n v="3.3"/>
    <n v="3.8"/>
  </r>
  <r>
    <s v="USA"/>
    <x v="7"/>
    <x v="4"/>
    <x v="2"/>
    <s v="High"/>
    <n v="3"/>
    <s v="Keto"/>
    <n v="8.1"/>
    <s v="Low"/>
    <n v="1"/>
    <x v="1"/>
    <n v="34"/>
    <x v="2"/>
    <n v="5.4"/>
    <n v="6"/>
  </r>
  <r>
    <s v="Brazil"/>
    <x v="45"/>
    <x v="3"/>
    <x v="1"/>
    <s v="Low"/>
    <n v="1"/>
    <s v="Keto"/>
    <n v="7.6"/>
    <s v="Low"/>
    <n v="1"/>
    <x v="3"/>
    <n v="46"/>
    <x v="1"/>
    <n v="3.1"/>
    <n v="9.9"/>
  </r>
  <r>
    <s v="Germany"/>
    <x v="13"/>
    <x v="1"/>
    <x v="0"/>
    <s v="Low"/>
    <n v="1"/>
    <s v="Keto"/>
    <n v="6.5"/>
    <s v="Moderate"/>
    <n v="2"/>
    <x v="3"/>
    <n v="49"/>
    <x v="1"/>
    <n v="6.6"/>
    <n v="8.1"/>
  </r>
  <r>
    <s v="Germany"/>
    <x v="39"/>
    <x v="0"/>
    <x v="1"/>
    <s v="Low"/>
    <n v="1"/>
    <s v="Junk Food"/>
    <n v="8.5"/>
    <s v="Low"/>
    <n v="1"/>
    <x v="3"/>
    <n v="41"/>
    <x v="1"/>
    <n v="2"/>
    <n v="4.4000000000000004"/>
  </r>
  <r>
    <s v="Brazil"/>
    <x v="19"/>
    <x v="2"/>
    <x v="0"/>
    <s v="High"/>
    <n v="3"/>
    <s v="Balanced"/>
    <n v="6.4"/>
    <s v="High"/>
    <n v="3"/>
    <x v="1"/>
    <n v="48"/>
    <x v="1"/>
    <n v="2.1"/>
    <n v="6.2"/>
  </r>
  <r>
    <s v="Japan"/>
    <x v="23"/>
    <x v="1"/>
    <x v="2"/>
    <s v="Low"/>
    <n v="1"/>
    <s v="Keto"/>
    <n v="6.1"/>
    <s v="High"/>
    <n v="3"/>
    <x v="3"/>
    <n v="49"/>
    <x v="1"/>
    <n v="1.6"/>
    <n v="6.6"/>
  </r>
  <r>
    <s v="Australia"/>
    <x v="46"/>
    <x v="1"/>
    <x v="2"/>
    <s v="High"/>
    <n v="3"/>
    <s v="Vegetarian"/>
    <n v="9.5"/>
    <s v="Moderate"/>
    <n v="2"/>
    <x v="4"/>
    <n v="21"/>
    <x v="0"/>
    <n v="7.2"/>
    <n v="8.4"/>
  </r>
  <r>
    <s v="Brazil"/>
    <x v="8"/>
    <x v="3"/>
    <x v="0"/>
    <s v="Moderate"/>
    <n v="2"/>
    <s v="Keto"/>
    <n v="6.9"/>
    <s v="Low"/>
    <n v="1"/>
    <x v="1"/>
    <n v="34"/>
    <x v="2"/>
    <n v="5.4"/>
    <n v="7.6"/>
  </r>
  <r>
    <s v="Canada"/>
    <x v="38"/>
    <x v="0"/>
    <x v="0"/>
    <s v="Moderate"/>
    <n v="2"/>
    <s v="Junk Food"/>
    <n v="5"/>
    <s v="High"/>
    <n v="3"/>
    <x v="3"/>
    <n v="46"/>
    <x v="1"/>
    <n v="6.6"/>
    <n v="6.1"/>
  </r>
  <r>
    <s v="India"/>
    <x v="41"/>
    <x v="2"/>
    <x v="1"/>
    <s v="Moderate"/>
    <n v="2"/>
    <s v="Vegetarian"/>
    <n v="5.2"/>
    <s v="Moderate"/>
    <n v="2"/>
    <x v="0"/>
    <n v="26"/>
    <x v="0"/>
    <n v="8.9"/>
    <n v="7"/>
  </r>
  <r>
    <s v="Australia"/>
    <x v="18"/>
    <x v="0"/>
    <x v="0"/>
    <s v="High"/>
    <n v="3"/>
    <s v="Keto"/>
    <n v="6.5"/>
    <s v="Moderate"/>
    <n v="2"/>
    <x v="1"/>
    <n v="46"/>
    <x v="1"/>
    <n v="7.7"/>
    <n v="7.7"/>
  </r>
  <r>
    <s v="Australia"/>
    <x v="43"/>
    <x v="0"/>
    <x v="0"/>
    <s v="Low"/>
    <n v="1"/>
    <s v="Balanced"/>
    <n v="2.9"/>
    <s v="Moderate"/>
    <n v="2"/>
    <x v="1"/>
    <n v="40"/>
    <x v="1"/>
    <n v="5.2"/>
    <n v="2.2000000000000002"/>
  </r>
  <r>
    <s v="Germany"/>
    <x v="43"/>
    <x v="0"/>
    <x v="0"/>
    <s v="Low"/>
    <n v="1"/>
    <s v="Vegetarian"/>
    <n v="5.6"/>
    <s v="Moderate"/>
    <n v="2"/>
    <x v="2"/>
    <n v="32"/>
    <x v="2"/>
    <n v="9.9"/>
    <n v="2.8"/>
  </r>
  <r>
    <s v="Australia"/>
    <x v="44"/>
    <x v="4"/>
    <x v="1"/>
    <s v="Low"/>
    <n v="1"/>
    <s v="Vegetarian"/>
    <n v="6.3"/>
    <s v="Moderate"/>
    <n v="2"/>
    <x v="3"/>
    <n v="36"/>
    <x v="2"/>
    <n v="5.0999999999999996"/>
    <n v="7.2"/>
  </r>
  <r>
    <s v="Brazil"/>
    <x v="18"/>
    <x v="0"/>
    <x v="0"/>
    <s v="Low"/>
    <n v="1"/>
    <s v="Balanced"/>
    <n v="6.2"/>
    <s v="Low"/>
    <n v="1"/>
    <x v="0"/>
    <n v="30"/>
    <x v="2"/>
    <n v="2"/>
    <n v="8.6999999999999993"/>
  </r>
  <r>
    <s v="Canada"/>
    <x v="10"/>
    <x v="2"/>
    <x v="2"/>
    <s v="Low"/>
    <n v="1"/>
    <s v="Vegetarian"/>
    <n v="4.5999999999999996"/>
    <s v="Low"/>
    <n v="1"/>
    <x v="4"/>
    <n v="29"/>
    <x v="0"/>
    <n v="9.9"/>
    <n v="4.7"/>
  </r>
  <r>
    <s v="Canada"/>
    <x v="40"/>
    <x v="3"/>
    <x v="1"/>
    <s v="High"/>
    <n v="3"/>
    <s v="Keto"/>
    <n v="5.8"/>
    <s v="Low"/>
    <n v="1"/>
    <x v="1"/>
    <n v="52"/>
    <x v="3"/>
    <n v="1.2"/>
    <n v="9.8000000000000007"/>
  </r>
  <r>
    <s v="USA"/>
    <x v="36"/>
    <x v="2"/>
    <x v="1"/>
    <s v="Moderate"/>
    <n v="2"/>
    <s v="Vegetarian"/>
    <n v="8.3000000000000007"/>
    <s v="Low"/>
    <n v="1"/>
    <x v="4"/>
    <n v="33"/>
    <x v="2"/>
    <n v="5.9"/>
    <n v="2.9"/>
  </r>
  <r>
    <s v="Canada"/>
    <x v="27"/>
    <x v="0"/>
    <x v="2"/>
    <s v="Low"/>
    <n v="1"/>
    <s v="Keto"/>
    <n v="8"/>
    <s v="Moderate"/>
    <n v="2"/>
    <x v="4"/>
    <n v="56"/>
    <x v="3"/>
    <n v="3.8"/>
    <n v="4.8"/>
  </r>
  <r>
    <s v="Canada"/>
    <x v="22"/>
    <x v="3"/>
    <x v="2"/>
    <s v="Moderate"/>
    <n v="2"/>
    <s v="Balanced"/>
    <n v="6.6"/>
    <s v="Moderate"/>
    <n v="2"/>
    <x v="4"/>
    <n v="27"/>
    <x v="0"/>
    <n v="5.5"/>
    <n v="4.4000000000000004"/>
  </r>
  <r>
    <s v="Germany"/>
    <x v="43"/>
    <x v="0"/>
    <x v="2"/>
    <s v="High"/>
    <n v="3"/>
    <s v="Vegan"/>
    <n v="6.4"/>
    <s v="High"/>
    <n v="3"/>
    <x v="2"/>
    <n v="52"/>
    <x v="3"/>
    <n v="6"/>
    <n v="9.4"/>
  </r>
  <r>
    <s v="Canada"/>
    <x v="22"/>
    <x v="3"/>
    <x v="0"/>
    <s v="High"/>
    <n v="3"/>
    <s v="Balanced"/>
    <n v="6.3"/>
    <s v="High"/>
    <n v="3"/>
    <x v="4"/>
    <n v="26"/>
    <x v="0"/>
    <n v="3.2"/>
    <n v="3.6"/>
  </r>
  <r>
    <s v="USA"/>
    <x v="45"/>
    <x v="3"/>
    <x v="2"/>
    <s v="Low"/>
    <n v="1"/>
    <s v="Keto"/>
    <n v="6.9"/>
    <s v="Low"/>
    <n v="1"/>
    <x v="3"/>
    <n v="53"/>
    <x v="3"/>
    <n v="6"/>
    <n v="5.2"/>
  </r>
  <r>
    <s v="India"/>
    <x v="34"/>
    <x v="3"/>
    <x v="0"/>
    <s v="High"/>
    <n v="3"/>
    <s v="Junk Food"/>
    <n v="6.7"/>
    <s v="Moderate"/>
    <n v="2"/>
    <x v="3"/>
    <n v="26"/>
    <x v="0"/>
    <n v="7.8"/>
    <n v="2.7"/>
  </r>
  <r>
    <s v="Brazil"/>
    <x v="30"/>
    <x v="0"/>
    <x v="1"/>
    <s v="Moderate"/>
    <n v="2"/>
    <s v="Balanced"/>
    <n v="7"/>
    <s v="High"/>
    <n v="3"/>
    <x v="0"/>
    <n v="26"/>
    <x v="0"/>
    <n v="3.4"/>
    <n v="5.7"/>
  </r>
  <r>
    <s v="Germany"/>
    <x v="14"/>
    <x v="2"/>
    <x v="1"/>
    <s v="Low"/>
    <n v="1"/>
    <s v="Junk Food"/>
    <n v="7.3"/>
    <s v="High"/>
    <n v="3"/>
    <x v="0"/>
    <n v="55"/>
    <x v="3"/>
    <n v="4.5"/>
    <n v="8.6999999999999993"/>
  </r>
  <r>
    <s v="India"/>
    <x v="29"/>
    <x v="0"/>
    <x v="2"/>
    <s v="Low"/>
    <n v="1"/>
    <s v="Junk Food"/>
    <n v="4.7"/>
    <s v="High"/>
    <n v="3"/>
    <x v="4"/>
    <n v="26"/>
    <x v="0"/>
    <n v="3.4"/>
    <n v="3.7"/>
  </r>
  <r>
    <s v="Germany"/>
    <x v="34"/>
    <x v="3"/>
    <x v="0"/>
    <s v="Moderate"/>
    <n v="2"/>
    <s v="Keto"/>
    <n v="6"/>
    <s v="High"/>
    <n v="3"/>
    <x v="4"/>
    <n v="39"/>
    <x v="2"/>
    <n v="8.4"/>
    <n v="8.3000000000000007"/>
  </r>
  <r>
    <s v="Japan"/>
    <x v="16"/>
    <x v="1"/>
    <x v="2"/>
    <s v="Low"/>
    <n v="1"/>
    <s v="Keto"/>
    <n v="6.8"/>
    <s v="Low"/>
    <n v="1"/>
    <x v="2"/>
    <n v="37"/>
    <x v="2"/>
    <n v="7.5"/>
    <n v="9.1999999999999993"/>
  </r>
  <r>
    <s v="Australia"/>
    <x v="29"/>
    <x v="0"/>
    <x v="2"/>
    <s v="Low"/>
    <n v="1"/>
    <s v="Vegan"/>
    <n v="5.0999999999999996"/>
    <s v="Moderate"/>
    <n v="2"/>
    <x v="4"/>
    <n v="33"/>
    <x v="2"/>
    <n v="8.8000000000000007"/>
    <n v="1.7"/>
  </r>
  <r>
    <s v="Japan"/>
    <x v="35"/>
    <x v="1"/>
    <x v="0"/>
    <s v="Moderate"/>
    <n v="2"/>
    <s v="Vegetarian"/>
    <n v="5.5"/>
    <s v="Low"/>
    <n v="1"/>
    <x v="4"/>
    <n v="59"/>
    <x v="3"/>
    <n v="2.5"/>
    <n v="7.8"/>
  </r>
  <r>
    <s v="Canada"/>
    <x v="27"/>
    <x v="0"/>
    <x v="2"/>
    <s v="Low"/>
    <n v="1"/>
    <s v="Balanced"/>
    <n v="6.2"/>
    <s v="High"/>
    <n v="3"/>
    <x v="4"/>
    <n v="33"/>
    <x v="2"/>
    <n v="1.7"/>
    <n v="3.3"/>
  </r>
  <r>
    <s v="India"/>
    <x v="40"/>
    <x v="3"/>
    <x v="1"/>
    <s v="Low"/>
    <n v="1"/>
    <s v="Keto"/>
    <n v="6.2"/>
    <s v="High"/>
    <n v="3"/>
    <x v="1"/>
    <n v="40"/>
    <x v="1"/>
    <n v="2.1"/>
    <n v="2.6"/>
  </r>
  <r>
    <s v="Canada"/>
    <x v="11"/>
    <x v="3"/>
    <x v="2"/>
    <s v="Moderate"/>
    <n v="2"/>
    <s v="Balanced"/>
    <n v="6.8"/>
    <s v="Moderate"/>
    <n v="2"/>
    <x v="1"/>
    <n v="46"/>
    <x v="1"/>
    <n v="2.4"/>
    <n v="6.4"/>
  </r>
  <r>
    <s v="Australia"/>
    <x v="17"/>
    <x v="1"/>
    <x v="0"/>
    <s v="High"/>
    <n v="3"/>
    <s v="Junk Food"/>
    <n v="5.2"/>
    <s v="Moderate"/>
    <n v="2"/>
    <x v="2"/>
    <n v="45"/>
    <x v="1"/>
    <n v="5.8"/>
    <n v="7.4"/>
  </r>
  <r>
    <s v="Germany"/>
    <x v="34"/>
    <x v="3"/>
    <x v="0"/>
    <s v="Moderate"/>
    <n v="2"/>
    <s v="Vegetarian"/>
    <n v="8"/>
    <s v="Low"/>
    <n v="1"/>
    <x v="2"/>
    <n v="46"/>
    <x v="1"/>
    <n v="9.6999999999999993"/>
    <n v="4.5999999999999996"/>
  </r>
  <r>
    <s v="Australia"/>
    <x v="30"/>
    <x v="0"/>
    <x v="1"/>
    <s v="Low"/>
    <n v="1"/>
    <s v="Vegan"/>
    <n v="6.2"/>
    <s v="Moderate"/>
    <n v="2"/>
    <x v="3"/>
    <n v="43"/>
    <x v="1"/>
    <n v="4.2"/>
    <n v="1.4"/>
  </r>
  <r>
    <s v="USA"/>
    <x v="18"/>
    <x v="0"/>
    <x v="0"/>
    <s v="Moderate"/>
    <n v="2"/>
    <s v="Balanced"/>
    <n v="6.7"/>
    <s v="Low"/>
    <n v="1"/>
    <x v="2"/>
    <n v="24"/>
    <x v="0"/>
    <n v="9.6"/>
    <n v="9.1999999999999993"/>
  </r>
  <r>
    <s v="Australia"/>
    <x v="8"/>
    <x v="3"/>
    <x v="0"/>
    <s v="Low"/>
    <n v="1"/>
    <s v="Vegetarian"/>
    <n v="5.9"/>
    <s v="Low"/>
    <n v="1"/>
    <x v="3"/>
    <n v="57"/>
    <x v="3"/>
    <n v="1.3"/>
    <n v="7.6"/>
  </r>
  <r>
    <s v="USA"/>
    <x v="27"/>
    <x v="0"/>
    <x v="1"/>
    <s v="Low"/>
    <n v="1"/>
    <s v="Vegan"/>
    <n v="6.9"/>
    <s v="High"/>
    <n v="3"/>
    <x v="4"/>
    <n v="47"/>
    <x v="1"/>
    <n v="9.3000000000000007"/>
    <n v="3.4"/>
  </r>
  <r>
    <s v="Australia"/>
    <x v="9"/>
    <x v="2"/>
    <x v="2"/>
    <s v="Moderate"/>
    <n v="2"/>
    <s v="Balanced"/>
    <n v="9"/>
    <s v="Low"/>
    <n v="1"/>
    <x v="2"/>
    <n v="51"/>
    <x v="3"/>
    <n v="2.6"/>
    <n v="5.5"/>
  </r>
  <r>
    <s v="Brazil"/>
    <x v="17"/>
    <x v="1"/>
    <x v="1"/>
    <s v="Low"/>
    <n v="1"/>
    <s v="Vegetarian"/>
    <n v="5.9"/>
    <s v="High"/>
    <n v="3"/>
    <x v="2"/>
    <n v="43"/>
    <x v="1"/>
    <n v="9.1999999999999993"/>
    <n v="1.3"/>
  </r>
  <r>
    <s v="USA"/>
    <x v="12"/>
    <x v="0"/>
    <x v="2"/>
    <s v="High"/>
    <n v="3"/>
    <s v="Keto"/>
    <n v="5.7"/>
    <s v="Low"/>
    <n v="1"/>
    <x v="2"/>
    <n v="25"/>
    <x v="0"/>
    <n v="1.5"/>
    <n v="4.0999999999999996"/>
  </r>
  <r>
    <s v="India"/>
    <x v="21"/>
    <x v="4"/>
    <x v="1"/>
    <s v="Low"/>
    <n v="1"/>
    <s v="Balanced"/>
    <n v="5.3"/>
    <s v="Low"/>
    <n v="1"/>
    <x v="3"/>
    <n v="29"/>
    <x v="0"/>
    <n v="9.5"/>
    <n v="5.7"/>
  </r>
  <r>
    <s v="Canada"/>
    <x v="1"/>
    <x v="1"/>
    <x v="2"/>
    <s v="Moderate"/>
    <n v="2"/>
    <s v="Vegetarian"/>
    <n v="6.4"/>
    <s v="Moderate"/>
    <n v="2"/>
    <x v="3"/>
    <n v="22"/>
    <x v="0"/>
    <n v="2.8"/>
    <n v="5.7"/>
  </r>
  <r>
    <s v="Canada"/>
    <x v="25"/>
    <x v="3"/>
    <x v="1"/>
    <s v="High"/>
    <n v="3"/>
    <s v="Vegan"/>
    <n v="6.4"/>
    <s v="Moderate"/>
    <n v="2"/>
    <x v="0"/>
    <n v="26"/>
    <x v="0"/>
    <n v="3.7"/>
    <n v="2.9"/>
  </r>
  <r>
    <s v="Japan"/>
    <x v="43"/>
    <x v="0"/>
    <x v="2"/>
    <s v="High"/>
    <n v="3"/>
    <s v="Vegetarian"/>
    <n v="6.6"/>
    <s v="High"/>
    <n v="3"/>
    <x v="3"/>
    <n v="48"/>
    <x v="1"/>
    <n v="5.4"/>
    <n v="8"/>
  </r>
  <r>
    <s v="Canada"/>
    <x v="0"/>
    <x v="0"/>
    <x v="1"/>
    <s v="Low"/>
    <n v="1"/>
    <s v="Keto"/>
    <n v="7.2"/>
    <s v="Moderate"/>
    <n v="2"/>
    <x v="3"/>
    <n v="53"/>
    <x v="3"/>
    <n v="4.4000000000000004"/>
    <n v="3.7"/>
  </r>
  <r>
    <s v="Germany"/>
    <x v="31"/>
    <x v="0"/>
    <x v="2"/>
    <s v="Moderate"/>
    <n v="2"/>
    <s v="Balanced"/>
    <n v="7"/>
    <s v="Low"/>
    <n v="1"/>
    <x v="1"/>
    <n v="26"/>
    <x v="0"/>
    <n v="7"/>
    <n v="6.2"/>
  </r>
  <r>
    <s v="Brazil"/>
    <x v="15"/>
    <x v="1"/>
    <x v="1"/>
    <s v="Low"/>
    <n v="1"/>
    <s v="Balanced"/>
    <n v="6.5"/>
    <s v="High"/>
    <n v="3"/>
    <x v="2"/>
    <n v="36"/>
    <x v="2"/>
    <n v="9.8000000000000007"/>
    <n v="3.4"/>
  </r>
  <r>
    <s v="Australia"/>
    <x v="18"/>
    <x v="0"/>
    <x v="0"/>
    <s v="Low"/>
    <n v="1"/>
    <s v="Balanced"/>
    <n v="9.4"/>
    <s v="High"/>
    <n v="3"/>
    <x v="3"/>
    <n v="32"/>
    <x v="2"/>
    <n v="6.5"/>
    <n v="4.8"/>
  </r>
  <r>
    <s v="Japan"/>
    <x v="40"/>
    <x v="3"/>
    <x v="2"/>
    <s v="Moderate"/>
    <n v="2"/>
    <s v="Keto"/>
    <n v="7.5"/>
    <s v="High"/>
    <n v="3"/>
    <x v="2"/>
    <n v="40"/>
    <x v="1"/>
    <n v="7.5"/>
    <n v="2.9"/>
  </r>
  <r>
    <s v="Germany"/>
    <x v="45"/>
    <x v="3"/>
    <x v="1"/>
    <s v="Moderate"/>
    <n v="2"/>
    <s v="Vegan"/>
    <n v="4.9000000000000004"/>
    <s v="Low"/>
    <n v="1"/>
    <x v="2"/>
    <n v="50"/>
    <x v="3"/>
    <n v="1.8"/>
    <n v="6.7"/>
  </r>
  <r>
    <s v="Germany"/>
    <x v="1"/>
    <x v="1"/>
    <x v="2"/>
    <s v="Low"/>
    <n v="1"/>
    <s v="Balanced"/>
    <n v="4.2"/>
    <s v="Moderate"/>
    <n v="2"/>
    <x v="1"/>
    <n v="28"/>
    <x v="0"/>
    <n v="6.7"/>
    <n v="4.8"/>
  </r>
  <r>
    <s v="USA"/>
    <x v="35"/>
    <x v="1"/>
    <x v="2"/>
    <s v="High"/>
    <n v="3"/>
    <s v="Vegan"/>
    <n v="5.5"/>
    <s v="High"/>
    <n v="3"/>
    <x v="2"/>
    <n v="32"/>
    <x v="2"/>
    <n v="5.0999999999999996"/>
    <n v="1.1000000000000001"/>
  </r>
  <r>
    <s v="Canada"/>
    <x v="37"/>
    <x v="4"/>
    <x v="1"/>
    <s v="Low"/>
    <n v="1"/>
    <s v="Vegetarian"/>
    <n v="6.7"/>
    <s v="Low"/>
    <n v="1"/>
    <x v="3"/>
    <n v="36"/>
    <x v="2"/>
    <n v="9"/>
    <n v="1.3"/>
  </r>
  <r>
    <s v="India"/>
    <x v="6"/>
    <x v="0"/>
    <x v="2"/>
    <s v="High"/>
    <n v="3"/>
    <s v="Vegan"/>
    <n v="5.3"/>
    <s v="Moderate"/>
    <n v="2"/>
    <x v="2"/>
    <n v="27"/>
    <x v="0"/>
    <n v="4.5"/>
    <n v="5.2"/>
  </r>
  <r>
    <s v="India"/>
    <x v="12"/>
    <x v="0"/>
    <x v="1"/>
    <s v="Low"/>
    <n v="1"/>
    <s v="Vegan"/>
    <n v="5.6"/>
    <s v="Moderate"/>
    <n v="2"/>
    <x v="0"/>
    <n v="28"/>
    <x v="0"/>
    <n v="7.1"/>
    <n v="2.6"/>
  </r>
  <r>
    <s v="Japan"/>
    <x v="37"/>
    <x v="4"/>
    <x v="0"/>
    <s v="Moderate"/>
    <n v="2"/>
    <s v="Balanced"/>
    <n v="6.5"/>
    <s v="High"/>
    <n v="3"/>
    <x v="0"/>
    <n v="28"/>
    <x v="0"/>
    <n v="3.1"/>
    <n v="6.3"/>
  </r>
  <r>
    <s v="Brazil"/>
    <x v="10"/>
    <x v="2"/>
    <x v="2"/>
    <s v="High"/>
    <n v="3"/>
    <s v="Junk Food"/>
    <n v="6"/>
    <s v="Low"/>
    <n v="1"/>
    <x v="1"/>
    <n v="59"/>
    <x v="3"/>
    <n v="3.3"/>
    <n v="4.7"/>
  </r>
  <r>
    <s v="India"/>
    <x v="31"/>
    <x v="0"/>
    <x v="0"/>
    <s v="Moderate"/>
    <n v="2"/>
    <s v="Junk Food"/>
    <n v="3.4"/>
    <s v="Moderate"/>
    <n v="2"/>
    <x v="3"/>
    <n v="49"/>
    <x v="1"/>
    <n v="4.4000000000000004"/>
    <n v="6.9"/>
  </r>
  <r>
    <s v="Australia"/>
    <x v="23"/>
    <x v="1"/>
    <x v="2"/>
    <s v="Moderate"/>
    <n v="2"/>
    <s v="Keto"/>
    <n v="8.1"/>
    <s v="Low"/>
    <n v="1"/>
    <x v="1"/>
    <n v="26"/>
    <x v="0"/>
    <n v="3.7"/>
    <n v="9.6"/>
  </r>
  <r>
    <s v="India"/>
    <x v="8"/>
    <x v="3"/>
    <x v="2"/>
    <s v="Moderate"/>
    <n v="2"/>
    <s v="Keto"/>
    <n v="7.8"/>
    <s v="Moderate"/>
    <n v="2"/>
    <x v="0"/>
    <n v="36"/>
    <x v="2"/>
    <n v="3.3"/>
    <n v="5.8"/>
  </r>
  <r>
    <s v="Japan"/>
    <x v="27"/>
    <x v="0"/>
    <x v="2"/>
    <s v="Moderate"/>
    <n v="2"/>
    <s v="Junk Food"/>
    <n v="4.5999999999999996"/>
    <s v="High"/>
    <n v="3"/>
    <x v="3"/>
    <n v="58"/>
    <x v="3"/>
    <n v="1.4"/>
    <n v="8.1"/>
  </r>
  <r>
    <s v="India"/>
    <x v="28"/>
    <x v="1"/>
    <x v="1"/>
    <s v="Moderate"/>
    <n v="2"/>
    <s v="Vegetarian"/>
    <n v="6.6"/>
    <s v="High"/>
    <n v="3"/>
    <x v="2"/>
    <n v="57"/>
    <x v="3"/>
    <n v="8.5"/>
    <n v="7.8"/>
  </r>
  <r>
    <s v="Australia"/>
    <x v="12"/>
    <x v="0"/>
    <x v="0"/>
    <s v="Low"/>
    <n v="1"/>
    <s v="Balanced"/>
    <n v="4.8"/>
    <s v="Moderate"/>
    <n v="2"/>
    <x v="3"/>
    <n v="24"/>
    <x v="0"/>
    <n v="1.6"/>
    <n v="9.3000000000000007"/>
  </r>
  <r>
    <s v="USA"/>
    <x v="39"/>
    <x v="0"/>
    <x v="2"/>
    <s v="High"/>
    <n v="3"/>
    <s v="Balanced"/>
    <n v="5.6"/>
    <s v="Low"/>
    <n v="1"/>
    <x v="4"/>
    <n v="36"/>
    <x v="2"/>
    <n v="9"/>
    <n v="2.9"/>
  </r>
  <r>
    <s v="Brazil"/>
    <x v="23"/>
    <x v="1"/>
    <x v="1"/>
    <s v="Low"/>
    <n v="1"/>
    <s v="Vegetarian"/>
    <n v="7.2"/>
    <s v="Moderate"/>
    <n v="2"/>
    <x v="3"/>
    <n v="59"/>
    <x v="3"/>
    <n v="2.1"/>
    <n v="8.4"/>
  </r>
  <r>
    <s v="Japan"/>
    <x v="31"/>
    <x v="0"/>
    <x v="2"/>
    <s v="Low"/>
    <n v="1"/>
    <s v="Vegetarian"/>
    <n v="7.7"/>
    <s v="Low"/>
    <n v="1"/>
    <x v="2"/>
    <n v="20"/>
    <x v="0"/>
    <n v="1.6"/>
    <n v="9.1"/>
  </r>
  <r>
    <s v="USA"/>
    <x v="8"/>
    <x v="3"/>
    <x v="1"/>
    <s v="Low"/>
    <n v="1"/>
    <s v="Junk Food"/>
    <n v="7.7"/>
    <s v="Moderate"/>
    <n v="2"/>
    <x v="4"/>
    <n v="35"/>
    <x v="2"/>
    <n v="6.1"/>
    <n v="4.5"/>
  </r>
  <r>
    <s v="USA"/>
    <x v="8"/>
    <x v="3"/>
    <x v="2"/>
    <s v="Moderate"/>
    <n v="2"/>
    <s v="Keto"/>
    <n v="6.9"/>
    <s v="High"/>
    <n v="3"/>
    <x v="1"/>
    <n v="36"/>
    <x v="2"/>
    <n v="5.5"/>
    <n v="3.8"/>
  </r>
  <r>
    <s v="USA"/>
    <x v="36"/>
    <x v="2"/>
    <x v="0"/>
    <s v="Low"/>
    <n v="1"/>
    <s v="Vegetarian"/>
    <n v="8.4"/>
    <s v="Low"/>
    <n v="1"/>
    <x v="3"/>
    <n v="49"/>
    <x v="1"/>
    <n v="5.4"/>
    <n v="9.6"/>
  </r>
  <r>
    <s v="Germany"/>
    <x v="35"/>
    <x v="1"/>
    <x v="0"/>
    <s v="High"/>
    <n v="3"/>
    <s v="Keto"/>
    <n v="5.6"/>
    <s v="High"/>
    <n v="3"/>
    <x v="1"/>
    <n v="50"/>
    <x v="3"/>
    <n v="6.2"/>
    <n v="6.6"/>
  </r>
  <r>
    <s v="Brazil"/>
    <x v="44"/>
    <x v="4"/>
    <x v="2"/>
    <s v="Low"/>
    <n v="1"/>
    <s v="Vegan"/>
    <n v="5.9"/>
    <s v="Low"/>
    <n v="1"/>
    <x v="3"/>
    <n v="54"/>
    <x v="3"/>
    <n v="3.6"/>
    <n v="4.4000000000000004"/>
  </r>
  <r>
    <s v="Canada"/>
    <x v="0"/>
    <x v="0"/>
    <x v="1"/>
    <s v="Moderate"/>
    <n v="2"/>
    <s v="Balanced"/>
    <n v="2.6"/>
    <s v="Moderate"/>
    <n v="2"/>
    <x v="0"/>
    <n v="27"/>
    <x v="0"/>
    <n v="7"/>
    <n v="8.1"/>
  </r>
  <r>
    <s v="Brazil"/>
    <x v="12"/>
    <x v="0"/>
    <x v="2"/>
    <s v="High"/>
    <n v="3"/>
    <s v="Junk Food"/>
    <n v="6.4"/>
    <s v="High"/>
    <n v="3"/>
    <x v="0"/>
    <n v="49"/>
    <x v="1"/>
    <n v="5.5"/>
    <n v="3.7"/>
  </r>
  <r>
    <s v="Germany"/>
    <x v="26"/>
    <x v="0"/>
    <x v="1"/>
    <s v="High"/>
    <n v="3"/>
    <s v="Balanced"/>
    <n v="7.4"/>
    <s v="High"/>
    <n v="3"/>
    <x v="2"/>
    <n v="58"/>
    <x v="3"/>
    <n v="4"/>
    <n v="2.6"/>
  </r>
  <r>
    <s v="Canada"/>
    <x v="45"/>
    <x v="3"/>
    <x v="2"/>
    <s v="High"/>
    <n v="3"/>
    <s v="Junk Food"/>
    <n v="6.9"/>
    <s v="Low"/>
    <n v="1"/>
    <x v="0"/>
    <n v="40"/>
    <x v="1"/>
    <n v="8.4"/>
    <n v="5.9"/>
  </r>
  <r>
    <s v="Brazil"/>
    <x v="40"/>
    <x v="3"/>
    <x v="1"/>
    <s v="High"/>
    <n v="3"/>
    <s v="Vegan"/>
    <n v="5.6"/>
    <s v="Low"/>
    <n v="1"/>
    <x v="4"/>
    <n v="34"/>
    <x v="2"/>
    <n v="7.5"/>
    <n v="6.1"/>
  </r>
  <r>
    <s v="USA"/>
    <x v="9"/>
    <x v="2"/>
    <x v="0"/>
    <s v="Low"/>
    <n v="1"/>
    <s v="Balanced"/>
    <n v="7.8"/>
    <s v="Low"/>
    <n v="1"/>
    <x v="4"/>
    <n v="53"/>
    <x v="3"/>
    <n v="4.5"/>
    <n v="8.4"/>
  </r>
  <r>
    <s v="Japan"/>
    <x v="1"/>
    <x v="1"/>
    <x v="2"/>
    <s v="Moderate"/>
    <n v="2"/>
    <s v="Vegan"/>
    <n v="6.4"/>
    <s v="High"/>
    <n v="3"/>
    <x v="3"/>
    <n v="46"/>
    <x v="1"/>
    <n v="8.6"/>
    <n v="5.0999999999999996"/>
  </r>
  <r>
    <s v="Canada"/>
    <x v="32"/>
    <x v="2"/>
    <x v="0"/>
    <s v="High"/>
    <n v="3"/>
    <s v="Junk Food"/>
    <n v="7.6"/>
    <s v="Moderate"/>
    <n v="2"/>
    <x v="1"/>
    <n v="21"/>
    <x v="0"/>
    <n v="9.3000000000000007"/>
    <n v="8.3000000000000007"/>
  </r>
  <r>
    <s v="Australia"/>
    <x v="4"/>
    <x v="0"/>
    <x v="0"/>
    <s v="High"/>
    <n v="3"/>
    <s v="Vegetarian"/>
    <n v="7.2"/>
    <s v="Low"/>
    <n v="1"/>
    <x v="4"/>
    <n v="29"/>
    <x v="0"/>
    <n v="5.8"/>
    <n v="3.8"/>
  </r>
  <r>
    <s v="Australia"/>
    <x v="26"/>
    <x v="0"/>
    <x v="2"/>
    <s v="Moderate"/>
    <n v="2"/>
    <s v="Balanced"/>
    <n v="8.6"/>
    <s v="Moderate"/>
    <n v="2"/>
    <x v="3"/>
    <n v="24"/>
    <x v="0"/>
    <n v="2.9"/>
    <n v="6.2"/>
  </r>
  <r>
    <s v="India"/>
    <x v="26"/>
    <x v="0"/>
    <x v="2"/>
    <s v="Low"/>
    <n v="1"/>
    <s v="Vegan"/>
    <n v="7"/>
    <s v="Low"/>
    <n v="1"/>
    <x v="1"/>
    <n v="46"/>
    <x v="1"/>
    <n v="9.1999999999999993"/>
    <n v="2.9"/>
  </r>
  <r>
    <s v="Canada"/>
    <x v="34"/>
    <x v="3"/>
    <x v="1"/>
    <s v="High"/>
    <n v="3"/>
    <s v="Balanced"/>
    <n v="7.4"/>
    <s v="Moderate"/>
    <n v="2"/>
    <x v="0"/>
    <n v="23"/>
    <x v="0"/>
    <n v="2.7"/>
    <n v="4.5"/>
  </r>
  <r>
    <s v="Japan"/>
    <x v="28"/>
    <x v="1"/>
    <x v="1"/>
    <s v="Low"/>
    <n v="1"/>
    <s v="Balanced"/>
    <n v="6.4"/>
    <s v="Low"/>
    <n v="1"/>
    <x v="3"/>
    <n v="32"/>
    <x v="2"/>
    <n v="1.4"/>
    <n v="8.6999999999999993"/>
  </r>
  <r>
    <s v="Germany"/>
    <x v="38"/>
    <x v="0"/>
    <x v="0"/>
    <s v="Low"/>
    <n v="1"/>
    <s v="Balanced"/>
    <n v="5.7"/>
    <s v="Moderate"/>
    <n v="2"/>
    <x v="1"/>
    <n v="36"/>
    <x v="2"/>
    <n v="3.9"/>
    <n v="2.9"/>
  </r>
  <r>
    <s v="USA"/>
    <x v="43"/>
    <x v="0"/>
    <x v="1"/>
    <s v="Low"/>
    <n v="1"/>
    <s v="Keto"/>
    <n v="7.2"/>
    <s v="High"/>
    <n v="3"/>
    <x v="2"/>
    <n v="40"/>
    <x v="1"/>
    <n v="7.5"/>
    <n v="8.3000000000000007"/>
  </r>
  <r>
    <s v="India"/>
    <x v="35"/>
    <x v="1"/>
    <x v="1"/>
    <s v="Low"/>
    <n v="1"/>
    <s v="Vegan"/>
    <n v="8.8000000000000007"/>
    <s v="Low"/>
    <n v="1"/>
    <x v="2"/>
    <n v="42"/>
    <x v="1"/>
    <n v="9.3000000000000007"/>
    <n v="3.5"/>
  </r>
  <r>
    <s v="Australia"/>
    <x v="19"/>
    <x v="2"/>
    <x v="2"/>
    <s v="High"/>
    <n v="3"/>
    <s v="Vegan"/>
    <n v="5.6"/>
    <s v="Low"/>
    <n v="1"/>
    <x v="4"/>
    <n v="52"/>
    <x v="3"/>
    <n v="6.7"/>
    <n v="1.3"/>
  </r>
  <r>
    <s v="Germany"/>
    <x v="10"/>
    <x v="2"/>
    <x v="1"/>
    <s v="High"/>
    <n v="3"/>
    <s v="Balanced"/>
    <n v="6.1"/>
    <s v="High"/>
    <n v="3"/>
    <x v="1"/>
    <n v="34"/>
    <x v="2"/>
    <n v="9.6"/>
    <n v="2"/>
  </r>
  <r>
    <s v="Germany"/>
    <x v="10"/>
    <x v="2"/>
    <x v="0"/>
    <s v="Low"/>
    <n v="1"/>
    <s v="Vegetarian"/>
    <n v="6.5"/>
    <s v="Low"/>
    <n v="1"/>
    <x v="2"/>
    <n v="33"/>
    <x v="2"/>
    <n v="1.8"/>
    <n v="7.7"/>
  </r>
  <r>
    <s v="USA"/>
    <x v="14"/>
    <x v="2"/>
    <x v="1"/>
    <s v="Low"/>
    <n v="1"/>
    <s v="Balanced"/>
    <n v="7.5"/>
    <s v="Low"/>
    <n v="1"/>
    <x v="4"/>
    <n v="28"/>
    <x v="0"/>
    <n v="1.5"/>
    <n v="3.4"/>
  </r>
  <r>
    <s v="Canada"/>
    <x v="33"/>
    <x v="2"/>
    <x v="0"/>
    <s v="Moderate"/>
    <n v="2"/>
    <s v="Keto"/>
    <n v="7"/>
    <s v="High"/>
    <n v="3"/>
    <x v="3"/>
    <n v="56"/>
    <x v="3"/>
    <n v="6.4"/>
    <n v="6.9"/>
  </r>
  <r>
    <s v="Australia"/>
    <x v="0"/>
    <x v="0"/>
    <x v="2"/>
    <s v="Moderate"/>
    <n v="2"/>
    <s v="Junk Food"/>
    <n v="7.9"/>
    <s v="High"/>
    <n v="3"/>
    <x v="3"/>
    <n v="49"/>
    <x v="1"/>
    <n v="9.6999999999999993"/>
    <n v="7.3"/>
  </r>
  <r>
    <s v="Japan"/>
    <x v="28"/>
    <x v="1"/>
    <x v="0"/>
    <s v="Moderate"/>
    <n v="2"/>
    <s v="Keto"/>
    <n v="9.5"/>
    <s v="Moderate"/>
    <n v="2"/>
    <x v="1"/>
    <n v="48"/>
    <x v="1"/>
    <n v="5.5"/>
    <n v="4.0999999999999996"/>
  </r>
  <r>
    <s v="Germany"/>
    <x v="9"/>
    <x v="2"/>
    <x v="1"/>
    <s v="High"/>
    <n v="3"/>
    <s v="Vegetarian"/>
    <n v="5.5"/>
    <s v="High"/>
    <n v="3"/>
    <x v="1"/>
    <n v="42"/>
    <x v="1"/>
    <n v="1.5"/>
    <n v="5.3"/>
  </r>
  <r>
    <s v="USA"/>
    <x v="6"/>
    <x v="0"/>
    <x v="2"/>
    <s v="Moderate"/>
    <n v="2"/>
    <s v="Balanced"/>
    <n v="7.4"/>
    <s v="High"/>
    <n v="3"/>
    <x v="1"/>
    <n v="53"/>
    <x v="3"/>
    <n v="3"/>
    <n v="4.5999999999999996"/>
  </r>
  <r>
    <s v="Japan"/>
    <x v="13"/>
    <x v="1"/>
    <x v="1"/>
    <s v="High"/>
    <n v="3"/>
    <s v="Vegan"/>
    <n v="7"/>
    <s v="Low"/>
    <n v="1"/>
    <x v="1"/>
    <n v="26"/>
    <x v="0"/>
    <n v="3.2"/>
    <n v="9.5"/>
  </r>
  <r>
    <s v="Canada"/>
    <x v="13"/>
    <x v="1"/>
    <x v="2"/>
    <s v="High"/>
    <n v="3"/>
    <s v="Balanced"/>
    <n v="6.5"/>
    <s v="High"/>
    <n v="3"/>
    <x v="2"/>
    <n v="28"/>
    <x v="0"/>
    <n v="4"/>
    <n v="3.9"/>
  </r>
  <r>
    <s v="Australia"/>
    <x v="30"/>
    <x v="0"/>
    <x v="2"/>
    <s v="High"/>
    <n v="3"/>
    <s v="Vegetarian"/>
    <n v="7.4"/>
    <s v="Low"/>
    <n v="1"/>
    <x v="2"/>
    <n v="23"/>
    <x v="0"/>
    <n v="1.4"/>
    <n v="2.6"/>
  </r>
  <r>
    <s v="Canada"/>
    <x v="40"/>
    <x v="3"/>
    <x v="1"/>
    <s v="High"/>
    <n v="3"/>
    <s v="Vegan"/>
    <n v="6.1"/>
    <s v="High"/>
    <n v="3"/>
    <x v="4"/>
    <n v="21"/>
    <x v="0"/>
    <n v="9.1"/>
    <n v="4.3"/>
  </r>
  <r>
    <s v="Germany"/>
    <x v="2"/>
    <x v="2"/>
    <x v="1"/>
    <s v="Moderate"/>
    <n v="2"/>
    <s v="Keto"/>
    <n v="7"/>
    <s v="High"/>
    <n v="3"/>
    <x v="2"/>
    <n v="46"/>
    <x v="1"/>
    <n v="5.6"/>
    <n v="7"/>
  </r>
  <r>
    <s v="Japan"/>
    <x v="6"/>
    <x v="0"/>
    <x v="2"/>
    <s v="Low"/>
    <n v="1"/>
    <s v="Junk Food"/>
    <n v="4.5"/>
    <s v="Moderate"/>
    <n v="2"/>
    <x v="3"/>
    <n v="52"/>
    <x v="3"/>
    <n v="7"/>
    <n v="7.3"/>
  </r>
  <r>
    <s v="Japan"/>
    <x v="1"/>
    <x v="1"/>
    <x v="2"/>
    <s v="Low"/>
    <n v="1"/>
    <s v="Junk Food"/>
    <n v="5.7"/>
    <s v="High"/>
    <n v="3"/>
    <x v="4"/>
    <n v="51"/>
    <x v="3"/>
    <n v="1.6"/>
    <n v="9.3000000000000007"/>
  </r>
  <r>
    <s v="Japan"/>
    <x v="20"/>
    <x v="2"/>
    <x v="1"/>
    <s v="Low"/>
    <n v="1"/>
    <s v="Balanced"/>
    <n v="8.1"/>
    <s v="High"/>
    <n v="3"/>
    <x v="2"/>
    <n v="56"/>
    <x v="3"/>
    <n v="1.5"/>
    <n v="8.9"/>
  </r>
  <r>
    <s v="Germany"/>
    <x v="21"/>
    <x v="4"/>
    <x v="0"/>
    <s v="Moderate"/>
    <n v="2"/>
    <s v="Keto"/>
    <n v="8"/>
    <s v="Low"/>
    <n v="1"/>
    <x v="1"/>
    <n v="46"/>
    <x v="1"/>
    <n v="6.3"/>
    <n v="3.6"/>
  </r>
  <r>
    <s v="Germany"/>
    <x v="41"/>
    <x v="2"/>
    <x v="1"/>
    <s v="Low"/>
    <n v="1"/>
    <s v="Vegetarian"/>
    <n v="6.9"/>
    <s v="Low"/>
    <n v="1"/>
    <x v="2"/>
    <n v="47"/>
    <x v="1"/>
    <n v="9"/>
    <n v="5.0999999999999996"/>
  </r>
  <r>
    <s v="Canada"/>
    <x v="16"/>
    <x v="1"/>
    <x v="2"/>
    <s v="Moderate"/>
    <n v="2"/>
    <s v="Junk Food"/>
    <n v="5.8"/>
    <s v="Moderate"/>
    <n v="2"/>
    <x v="0"/>
    <n v="22"/>
    <x v="0"/>
    <n v="5.8"/>
    <n v="7.7"/>
  </r>
  <r>
    <s v="India"/>
    <x v="33"/>
    <x v="2"/>
    <x v="1"/>
    <s v="Moderate"/>
    <n v="2"/>
    <s v="Keto"/>
    <n v="7.7"/>
    <s v="High"/>
    <n v="3"/>
    <x v="4"/>
    <n v="55"/>
    <x v="3"/>
    <n v="8.9"/>
    <n v="9.1999999999999993"/>
  </r>
  <r>
    <s v="Canada"/>
    <x v="43"/>
    <x v="0"/>
    <x v="0"/>
    <s v="Moderate"/>
    <n v="2"/>
    <s v="Balanced"/>
    <n v="8.4"/>
    <s v="Low"/>
    <n v="1"/>
    <x v="2"/>
    <n v="27"/>
    <x v="0"/>
    <n v="8.3000000000000007"/>
    <n v="4"/>
  </r>
  <r>
    <s v="Australia"/>
    <x v="25"/>
    <x v="3"/>
    <x v="1"/>
    <s v="Low"/>
    <n v="1"/>
    <s v="Vegan"/>
    <n v="5.9"/>
    <s v="High"/>
    <n v="3"/>
    <x v="2"/>
    <n v="56"/>
    <x v="3"/>
    <n v="1.7"/>
    <n v="5"/>
  </r>
  <r>
    <s v="USA"/>
    <x v="35"/>
    <x v="1"/>
    <x v="2"/>
    <s v="Low"/>
    <n v="1"/>
    <s v="Balanced"/>
    <n v="4.3"/>
    <s v="Moderate"/>
    <n v="2"/>
    <x v="3"/>
    <n v="57"/>
    <x v="3"/>
    <n v="2.8"/>
    <n v="9.1"/>
  </r>
  <r>
    <s v="Japan"/>
    <x v="9"/>
    <x v="2"/>
    <x v="1"/>
    <s v="Low"/>
    <n v="1"/>
    <s v="Balanced"/>
    <n v="7.2"/>
    <s v="Low"/>
    <n v="1"/>
    <x v="1"/>
    <n v="41"/>
    <x v="1"/>
    <n v="6.9"/>
    <n v="4.2"/>
  </r>
  <r>
    <s v="India"/>
    <x v="40"/>
    <x v="3"/>
    <x v="2"/>
    <s v="High"/>
    <n v="3"/>
    <s v="Keto"/>
    <n v="7.9"/>
    <s v="Low"/>
    <n v="1"/>
    <x v="1"/>
    <n v="33"/>
    <x v="2"/>
    <n v="5"/>
    <n v="5.3"/>
  </r>
  <r>
    <s v="USA"/>
    <x v="3"/>
    <x v="1"/>
    <x v="2"/>
    <s v="Moderate"/>
    <n v="2"/>
    <s v="Junk Food"/>
    <n v="7.4"/>
    <s v="Moderate"/>
    <n v="2"/>
    <x v="3"/>
    <n v="34"/>
    <x v="2"/>
    <n v="3.6"/>
    <n v="9.1"/>
  </r>
  <r>
    <s v="India"/>
    <x v="46"/>
    <x v="1"/>
    <x v="1"/>
    <s v="High"/>
    <n v="3"/>
    <s v="Keto"/>
    <n v="8.8000000000000007"/>
    <s v="High"/>
    <n v="3"/>
    <x v="3"/>
    <n v="23"/>
    <x v="0"/>
    <n v="4.8"/>
    <n v="8.1999999999999993"/>
  </r>
  <r>
    <s v="Brazil"/>
    <x v="0"/>
    <x v="0"/>
    <x v="2"/>
    <s v="Moderate"/>
    <n v="2"/>
    <s v="Vegan"/>
    <n v="8.9"/>
    <s v="Low"/>
    <n v="1"/>
    <x v="0"/>
    <n v="37"/>
    <x v="2"/>
    <n v="5"/>
    <n v="3.2"/>
  </r>
  <r>
    <s v="Canada"/>
    <x v="1"/>
    <x v="1"/>
    <x v="2"/>
    <s v="Low"/>
    <n v="1"/>
    <s v="Keto"/>
    <n v="6"/>
    <s v="Low"/>
    <n v="1"/>
    <x v="4"/>
    <n v="20"/>
    <x v="0"/>
    <n v="9.1999999999999993"/>
    <n v="3.9"/>
  </r>
  <r>
    <s v="Germany"/>
    <x v="12"/>
    <x v="0"/>
    <x v="0"/>
    <s v="Moderate"/>
    <n v="2"/>
    <s v="Vegetarian"/>
    <n v="6.8"/>
    <s v="Moderate"/>
    <n v="2"/>
    <x v="1"/>
    <n v="31"/>
    <x v="2"/>
    <n v="1.9"/>
    <n v="4.2"/>
  </r>
  <r>
    <s v="Japan"/>
    <x v="3"/>
    <x v="1"/>
    <x v="0"/>
    <s v="Moderate"/>
    <n v="2"/>
    <s v="Balanced"/>
    <n v="5.8"/>
    <s v="Moderate"/>
    <n v="2"/>
    <x v="3"/>
    <n v="36"/>
    <x v="2"/>
    <n v="3.5"/>
    <n v="9.1999999999999993"/>
  </r>
  <r>
    <s v="Canada"/>
    <x v="12"/>
    <x v="0"/>
    <x v="0"/>
    <s v="High"/>
    <n v="3"/>
    <s v="Junk Food"/>
    <n v="5"/>
    <s v="Moderate"/>
    <n v="2"/>
    <x v="3"/>
    <n v="38"/>
    <x v="2"/>
    <n v="5.8"/>
    <n v="10"/>
  </r>
  <r>
    <s v="USA"/>
    <x v="15"/>
    <x v="1"/>
    <x v="0"/>
    <s v="Moderate"/>
    <n v="2"/>
    <s v="Vegan"/>
    <n v="5.0999999999999996"/>
    <s v="High"/>
    <n v="3"/>
    <x v="4"/>
    <n v="55"/>
    <x v="3"/>
    <n v="7.3"/>
    <n v="8"/>
  </r>
  <r>
    <s v="Brazil"/>
    <x v="38"/>
    <x v="0"/>
    <x v="2"/>
    <s v="Low"/>
    <n v="1"/>
    <s v="Balanced"/>
    <n v="7.6"/>
    <s v="High"/>
    <n v="3"/>
    <x v="3"/>
    <n v="26"/>
    <x v="0"/>
    <n v="6.7"/>
    <n v="5.4"/>
  </r>
  <r>
    <s v="Brazil"/>
    <x v="46"/>
    <x v="1"/>
    <x v="1"/>
    <s v="Moderate"/>
    <n v="2"/>
    <s v="Keto"/>
    <n v="7"/>
    <s v="High"/>
    <n v="3"/>
    <x v="0"/>
    <n v="28"/>
    <x v="0"/>
    <n v="9.5"/>
    <n v="1.1000000000000001"/>
  </r>
  <r>
    <s v="Brazil"/>
    <x v="16"/>
    <x v="1"/>
    <x v="2"/>
    <s v="Moderate"/>
    <n v="2"/>
    <s v="Vegetarian"/>
    <n v="7.8"/>
    <s v="Moderate"/>
    <n v="2"/>
    <x v="4"/>
    <n v="27"/>
    <x v="0"/>
    <n v="8.1999999999999993"/>
    <n v="7.3"/>
  </r>
  <r>
    <s v="USA"/>
    <x v="0"/>
    <x v="0"/>
    <x v="2"/>
    <s v="Moderate"/>
    <n v="2"/>
    <s v="Keto"/>
    <n v="10.3"/>
    <s v="Low"/>
    <n v="1"/>
    <x v="0"/>
    <n v="44"/>
    <x v="1"/>
    <n v="6"/>
    <n v="4.5"/>
  </r>
  <r>
    <s v="USA"/>
    <x v="4"/>
    <x v="0"/>
    <x v="2"/>
    <s v="High"/>
    <n v="3"/>
    <s v="Balanced"/>
    <n v="7.2"/>
    <s v="High"/>
    <n v="3"/>
    <x v="2"/>
    <n v="26"/>
    <x v="0"/>
    <n v="2.9"/>
    <n v="6.7"/>
  </r>
  <r>
    <s v="USA"/>
    <x v="36"/>
    <x v="2"/>
    <x v="1"/>
    <s v="Moderate"/>
    <n v="2"/>
    <s v="Vegan"/>
    <n v="5.3"/>
    <s v="Moderate"/>
    <n v="2"/>
    <x v="1"/>
    <n v="27"/>
    <x v="0"/>
    <n v="5.0999999999999996"/>
    <n v="6.5"/>
  </r>
  <r>
    <s v="USA"/>
    <x v="3"/>
    <x v="1"/>
    <x v="0"/>
    <s v="Moderate"/>
    <n v="2"/>
    <s v="Junk Food"/>
    <n v="8.1"/>
    <s v="High"/>
    <n v="3"/>
    <x v="3"/>
    <n v="43"/>
    <x v="1"/>
    <n v="7.2"/>
    <n v="5.3"/>
  </r>
  <r>
    <s v="Brazil"/>
    <x v="6"/>
    <x v="0"/>
    <x v="2"/>
    <s v="High"/>
    <n v="3"/>
    <s v="Balanced"/>
    <n v="5.3"/>
    <s v="Low"/>
    <n v="1"/>
    <x v="4"/>
    <n v="36"/>
    <x v="2"/>
    <n v="8.5"/>
    <n v="9.5"/>
  </r>
  <r>
    <s v="Brazil"/>
    <x v="33"/>
    <x v="2"/>
    <x v="2"/>
    <s v="High"/>
    <n v="3"/>
    <s v="Vegan"/>
    <n v="9.1"/>
    <s v="Low"/>
    <n v="1"/>
    <x v="0"/>
    <n v="31"/>
    <x v="2"/>
    <n v="9.6"/>
    <n v="1.2"/>
  </r>
  <r>
    <s v="India"/>
    <x v="31"/>
    <x v="0"/>
    <x v="0"/>
    <s v="High"/>
    <n v="3"/>
    <s v="Balanced"/>
    <n v="3.5"/>
    <s v="Moderate"/>
    <n v="2"/>
    <x v="1"/>
    <n v="50"/>
    <x v="3"/>
    <n v="6.4"/>
    <n v="7.4"/>
  </r>
  <r>
    <s v="Canada"/>
    <x v="28"/>
    <x v="1"/>
    <x v="2"/>
    <s v="High"/>
    <n v="3"/>
    <s v="Vegetarian"/>
    <n v="5.7"/>
    <s v="Low"/>
    <n v="1"/>
    <x v="1"/>
    <n v="31"/>
    <x v="2"/>
    <n v="5.7"/>
    <n v="4.7"/>
  </r>
  <r>
    <s v="Japan"/>
    <x v="9"/>
    <x v="2"/>
    <x v="1"/>
    <s v="Low"/>
    <n v="1"/>
    <s v="Keto"/>
    <n v="7.4"/>
    <s v="Moderate"/>
    <n v="2"/>
    <x v="3"/>
    <n v="21"/>
    <x v="0"/>
    <n v="1.2"/>
    <n v="7.4"/>
  </r>
  <r>
    <s v="Germany"/>
    <x v="41"/>
    <x v="2"/>
    <x v="2"/>
    <s v="Low"/>
    <n v="1"/>
    <s v="Junk Food"/>
    <n v="8.3000000000000007"/>
    <s v="Moderate"/>
    <n v="2"/>
    <x v="1"/>
    <n v="31"/>
    <x v="2"/>
    <n v="1.6"/>
    <n v="7.1"/>
  </r>
  <r>
    <s v="Brazil"/>
    <x v="40"/>
    <x v="3"/>
    <x v="2"/>
    <s v="Moderate"/>
    <n v="2"/>
    <s v="Vegan"/>
    <n v="5.5"/>
    <s v="Moderate"/>
    <n v="2"/>
    <x v="3"/>
    <n v="46"/>
    <x v="1"/>
    <n v="2.4"/>
    <n v="1.1000000000000001"/>
  </r>
  <r>
    <s v="Germany"/>
    <x v="38"/>
    <x v="0"/>
    <x v="0"/>
    <s v="Low"/>
    <n v="1"/>
    <s v="Junk Food"/>
    <n v="5.2"/>
    <s v="Moderate"/>
    <n v="2"/>
    <x v="2"/>
    <n v="26"/>
    <x v="0"/>
    <n v="1.5"/>
    <n v="3.6"/>
  </r>
  <r>
    <s v="Canada"/>
    <x v="5"/>
    <x v="3"/>
    <x v="2"/>
    <s v="Moderate"/>
    <n v="2"/>
    <s v="Junk Food"/>
    <n v="6.7"/>
    <s v="Low"/>
    <n v="1"/>
    <x v="3"/>
    <n v="32"/>
    <x v="2"/>
    <n v="4.5999999999999996"/>
    <n v="2.7"/>
  </r>
  <r>
    <s v="Canada"/>
    <x v="11"/>
    <x v="3"/>
    <x v="2"/>
    <s v="Low"/>
    <n v="1"/>
    <s v="Junk Food"/>
    <n v="9.4"/>
    <s v="Low"/>
    <n v="1"/>
    <x v="0"/>
    <n v="55"/>
    <x v="3"/>
    <n v="4"/>
    <n v="2.5"/>
  </r>
  <r>
    <s v="Germany"/>
    <x v="42"/>
    <x v="4"/>
    <x v="1"/>
    <s v="High"/>
    <n v="3"/>
    <s v="Vegan"/>
    <n v="4.2"/>
    <s v="Low"/>
    <n v="1"/>
    <x v="1"/>
    <n v="20"/>
    <x v="0"/>
    <n v="6.7"/>
    <n v="7.6"/>
  </r>
  <r>
    <s v="Brazil"/>
    <x v="4"/>
    <x v="0"/>
    <x v="0"/>
    <s v="High"/>
    <n v="3"/>
    <s v="Vegan"/>
    <n v="6"/>
    <s v="Low"/>
    <n v="1"/>
    <x v="1"/>
    <n v="54"/>
    <x v="3"/>
    <n v="5.8"/>
    <n v="3.2"/>
  </r>
  <r>
    <s v="Germany"/>
    <x v="20"/>
    <x v="2"/>
    <x v="0"/>
    <s v="Low"/>
    <n v="1"/>
    <s v="Junk Food"/>
    <n v="6.9"/>
    <s v="Moderate"/>
    <n v="2"/>
    <x v="1"/>
    <n v="49"/>
    <x v="1"/>
    <n v="6.4"/>
    <n v="5.3"/>
  </r>
  <r>
    <s v="India"/>
    <x v="15"/>
    <x v="1"/>
    <x v="1"/>
    <s v="Low"/>
    <n v="1"/>
    <s v="Keto"/>
    <n v="5.3"/>
    <s v="Moderate"/>
    <n v="2"/>
    <x v="3"/>
    <n v="50"/>
    <x v="3"/>
    <n v="5.2"/>
    <n v="3.2"/>
  </r>
  <r>
    <s v="Australia"/>
    <x v="34"/>
    <x v="3"/>
    <x v="2"/>
    <s v="Moderate"/>
    <n v="2"/>
    <s v="Balanced"/>
    <n v="5.3"/>
    <s v="Low"/>
    <n v="1"/>
    <x v="4"/>
    <n v="36"/>
    <x v="2"/>
    <n v="3.5"/>
    <n v="6.2"/>
  </r>
  <r>
    <s v="Brazil"/>
    <x v="7"/>
    <x v="4"/>
    <x v="0"/>
    <s v="Moderate"/>
    <n v="2"/>
    <s v="Junk Food"/>
    <n v="6.1"/>
    <s v="High"/>
    <n v="3"/>
    <x v="3"/>
    <n v="27"/>
    <x v="0"/>
    <n v="9.6"/>
    <n v="7.5"/>
  </r>
  <r>
    <s v="Brazil"/>
    <x v="10"/>
    <x v="2"/>
    <x v="0"/>
    <s v="Moderate"/>
    <n v="2"/>
    <s v="Vegetarian"/>
    <n v="6.9"/>
    <s v="High"/>
    <n v="3"/>
    <x v="0"/>
    <n v="22"/>
    <x v="0"/>
    <n v="1.8"/>
    <n v="4"/>
  </r>
  <r>
    <s v="Japan"/>
    <x v="17"/>
    <x v="1"/>
    <x v="2"/>
    <s v="High"/>
    <n v="3"/>
    <s v="Junk Food"/>
    <n v="6.2"/>
    <s v="High"/>
    <n v="3"/>
    <x v="3"/>
    <n v="29"/>
    <x v="0"/>
    <n v="9.5"/>
    <n v="6.4"/>
  </r>
  <r>
    <s v="USA"/>
    <x v="32"/>
    <x v="2"/>
    <x v="2"/>
    <s v="High"/>
    <n v="3"/>
    <s v="Vegan"/>
    <n v="8.6999999999999993"/>
    <s v="Low"/>
    <n v="1"/>
    <x v="1"/>
    <n v="53"/>
    <x v="3"/>
    <n v="3.8"/>
    <n v="8.4"/>
  </r>
  <r>
    <s v="Australia"/>
    <x v="12"/>
    <x v="0"/>
    <x v="0"/>
    <s v="High"/>
    <n v="3"/>
    <s v="Balanced"/>
    <n v="7.4"/>
    <s v="Moderate"/>
    <n v="2"/>
    <x v="2"/>
    <n v="41"/>
    <x v="1"/>
    <n v="5.6"/>
    <n v="1.8"/>
  </r>
  <r>
    <s v="Canada"/>
    <x v="42"/>
    <x v="4"/>
    <x v="2"/>
    <s v="High"/>
    <n v="3"/>
    <s v="Vegetarian"/>
    <n v="7.1"/>
    <s v="Moderate"/>
    <n v="2"/>
    <x v="0"/>
    <n v="23"/>
    <x v="0"/>
    <n v="2"/>
    <n v="7.4"/>
  </r>
  <r>
    <s v="Brazil"/>
    <x v="25"/>
    <x v="3"/>
    <x v="0"/>
    <s v="Moderate"/>
    <n v="2"/>
    <s v="Balanced"/>
    <n v="8"/>
    <s v="High"/>
    <n v="3"/>
    <x v="2"/>
    <n v="51"/>
    <x v="3"/>
    <n v="1.6"/>
    <n v="3.9"/>
  </r>
  <r>
    <s v="Germany"/>
    <x v="30"/>
    <x v="0"/>
    <x v="2"/>
    <s v="High"/>
    <n v="3"/>
    <s v="Balanced"/>
    <n v="7.1"/>
    <s v="High"/>
    <n v="3"/>
    <x v="0"/>
    <n v="48"/>
    <x v="1"/>
    <n v="4.9000000000000004"/>
    <n v="2.1"/>
  </r>
  <r>
    <s v="Australia"/>
    <x v="3"/>
    <x v="1"/>
    <x v="2"/>
    <s v="High"/>
    <n v="3"/>
    <s v="Vegetarian"/>
    <n v="5.8"/>
    <s v="Moderate"/>
    <n v="2"/>
    <x v="0"/>
    <n v="30"/>
    <x v="2"/>
    <n v="7.7"/>
    <n v="5.9"/>
  </r>
  <r>
    <s v="Japan"/>
    <x v="16"/>
    <x v="1"/>
    <x v="1"/>
    <s v="High"/>
    <n v="3"/>
    <s v="Junk Food"/>
    <n v="6.1"/>
    <s v="High"/>
    <n v="3"/>
    <x v="1"/>
    <n v="32"/>
    <x v="2"/>
    <n v="3.4"/>
    <n v="3"/>
  </r>
  <r>
    <s v="Canada"/>
    <x v="35"/>
    <x v="1"/>
    <x v="2"/>
    <s v="High"/>
    <n v="3"/>
    <s v="Junk Food"/>
    <n v="4.8"/>
    <s v="High"/>
    <n v="3"/>
    <x v="3"/>
    <n v="23"/>
    <x v="0"/>
    <n v="6.1"/>
    <n v="8.4"/>
  </r>
  <r>
    <s v="USA"/>
    <x v="10"/>
    <x v="2"/>
    <x v="1"/>
    <s v="Low"/>
    <n v="1"/>
    <s v="Junk Food"/>
    <n v="9.5"/>
    <s v="Moderate"/>
    <n v="2"/>
    <x v="1"/>
    <n v="21"/>
    <x v="0"/>
    <n v="3.5"/>
    <n v="1.4"/>
  </r>
  <r>
    <s v="USA"/>
    <x v="5"/>
    <x v="3"/>
    <x v="2"/>
    <s v="Moderate"/>
    <n v="2"/>
    <s v="Keto"/>
    <n v="7.9"/>
    <s v="High"/>
    <n v="3"/>
    <x v="1"/>
    <n v="53"/>
    <x v="3"/>
    <n v="4.5"/>
    <n v="1.9"/>
  </r>
  <r>
    <s v="Japan"/>
    <x v="46"/>
    <x v="1"/>
    <x v="0"/>
    <s v="Moderate"/>
    <n v="2"/>
    <s v="Junk Food"/>
    <n v="2.7"/>
    <s v="High"/>
    <n v="3"/>
    <x v="1"/>
    <n v="41"/>
    <x v="1"/>
    <n v="9.1999999999999993"/>
    <n v="5.7"/>
  </r>
  <r>
    <s v="Japan"/>
    <x v="29"/>
    <x v="0"/>
    <x v="0"/>
    <s v="High"/>
    <n v="3"/>
    <s v="Vegetarian"/>
    <n v="8.5"/>
    <s v="Low"/>
    <n v="1"/>
    <x v="2"/>
    <n v="24"/>
    <x v="0"/>
    <n v="8.6999999999999993"/>
    <n v="6.3"/>
  </r>
  <r>
    <s v="Germany"/>
    <x v="28"/>
    <x v="1"/>
    <x v="2"/>
    <s v="Low"/>
    <n v="1"/>
    <s v="Keto"/>
    <n v="4.3"/>
    <s v="High"/>
    <n v="3"/>
    <x v="0"/>
    <n v="28"/>
    <x v="0"/>
    <n v="5.6"/>
    <n v="7.6"/>
  </r>
  <r>
    <s v="Brazil"/>
    <x v="9"/>
    <x v="2"/>
    <x v="2"/>
    <s v="Moderate"/>
    <n v="2"/>
    <s v="Junk Food"/>
    <n v="7.3"/>
    <s v="Low"/>
    <n v="1"/>
    <x v="4"/>
    <n v="39"/>
    <x v="2"/>
    <n v="3.1"/>
    <n v="3.3"/>
  </r>
  <r>
    <s v="USA"/>
    <x v="36"/>
    <x v="2"/>
    <x v="0"/>
    <s v="Moderate"/>
    <n v="2"/>
    <s v="Keto"/>
    <n v="3.2"/>
    <s v="Moderate"/>
    <n v="2"/>
    <x v="3"/>
    <n v="40"/>
    <x v="1"/>
    <n v="2.7"/>
    <n v="8.6"/>
  </r>
  <r>
    <s v="Canada"/>
    <x v="4"/>
    <x v="0"/>
    <x v="2"/>
    <s v="High"/>
    <n v="3"/>
    <s v="Vegetarian"/>
    <n v="5.9"/>
    <s v="Low"/>
    <n v="1"/>
    <x v="1"/>
    <n v="36"/>
    <x v="2"/>
    <n v="9.6"/>
    <n v="9.6"/>
  </r>
  <r>
    <s v="Australia"/>
    <x v="24"/>
    <x v="0"/>
    <x v="1"/>
    <s v="High"/>
    <n v="3"/>
    <s v="Junk Food"/>
    <n v="8.5"/>
    <s v="Moderate"/>
    <n v="2"/>
    <x v="0"/>
    <n v="31"/>
    <x v="2"/>
    <n v="2.8"/>
    <n v="5.5"/>
  </r>
  <r>
    <s v="Canada"/>
    <x v="32"/>
    <x v="2"/>
    <x v="1"/>
    <s v="Moderate"/>
    <n v="2"/>
    <s v="Vegan"/>
    <n v="8.6"/>
    <s v="Low"/>
    <n v="1"/>
    <x v="3"/>
    <n v="47"/>
    <x v="1"/>
    <n v="8.3000000000000007"/>
    <n v="7.8"/>
  </r>
  <r>
    <s v="India"/>
    <x v="14"/>
    <x v="2"/>
    <x v="1"/>
    <s v="Moderate"/>
    <n v="2"/>
    <s v="Vegetarian"/>
    <n v="7"/>
    <s v="Low"/>
    <n v="1"/>
    <x v="4"/>
    <n v="37"/>
    <x v="2"/>
    <n v="4.3"/>
    <n v="5.7"/>
  </r>
  <r>
    <s v="India"/>
    <x v="13"/>
    <x v="1"/>
    <x v="1"/>
    <s v="Low"/>
    <n v="1"/>
    <s v="Balanced"/>
    <n v="7.7"/>
    <s v="Low"/>
    <n v="1"/>
    <x v="4"/>
    <n v="22"/>
    <x v="0"/>
    <n v="9.9"/>
    <n v="1.6"/>
  </r>
  <r>
    <s v="Japan"/>
    <x v="44"/>
    <x v="4"/>
    <x v="1"/>
    <s v="Moderate"/>
    <n v="2"/>
    <s v="Balanced"/>
    <n v="4.4000000000000004"/>
    <s v="High"/>
    <n v="3"/>
    <x v="1"/>
    <n v="24"/>
    <x v="0"/>
    <n v="4.3"/>
    <n v="3.9"/>
  </r>
  <r>
    <s v="Germany"/>
    <x v="9"/>
    <x v="2"/>
    <x v="2"/>
    <s v="Moderate"/>
    <n v="2"/>
    <s v="Vegetarian"/>
    <n v="7.3"/>
    <s v="High"/>
    <n v="3"/>
    <x v="4"/>
    <n v="33"/>
    <x v="2"/>
    <n v="4.2"/>
    <n v="1.8"/>
  </r>
  <r>
    <s v="India"/>
    <x v="19"/>
    <x v="2"/>
    <x v="2"/>
    <s v="High"/>
    <n v="3"/>
    <s v="Balanced"/>
    <n v="7.8"/>
    <s v="High"/>
    <n v="3"/>
    <x v="4"/>
    <n v="45"/>
    <x v="1"/>
    <n v="6.7"/>
    <n v="9.9"/>
  </r>
  <r>
    <s v="USA"/>
    <x v="19"/>
    <x v="2"/>
    <x v="1"/>
    <s v="Moderate"/>
    <n v="2"/>
    <s v="Vegetarian"/>
    <n v="10.4"/>
    <s v="High"/>
    <n v="3"/>
    <x v="3"/>
    <n v="38"/>
    <x v="2"/>
    <n v="9.6999999999999993"/>
    <n v="3.1"/>
  </r>
  <r>
    <s v="Canada"/>
    <x v="7"/>
    <x v="4"/>
    <x v="2"/>
    <s v="High"/>
    <n v="3"/>
    <s v="Vegan"/>
    <n v="5.6"/>
    <s v="High"/>
    <n v="3"/>
    <x v="3"/>
    <n v="36"/>
    <x v="2"/>
    <n v="9.8000000000000007"/>
    <n v="6.7"/>
  </r>
  <r>
    <s v="Canada"/>
    <x v="35"/>
    <x v="1"/>
    <x v="2"/>
    <s v="Moderate"/>
    <n v="2"/>
    <s v="Vegetarian"/>
    <n v="6.5"/>
    <s v="Low"/>
    <n v="1"/>
    <x v="1"/>
    <n v="58"/>
    <x v="3"/>
    <n v="7.4"/>
    <n v="3.6"/>
  </r>
  <r>
    <s v="Japan"/>
    <x v="29"/>
    <x v="0"/>
    <x v="1"/>
    <s v="Moderate"/>
    <n v="2"/>
    <s v="Junk Food"/>
    <n v="6.6"/>
    <s v="High"/>
    <n v="3"/>
    <x v="0"/>
    <n v="23"/>
    <x v="0"/>
    <n v="7.8"/>
    <n v="6.9"/>
  </r>
  <r>
    <s v="Brazil"/>
    <x v="24"/>
    <x v="0"/>
    <x v="2"/>
    <s v="Moderate"/>
    <n v="2"/>
    <s v="Junk Food"/>
    <n v="7.5"/>
    <s v="Moderate"/>
    <n v="2"/>
    <x v="1"/>
    <n v="54"/>
    <x v="3"/>
    <n v="6.1"/>
    <n v="2.9"/>
  </r>
  <r>
    <s v="Brazil"/>
    <x v="41"/>
    <x v="2"/>
    <x v="2"/>
    <s v="Low"/>
    <n v="1"/>
    <s v="Keto"/>
    <n v="7.8"/>
    <s v="Low"/>
    <n v="1"/>
    <x v="2"/>
    <n v="43"/>
    <x v="1"/>
    <n v="7.8"/>
    <n v="8.1"/>
  </r>
  <r>
    <s v="Australia"/>
    <x v="42"/>
    <x v="4"/>
    <x v="2"/>
    <s v="High"/>
    <n v="3"/>
    <s v="Balanced"/>
    <n v="8.1"/>
    <s v="Low"/>
    <n v="1"/>
    <x v="4"/>
    <n v="32"/>
    <x v="2"/>
    <n v="8.6999999999999993"/>
    <n v="2"/>
  </r>
  <r>
    <s v="Japan"/>
    <x v="15"/>
    <x v="1"/>
    <x v="1"/>
    <s v="Low"/>
    <n v="1"/>
    <s v="Balanced"/>
    <n v="8"/>
    <s v="Moderate"/>
    <n v="2"/>
    <x v="0"/>
    <n v="52"/>
    <x v="3"/>
    <n v="5.4"/>
    <n v="9.1"/>
  </r>
  <r>
    <s v="Australia"/>
    <x v="28"/>
    <x v="1"/>
    <x v="2"/>
    <s v="Moderate"/>
    <n v="2"/>
    <s v="Vegetarian"/>
    <n v="4.3"/>
    <s v="High"/>
    <n v="3"/>
    <x v="3"/>
    <n v="34"/>
    <x v="2"/>
    <n v="6.6"/>
    <n v="8.6"/>
  </r>
  <r>
    <s v="Brazil"/>
    <x v="25"/>
    <x v="3"/>
    <x v="0"/>
    <s v="Low"/>
    <n v="1"/>
    <s v="Balanced"/>
    <n v="2.6"/>
    <s v="Moderate"/>
    <n v="2"/>
    <x v="2"/>
    <n v="34"/>
    <x v="2"/>
    <n v="5.8"/>
    <n v="7.1"/>
  </r>
  <r>
    <s v="Japan"/>
    <x v="44"/>
    <x v="4"/>
    <x v="0"/>
    <s v="High"/>
    <n v="3"/>
    <s v="Junk Food"/>
    <n v="5.7"/>
    <s v="Low"/>
    <n v="1"/>
    <x v="2"/>
    <n v="50"/>
    <x v="3"/>
    <n v="6.1"/>
    <n v="1.6"/>
  </r>
  <r>
    <s v="Japan"/>
    <x v="14"/>
    <x v="2"/>
    <x v="1"/>
    <s v="Moderate"/>
    <n v="2"/>
    <s v="Vegan"/>
    <n v="6.4"/>
    <s v="Low"/>
    <n v="1"/>
    <x v="4"/>
    <n v="47"/>
    <x v="1"/>
    <n v="9"/>
    <n v="2.9"/>
  </r>
  <r>
    <s v="Japan"/>
    <x v="43"/>
    <x v="0"/>
    <x v="0"/>
    <s v="Low"/>
    <n v="1"/>
    <s v="Vegetarian"/>
    <n v="5.6"/>
    <s v="Low"/>
    <n v="1"/>
    <x v="3"/>
    <n v="29"/>
    <x v="0"/>
    <n v="4.2"/>
    <n v="8.6999999999999993"/>
  </r>
  <r>
    <s v="Brazil"/>
    <x v="17"/>
    <x v="1"/>
    <x v="1"/>
    <s v="Low"/>
    <n v="1"/>
    <s v="Balanced"/>
    <n v="5.8"/>
    <s v="Moderate"/>
    <n v="2"/>
    <x v="0"/>
    <n v="26"/>
    <x v="0"/>
    <n v="2.9"/>
    <n v="2.1"/>
  </r>
  <r>
    <s v="Australia"/>
    <x v="19"/>
    <x v="2"/>
    <x v="0"/>
    <s v="High"/>
    <n v="3"/>
    <s v="Junk Food"/>
    <n v="6"/>
    <s v="High"/>
    <n v="3"/>
    <x v="3"/>
    <n v="52"/>
    <x v="3"/>
    <n v="5.0999999999999996"/>
    <n v="2.4"/>
  </r>
  <r>
    <s v="Australia"/>
    <x v="2"/>
    <x v="2"/>
    <x v="0"/>
    <s v="Low"/>
    <n v="1"/>
    <s v="Keto"/>
    <n v="7.4"/>
    <s v="Low"/>
    <n v="1"/>
    <x v="4"/>
    <n v="26"/>
    <x v="0"/>
    <n v="2.9"/>
    <n v="5.9"/>
  </r>
  <r>
    <s v="Japan"/>
    <x v="10"/>
    <x v="2"/>
    <x v="0"/>
    <s v="High"/>
    <n v="3"/>
    <s v="Balanced"/>
    <n v="4.9000000000000004"/>
    <s v="High"/>
    <n v="3"/>
    <x v="2"/>
    <n v="24"/>
    <x v="0"/>
    <n v="5.5"/>
    <n v="3.5"/>
  </r>
  <r>
    <s v="India"/>
    <x v="10"/>
    <x v="2"/>
    <x v="1"/>
    <s v="Moderate"/>
    <n v="2"/>
    <s v="Vegan"/>
    <n v="6.4"/>
    <s v="Low"/>
    <n v="1"/>
    <x v="4"/>
    <n v="45"/>
    <x v="1"/>
    <n v="9.1"/>
    <n v="3"/>
  </r>
  <r>
    <s v="Germany"/>
    <x v="46"/>
    <x v="1"/>
    <x v="1"/>
    <s v="Moderate"/>
    <n v="2"/>
    <s v="Vegan"/>
    <n v="6.4"/>
    <s v="High"/>
    <n v="3"/>
    <x v="1"/>
    <n v="35"/>
    <x v="2"/>
    <n v="6.6"/>
    <n v="6.2"/>
  </r>
  <r>
    <s v="Brazil"/>
    <x v="29"/>
    <x v="0"/>
    <x v="2"/>
    <s v="Low"/>
    <n v="1"/>
    <s v="Balanced"/>
    <n v="7.3"/>
    <s v="Moderate"/>
    <n v="2"/>
    <x v="2"/>
    <n v="27"/>
    <x v="0"/>
    <n v="8.6999999999999993"/>
    <n v="4.4000000000000004"/>
  </r>
  <r>
    <s v="Germany"/>
    <x v="39"/>
    <x v="0"/>
    <x v="1"/>
    <s v="Moderate"/>
    <n v="2"/>
    <s v="Balanced"/>
    <n v="8.1999999999999993"/>
    <s v="Low"/>
    <n v="1"/>
    <x v="4"/>
    <n v="41"/>
    <x v="1"/>
    <n v="2.5"/>
    <n v="2.2999999999999998"/>
  </r>
  <r>
    <s v="Germany"/>
    <x v="28"/>
    <x v="1"/>
    <x v="0"/>
    <s v="Moderate"/>
    <n v="2"/>
    <s v="Junk Food"/>
    <n v="9"/>
    <s v="Low"/>
    <n v="1"/>
    <x v="0"/>
    <n v="53"/>
    <x v="3"/>
    <n v="9.1"/>
    <n v="5.8"/>
  </r>
  <r>
    <s v="Australia"/>
    <x v="29"/>
    <x v="0"/>
    <x v="0"/>
    <s v="Low"/>
    <n v="1"/>
    <s v="Balanced"/>
    <n v="5.4"/>
    <s v="Low"/>
    <n v="1"/>
    <x v="0"/>
    <n v="59"/>
    <x v="3"/>
    <n v="6.4"/>
    <n v="4.5"/>
  </r>
  <r>
    <s v="Australia"/>
    <x v="26"/>
    <x v="0"/>
    <x v="1"/>
    <s v="Moderate"/>
    <n v="2"/>
    <s v="Keto"/>
    <n v="3.5"/>
    <s v="Moderate"/>
    <n v="2"/>
    <x v="0"/>
    <n v="47"/>
    <x v="1"/>
    <n v="1.3"/>
    <n v="7.6"/>
  </r>
  <r>
    <s v="India"/>
    <x v="20"/>
    <x v="2"/>
    <x v="1"/>
    <s v="Low"/>
    <n v="1"/>
    <s v="Junk Food"/>
    <n v="6.1"/>
    <s v="Moderate"/>
    <n v="2"/>
    <x v="1"/>
    <n v="55"/>
    <x v="3"/>
    <n v="6.7"/>
    <n v="1.9"/>
  </r>
  <r>
    <s v="Germany"/>
    <x v="38"/>
    <x v="0"/>
    <x v="1"/>
    <s v="High"/>
    <n v="3"/>
    <s v="Vegetarian"/>
    <n v="4.0999999999999996"/>
    <s v="High"/>
    <n v="3"/>
    <x v="3"/>
    <n v="26"/>
    <x v="0"/>
    <n v="9.6"/>
    <n v="6.6"/>
  </r>
  <r>
    <s v="Germany"/>
    <x v="18"/>
    <x v="0"/>
    <x v="2"/>
    <s v="High"/>
    <n v="3"/>
    <s v="Keto"/>
    <n v="10.6"/>
    <s v="Moderate"/>
    <n v="2"/>
    <x v="0"/>
    <n v="59"/>
    <x v="3"/>
    <n v="1.7"/>
    <n v="4.9000000000000004"/>
  </r>
  <r>
    <s v="Japan"/>
    <x v="44"/>
    <x v="4"/>
    <x v="0"/>
    <s v="High"/>
    <n v="3"/>
    <s v="Junk Food"/>
    <n v="5.2"/>
    <s v="Low"/>
    <n v="1"/>
    <x v="1"/>
    <n v="47"/>
    <x v="1"/>
    <n v="6.2"/>
    <n v="4.7"/>
  </r>
  <r>
    <s v="Australia"/>
    <x v="3"/>
    <x v="1"/>
    <x v="2"/>
    <s v="Low"/>
    <n v="1"/>
    <s v="Junk Food"/>
    <n v="7.3"/>
    <s v="High"/>
    <n v="3"/>
    <x v="0"/>
    <n v="21"/>
    <x v="0"/>
    <n v="9.1999999999999993"/>
    <n v="3.1"/>
  </r>
  <r>
    <s v="Germany"/>
    <x v="1"/>
    <x v="1"/>
    <x v="2"/>
    <s v="Low"/>
    <n v="1"/>
    <s v="Vegan"/>
    <n v="7.9"/>
    <s v="Moderate"/>
    <n v="2"/>
    <x v="1"/>
    <n v="28"/>
    <x v="0"/>
    <n v="1.1000000000000001"/>
    <n v="1.3"/>
  </r>
  <r>
    <s v="Canada"/>
    <x v="18"/>
    <x v="0"/>
    <x v="0"/>
    <s v="Moderate"/>
    <n v="2"/>
    <s v="Junk Food"/>
    <n v="7"/>
    <s v="High"/>
    <n v="3"/>
    <x v="0"/>
    <n v="25"/>
    <x v="0"/>
    <n v="6.7"/>
    <n v="8.6"/>
  </r>
  <r>
    <s v="India"/>
    <x v="42"/>
    <x v="4"/>
    <x v="0"/>
    <s v="Moderate"/>
    <n v="2"/>
    <s v="Keto"/>
    <n v="9.6"/>
    <s v="High"/>
    <n v="3"/>
    <x v="3"/>
    <n v="20"/>
    <x v="0"/>
    <n v="5.3"/>
    <n v="3.9"/>
  </r>
  <r>
    <s v="Canada"/>
    <x v="38"/>
    <x v="0"/>
    <x v="1"/>
    <s v="Moderate"/>
    <n v="2"/>
    <s v="Balanced"/>
    <n v="6.2"/>
    <s v="High"/>
    <n v="3"/>
    <x v="4"/>
    <n v="22"/>
    <x v="0"/>
    <n v="4.0999999999999996"/>
    <n v="7.1"/>
  </r>
  <r>
    <s v="Canada"/>
    <x v="22"/>
    <x v="3"/>
    <x v="1"/>
    <s v="Moderate"/>
    <n v="2"/>
    <s v="Keto"/>
    <n v="5.2"/>
    <s v="Low"/>
    <n v="1"/>
    <x v="0"/>
    <n v="29"/>
    <x v="0"/>
    <n v="6.6"/>
    <n v="9.5"/>
  </r>
  <r>
    <s v="Brazil"/>
    <x v="38"/>
    <x v="0"/>
    <x v="2"/>
    <s v="Moderate"/>
    <n v="2"/>
    <s v="Vegetarian"/>
    <n v="5.2"/>
    <s v="Low"/>
    <n v="1"/>
    <x v="4"/>
    <n v="56"/>
    <x v="3"/>
    <n v="1.5"/>
    <n v="6.1"/>
  </r>
  <r>
    <s v="Brazil"/>
    <x v="35"/>
    <x v="1"/>
    <x v="1"/>
    <s v="Low"/>
    <n v="1"/>
    <s v="Junk Food"/>
    <n v="7.6"/>
    <s v="Moderate"/>
    <n v="2"/>
    <x v="0"/>
    <n v="42"/>
    <x v="1"/>
    <n v="7.8"/>
    <n v="4.5999999999999996"/>
  </r>
  <r>
    <s v="India"/>
    <x v="3"/>
    <x v="1"/>
    <x v="1"/>
    <s v="Low"/>
    <n v="1"/>
    <s v="Junk Food"/>
    <n v="6.2"/>
    <s v="Low"/>
    <n v="1"/>
    <x v="3"/>
    <n v="52"/>
    <x v="3"/>
    <n v="1"/>
    <n v="3.4"/>
  </r>
  <r>
    <s v="Canada"/>
    <x v="29"/>
    <x v="0"/>
    <x v="0"/>
    <s v="High"/>
    <n v="3"/>
    <s v="Junk Food"/>
    <n v="5.2"/>
    <s v="High"/>
    <n v="3"/>
    <x v="4"/>
    <n v="28"/>
    <x v="0"/>
    <n v="3.8"/>
    <n v="9.4"/>
  </r>
  <r>
    <s v="Germany"/>
    <x v="35"/>
    <x v="1"/>
    <x v="0"/>
    <s v="High"/>
    <n v="3"/>
    <s v="Junk Food"/>
    <n v="7.2"/>
    <s v="High"/>
    <n v="3"/>
    <x v="1"/>
    <n v="32"/>
    <x v="2"/>
    <n v="5.5"/>
    <n v="7.1"/>
  </r>
  <r>
    <s v="Australia"/>
    <x v="30"/>
    <x v="0"/>
    <x v="1"/>
    <s v="High"/>
    <n v="3"/>
    <s v="Vegan"/>
    <n v="7.6"/>
    <s v="Low"/>
    <n v="1"/>
    <x v="0"/>
    <n v="47"/>
    <x v="1"/>
    <n v="4.4000000000000004"/>
    <n v="7"/>
  </r>
  <r>
    <s v="India"/>
    <x v="0"/>
    <x v="0"/>
    <x v="0"/>
    <s v="High"/>
    <n v="3"/>
    <s v="Vegan"/>
    <n v="6.9"/>
    <s v="High"/>
    <n v="3"/>
    <x v="0"/>
    <n v="26"/>
    <x v="0"/>
    <n v="3.8"/>
    <n v="4.8"/>
  </r>
  <r>
    <s v="Japan"/>
    <x v="8"/>
    <x v="3"/>
    <x v="1"/>
    <s v="Low"/>
    <n v="1"/>
    <s v="Balanced"/>
    <n v="7.8"/>
    <s v="Low"/>
    <n v="1"/>
    <x v="1"/>
    <n v="45"/>
    <x v="1"/>
    <n v="8.5"/>
    <n v="8.6"/>
  </r>
  <r>
    <s v="Canada"/>
    <x v="23"/>
    <x v="1"/>
    <x v="0"/>
    <s v="Low"/>
    <n v="1"/>
    <s v="Junk Food"/>
    <n v="6.6"/>
    <s v="High"/>
    <n v="3"/>
    <x v="3"/>
    <n v="35"/>
    <x v="2"/>
    <n v="9.4"/>
    <n v="7.4"/>
  </r>
  <r>
    <s v="India"/>
    <x v="17"/>
    <x v="1"/>
    <x v="0"/>
    <s v="Low"/>
    <n v="1"/>
    <s v="Vegetarian"/>
    <n v="5.6"/>
    <s v="Moderate"/>
    <n v="2"/>
    <x v="2"/>
    <n v="59"/>
    <x v="3"/>
    <n v="8.9"/>
    <n v="3.5"/>
  </r>
  <r>
    <s v="USA"/>
    <x v="17"/>
    <x v="1"/>
    <x v="0"/>
    <s v="Moderate"/>
    <n v="2"/>
    <s v="Balanced"/>
    <n v="7.7"/>
    <s v="Moderate"/>
    <n v="2"/>
    <x v="0"/>
    <n v="45"/>
    <x v="1"/>
    <n v="5.7"/>
    <n v="6.4"/>
  </r>
  <r>
    <s v="USA"/>
    <x v="31"/>
    <x v="0"/>
    <x v="0"/>
    <s v="Moderate"/>
    <n v="2"/>
    <s v="Junk Food"/>
    <n v="5.2"/>
    <s v="Low"/>
    <n v="1"/>
    <x v="1"/>
    <n v="58"/>
    <x v="3"/>
    <n v="9"/>
    <n v="4.9000000000000004"/>
  </r>
  <r>
    <s v="Brazil"/>
    <x v="15"/>
    <x v="1"/>
    <x v="1"/>
    <s v="High"/>
    <n v="3"/>
    <s v="Vegan"/>
    <n v="4.8"/>
    <s v="Low"/>
    <n v="1"/>
    <x v="2"/>
    <n v="51"/>
    <x v="3"/>
    <n v="9.3000000000000007"/>
    <n v="1.1000000000000001"/>
  </r>
  <r>
    <s v="Australia"/>
    <x v="33"/>
    <x v="2"/>
    <x v="2"/>
    <s v="Moderate"/>
    <n v="2"/>
    <s v="Vegetarian"/>
    <n v="8.1999999999999993"/>
    <s v="Low"/>
    <n v="1"/>
    <x v="0"/>
    <n v="55"/>
    <x v="3"/>
    <n v="4.7"/>
    <n v="8.3000000000000007"/>
  </r>
  <r>
    <s v="Germany"/>
    <x v="24"/>
    <x v="0"/>
    <x v="0"/>
    <s v="Low"/>
    <n v="1"/>
    <s v="Balanced"/>
    <n v="6"/>
    <s v="Low"/>
    <n v="1"/>
    <x v="4"/>
    <n v="20"/>
    <x v="0"/>
    <n v="3.6"/>
    <n v="2.1"/>
  </r>
  <r>
    <s v="Australia"/>
    <x v="30"/>
    <x v="0"/>
    <x v="1"/>
    <s v="High"/>
    <n v="3"/>
    <s v="Vegetarian"/>
    <n v="9"/>
    <s v="Low"/>
    <n v="1"/>
    <x v="1"/>
    <n v="40"/>
    <x v="1"/>
    <n v="1.9"/>
    <n v="5.6"/>
  </r>
  <r>
    <s v="Australia"/>
    <x v="37"/>
    <x v="4"/>
    <x v="1"/>
    <s v="High"/>
    <n v="3"/>
    <s v="Junk Food"/>
    <n v="7.8"/>
    <s v="High"/>
    <n v="3"/>
    <x v="4"/>
    <n v="32"/>
    <x v="2"/>
    <n v="5.3"/>
    <n v="4"/>
  </r>
  <r>
    <s v="Australia"/>
    <x v="9"/>
    <x v="2"/>
    <x v="0"/>
    <s v="Moderate"/>
    <n v="2"/>
    <s v="Keto"/>
    <n v="5.9"/>
    <s v="Moderate"/>
    <n v="2"/>
    <x v="3"/>
    <n v="45"/>
    <x v="1"/>
    <n v="9.5"/>
    <n v="4.0999999999999996"/>
  </r>
  <r>
    <s v="Australia"/>
    <x v="37"/>
    <x v="4"/>
    <x v="2"/>
    <s v="High"/>
    <n v="3"/>
    <s v="Vegetarian"/>
    <n v="7.2"/>
    <s v="High"/>
    <n v="3"/>
    <x v="2"/>
    <n v="28"/>
    <x v="0"/>
    <n v="6"/>
    <n v="5.3"/>
  </r>
  <r>
    <s v="Japan"/>
    <x v="37"/>
    <x v="4"/>
    <x v="0"/>
    <s v="Moderate"/>
    <n v="2"/>
    <s v="Vegetarian"/>
    <n v="10.3"/>
    <s v="Moderate"/>
    <n v="2"/>
    <x v="1"/>
    <n v="56"/>
    <x v="3"/>
    <n v="7"/>
    <n v="10"/>
  </r>
  <r>
    <s v="Japan"/>
    <x v="12"/>
    <x v="0"/>
    <x v="1"/>
    <s v="Moderate"/>
    <n v="2"/>
    <s v="Vegan"/>
    <n v="7.6"/>
    <s v="High"/>
    <n v="3"/>
    <x v="0"/>
    <n v="42"/>
    <x v="1"/>
    <n v="2"/>
    <n v="4.7"/>
  </r>
  <r>
    <s v="Brazil"/>
    <x v="17"/>
    <x v="1"/>
    <x v="2"/>
    <s v="High"/>
    <n v="3"/>
    <s v="Junk Food"/>
    <n v="7.4"/>
    <s v="High"/>
    <n v="3"/>
    <x v="0"/>
    <n v="20"/>
    <x v="0"/>
    <n v="2.2999999999999998"/>
    <n v="2.6"/>
  </r>
  <r>
    <s v="India"/>
    <x v="41"/>
    <x v="2"/>
    <x v="1"/>
    <s v="Moderate"/>
    <n v="2"/>
    <s v="Vegetarian"/>
    <n v="5.6"/>
    <s v="High"/>
    <n v="3"/>
    <x v="2"/>
    <n v="21"/>
    <x v="0"/>
    <n v="5.2"/>
    <n v="6.5"/>
  </r>
  <r>
    <s v="USA"/>
    <x v="40"/>
    <x v="3"/>
    <x v="0"/>
    <s v="Moderate"/>
    <n v="2"/>
    <s v="Junk Food"/>
    <n v="9.3000000000000007"/>
    <s v="Low"/>
    <n v="1"/>
    <x v="4"/>
    <n v="47"/>
    <x v="1"/>
    <n v="9.6"/>
    <n v="3.1"/>
  </r>
  <r>
    <s v="Australia"/>
    <x v="22"/>
    <x v="3"/>
    <x v="2"/>
    <s v="Moderate"/>
    <n v="2"/>
    <s v="Vegan"/>
    <n v="8.5"/>
    <s v="Moderate"/>
    <n v="2"/>
    <x v="4"/>
    <n v="55"/>
    <x v="3"/>
    <n v="4.2"/>
    <n v="1.9"/>
  </r>
  <r>
    <s v="Brazil"/>
    <x v="30"/>
    <x v="0"/>
    <x v="1"/>
    <s v="Moderate"/>
    <n v="2"/>
    <s v="Junk Food"/>
    <n v="5.6"/>
    <s v="Low"/>
    <n v="1"/>
    <x v="1"/>
    <n v="50"/>
    <x v="3"/>
    <n v="8.9"/>
    <n v="1.5"/>
  </r>
  <r>
    <s v="India"/>
    <x v="3"/>
    <x v="1"/>
    <x v="1"/>
    <s v="High"/>
    <n v="3"/>
    <s v="Vegan"/>
    <n v="9.3000000000000007"/>
    <s v="Low"/>
    <n v="1"/>
    <x v="1"/>
    <n v="24"/>
    <x v="0"/>
    <n v="2.1"/>
    <n v="1.2"/>
  </r>
  <r>
    <s v="USA"/>
    <x v="45"/>
    <x v="3"/>
    <x v="1"/>
    <s v="Low"/>
    <n v="1"/>
    <s v="Vegan"/>
    <n v="6.7"/>
    <s v="High"/>
    <n v="3"/>
    <x v="4"/>
    <n v="56"/>
    <x v="3"/>
    <n v="6.6"/>
    <n v="4.9000000000000004"/>
  </r>
  <r>
    <s v="Canada"/>
    <x v="20"/>
    <x v="2"/>
    <x v="0"/>
    <s v="Low"/>
    <n v="1"/>
    <s v="Balanced"/>
    <n v="5.2"/>
    <s v="Moderate"/>
    <n v="2"/>
    <x v="1"/>
    <n v="44"/>
    <x v="1"/>
    <n v="6.4"/>
    <n v="4.8"/>
  </r>
  <r>
    <s v="Germany"/>
    <x v="5"/>
    <x v="3"/>
    <x v="2"/>
    <s v="Moderate"/>
    <n v="2"/>
    <s v="Junk Food"/>
    <n v="5.6"/>
    <s v="Moderate"/>
    <n v="2"/>
    <x v="4"/>
    <n v="27"/>
    <x v="0"/>
    <n v="8.6999999999999993"/>
    <n v="2.7"/>
  </r>
  <r>
    <s v="Japan"/>
    <x v="42"/>
    <x v="4"/>
    <x v="0"/>
    <s v="Moderate"/>
    <n v="2"/>
    <s v="Keto"/>
    <n v="7.8"/>
    <s v="Moderate"/>
    <n v="2"/>
    <x v="2"/>
    <n v="53"/>
    <x v="3"/>
    <n v="1"/>
    <n v="8.1"/>
  </r>
  <r>
    <s v="Canada"/>
    <x v="42"/>
    <x v="4"/>
    <x v="0"/>
    <s v="Moderate"/>
    <n v="2"/>
    <s v="Balanced"/>
    <n v="5.2"/>
    <s v="Moderate"/>
    <n v="2"/>
    <x v="1"/>
    <n v="58"/>
    <x v="3"/>
    <n v="2.7"/>
    <n v="2.2000000000000002"/>
  </r>
  <r>
    <s v="USA"/>
    <x v="19"/>
    <x v="2"/>
    <x v="0"/>
    <s v="Low"/>
    <n v="1"/>
    <s v="Vegan"/>
    <n v="4.8"/>
    <s v="Low"/>
    <n v="1"/>
    <x v="4"/>
    <n v="51"/>
    <x v="3"/>
    <n v="3"/>
    <n v="9.1999999999999993"/>
  </r>
  <r>
    <s v="Canada"/>
    <x v="20"/>
    <x v="2"/>
    <x v="2"/>
    <s v="Moderate"/>
    <n v="2"/>
    <s v="Keto"/>
    <n v="5.8"/>
    <s v="Low"/>
    <n v="1"/>
    <x v="1"/>
    <n v="30"/>
    <x v="2"/>
    <n v="9.5"/>
    <n v="6.3"/>
  </r>
  <r>
    <s v="Germany"/>
    <x v="27"/>
    <x v="0"/>
    <x v="0"/>
    <s v="High"/>
    <n v="3"/>
    <s v="Vegetarian"/>
    <n v="6.1"/>
    <s v="Moderate"/>
    <n v="2"/>
    <x v="0"/>
    <n v="44"/>
    <x v="1"/>
    <n v="2.4"/>
    <n v="1.2"/>
  </r>
  <r>
    <s v="Brazil"/>
    <x v="34"/>
    <x v="3"/>
    <x v="0"/>
    <s v="High"/>
    <n v="3"/>
    <s v="Vegetarian"/>
    <n v="5.5"/>
    <s v="Low"/>
    <n v="1"/>
    <x v="0"/>
    <n v="22"/>
    <x v="0"/>
    <n v="1.3"/>
    <n v="9.6999999999999993"/>
  </r>
  <r>
    <s v="USA"/>
    <x v="30"/>
    <x v="0"/>
    <x v="0"/>
    <s v="High"/>
    <n v="3"/>
    <s v="Balanced"/>
    <n v="5.8"/>
    <s v="Moderate"/>
    <n v="2"/>
    <x v="3"/>
    <n v="51"/>
    <x v="3"/>
    <n v="5.8"/>
    <n v="3.8"/>
  </r>
  <r>
    <s v="Canada"/>
    <x v="19"/>
    <x v="2"/>
    <x v="0"/>
    <s v="Low"/>
    <n v="1"/>
    <s v="Keto"/>
    <n v="7.9"/>
    <s v="Low"/>
    <n v="1"/>
    <x v="4"/>
    <n v="54"/>
    <x v="3"/>
    <n v="5.8"/>
    <n v="5"/>
  </r>
  <r>
    <s v="Japan"/>
    <x v="7"/>
    <x v="4"/>
    <x v="1"/>
    <s v="Moderate"/>
    <n v="2"/>
    <s v="Junk Food"/>
    <n v="6.9"/>
    <s v="High"/>
    <n v="3"/>
    <x v="3"/>
    <n v="51"/>
    <x v="3"/>
    <n v="8.6"/>
    <n v="3.6"/>
  </r>
  <r>
    <s v="Japan"/>
    <x v="18"/>
    <x v="0"/>
    <x v="0"/>
    <s v="Moderate"/>
    <n v="2"/>
    <s v="Keto"/>
    <n v="5.7"/>
    <s v="High"/>
    <n v="3"/>
    <x v="4"/>
    <n v="53"/>
    <x v="3"/>
    <n v="9.5"/>
    <n v="7.6"/>
  </r>
  <r>
    <s v="India"/>
    <x v="35"/>
    <x v="1"/>
    <x v="1"/>
    <s v="Moderate"/>
    <n v="2"/>
    <s v="Balanced"/>
    <n v="5.9"/>
    <s v="Moderate"/>
    <n v="2"/>
    <x v="1"/>
    <n v="56"/>
    <x v="3"/>
    <n v="5.8"/>
    <n v="5.4"/>
  </r>
  <r>
    <s v="Canada"/>
    <x v="13"/>
    <x v="1"/>
    <x v="0"/>
    <s v="Low"/>
    <n v="1"/>
    <s v="Junk Food"/>
    <n v="6.3"/>
    <s v="Moderate"/>
    <n v="2"/>
    <x v="4"/>
    <n v="24"/>
    <x v="0"/>
    <n v="9.4"/>
    <n v="2.2000000000000002"/>
  </r>
  <r>
    <s v="Australia"/>
    <x v="42"/>
    <x v="4"/>
    <x v="2"/>
    <s v="Low"/>
    <n v="1"/>
    <s v="Junk Food"/>
    <n v="6.4"/>
    <s v="Low"/>
    <n v="1"/>
    <x v="0"/>
    <n v="47"/>
    <x v="1"/>
    <n v="7.5"/>
    <n v="1.9"/>
  </r>
  <r>
    <s v="Canada"/>
    <x v="44"/>
    <x v="4"/>
    <x v="1"/>
    <s v="Low"/>
    <n v="1"/>
    <s v="Vegetarian"/>
    <n v="6.4"/>
    <s v="Moderate"/>
    <n v="2"/>
    <x v="1"/>
    <n v="47"/>
    <x v="1"/>
    <n v="3.4"/>
    <n v="7.5"/>
  </r>
  <r>
    <s v="Brazil"/>
    <x v="13"/>
    <x v="1"/>
    <x v="1"/>
    <s v="Low"/>
    <n v="1"/>
    <s v="Keto"/>
    <n v="7.8"/>
    <s v="Moderate"/>
    <n v="2"/>
    <x v="0"/>
    <n v="27"/>
    <x v="0"/>
    <n v="9.4"/>
    <n v="3.1"/>
  </r>
  <r>
    <s v="USA"/>
    <x v="21"/>
    <x v="4"/>
    <x v="1"/>
    <s v="High"/>
    <n v="3"/>
    <s v="Junk Food"/>
    <n v="6.8"/>
    <s v="Low"/>
    <n v="1"/>
    <x v="1"/>
    <n v="46"/>
    <x v="1"/>
    <n v="7"/>
    <n v="2.2000000000000002"/>
  </r>
  <r>
    <s v="USA"/>
    <x v="35"/>
    <x v="1"/>
    <x v="1"/>
    <s v="Low"/>
    <n v="1"/>
    <s v="Balanced"/>
    <n v="6.8"/>
    <s v="Moderate"/>
    <n v="2"/>
    <x v="4"/>
    <n v="35"/>
    <x v="2"/>
    <n v="4.7"/>
    <n v="5.5"/>
  </r>
  <r>
    <s v="Brazil"/>
    <x v="29"/>
    <x v="0"/>
    <x v="2"/>
    <s v="Low"/>
    <n v="1"/>
    <s v="Vegetarian"/>
    <n v="8.6"/>
    <s v="Moderate"/>
    <n v="2"/>
    <x v="4"/>
    <n v="37"/>
    <x v="2"/>
    <n v="7.1"/>
    <n v="8.1999999999999993"/>
  </r>
  <r>
    <s v="Canada"/>
    <x v="31"/>
    <x v="0"/>
    <x v="0"/>
    <s v="Low"/>
    <n v="1"/>
    <s v="Junk Food"/>
    <n v="9.3000000000000007"/>
    <s v="High"/>
    <n v="3"/>
    <x v="0"/>
    <n v="44"/>
    <x v="1"/>
    <n v="4.5999999999999996"/>
    <n v="3.5"/>
  </r>
  <r>
    <s v="Brazil"/>
    <x v="41"/>
    <x v="2"/>
    <x v="1"/>
    <s v="Moderate"/>
    <n v="2"/>
    <s v="Keto"/>
    <n v="4.7"/>
    <s v="High"/>
    <n v="3"/>
    <x v="2"/>
    <n v="20"/>
    <x v="0"/>
    <n v="2"/>
    <n v="3.5"/>
  </r>
  <r>
    <s v="Germany"/>
    <x v="8"/>
    <x v="3"/>
    <x v="2"/>
    <s v="Moderate"/>
    <n v="2"/>
    <s v="Vegetarian"/>
    <n v="4.0999999999999996"/>
    <s v="High"/>
    <n v="3"/>
    <x v="4"/>
    <n v="27"/>
    <x v="0"/>
    <n v="7.5"/>
    <n v="8.5"/>
  </r>
  <r>
    <s v="Brazil"/>
    <x v="33"/>
    <x v="2"/>
    <x v="1"/>
    <s v="Moderate"/>
    <n v="2"/>
    <s v="Keto"/>
    <n v="6"/>
    <s v="Moderate"/>
    <n v="2"/>
    <x v="2"/>
    <n v="40"/>
    <x v="1"/>
    <n v="8.4"/>
    <n v="2.2999999999999998"/>
  </r>
  <r>
    <s v="Japan"/>
    <x v="28"/>
    <x v="1"/>
    <x v="0"/>
    <s v="High"/>
    <n v="3"/>
    <s v="Keto"/>
    <n v="7.7"/>
    <s v="Low"/>
    <n v="1"/>
    <x v="1"/>
    <n v="53"/>
    <x v="3"/>
    <n v="7.6"/>
    <n v="6.6"/>
  </r>
  <r>
    <s v="Brazil"/>
    <x v="30"/>
    <x v="0"/>
    <x v="1"/>
    <s v="High"/>
    <n v="3"/>
    <s v="Keto"/>
    <n v="7.1"/>
    <s v="High"/>
    <n v="3"/>
    <x v="2"/>
    <n v="43"/>
    <x v="1"/>
    <n v="3.1"/>
    <n v="9.6"/>
  </r>
  <r>
    <s v="USA"/>
    <x v="1"/>
    <x v="1"/>
    <x v="2"/>
    <s v="Low"/>
    <n v="1"/>
    <s v="Vegetarian"/>
    <n v="8.1"/>
    <s v="Moderate"/>
    <n v="2"/>
    <x v="0"/>
    <n v="56"/>
    <x v="3"/>
    <n v="9.6"/>
    <n v="8.6"/>
  </r>
  <r>
    <s v="Japan"/>
    <x v="13"/>
    <x v="1"/>
    <x v="0"/>
    <s v="Moderate"/>
    <n v="2"/>
    <s v="Junk Food"/>
    <n v="5.9"/>
    <s v="High"/>
    <n v="3"/>
    <x v="3"/>
    <n v="45"/>
    <x v="1"/>
    <n v="1.2"/>
    <n v="1.6"/>
  </r>
  <r>
    <s v="USA"/>
    <x v="18"/>
    <x v="0"/>
    <x v="2"/>
    <s v="High"/>
    <n v="3"/>
    <s v="Vegan"/>
    <n v="3.6"/>
    <s v="Low"/>
    <n v="1"/>
    <x v="3"/>
    <n v="33"/>
    <x v="2"/>
    <n v="4"/>
    <n v="3.9"/>
  </r>
  <r>
    <s v="India"/>
    <x v="14"/>
    <x v="2"/>
    <x v="0"/>
    <s v="Moderate"/>
    <n v="2"/>
    <s v="Junk Food"/>
    <n v="4.4000000000000004"/>
    <s v="Low"/>
    <n v="1"/>
    <x v="0"/>
    <n v="48"/>
    <x v="1"/>
    <n v="3.3"/>
    <n v="2.2999999999999998"/>
  </r>
  <r>
    <s v="Australia"/>
    <x v="45"/>
    <x v="3"/>
    <x v="0"/>
    <s v="High"/>
    <n v="3"/>
    <s v="Vegetarian"/>
    <n v="7.3"/>
    <s v="Low"/>
    <n v="1"/>
    <x v="3"/>
    <n v="49"/>
    <x v="1"/>
    <n v="1.4"/>
    <n v="9.5"/>
  </r>
  <r>
    <s v="USA"/>
    <x v="44"/>
    <x v="4"/>
    <x v="0"/>
    <s v="High"/>
    <n v="3"/>
    <s v="Vegan"/>
    <n v="8.1"/>
    <s v="Low"/>
    <n v="1"/>
    <x v="0"/>
    <n v="22"/>
    <x v="0"/>
    <n v="4.7"/>
    <n v="9.9"/>
  </r>
  <r>
    <s v="Japan"/>
    <x v="31"/>
    <x v="0"/>
    <x v="1"/>
    <s v="Low"/>
    <n v="1"/>
    <s v="Vegan"/>
    <n v="3.6"/>
    <s v="Low"/>
    <n v="1"/>
    <x v="4"/>
    <n v="26"/>
    <x v="0"/>
    <n v="6.6"/>
    <n v="3.1"/>
  </r>
  <r>
    <s v="India"/>
    <x v="28"/>
    <x v="1"/>
    <x v="2"/>
    <s v="Low"/>
    <n v="1"/>
    <s v="Vegan"/>
    <n v="8.6"/>
    <s v="Low"/>
    <n v="1"/>
    <x v="2"/>
    <n v="55"/>
    <x v="3"/>
    <n v="8.9"/>
    <n v="7"/>
  </r>
  <r>
    <s v="USA"/>
    <x v="46"/>
    <x v="1"/>
    <x v="2"/>
    <s v="High"/>
    <n v="3"/>
    <s v="Balanced"/>
    <n v="7.2"/>
    <s v="Moderate"/>
    <n v="2"/>
    <x v="3"/>
    <n v="30"/>
    <x v="2"/>
    <n v="9.9"/>
    <n v="8.6"/>
  </r>
  <r>
    <s v="Germany"/>
    <x v="41"/>
    <x v="2"/>
    <x v="2"/>
    <s v="Low"/>
    <n v="1"/>
    <s v="Vegetarian"/>
    <n v="6.4"/>
    <s v="High"/>
    <n v="3"/>
    <x v="4"/>
    <n v="51"/>
    <x v="3"/>
    <n v="8.3000000000000007"/>
    <n v="3.1"/>
  </r>
  <r>
    <s v="Brazil"/>
    <x v="4"/>
    <x v="0"/>
    <x v="0"/>
    <s v="High"/>
    <n v="3"/>
    <s v="Balanced"/>
    <n v="5.6"/>
    <s v="Low"/>
    <n v="1"/>
    <x v="3"/>
    <n v="31"/>
    <x v="2"/>
    <n v="5.2"/>
    <n v="2.7"/>
  </r>
  <r>
    <s v="Australia"/>
    <x v="7"/>
    <x v="4"/>
    <x v="1"/>
    <s v="High"/>
    <n v="3"/>
    <s v="Vegan"/>
    <n v="8.9"/>
    <s v="High"/>
    <n v="3"/>
    <x v="1"/>
    <n v="34"/>
    <x v="2"/>
    <n v="7.5"/>
    <n v="1.1000000000000001"/>
  </r>
  <r>
    <s v="USA"/>
    <x v="14"/>
    <x v="2"/>
    <x v="0"/>
    <s v="Moderate"/>
    <n v="2"/>
    <s v="Balanced"/>
    <n v="7.8"/>
    <s v="High"/>
    <n v="3"/>
    <x v="0"/>
    <n v="57"/>
    <x v="3"/>
    <n v="8.6"/>
    <n v="4.7"/>
  </r>
  <r>
    <s v="India"/>
    <x v="30"/>
    <x v="0"/>
    <x v="2"/>
    <s v="Low"/>
    <n v="1"/>
    <s v="Balanced"/>
    <n v="7.2"/>
    <s v="Moderate"/>
    <n v="2"/>
    <x v="0"/>
    <n v="43"/>
    <x v="1"/>
    <n v="5.2"/>
    <n v="9.1"/>
  </r>
  <r>
    <s v="Germany"/>
    <x v="36"/>
    <x v="2"/>
    <x v="1"/>
    <s v="Low"/>
    <n v="1"/>
    <s v="Vegetarian"/>
    <n v="5.4"/>
    <s v="Low"/>
    <n v="1"/>
    <x v="4"/>
    <n v="20"/>
    <x v="0"/>
    <n v="8.1"/>
    <n v="9.1"/>
  </r>
  <r>
    <s v="Canada"/>
    <x v="31"/>
    <x v="0"/>
    <x v="1"/>
    <s v="Low"/>
    <n v="1"/>
    <s v="Keto"/>
    <n v="8.9"/>
    <s v="Low"/>
    <n v="1"/>
    <x v="1"/>
    <n v="37"/>
    <x v="2"/>
    <n v="5.3"/>
    <n v="2.1"/>
  </r>
  <r>
    <s v="India"/>
    <x v="34"/>
    <x v="3"/>
    <x v="1"/>
    <s v="Moderate"/>
    <n v="2"/>
    <s v="Balanced"/>
    <n v="6.5"/>
    <s v="Moderate"/>
    <n v="2"/>
    <x v="2"/>
    <n v="26"/>
    <x v="0"/>
    <n v="4.5"/>
    <n v="2.8"/>
  </r>
  <r>
    <s v="Brazil"/>
    <x v="2"/>
    <x v="2"/>
    <x v="2"/>
    <s v="Moderate"/>
    <n v="2"/>
    <s v="Balanced"/>
    <n v="6.9"/>
    <s v="Moderate"/>
    <n v="2"/>
    <x v="1"/>
    <n v="21"/>
    <x v="0"/>
    <n v="5.7"/>
    <n v="4.7"/>
  </r>
  <r>
    <s v="India"/>
    <x v="20"/>
    <x v="2"/>
    <x v="1"/>
    <s v="Moderate"/>
    <n v="2"/>
    <s v="Vegan"/>
    <n v="6.6"/>
    <s v="Moderate"/>
    <n v="2"/>
    <x v="1"/>
    <n v="59"/>
    <x v="3"/>
    <n v="7.1"/>
    <n v="8"/>
  </r>
  <r>
    <s v="Germany"/>
    <x v="23"/>
    <x v="1"/>
    <x v="1"/>
    <s v="Low"/>
    <n v="1"/>
    <s v="Vegan"/>
    <n v="5.4"/>
    <s v="Moderate"/>
    <n v="2"/>
    <x v="2"/>
    <n v="50"/>
    <x v="3"/>
    <n v="7.5"/>
    <n v="6.5"/>
  </r>
  <r>
    <s v="India"/>
    <x v="44"/>
    <x v="4"/>
    <x v="0"/>
    <s v="Low"/>
    <n v="1"/>
    <s v="Vegan"/>
    <n v="7"/>
    <s v="Moderate"/>
    <n v="2"/>
    <x v="2"/>
    <n v="52"/>
    <x v="3"/>
    <n v="4.2"/>
    <n v="5.6"/>
  </r>
  <r>
    <s v="Germany"/>
    <x v="28"/>
    <x v="1"/>
    <x v="0"/>
    <s v="Low"/>
    <n v="1"/>
    <s v="Junk Food"/>
    <n v="7.5"/>
    <s v="High"/>
    <n v="3"/>
    <x v="1"/>
    <n v="49"/>
    <x v="1"/>
    <n v="6.1"/>
    <n v="6.3"/>
  </r>
  <r>
    <s v="USA"/>
    <x v="27"/>
    <x v="0"/>
    <x v="1"/>
    <s v="Moderate"/>
    <n v="2"/>
    <s v="Balanced"/>
    <n v="5.8"/>
    <s v="Moderate"/>
    <n v="2"/>
    <x v="3"/>
    <n v="50"/>
    <x v="3"/>
    <n v="9.1999999999999993"/>
    <n v="1.9"/>
  </r>
  <r>
    <s v="Germany"/>
    <x v="20"/>
    <x v="2"/>
    <x v="1"/>
    <s v="Moderate"/>
    <n v="2"/>
    <s v="Vegan"/>
    <n v="6.9"/>
    <s v="Low"/>
    <n v="1"/>
    <x v="3"/>
    <n v="53"/>
    <x v="3"/>
    <n v="9.8000000000000007"/>
    <n v="5.3"/>
  </r>
  <r>
    <s v="Germany"/>
    <x v="46"/>
    <x v="1"/>
    <x v="0"/>
    <s v="High"/>
    <n v="3"/>
    <s v="Vegetarian"/>
    <n v="6.6"/>
    <s v="Low"/>
    <n v="1"/>
    <x v="1"/>
    <n v="26"/>
    <x v="0"/>
    <n v="3"/>
    <n v="9.9"/>
  </r>
  <r>
    <s v="Australia"/>
    <x v="32"/>
    <x v="2"/>
    <x v="0"/>
    <s v="Moderate"/>
    <n v="2"/>
    <s v="Junk Food"/>
    <n v="7.9"/>
    <s v="Moderate"/>
    <n v="2"/>
    <x v="3"/>
    <n v="44"/>
    <x v="1"/>
    <n v="2.7"/>
    <n v="1.8"/>
  </r>
  <r>
    <s v="Germany"/>
    <x v="39"/>
    <x v="0"/>
    <x v="0"/>
    <s v="High"/>
    <n v="3"/>
    <s v="Keto"/>
    <n v="6.1"/>
    <s v="Moderate"/>
    <n v="2"/>
    <x v="2"/>
    <n v="35"/>
    <x v="2"/>
    <n v="7.1"/>
    <n v="5.7"/>
  </r>
  <r>
    <s v="Germany"/>
    <x v="44"/>
    <x v="4"/>
    <x v="2"/>
    <s v="Low"/>
    <n v="1"/>
    <s v="Balanced"/>
    <n v="6.8"/>
    <s v="Moderate"/>
    <n v="2"/>
    <x v="2"/>
    <n v="41"/>
    <x v="1"/>
    <n v="4.7"/>
    <n v="3.7"/>
  </r>
  <r>
    <s v="Canada"/>
    <x v="43"/>
    <x v="0"/>
    <x v="2"/>
    <s v="Moderate"/>
    <n v="2"/>
    <s v="Balanced"/>
    <n v="7.2"/>
    <s v="Moderate"/>
    <n v="2"/>
    <x v="3"/>
    <n v="55"/>
    <x v="3"/>
    <n v="1.2"/>
    <n v="5.9"/>
  </r>
  <r>
    <s v="USA"/>
    <x v="38"/>
    <x v="0"/>
    <x v="0"/>
    <s v="Low"/>
    <n v="1"/>
    <s v="Vegetarian"/>
    <n v="6"/>
    <s v="Moderate"/>
    <n v="2"/>
    <x v="2"/>
    <n v="46"/>
    <x v="1"/>
    <n v="4.0999999999999996"/>
    <n v="6.2"/>
  </r>
  <r>
    <s v="Brazil"/>
    <x v="12"/>
    <x v="0"/>
    <x v="1"/>
    <s v="Low"/>
    <n v="1"/>
    <s v="Keto"/>
    <n v="5.3"/>
    <s v="Low"/>
    <n v="1"/>
    <x v="0"/>
    <n v="36"/>
    <x v="2"/>
    <n v="8.3000000000000007"/>
    <n v="6.2"/>
  </r>
  <r>
    <s v="Australia"/>
    <x v="29"/>
    <x v="0"/>
    <x v="0"/>
    <s v="Low"/>
    <n v="1"/>
    <s v="Keto"/>
    <n v="5.5"/>
    <s v="High"/>
    <n v="3"/>
    <x v="2"/>
    <n v="23"/>
    <x v="0"/>
    <n v="8.1999999999999993"/>
    <n v="8.6999999999999993"/>
  </r>
  <r>
    <s v="Canada"/>
    <x v="5"/>
    <x v="3"/>
    <x v="2"/>
    <s v="Low"/>
    <n v="1"/>
    <s v="Junk Food"/>
    <n v="7.1"/>
    <s v="Moderate"/>
    <n v="2"/>
    <x v="1"/>
    <n v="54"/>
    <x v="3"/>
    <n v="5.5"/>
    <n v="4.5"/>
  </r>
  <r>
    <s v="Japan"/>
    <x v="22"/>
    <x v="3"/>
    <x v="1"/>
    <s v="Moderate"/>
    <n v="2"/>
    <s v="Balanced"/>
    <n v="6.1"/>
    <s v="Moderate"/>
    <n v="2"/>
    <x v="4"/>
    <n v="41"/>
    <x v="1"/>
    <n v="5.3"/>
    <n v="5.6"/>
  </r>
  <r>
    <s v="USA"/>
    <x v="6"/>
    <x v="0"/>
    <x v="2"/>
    <s v="Low"/>
    <n v="1"/>
    <s v="Vegan"/>
    <n v="6.1"/>
    <s v="Moderate"/>
    <n v="2"/>
    <x v="3"/>
    <n v="54"/>
    <x v="3"/>
    <n v="6.2"/>
    <n v="1.1000000000000001"/>
  </r>
  <r>
    <s v="USA"/>
    <x v="6"/>
    <x v="0"/>
    <x v="1"/>
    <s v="High"/>
    <n v="3"/>
    <s v="Vegetarian"/>
    <n v="7.4"/>
    <s v="Low"/>
    <n v="1"/>
    <x v="3"/>
    <n v="34"/>
    <x v="2"/>
    <n v="3"/>
    <n v="8.1"/>
  </r>
  <r>
    <s v="Japan"/>
    <x v="14"/>
    <x v="2"/>
    <x v="2"/>
    <s v="Moderate"/>
    <n v="2"/>
    <s v="Vegetarian"/>
    <n v="8"/>
    <s v="Low"/>
    <n v="1"/>
    <x v="2"/>
    <n v="59"/>
    <x v="3"/>
    <n v="5.7"/>
    <n v="3.3"/>
  </r>
  <r>
    <s v="Brazil"/>
    <x v="24"/>
    <x v="0"/>
    <x v="1"/>
    <s v="Low"/>
    <n v="1"/>
    <s v="Vegetarian"/>
    <n v="8.3000000000000007"/>
    <s v="High"/>
    <n v="3"/>
    <x v="2"/>
    <n v="40"/>
    <x v="1"/>
    <n v="1.1000000000000001"/>
    <n v="8.3000000000000007"/>
  </r>
  <r>
    <s v="Germany"/>
    <x v="22"/>
    <x v="3"/>
    <x v="1"/>
    <s v="Moderate"/>
    <n v="2"/>
    <s v="Vegetarian"/>
    <n v="5.6"/>
    <s v="High"/>
    <n v="3"/>
    <x v="4"/>
    <n v="32"/>
    <x v="2"/>
    <n v="5.3"/>
    <n v="3.4"/>
  </r>
  <r>
    <s v="Canada"/>
    <x v="46"/>
    <x v="1"/>
    <x v="1"/>
    <s v="High"/>
    <n v="3"/>
    <s v="Vegan"/>
    <n v="7.9"/>
    <s v="High"/>
    <n v="3"/>
    <x v="4"/>
    <n v="30"/>
    <x v="2"/>
    <n v="4"/>
    <n v="1.1000000000000001"/>
  </r>
  <r>
    <s v="India"/>
    <x v="23"/>
    <x v="1"/>
    <x v="1"/>
    <s v="Low"/>
    <n v="1"/>
    <s v="Vegan"/>
    <n v="9.6"/>
    <s v="High"/>
    <n v="3"/>
    <x v="1"/>
    <n v="46"/>
    <x v="1"/>
    <n v="7.1"/>
    <n v="2.4"/>
  </r>
  <r>
    <s v="Australia"/>
    <x v="23"/>
    <x v="1"/>
    <x v="2"/>
    <s v="High"/>
    <n v="3"/>
    <s v="Junk Food"/>
    <n v="6.7"/>
    <s v="Low"/>
    <n v="1"/>
    <x v="0"/>
    <n v="50"/>
    <x v="3"/>
    <n v="6.7"/>
    <n v="9.9"/>
  </r>
  <r>
    <s v="India"/>
    <x v="7"/>
    <x v="4"/>
    <x v="2"/>
    <s v="Low"/>
    <n v="1"/>
    <s v="Balanced"/>
    <n v="6.4"/>
    <s v="High"/>
    <n v="3"/>
    <x v="1"/>
    <n v="51"/>
    <x v="3"/>
    <n v="4.4000000000000004"/>
    <n v="3.9"/>
  </r>
  <r>
    <s v="Japan"/>
    <x v="30"/>
    <x v="0"/>
    <x v="1"/>
    <s v="High"/>
    <n v="3"/>
    <s v="Vegan"/>
    <n v="6.1"/>
    <s v="Moderate"/>
    <n v="2"/>
    <x v="3"/>
    <n v="49"/>
    <x v="1"/>
    <n v="1.1000000000000001"/>
    <n v="2"/>
  </r>
  <r>
    <s v="USA"/>
    <x v="35"/>
    <x v="1"/>
    <x v="1"/>
    <s v="Low"/>
    <n v="1"/>
    <s v="Junk Food"/>
    <n v="4.9000000000000004"/>
    <s v="Low"/>
    <n v="1"/>
    <x v="2"/>
    <n v="37"/>
    <x v="2"/>
    <n v="3.3"/>
    <n v="2.1"/>
  </r>
  <r>
    <s v="Brazil"/>
    <x v="22"/>
    <x v="3"/>
    <x v="2"/>
    <s v="Moderate"/>
    <n v="2"/>
    <s v="Keto"/>
    <n v="7.8"/>
    <s v="Low"/>
    <n v="1"/>
    <x v="1"/>
    <n v="35"/>
    <x v="2"/>
    <n v="6.7"/>
    <n v="3.8"/>
  </r>
  <r>
    <s v="USA"/>
    <x v="30"/>
    <x v="0"/>
    <x v="1"/>
    <s v="Low"/>
    <n v="1"/>
    <s v="Balanced"/>
    <n v="6.4"/>
    <s v="Low"/>
    <n v="1"/>
    <x v="2"/>
    <n v="54"/>
    <x v="3"/>
    <n v="1.7"/>
    <n v="1.3"/>
  </r>
  <r>
    <s v="Australia"/>
    <x v="44"/>
    <x v="4"/>
    <x v="1"/>
    <s v="Moderate"/>
    <n v="2"/>
    <s v="Vegan"/>
    <n v="6.3"/>
    <s v="Moderate"/>
    <n v="2"/>
    <x v="2"/>
    <n v="28"/>
    <x v="0"/>
    <n v="2"/>
    <n v="5.6"/>
  </r>
  <r>
    <s v="USA"/>
    <x v="17"/>
    <x v="1"/>
    <x v="1"/>
    <s v="Low"/>
    <n v="1"/>
    <s v="Keto"/>
    <n v="7.5"/>
    <s v="Low"/>
    <n v="1"/>
    <x v="1"/>
    <n v="58"/>
    <x v="3"/>
    <n v="6.8"/>
    <n v="2.9"/>
  </r>
  <r>
    <s v="USA"/>
    <x v="6"/>
    <x v="0"/>
    <x v="0"/>
    <s v="Low"/>
    <n v="1"/>
    <s v="Junk Food"/>
    <n v="7.7"/>
    <s v="Moderate"/>
    <n v="2"/>
    <x v="1"/>
    <n v="56"/>
    <x v="3"/>
    <n v="7.8"/>
    <n v="5.7"/>
  </r>
  <r>
    <s v="Australia"/>
    <x v="15"/>
    <x v="1"/>
    <x v="1"/>
    <s v="High"/>
    <n v="3"/>
    <s v="Vegan"/>
    <n v="5.6"/>
    <s v="High"/>
    <n v="3"/>
    <x v="4"/>
    <n v="29"/>
    <x v="0"/>
    <n v="3.9"/>
    <n v="2.2999999999999998"/>
  </r>
  <r>
    <s v="Canada"/>
    <x v="40"/>
    <x v="3"/>
    <x v="0"/>
    <s v="High"/>
    <n v="3"/>
    <s v="Vegan"/>
    <n v="5.6"/>
    <s v="Low"/>
    <n v="1"/>
    <x v="0"/>
    <n v="31"/>
    <x v="2"/>
    <n v="5.4"/>
    <n v="4.9000000000000004"/>
  </r>
  <r>
    <s v="Canada"/>
    <x v="24"/>
    <x v="0"/>
    <x v="1"/>
    <s v="High"/>
    <n v="3"/>
    <s v="Keto"/>
    <n v="5.6"/>
    <s v="Moderate"/>
    <n v="2"/>
    <x v="4"/>
    <n v="27"/>
    <x v="0"/>
    <n v="9.5"/>
    <n v="6.4"/>
  </r>
  <r>
    <s v="Australia"/>
    <x v="9"/>
    <x v="2"/>
    <x v="2"/>
    <s v="Low"/>
    <n v="1"/>
    <s v="Vegan"/>
    <n v="9.6999999999999993"/>
    <s v="Low"/>
    <n v="1"/>
    <x v="0"/>
    <n v="22"/>
    <x v="0"/>
    <n v="9.5"/>
    <n v="1.6"/>
  </r>
  <r>
    <s v="Brazil"/>
    <x v="14"/>
    <x v="2"/>
    <x v="0"/>
    <s v="Low"/>
    <n v="1"/>
    <s v="Vegetarian"/>
    <n v="8.6999999999999993"/>
    <s v="High"/>
    <n v="3"/>
    <x v="1"/>
    <n v="38"/>
    <x v="2"/>
    <n v="3.8"/>
    <n v="4.5999999999999996"/>
  </r>
  <r>
    <s v="Japan"/>
    <x v="40"/>
    <x v="3"/>
    <x v="0"/>
    <s v="Low"/>
    <n v="1"/>
    <s v="Vegan"/>
    <n v="7.6"/>
    <s v="Low"/>
    <n v="1"/>
    <x v="0"/>
    <n v="30"/>
    <x v="2"/>
    <n v="8.3000000000000007"/>
    <n v="3.7"/>
  </r>
  <r>
    <s v="USA"/>
    <x v="37"/>
    <x v="4"/>
    <x v="1"/>
    <s v="Moderate"/>
    <n v="2"/>
    <s v="Balanced"/>
    <n v="5.9"/>
    <s v="High"/>
    <n v="3"/>
    <x v="3"/>
    <n v="27"/>
    <x v="0"/>
    <n v="6.3"/>
    <n v="3.2"/>
  </r>
  <r>
    <s v="Brazil"/>
    <x v="33"/>
    <x v="2"/>
    <x v="1"/>
    <s v="Moderate"/>
    <n v="2"/>
    <s v="Keto"/>
    <n v="6.1"/>
    <s v="Low"/>
    <n v="1"/>
    <x v="4"/>
    <n v="45"/>
    <x v="1"/>
    <n v="9.8000000000000007"/>
    <n v="6.4"/>
  </r>
  <r>
    <s v="USA"/>
    <x v="25"/>
    <x v="3"/>
    <x v="0"/>
    <s v="Low"/>
    <n v="1"/>
    <s v="Balanced"/>
    <n v="7"/>
    <s v="Moderate"/>
    <n v="2"/>
    <x v="4"/>
    <n v="42"/>
    <x v="1"/>
    <n v="5.3"/>
    <n v="6.3"/>
  </r>
  <r>
    <s v="Japan"/>
    <x v="27"/>
    <x v="0"/>
    <x v="2"/>
    <s v="High"/>
    <n v="3"/>
    <s v="Junk Food"/>
    <n v="9.8000000000000007"/>
    <s v="High"/>
    <n v="3"/>
    <x v="4"/>
    <n v="29"/>
    <x v="0"/>
    <n v="8"/>
    <n v="6.7"/>
  </r>
  <r>
    <s v="Canada"/>
    <x v="45"/>
    <x v="3"/>
    <x v="2"/>
    <s v="High"/>
    <n v="3"/>
    <s v="Balanced"/>
    <n v="6.9"/>
    <s v="Low"/>
    <n v="1"/>
    <x v="2"/>
    <n v="37"/>
    <x v="2"/>
    <n v="7.9"/>
    <n v="2.4"/>
  </r>
  <r>
    <s v="Brazil"/>
    <x v="4"/>
    <x v="0"/>
    <x v="1"/>
    <s v="High"/>
    <n v="3"/>
    <s v="Vegetarian"/>
    <n v="7.3"/>
    <s v="High"/>
    <n v="3"/>
    <x v="2"/>
    <n v="31"/>
    <x v="2"/>
    <n v="5.5"/>
    <n v="3.6"/>
  </r>
  <r>
    <s v="Germany"/>
    <x v="38"/>
    <x v="0"/>
    <x v="2"/>
    <s v="Low"/>
    <n v="1"/>
    <s v="Vegetarian"/>
    <n v="2.7"/>
    <s v="High"/>
    <n v="3"/>
    <x v="1"/>
    <n v="58"/>
    <x v="3"/>
    <n v="8.1999999999999993"/>
    <n v="2.9"/>
  </r>
  <r>
    <s v="Germany"/>
    <x v="4"/>
    <x v="0"/>
    <x v="2"/>
    <s v="High"/>
    <n v="3"/>
    <s v="Balanced"/>
    <n v="6.9"/>
    <s v="Moderate"/>
    <n v="2"/>
    <x v="1"/>
    <n v="45"/>
    <x v="1"/>
    <n v="3.3"/>
    <n v="5.9"/>
  </r>
  <r>
    <s v="Germany"/>
    <x v="12"/>
    <x v="0"/>
    <x v="1"/>
    <s v="Low"/>
    <n v="1"/>
    <s v="Junk Food"/>
    <n v="4.4000000000000004"/>
    <s v="Moderate"/>
    <n v="2"/>
    <x v="2"/>
    <n v="30"/>
    <x v="2"/>
    <n v="2.1"/>
    <n v="5.0999999999999996"/>
  </r>
  <r>
    <s v="Canada"/>
    <x v="12"/>
    <x v="0"/>
    <x v="2"/>
    <s v="Moderate"/>
    <n v="2"/>
    <s v="Vegan"/>
    <n v="5.8"/>
    <s v="Moderate"/>
    <n v="2"/>
    <x v="4"/>
    <n v="29"/>
    <x v="0"/>
    <n v="4.8"/>
    <n v="4"/>
  </r>
  <r>
    <s v="Canada"/>
    <x v="20"/>
    <x v="2"/>
    <x v="1"/>
    <s v="High"/>
    <n v="3"/>
    <s v="Vegetarian"/>
    <n v="6.6"/>
    <s v="Moderate"/>
    <n v="2"/>
    <x v="2"/>
    <n v="22"/>
    <x v="0"/>
    <n v="9.5"/>
    <n v="8.1"/>
  </r>
  <r>
    <s v="Japan"/>
    <x v="35"/>
    <x v="1"/>
    <x v="0"/>
    <s v="Moderate"/>
    <n v="2"/>
    <s v="Balanced"/>
    <n v="6"/>
    <s v="High"/>
    <n v="3"/>
    <x v="0"/>
    <n v="26"/>
    <x v="0"/>
    <n v="5.5"/>
    <n v="1.8"/>
  </r>
  <r>
    <s v="USA"/>
    <x v="16"/>
    <x v="1"/>
    <x v="1"/>
    <s v="High"/>
    <n v="3"/>
    <s v="Balanced"/>
    <n v="5.5"/>
    <s v="High"/>
    <n v="3"/>
    <x v="4"/>
    <n v="23"/>
    <x v="0"/>
    <n v="6.7"/>
    <n v="9.8000000000000007"/>
  </r>
  <r>
    <s v="Japan"/>
    <x v="9"/>
    <x v="2"/>
    <x v="0"/>
    <s v="Low"/>
    <n v="1"/>
    <s v="Balanced"/>
    <n v="5.6"/>
    <s v="Low"/>
    <n v="1"/>
    <x v="2"/>
    <n v="59"/>
    <x v="3"/>
    <n v="6.6"/>
    <n v="2"/>
  </r>
  <r>
    <s v="Japan"/>
    <x v="42"/>
    <x v="4"/>
    <x v="0"/>
    <s v="Low"/>
    <n v="1"/>
    <s v="Vegan"/>
    <n v="6.2"/>
    <s v="Low"/>
    <n v="1"/>
    <x v="1"/>
    <n v="27"/>
    <x v="0"/>
    <n v="2.2000000000000002"/>
    <n v="8"/>
  </r>
  <r>
    <s v="Canada"/>
    <x v="36"/>
    <x v="2"/>
    <x v="2"/>
    <s v="Low"/>
    <n v="1"/>
    <s v="Keto"/>
    <n v="6.1"/>
    <s v="Low"/>
    <n v="1"/>
    <x v="2"/>
    <n v="57"/>
    <x v="3"/>
    <n v="4.5"/>
    <n v="4.3"/>
  </r>
  <r>
    <s v="Germany"/>
    <x v="25"/>
    <x v="3"/>
    <x v="2"/>
    <s v="Low"/>
    <n v="1"/>
    <s v="Junk Food"/>
    <n v="6.5"/>
    <s v="Moderate"/>
    <n v="2"/>
    <x v="3"/>
    <n v="32"/>
    <x v="2"/>
    <n v="7.4"/>
    <n v="8.8000000000000007"/>
  </r>
  <r>
    <s v="India"/>
    <x v="36"/>
    <x v="2"/>
    <x v="2"/>
    <s v="High"/>
    <n v="3"/>
    <s v="Keto"/>
    <n v="6.4"/>
    <s v="High"/>
    <n v="3"/>
    <x v="2"/>
    <n v="31"/>
    <x v="2"/>
    <n v="9.6999999999999993"/>
    <n v="1.7"/>
  </r>
  <r>
    <s v="USA"/>
    <x v="27"/>
    <x v="0"/>
    <x v="1"/>
    <s v="Moderate"/>
    <n v="2"/>
    <s v="Junk Food"/>
    <n v="8.4"/>
    <s v="High"/>
    <n v="3"/>
    <x v="4"/>
    <n v="54"/>
    <x v="3"/>
    <n v="2.5"/>
    <n v="4.4000000000000004"/>
  </r>
  <r>
    <s v="Canada"/>
    <x v="17"/>
    <x v="1"/>
    <x v="2"/>
    <s v="Low"/>
    <n v="1"/>
    <s v="Junk Food"/>
    <n v="3.4"/>
    <s v="Low"/>
    <n v="1"/>
    <x v="2"/>
    <n v="57"/>
    <x v="3"/>
    <n v="4.7"/>
    <n v="4"/>
  </r>
  <r>
    <s v="Germany"/>
    <x v="11"/>
    <x v="3"/>
    <x v="0"/>
    <s v="High"/>
    <n v="3"/>
    <s v="Balanced"/>
    <n v="6.9"/>
    <s v="Low"/>
    <n v="1"/>
    <x v="1"/>
    <n v="55"/>
    <x v="3"/>
    <n v="1.9"/>
    <n v="9.9"/>
  </r>
  <r>
    <s v="Brazil"/>
    <x v="6"/>
    <x v="0"/>
    <x v="2"/>
    <s v="Moderate"/>
    <n v="2"/>
    <s v="Vegetarian"/>
    <n v="6.6"/>
    <s v="High"/>
    <n v="3"/>
    <x v="0"/>
    <n v="21"/>
    <x v="0"/>
    <n v="3.2"/>
    <n v="9.9"/>
  </r>
  <r>
    <s v="India"/>
    <x v="2"/>
    <x v="2"/>
    <x v="2"/>
    <s v="Low"/>
    <n v="1"/>
    <s v="Balanced"/>
    <n v="6.3"/>
    <s v="Moderate"/>
    <n v="2"/>
    <x v="3"/>
    <n v="34"/>
    <x v="2"/>
    <n v="4.4000000000000004"/>
    <n v="2.7"/>
  </r>
  <r>
    <s v="India"/>
    <x v="15"/>
    <x v="1"/>
    <x v="1"/>
    <s v="Moderate"/>
    <n v="2"/>
    <s v="Vegan"/>
    <n v="5.4"/>
    <s v="Low"/>
    <n v="1"/>
    <x v="4"/>
    <n v="53"/>
    <x v="3"/>
    <n v="5.9"/>
    <n v="6.7"/>
  </r>
  <r>
    <s v="Canada"/>
    <x v="16"/>
    <x v="1"/>
    <x v="1"/>
    <s v="Low"/>
    <n v="1"/>
    <s v="Junk Food"/>
    <n v="6.3"/>
    <s v="Low"/>
    <n v="1"/>
    <x v="1"/>
    <n v="58"/>
    <x v="3"/>
    <n v="3.1"/>
    <n v="5.8"/>
  </r>
  <r>
    <s v="Australia"/>
    <x v="6"/>
    <x v="0"/>
    <x v="0"/>
    <s v="Moderate"/>
    <n v="2"/>
    <s v="Vegetarian"/>
    <n v="4"/>
    <s v="High"/>
    <n v="3"/>
    <x v="3"/>
    <n v="45"/>
    <x v="1"/>
    <n v="3"/>
    <n v="2.4"/>
  </r>
  <r>
    <s v="USA"/>
    <x v="20"/>
    <x v="2"/>
    <x v="1"/>
    <s v="Moderate"/>
    <n v="2"/>
    <s v="Junk Food"/>
    <n v="6.8"/>
    <s v="High"/>
    <n v="3"/>
    <x v="2"/>
    <n v="24"/>
    <x v="0"/>
    <n v="8"/>
    <n v="2.5"/>
  </r>
  <r>
    <s v="India"/>
    <x v="33"/>
    <x v="2"/>
    <x v="2"/>
    <s v="Low"/>
    <n v="1"/>
    <s v="Junk Food"/>
    <n v="7.1"/>
    <s v="Low"/>
    <n v="1"/>
    <x v="3"/>
    <n v="44"/>
    <x v="1"/>
    <n v="9.6999999999999993"/>
    <n v="9.9"/>
  </r>
  <r>
    <s v="Canada"/>
    <x v="38"/>
    <x v="0"/>
    <x v="1"/>
    <s v="High"/>
    <n v="3"/>
    <s v="Balanced"/>
    <n v="5.4"/>
    <s v="Low"/>
    <n v="1"/>
    <x v="0"/>
    <n v="53"/>
    <x v="3"/>
    <n v="3.9"/>
    <n v="5.0999999999999996"/>
  </r>
  <r>
    <s v="Canada"/>
    <x v="28"/>
    <x v="1"/>
    <x v="0"/>
    <s v="Moderate"/>
    <n v="2"/>
    <s v="Vegetarian"/>
    <n v="9.4"/>
    <s v="Moderate"/>
    <n v="2"/>
    <x v="3"/>
    <n v="23"/>
    <x v="0"/>
    <n v="7.2"/>
    <n v="2.1"/>
  </r>
  <r>
    <s v="Germany"/>
    <x v="36"/>
    <x v="2"/>
    <x v="2"/>
    <s v="Low"/>
    <n v="1"/>
    <s v="Vegetarian"/>
    <n v="6.3"/>
    <s v="Moderate"/>
    <n v="2"/>
    <x v="3"/>
    <n v="53"/>
    <x v="3"/>
    <n v="3.3"/>
    <n v="2.9"/>
  </r>
  <r>
    <s v="Brazil"/>
    <x v="42"/>
    <x v="4"/>
    <x v="0"/>
    <s v="Moderate"/>
    <n v="2"/>
    <s v="Junk Food"/>
    <n v="6.6"/>
    <s v="Moderate"/>
    <n v="2"/>
    <x v="2"/>
    <n v="46"/>
    <x v="1"/>
    <n v="9.4"/>
    <n v="3.4"/>
  </r>
  <r>
    <s v="Australia"/>
    <x v="22"/>
    <x v="3"/>
    <x v="1"/>
    <s v="Moderate"/>
    <n v="2"/>
    <s v="Vegetarian"/>
    <n v="8.5"/>
    <s v="Moderate"/>
    <n v="2"/>
    <x v="2"/>
    <n v="48"/>
    <x v="1"/>
    <n v="7.1"/>
    <n v="5.6"/>
  </r>
  <r>
    <s v="USA"/>
    <x v="39"/>
    <x v="0"/>
    <x v="1"/>
    <s v="High"/>
    <n v="3"/>
    <s v="Vegetarian"/>
    <n v="9.6999999999999993"/>
    <s v="Low"/>
    <n v="1"/>
    <x v="4"/>
    <n v="24"/>
    <x v="0"/>
    <n v="8.1999999999999993"/>
    <n v="4"/>
  </r>
  <r>
    <s v="Japan"/>
    <x v="36"/>
    <x v="2"/>
    <x v="0"/>
    <s v="Moderate"/>
    <n v="2"/>
    <s v="Balanced"/>
    <n v="4.8"/>
    <s v="Low"/>
    <n v="1"/>
    <x v="2"/>
    <n v="37"/>
    <x v="2"/>
    <n v="1.4"/>
    <n v="5.0999999999999996"/>
  </r>
  <r>
    <s v="Brazil"/>
    <x v="14"/>
    <x v="2"/>
    <x v="2"/>
    <s v="Moderate"/>
    <n v="2"/>
    <s v="Keto"/>
    <n v="5.6"/>
    <s v="Low"/>
    <n v="1"/>
    <x v="3"/>
    <n v="23"/>
    <x v="0"/>
    <n v="6.4"/>
    <n v="2.5"/>
  </r>
  <r>
    <s v="Brazil"/>
    <x v="13"/>
    <x v="1"/>
    <x v="1"/>
    <s v="Low"/>
    <n v="1"/>
    <s v="Vegan"/>
    <n v="6.3"/>
    <s v="Moderate"/>
    <n v="2"/>
    <x v="0"/>
    <n v="20"/>
    <x v="0"/>
    <n v="5.7"/>
    <n v="3.9"/>
  </r>
  <r>
    <s v="Germany"/>
    <x v="37"/>
    <x v="4"/>
    <x v="1"/>
    <s v="Low"/>
    <n v="1"/>
    <s v="Keto"/>
    <n v="5.4"/>
    <s v="Low"/>
    <n v="1"/>
    <x v="2"/>
    <n v="39"/>
    <x v="2"/>
    <n v="3.6"/>
    <n v="1.6"/>
  </r>
  <r>
    <s v="India"/>
    <x v="10"/>
    <x v="2"/>
    <x v="2"/>
    <s v="High"/>
    <n v="3"/>
    <s v="Vegetarian"/>
    <n v="7.8"/>
    <s v="High"/>
    <n v="3"/>
    <x v="4"/>
    <n v="25"/>
    <x v="0"/>
    <n v="3.4"/>
    <n v="9"/>
  </r>
  <r>
    <s v="India"/>
    <x v="15"/>
    <x v="1"/>
    <x v="1"/>
    <s v="Moderate"/>
    <n v="2"/>
    <s v="Junk Food"/>
    <n v="5.2"/>
    <s v="Moderate"/>
    <n v="2"/>
    <x v="4"/>
    <n v="39"/>
    <x v="2"/>
    <n v="6.2"/>
    <n v="2.8"/>
  </r>
  <r>
    <s v="Germany"/>
    <x v="35"/>
    <x v="1"/>
    <x v="0"/>
    <s v="Moderate"/>
    <n v="2"/>
    <s v="Vegan"/>
    <n v="8.4"/>
    <s v="High"/>
    <n v="3"/>
    <x v="3"/>
    <n v="39"/>
    <x v="2"/>
    <n v="7.4"/>
    <n v="7.8"/>
  </r>
  <r>
    <s v="Canada"/>
    <x v="40"/>
    <x v="3"/>
    <x v="1"/>
    <s v="Moderate"/>
    <n v="2"/>
    <s v="Vegan"/>
    <n v="7.4"/>
    <s v="Moderate"/>
    <n v="2"/>
    <x v="2"/>
    <n v="46"/>
    <x v="1"/>
    <n v="1.3"/>
    <n v="4.0999999999999996"/>
  </r>
  <r>
    <s v="India"/>
    <x v="27"/>
    <x v="0"/>
    <x v="1"/>
    <s v="High"/>
    <n v="3"/>
    <s v="Junk Food"/>
    <n v="8.1999999999999993"/>
    <s v="Low"/>
    <n v="1"/>
    <x v="2"/>
    <n v="45"/>
    <x v="1"/>
    <n v="6.1"/>
    <n v="5.3"/>
  </r>
  <r>
    <s v="Australia"/>
    <x v="25"/>
    <x v="3"/>
    <x v="2"/>
    <s v="Moderate"/>
    <n v="2"/>
    <s v="Vegan"/>
    <n v="5.2"/>
    <s v="Moderate"/>
    <n v="2"/>
    <x v="4"/>
    <n v="51"/>
    <x v="3"/>
    <n v="2.5"/>
    <n v="3.6"/>
  </r>
  <r>
    <s v="USA"/>
    <x v="44"/>
    <x v="4"/>
    <x v="0"/>
    <s v="Low"/>
    <n v="1"/>
    <s v="Junk Food"/>
    <n v="5.9"/>
    <s v="High"/>
    <n v="3"/>
    <x v="2"/>
    <n v="29"/>
    <x v="0"/>
    <n v="2.2999999999999998"/>
    <n v="7.3"/>
  </r>
  <r>
    <s v="Brazil"/>
    <x v="0"/>
    <x v="0"/>
    <x v="2"/>
    <s v="High"/>
    <n v="3"/>
    <s v="Vegan"/>
    <n v="7.8"/>
    <s v="Moderate"/>
    <n v="2"/>
    <x v="3"/>
    <n v="37"/>
    <x v="2"/>
    <n v="6.6"/>
    <n v="8.6"/>
  </r>
  <r>
    <s v="Brazil"/>
    <x v="20"/>
    <x v="2"/>
    <x v="1"/>
    <s v="Low"/>
    <n v="1"/>
    <s v="Keto"/>
    <n v="7.6"/>
    <s v="High"/>
    <n v="3"/>
    <x v="0"/>
    <n v="31"/>
    <x v="2"/>
    <n v="3.8"/>
    <n v="3.6"/>
  </r>
  <r>
    <s v="Australia"/>
    <x v="15"/>
    <x v="1"/>
    <x v="1"/>
    <s v="Low"/>
    <n v="1"/>
    <s v="Vegan"/>
    <n v="6.1"/>
    <s v="Low"/>
    <n v="1"/>
    <x v="3"/>
    <n v="29"/>
    <x v="0"/>
    <n v="5"/>
    <n v="3.2"/>
  </r>
  <r>
    <s v="India"/>
    <x v="7"/>
    <x v="4"/>
    <x v="2"/>
    <s v="High"/>
    <n v="3"/>
    <s v="Balanced"/>
    <n v="6.3"/>
    <s v="High"/>
    <n v="3"/>
    <x v="2"/>
    <n v="43"/>
    <x v="1"/>
    <n v="4.2"/>
    <n v="7.1"/>
  </r>
  <r>
    <s v="Brazil"/>
    <x v="34"/>
    <x v="3"/>
    <x v="2"/>
    <s v="Low"/>
    <n v="1"/>
    <s v="Junk Food"/>
    <n v="5.8"/>
    <s v="Low"/>
    <n v="1"/>
    <x v="3"/>
    <n v="43"/>
    <x v="1"/>
    <n v="6.8"/>
    <n v="2.8"/>
  </r>
  <r>
    <s v="Japan"/>
    <x v="44"/>
    <x v="4"/>
    <x v="2"/>
    <s v="Moderate"/>
    <n v="2"/>
    <s v="Vegan"/>
    <n v="6.2"/>
    <s v="High"/>
    <n v="3"/>
    <x v="1"/>
    <n v="57"/>
    <x v="3"/>
    <n v="5.2"/>
    <n v="6.8"/>
  </r>
  <r>
    <s v="USA"/>
    <x v="31"/>
    <x v="0"/>
    <x v="0"/>
    <s v="High"/>
    <n v="3"/>
    <s v="Junk Food"/>
    <n v="5.0999999999999996"/>
    <s v="Low"/>
    <n v="1"/>
    <x v="1"/>
    <n v="44"/>
    <x v="1"/>
    <n v="9.6999999999999993"/>
    <n v="1.8"/>
  </r>
  <r>
    <s v="USA"/>
    <x v="41"/>
    <x v="2"/>
    <x v="1"/>
    <s v="Low"/>
    <n v="1"/>
    <s v="Balanced"/>
    <n v="4.8"/>
    <s v="High"/>
    <n v="3"/>
    <x v="2"/>
    <n v="27"/>
    <x v="0"/>
    <n v="4.2"/>
    <n v="6.6"/>
  </r>
  <r>
    <s v="Brazil"/>
    <x v="44"/>
    <x v="4"/>
    <x v="2"/>
    <s v="Moderate"/>
    <n v="2"/>
    <s v="Vegan"/>
    <n v="8"/>
    <s v="Low"/>
    <n v="1"/>
    <x v="2"/>
    <n v="33"/>
    <x v="2"/>
    <n v="7.7"/>
    <n v="5.6"/>
  </r>
  <r>
    <s v="Germany"/>
    <x v="0"/>
    <x v="0"/>
    <x v="1"/>
    <s v="Moderate"/>
    <n v="2"/>
    <s v="Vegan"/>
    <n v="6.2"/>
    <s v="Low"/>
    <n v="1"/>
    <x v="0"/>
    <n v="50"/>
    <x v="3"/>
    <n v="3.3"/>
    <n v="2"/>
  </r>
  <r>
    <s v="Brazil"/>
    <x v="38"/>
    <x v="0"/>
    <x v="0"/>
    <s v="Low"/>
    <n v="1"/>
    <s v="Balanced"/>
    <n v="8.1999999999999993"/>
    <s v="Low"/>
    <n v="1"/>
    <x v="3"/>
    <n v="43"/>
    <x v="1"/>
    <n v="5.6"/>
    <n v="6.8"/>
  </r>
  <r>
    <s v="Germany"/>
    <x v="21"/>
    <x v="4"/>
    <x v="0"/>
    <s v="Moderate"/>
    <n v="2"/>
    <s v="Balanced"/>
    <n v="7.4"/>
    <s v="High"/>
    <n v="3"/>
    <x v="0"/>
    <n v="35"/>
    <x v="2"/>
    <n v="6"/>
    <n v="5"/>
  </r>
  <r>
    <s v="Brazil"/>
    <x v="36"/>
    <x v="2"/>
    <x v="0"/>
    <s v="High"/>
    <n v="3"/>
    <s v="Balanced"/>
    <n v="7"/>
    <s v="High"/>
    <n v="3"/>
    <x v="2"/>
    <n v="39"/>
    <x v="2"/>
    <n v="4"/>
    <n v="3"/>
  </r>
  <r>
    <s v="Japan"/>
    <x v="11"/>
    <x v="3"/>
    <x v="0"/>
    <s v="Low"/>
    <n v="1"/>
    <s v="Junk Food"/>
    <n v="5.4"/>
    <s v="Low"/>
    <n v="1"/>
    <x v="2"/>
    <n v="57"/>
    <x v="3"/>
    <n v="5.2"/>
    <n v="4.2"/>
  </r>
  <r>
    <s v="Canada"/>
    <x v="2"/>
    <x v="2"/>
    <x v="1"/>
    <s v="Moderate"/>
    <n v="2"/>
    <s v="Balanced"/>
    <n v="4.7"/>
    <s v="Moderate"/>
    <n v="2"/>
    <x v="4"/>
    <n v="34"/>
    <x v="2"/>
    <n v="3.5"/>
    <n v="5.4"/>
  </r>
  <r>
    <s v="USA"/>
    <x v="38"/>
    <x v="0"/>
    <x v="0"/>
    <s v="Moderate"/>
    <n v="2"/>
    <s v="Junk Food"/>
    <n v="5.8"/>
    <s v="Low"/>
    <n v="1"/>
    <x v="0"/>
    <n v="33"/>
    <x v="2"/>
    <n v="1.1000000000000001"/>
    <n v="1.8"/>
  </r>
  <r>
    <s v="Brazil"/>
    <x v="15"/>
    <x v="1"/>
    <x v="0"/>
    <s v="Low"/>
    <n v="1"/>
    <s v="Keto"/>
    <n v="8.8000000000000007"/>
    <s v="Moderate"/>
    <n v="2"/>
    <x v="2"/>
    <n v="31"/>
    <x v="2"/>
    <n v="2.9"/>
    <n v="9.6"/>
  </r>
  <r>
    <s v="Japan"/>
    <x v="24"/>
    <x v="0"/>
    <x v="2"/>
    <s v="Low"/>
    <n v="1"/>
    <s v="Vegan"/>
    <n v="7.8"/>
    <s v="Low"/>
    <n v="1"/>
    <x v="1"/>
    <n v="53"/>
    <x v="3"/>
    <n v="7.3"/>
    <n v="7"/>
  </r>
  <r>
    <s v="Germany"/>
    <x v="31"/>
    <x v="0"/>
    <x v="0"/>
    <s v="Low"/>
    <n v="1"/>
    <s v="Vegan"/>
    <n v="5.7"/>
    <s v="High"/>
    <n v="3"/>
    <x v="4"/>
    <n v="27"/>
    <x v="0"/>
    <n v="7.9"/>
    <n v="1.9"/>
  </r>
  <r>
    <s v="Germany"/>
    <x v="32"/>
    <x v="2"/>
    <x v="2"/>
    <s v="Low"/>
    <n v="1"/>
    <s v="Vegetarian"/>
    <n v="5.8"/>
    <s v="Moderate"/>
    <n v="2"/>
    <x v="3"/>
    <n v="38"/>
    <x v="2"/>
    <n v="3.5"/>
    <n v="8.4"/>
  </r>
  <r>
    <s v="USA"/>
    <x v="12"/>
    <x v="0"/>
    <x v="0"/>
    <s v="High"/>
    <n v="3"/>
    <s v="Keto"/>
    <n v="5.0999999999999996"/>
    <s v="High"/>
    <n v="3"/>
    <x v="4"/>
    <n v="24"/>
    <x v="0"/>
    <n v="4.7"/>
    <n v="3.9"/>
  </r>
  <r>
    <s v="Australia"/>
    <x v="16"/>
    <x v="1"/>
    <x v="0"/>
    <s v="Low"/>
    <n v="1"/>
    <s v="Balanced"/>
    <n v="4.2"/>
    <s v="Moderate"/>
    <n v="2"/>
    <x v="3"/>
    <n v="46"/>
    <x v="1"/>
    <n v="1.3"/>
    <n v="6.4"/>
  </r>
  <r>
    <s v="Brazil"/>
    <x v="6"/>
    <x v="0"/>
    <x v="2"/>
    <s v="High"/>
    <n v="3"/>
    <s v="Balanced"/>
    <n v="6.7"/>
    <s v="Moderate"/>
    <n v="2"/>
    <x v="1"/>
    <n v="32"/>
    <x v="2"/>
    <n v="3.1"/>
    <n v="3.5"/>
  </r>
  <r>
    <s v="India"/>
    <x v="19"/>
    <x v="2"/>
    <x v="0"/>
    <s v="High"/>
    <n v="3"/>
    <s v="Keto"/>
    <n v="9.1"/>
    <s v="Moderate"/>
    <n v="2"/>
    <x v="3"/>
    <n v="51"/>
    <x v="3"/>
    <n v="8"/>
    <n v="7.6"/>
  </r>
  <r>
    <s v="Germany"/>
    <x v="21"/>
    <x v="4"/>
    <x v="1"/>
    <s v="Low"/>
    <n v="1"/>
    <s v="Balanced"/>
    <n v="9.1"/>
    <s v="Moderate"/>
    <n v="2"/>
    <x v="0"/>
    <n v="50"/>
    <x v="3"/>
    <n v="6.5"/>
    <n v="7.5"/>
  </r>
  <r>
    <s v="Canada"/>
    <x v="11"/>
    <x v="3"/>
    <x v="1"/>
    <s v="High"/>
    <n v="3"/>
    <s v="Vegetarian"/>
    <n v="7.4"/>
    <s v="High"/>
    <n v="3"/>
    <x v="3"/>
    <n v="56"/>
    <x v="3"/>
    <n v="2.9"/>
    <n v="6"/>
  </r>
  <r>
    <s v="Canada"/>
    <x v="5"/>
    <x v="3"/>
    <x v="0"/>
    <s v="Low"/>
    <n v="1"/>
    <s v="Junk Food"/>
    <n v="5.6"/>
    <s v="Moderate"/>
    <n v="2"/>
    <x v="3"/>
    <n v="21"/>
    <x v="0"/>
    <n v="3.3"/>
    <n v="3.2"/>
  </r>
  <r>
    <s v="Germany"/>
    <x v="31"/>
    <x v="0"/>
    <x v="1"/>
    <s v="Low"/>
    <n v="1"/>
    <s v="Vegan"/>
    <n v="4.3"/>
    <s v="Low"/>
    <n v="1"/>
    <x v="4"/>
    <n v="26"/>
    <x v="0"/>
    <n v="8.4"/>
    <n v="3.3"/>
  </r>
  <r>
    <s v="Australia"/>
    <x v="33"/>
    <x v="2"/>
    <x v="2"/>
    <s v="Moderate"/>
    <n v="2"/>
    <s v="Keto"/>
    <n v="8.1"/>
    <s v="Low"/>
    <n v="1"/>
    <x v="1"/>
    <n v="30"/>
    <x v="2"/>
    <n v="2.9"/>
    <n v="4.4000000000000004"/>
  </r>
  <r>
    <s v="Australia"/>
    <x v="3"/>
    <x v="1"/>
    <x v="0"/>
    <s v="Low"/>
    <n v="1"/>
    <s v="Vegan"/>
    <n v="7.2"/>
    <s v="Moderate"/>
    <n v="2"/>
    <x v="3"/>
    <n v="30"/>
    <x v="2"/>
    <n v="4"/>
    <n v="2.2999999999999998"/>
  </r>
  <r>
    <s v="Japan"/>
    <x v="1"/>
    <x v="1"/>
    <x v="0"/>
    <s v="Moderate"/>
    <n v="2"/>
    <s v="Junk Food"/>
    <n v="6"/>
    <s v="High"/>
    <n v="3"/>
    <x v="0"/>
    <n v="42"/>
    <x v="1"/>
    <n v="7"/>
    <n v="4"/>
  </r>
  <r>
    <s v="Canada"/>
    <x v="13"/>
    <x v="1"/>
    <x v="2"/>
    <s v="High"/>
    <n v="3"/>
    <s v="Keto"/>
    <n v="5.8"/>
    <s v="High"/>
    <n v="3"/>
    <x v="4"/>
    <n v="50"/>
    <x v="3"/>
    <n v="6.1"/>
    <n v="7.2"/>
  </r>
  <r>
    <s v="Japan"/>
    <x v="21"/>
    <x v="4"/>
    <x v="2"/>
    <s v="Moderate"/>
    <n v="2"/>
    <s v="Junk Food"/>
    <n v="7.4"/>
    <s v="Moderate"/>
    <n v="2"/>
    <x v="1"/>
    <n v="27"/>
    <x v="0"/>
    <n v="5.0999999999999996"/>
    <n v="8.5"/>
  </r>
  <r>
    <s v="Canada"/>
    <x v="35"/>
    <x v="1"/>
    <x v="2"/>
    <s v="High"/>
    <n v="3"/>
    <s v="Balanced"/>
    <n v="5.3"/>
    <s v="High"/>
    <n v="3"/>
    <x v="1"/>
    <n v="51"/>
    <x v="3"/>
    <n v="9.1"/>
    <n v="4"/>
  </r>
  <r>
    <s v="Brazil"/>
    <x v="0"/>
    <x v="0"/>
    <x v="0"/>
    <s v="Low"/>
    <n v="1"/>
    <s v="Balanced"/>
    <n v="6.9"/>
    <s v="High"/>
    <n v="3"/>
    <x v="2"/>
    <n v="40"/>
    <x v="1"/>
    <n v="3"/>
    <n v="3.1"/>
  </r>
  <r>
    <s v="Brazil"/>
    <x v="43"/>
    <x v="0"/>
    <x v="2"/>
    <s v="High"/>
    <n v="3"/>
    <s v="Balanced"/>
    <n v="4.7"/>
    <s v="High"/>
    <n v="3"/>
    <x v="0"/>
    <n v="50"/>
    <x v="3"/>
    <n v="7.7"/>
    <n v="8.5"/>
  </r>
  <r>
    <s v="India"/>
    <x v="45"/>
    <x v="3"/>
    <x v="2"/>
    <s v="High"/>
    <n v="3"/>
    <s v="Junk Food"/>
    <n v="9.8000000000000007"/>
    <s v="Moderate"/>
    <n v="2"/>
    <x v="4"/>
    <n v="20"/>
    <x v="0"/>
    <n v="2.4"/>
    <n v="9"/>
  </r>
  <r>
    <s v="Brazil"/>
    <x v="43"/>
    <x v="0"/>
    <x v="1"/>
    <s v="Low"/>
    <n v="1"/>
    <s v="Junk Food"/>
    <n v="5.5"/>
    <s v="Low"/>
    <n v="1"/>
    <x v="4"/>
    <n v="32"/>
    <x v="2"/>
    <n v="6.5"/>
    <n v="4.7"/>
  </r>
  <r>
    <s v="India"/>
    <x v="5"/>
    <x v="3"/>
    <x v="1"/>
    <s v="High"/>
    <n v="3"/>
    <s v="Junk Food"/>
    <n v="7.5"/>
    <s v="Low"/>
    <n v="1"/>
    <x v="0"/>
    <n v="30"/>
    <x v="2"/>
    <n v="8.8000000000000007"/>
    <n v="1.2"/>
  </r>
  <r>
    <s v="Brazil"/>
    <x v="4"/>
    <x v="0"/>
    <x v="0"/>
    <s v="Low"/>
    <n v="1"/>
    <s v="Vegan"/>
    <n v="4.7"/>
    <s v="Low"/>
    <n v="1"/>
    <x v="1"/>
    <n v="48"/>
    <x v="1"/>
    <n v="5.0999999999999996"/>
    <n v="7.3"/>
  </r>
  <r>
    <s v="USA"/>
    <x v="40"/>
    <x v="3"/>
    <x v="1"/>
    <s v="Moderate"/>
    <n v="2"/>
    <s v="Junk Food"/>
    <n v="6.3"/>
    <s v="Low"/>
    <n v="1"/>
    <x v="3"/>
    <n v="23"/>
    <x v="0"/>
    <n v="7.5"/>
    <n v="8.1"/>
  </r>
  <r>
    <s v="Brazil"/>
    <x v="42"/>
    <x v="4"/>
    <x v="1"/>
    <s v="Low"/>
    <n v="1"/>
    <s v="Balanced"/>
    <n v="7.8"/>
    <s v="Low"/>
    <n v="1"/>
    <x v="0"/>
    <n v="55"/>
    <x v="3"/>
    <n v="8.4"/>
    <n v="1.2"/>
  </r>
  <r>
    <s v="Japan"/>
    <x v="37"/>
    <x v="4"/>
    <x v="2"/>
    <s v="Low"/>
    <n v="1"/>
    <s v="Vegetarian"/>
    <n v="8.1999999999999993"/>
    <s v="High"/>
    <n v="3"/>
    <x v="4"/>
    <n v="34"/>
    <x v="2"/>
    <n v="2.2000000000000002"/>
    <n v="6.4"/>
  </r>
  <r>
    <s v="Germany"/>
    <x v="7"/>
    <x v="4"/>
    <x v="2"/>
    <s v="High"/>
    <n v="3"/>
    <s v="Junk Food"/>
    <n v="7.6"/>
    <s v="High"/>
    <n v="3"/>
    <x v="0"/>
    <n v="22"/>
    <x v="0"/>
    <n v="7.4"/>
    <n v="6.3"/>
  </r>
  <r>
    <s v="Japan"/>
    <x v="42"/>
    <x v="4"/>
    <x v="1"/>
    <s v="Moderate"/>
    <n v="2"/>
    <s v="Vegetarian"/>
    <n v="6.3"/>
    <s v="High"/>
    <n v="3"/>
    <x v="1"/>
    <n v="48"/>
    <x v="1"/>
    <n v="9.3000000000000007"/>
    <n v="4.4000000000000004"/>
  </r>
  <r>
    <s v="Germany"/>
    <x v="24"/>
    <x v="0"/>
    <x v="1"/>
    <s v="Low"/>
    <n v="1"/>
    <s v="Balanced"/>
    <n v="5.5"/>
    <s v="Moderate"/>
    <n v="2"/>
    <x v="2"/>
    <n v="40"/>
    <x v="1"/>
    <n v="6.2"/>
    <n v="7.7"/>
  </r>
  <r>
    <s v="Australia"/>
    <x v="28"/>
    <x v="1"/>
    <x v="1"/>
    <s v="Moderate"/>
    <n v="2"/>
    <s v="Junk Food"/>
    <n v="4.9000000000000004"/>
    <s v="High"/>
    <n v="3"/>
    <x v="2"/>
    <n v="21"/>
    <x v="0"/>
    <n v="2.7"/>
    <n v="4.9000000000000004"/>
  </r>
  <r>
    <s v="Japan"/>
    <x v="15"/>
    <x v="1"/>
    <x v="0"/>
    <s v="Moderate"/>
    <n v="2"/>
    <s v="Vegan"/>
    <n v="8.8000000000000007"/>
    <s v="Low"/>
    <n v="1"/>
    <x v="3"/>
    <n v="25"/>
    <x v="0"/>
    <n v="2.1"/>
    <n v="7.1"/>
  </r>
  <r>
    <s v="Australia"/>
    <x v="35"/>
    <x v="1"/>
    <x v="0"/>
    <s v="High"/>
    <n v="3"/>
    <s v="Vegan"/>
    <n v="6.7"/>
    <s v="High"/>
    <n v="3"/>
    <x v="3"/>
    <n v="50"/>
    <x v="3"/>
    <n v="3.3"/>
    <n v="5.7"/>
  </r>
  <r>
    <s v="India"/>
    <x v="15"/>
    <x v="1"/>
    <x v="0"/>
    <s v="Low"/>
    <n v="1"/>
    <s v="Vegetarian"/>
    <n v="6.9"/>
    <s v="Low"/>
    <n v="1"/>
    <x v="1"/>
    <n v="43"/>
    <x v="1"/>
    <n v="1.9"/>
    <n v="3.2"/>
  </r>
  <r>
    <s v="India"/>
    <x v="0"/>
    <x v="0"/>
    <x v="1"/>
    <s v="High"/>
    <n v="3"/>
    <s v="Vegan"/>
    <n v="8.1999999999999993"/>
    <s v="High"/>
    <n v="3"/>
    <x v="3"/>
    <n v="59"/>
    <x v="3"/>
    <n v="5.6"/>
    <n v="6.5"/>
  </r>
  <r>
    <s v="USA"/>
    <x v="20"/>
    <x v="2"/>
    <x v="1"/>
    <s v="Low"/>
    <n v="1"/>
    <s v="Vegan"/>
    <n v="7.4"/>
    <s v="Low"/>
    <n v="1"/>
    <x v="2"/>
    <n v="36"/>
    <x v="2"/>
    <n v="1.6"/>
    <n v="7.6"/>
  </r>
  <r>
    <s v="Brazil"/>
    <x v="42"/>
    <x v="4"/>
    <x v="0"/>
    <s v="Moderate"/>
    <n v="2"/>
    <s v="Vegan"/>
    <n v="6.3"/>
    <s v="High"/>
    <n v="3"/>
    <x v="1"/>
    <n v="24"/>
    <x v="0"/>
    <n v="3"/>
    <n v="9.8000000000000007"/>
  </r>
  <r>
    <s v="Japan"/>
    <x v="5"/>
    <x v="3"/>
    <x v="0"/>
    <s v="Low"/>
    <n v="1"/>
    <s v="Balanced"/>
    <n v="7.6"/>
    <s v="Low"/>
    <n v="1"/>
    <x v="1"/>
    <n v="21"/>
    <x v="0"/>
    <n v="5"/>
    <n v="4.4000000000000004"/>
  </r>
  <r>
    <s v="Australia"/>
    <x v="38"/>
    <x v="0"/>
    <x v="1"/>
    <s v="Low"/>
    <n v="1"/>
    <s v="Vegan"/>
    <n v="5.6"/>
    <s v="Low"/>
    <n v="1"/>
    <x v="1"/>
    <n v="31"/>
    <x v="2"/>
    <n v="5.3"/>
    <n v="1.6"/>
  </r>
  <r>
    <s v="Germany"/>
    <x v="23"/>
    <x v="1"/>
    <x v="2"/>
    <s v="Moderate"/>
    <n v="2"/>
    <s v="Keto"/>
    <n v="4.2"/>
    <s v="Moderate"/>
    <n v="2"/>
    <x v="0"/>
    <n v="24"/>
    <x v="0"/>
    <n v="6.1"/>
    <n v="9.9"/>
  </r>
  <r>
    <s v="India"/>
    <x v="25"/>
    <x v="3"/>
    <x v="0"/>
    <s v="Moderate"/>
    <n v="2"/>
    <s v="Junk Food"/>
    <n v="8.6"/>
    <s v="High"/>
    <n v="3"/>
    <x v="3"/>
    <n v="39"/>
    <x v="2"/>
    <n v="7.4"/>
    <n v="6.6"/>
  </r>
  <r>
    <s v="Brazil"/>
    <x v="18"/>
    <x v="0"/>
    <x v="1"/>
    <s v="Low"/>
    <n v="1"/>
    <s v="Vegan"/>
    <n v="5.7"/>
    <s v="Low"/>
    <n v="1"/>
    <x v="4"/>
    <n v="27"/>
    <x v="0"/>
    <n v="1.4"/>
    <n v="9.5"/>
  </r>
  <r>
    <s v="India"/>
    <x v="36"/>
    <x v="2"/>
    <x v="1"/>
    <s v="High"/>
    <n v="3"/>
    <s v="Vegan"/>
    <n v="6"/>
    <s v="High"/>
    <n v="3"/>
    <x v="2"/>
    <n v="20"/>
    <x v="0"/>
    <n v="1.7"/>
    <n v="1.9"/>
  </r>
  <r>
    <s v="Germany"/>
    <x v="46"/>
    <x v="1"/>
    <x v="2"/>
    <s v="Low"/>
    <n v="1"/>
    <s v="Vegan"/>
    <n v="6.2"/>
    <s v="Low"/>
    <n v="1"/>
    <x v="3"/>
    <n v="25"/>
    <x v="0"/>
    <n v="1.5"/>
    <n v="4.0999999999999996"/>
  </r>
  <r>
    <s v="Brazil"/>
    <x v="15"/>
    <x v="1"/>
    <x v="1"/>
    <s v="Moderate"/>
    <n v="2"/>
    <s v="Keto"/>
    <n v="5.6"/>
    <s v="Moderate"/>
    <n v="2"/>
    <x v="2"/>
    <n v="30"/>
    <x v="2"/>
    <n v="4.8"/>
    <n v="2.2000000000000002"/>
  </r>
  <r>
    <s v="Brazil"/>
    <x v="29"/>
    <x v="0"/>
    <x v="1"/>
    <s v="High"/>
    <n v="3"/>
    <s v="Vegan"/>
    <n v="8.1999999999999993"/>
    <s v="Moderate"/>
    <n v="2"/>
    <x v="3"/>
    <n v="22"/>
    <x v="0"/>
    <n v="1.4"/>
    <n v="8.5"/>
  </r>
  <r>
    <s v="Australia"/>
    <x v="14"/>
    <x v="2"/>
    <x v="0"/>
    <s v="Moderate"/>
    <n v="2"/>
    <s v="Vegan"/>
    <n v="7.1"/>
    <s v="Moderate"/>
    <n v="2"/>
    <x v="4"/>
    <n v="50"/>
    <x v="3"/>
    <n v="7.7"/>
    <n v="8.9"/>
  </r>
  <r>
    <s v="Australia"/>
    <x v="3"/>
    <x v="1"/>
    <x v="0"/>
    <s v="Moderate"/>
    <n v="2"/>
    <s v="Junk Food"/>
    <n v="6"/>
    <s v="Moderate"/>
    <n v="2"/>
    <x v="2"/>
    <n v="47"/>
    <x v="1"/>
    <n v="3"/>
    <n v="5.5"/>
  </r>
  <r>
    <s v="Japan"/>
    <x v="10"/>
    <x v="2"/>
    <x v="2"/>
    <s v="High"/>
    <n v="3"/>
    <s v="Keto"/>
    <n v="4.5999999999999996"/>
    <s v="Low"/>
    <n v="1"/>
    <x v="4"/>
    <n v="24"/>
    <x v="0"/>
    <n v="9.5"/>
    <n v="2.7"/>
  </r>
  <r>
    <s v="Japan"/>
    <x v="9"/>
    <x v="2"/>
    <x v="2"/>
    <s v="Moderate"/>
    <n v="2"/>
    <s v="Keto"/>
    <n v="7"/>
    <s v="High"/>
    <n v="3"/>
    <x v="2"/>
    <n v="45"/>
    <x v="1"/>
    <n v="5.4"/>
    <n v="2.1"/>
  </r>
  <r>
    <s v="Canada"/>
    <x v="31"/>
    <x v="0"/>
    <x v="1"/>
    <s v="Moderate"/>
    <n v="2"/>
    <s v="Vegan"/>
    <n v="2.8"/>
    <s v="Moderate"/>
    <n v="2"/>
    <x v="0"/>
    <n v="35"/>
    <x v="2"/>
    <n v="5"/>
    <n v="6.3"/>
  </r>
  <r>
    <s v="Canada"/>
    <x v="3"/>
    <x v="1"/>
    <x v="0"/>
    <s v="Moderate"/>
    <n v="2"/>
    <s v="Keto"/>
    <n v="6.8"/>
    <s v="Moderate"/>
    <n v="2"/>
    <x v="0"/>
    <n v="50"/>
    <x v="3"/>
    <n v="8"/>
    <n v="5.6"/>
  </r>
  <r>
    <s v="USA"/>
    <x v="36"/>
    <x v="2"/>
    <x v="2"/>
    <s v="Moderate"/>
    <n v="2"/>
    <s v="Vegetarian"/>
    <n v="8.5"/>
    <s v="Moderate"/>
    <n v="2"/>
    <x v="2"/>
    <n v="47"/>
    <x v="1"/>
    <n v="7.4"/>
    <n v="7.3"/>
  </r>
  <r>
    <s v="India"/>
    <x v="5"/>
    <x v="3"/>
    <x v="2"/>
    <s v="Moderate"/>
    <n v="2"/>
    <s v="Keto"/>
    <n v="6.6"/>
    <s v="High"/>
    <n v="3"/>
    <x v="2"/>
    <n v="26"/>
    <x v="0"/>
    <n v="6.5"/>
    <n v="3.7"/>
  </r>
  <r>
    <s v="Japan"/>
    <x v="25"/>
    <x v="3"/>
    <x v="2"/>
    <s v="Moderate"/>
    <n v="2"/>
    <s v="Keto"/>
    <n v="8.3000000000000007"/>
    <s v="Low"/>
    <n v="1"/>
    <x v="4"/>
    <n v="57"/>
    <x v="3"/>
    <n v="9.4"/>
    <n v="4.5999999999999996"/>
  </r>
  <r>
    <s v="Australia"/>
    <x v="42"/>
    <x v="4"/>
    <x v="1"/>
    <s v="Moderate"/>
    <n v="2"/>
    <s v="Keto"/>
    <n v="4.7"/>
    <s v="Low"/>
    <n v="1"/>
    <x v="1"/>
    <n v="28"/>
    <x v="0"/>
    <n v="4.8"/>
    <n v="1.2"/>
  </r>
  <r>
    <s v="Germany"/>
    <x v="4"/>
    <x v="0"/>
    <x v="0"/>
    <s v="Moderate"/>
    <n v="2"/>
    <s v="Balanced"/>
    <n v="9.6"/>
    <s v="Low"/>
    <n v="1"/>
    <x v="2"/>
    <n v="58"/>
    <x v="3"/>
    <n v="8.3000000000000007"/>
    <n v="6.5"/>
  </r>
  <r>
    <s v="Australia"/>
    <x v="12"/>
    <x v="0"/>
    <x v="2"/>
    <s v="Moderate"/>
    <n v="2"/>
    <s v="Balanced"/>
    <n v="8.1"/>
    <s v="Low"/>
    <n v="1"/>
    <x v="3"/>
    <n v="54"/>
    <x v="3"/>
    <n v="4.4000000000000004"/>
    <n v="4.8"/>
  </r>
  <r>
    <s v="India"/>
    <x v="28"/>
    <x v="1"/>
    <x v="0"/>
    <s v="Low"/>
    <n v="1"/>
    <s v="Balanced"/>
    <n v="7.2"/>
    <s v="High"/>
    <n v="3"/>
    <x v="3"/>
    <n v="46"/>
    <x v="1"/>
    <n v="8.5"/>
    <n v="9.3000000000000007"/>
  </r>
  <r>
    <s v="Canada"/>
    <x v="7"/>
    <x v="4"/>
    <x v="2"/>
    <s v="Low"/>
    <n v="1"/>
    <s v="Keto"/>
    <n v="5.6"/>
    <s v="High"/>
    <n v="3"/>
    <x v="3"/>
    <n v="31"/>
    <x v="2"/>
    <n v="3.3"/>
    <n v="6.8"/>
  </r>
  <r>
    <s v="Australia"/>
    <x v="7"/>
    <x v="4"/>
    <x v="2"/>
    <s v="Moderate"/>
    <n v="2"/>
    <s v="Vegetarian"/>
    <n v="5.4"/>
    <s v="High"/>
    <n v="3"/>
    <x v="0"/>
    <n v="44"/>
    <x v="1"/>
    <n v="3.6"/>
    <n v="4.5999999999999996"/>
  </r>
  <r>
    <s v="USA"/>
    <x v="23"/>
    <x v="1"/>
    <x v="0"/>
    <s v="Low"/>
    <n v="1"/>
    <s v="Keto"/>
    <n v="6.4"/>
    <s v="Moderate"/>
    <n v="2"/>
    <x v="4"/>
    <n v="48"/>
    <x v="1"/>
    <n v="7.1"/>
    <n v="3.4"/>
  </r>
  <r>
    <s v="India"/>
    <x v="8"/>
    <x v="3"/>
    <x v="0"/>
    <s v="High"/>
    <n v="3"/>
    <s v="Vegan"/>
    <n v="8.3000000000000007"/>
    <s v="High"/>
    <n v="3"/>
    <x v="0"/>
    <n v="50"/>
    <x v="3"/>
    <n v="2.9"/>
    <n v="9.1"/>
  </r>
  <r>
    <s v="Canada"/>
    <x v="12"/>
    <x v="0"/>
    <x v="0"/>
    <s v="Low"/>
    <n v="1"/>
    <s v="Vegetarian"/>
    <n v="4.5"/>
    <s v="Low"/>
    <n v="1"/>
    <x v="3"/>
    <n v="53"/>
    <x v="3"/>
    <n v="3.1"/>
    <n v="1.1000000000000001"/>
  </r>
  <r>
    <s v="Germany"/>
    <x v="40"/>
    <x v="3"/>
    <x v="1"/>
    <s v="Moderate"/>
    <n v="2"/>
    <s v="Balanced"/>
    <n v="6.5"/>
    <s v="High"/>
    <n v="3"/>
    <x v="2"/>
    <n v="52"/>
    <x v="3"/>
    <n v="3.7"/>
    <n v="3.9"/>
  </r>
  <r>
    <s v="Canada"/>
    <x v="35"/>
    <x v="1"/>
    <x v="2"/>
    <s v="Moderate"/>
    <n v="2"/>
    <s v="Junk Food"/>
    <n v="7.6"/>
    <s v="Moderate"/>
    <n v="2"/>
    <x v="3"/>
    <n v="46"/>
    <x v="1"/>
    <n v="7.1"/>
    <n v="9.5"/>
  </r>
  <r>
    <s v="Brazil"/>
    <x v="39"/>
    <x v="0"/>
    <x v="1"/>
    <s v="Low"/>
    <n v="1"/>
    <s v="Vegetarian"/>
    <n v="7.9"/>
    <s v="Low"/>
    <n v="1"/>
    <x v="2"/>
    <n v="21"/>
    <x v="0"/>
    <n v="9"/>
    <n v="6.9"/>
  </r>
  <r>
    <s v="USA"/>
    <x v="40"/>
    <x v="3"/>
    <x v="0"/>
    <s v="Moderate"/>
    <n v="2"/>
    <s v="Balanced"/>
    <n v="7.6"/>
    <s v="High"/>
    <n v="3"/>
    <x v="4"/>
    <n v="33"/>
    <x v="2"/>
    <n v="7.1"/>
    <n v="5.8"/>
  </r>
  <r>
    <s v="India"/>
    <x v="43"/>
    <x v="0"/>
    <x v="2"/>
    <s v="High"/>
    <n v="3"/>
    <s v="Vegetarian"/>
    <n v="4.4000000000000004"/>
    <s v="Low"/>
    <n v="1"/>
    <x v="1"/>
    <n v="32"/>
    <x v="2"/>
    <n v="8.5"/>
    <n v="2.8"/>
  </r>
  <r>
    <s v="Germany"/>
    <x v="6"/>
    <x v="0"/>
    <x v="1"/>
    <s v="High"/>
    <n v="3"/>
    <s v="Vegetarian"/>
    <n v="8.1999999999999993"/>
    <s v="Low"/>
    <n v="1"/>
    <x v="2"/>
    <n v="43"/>
    <x v="1"/>
    <n v="5.9"/>
    <n v="8.5"/>
  </r>
  <r>
    <s v="USA"/>
    <x v="30"/>
    <x v="0"/>
    <x v="2"/>
    <s v="Moderate"/>
    <n v="2"/>
    <s v="Keto"/>
    <n v="6.6"/>
    <s v="High"/>
    <n v="3"/>
    <x v="0"/>
    <n v="24"/>
    <x v="0"/>
    <n v="1.6"/>
    <n v="2.8"/>
  </r>
  <r>
    <s v="Canada"/>
    <x v="44"/>
    <x v="4"/>
    <x v="1"/>
    <s v="High"/>
    <n v="3"/>
    <s v="Vegan"/>
    <n v="4.9000000000000004"/>
    <s v="High"/>
    <n v="3"/>
    <x v="3"/>
    <n v="53"/>
    <x v="3"/>
    <n v="1.9"/>
    <n v="3.2"/>
  </r>
  <r>
    <s v="USA"/>
    <x v="43"/>
    <x v="0"/>
    <x v="0"/>
    <s v="High"/>
    <n v="3"/>
    <s v="Junk Food"/>
    <n v="6.5"/>
    <s v="Moderate"/>
    <n v="2"/>
    <x v="3"/>
    <n v="42"/>
    <x v="1"/>
    <n v="6"/>
    <n v="2.7"/>
  </r>
  <r>
    <s v="India"/>
    <x v="34"/>
    <x v="3"/>
    <x v="1"/>
    <s v="Low"/>
    <n v="1"/>
    <s v="Balanced"/>
    <n v="3.6"/>
    <s v="High"/>
    <n v="3"/>
    <x v="3"/>
    <n v="38"/>
    <x v="2"/>
    <n v="4"/>
    <n v="2.4"/>
  </r>
  <r>
    <s v="Japan"/>
    <x v="7"/>
    <x v="4"/>
    <x v="2"/>
    <s v="High"/>
    <n v="3"/>
    <s v="Vegetarian"/>
    <n v="7.4"/>
    <s v="High"/>
    <n v="3"/>
    <x v="2"/>
    <n v="49"/>
    <x v="1"/>
    <n v="3"/>
    <n v="9.6"/>
  </r>
  <r>
    <s v="USA"/>
    <x v="26"/>
    <x v="0"/>
    <x v="2"/>
    <s v="Low"/>
    <n v="1"/>
    <s v="Junk Food"/>
    <n v="6.3"/>
    <s v="High"/>
    <n v="3"/>
    <x v="4"/>
    <n v="35"/>
    <x v="2"/>
    <n v="5.2"/>
    <n v="6.4"/>
  </r>
  <r>
    <s v="Brazil"/>
    <x v="28"/>
    <x v="1"/>
    <x v="2"/>
    <s v="Moderate"/>
    <n v="2"/>
    <s v="Vegetarian"/>
    <n v="4.5999999999999996"/>
    <s v="Low"/>
    <n v="1"/>
    <x v="2"/>
    <n v="59"/>
    <x v="3"/>
    <n v="7"/>
    <n v="6.7"/>
  </r>
  <r>
    <s v="USA"/>
    <x v="2"/>
    <x v="2"/>
    <x v="2"/>
    <s v="Low"/>
    <n v="1"/>
    <s v="Vegan"/>
    <n v="6.1"/>
    <s v="Moderate"/>
    <n v="2"/>
    <x v="0"/>
    <n v="53"/>
    <x v="3"/>
    <n v="4.5"/>
    <n v="9.6"/>
  </r>
  <r>
    <s v="Canada"/>
    <x v="41"/>
    <x v="2"/>
    <x v="0"/>
    <s v="Moderate"/>
    <n v="2"/>
    <s v="Junk Food"/>
    <n v="5.4"/>
    <s v="Low"/>
    <n v="1"/>
    <x v="3"/>
    <n v="30"/>
    <x v="2"/>
    <n v="8.1999999999999993"/>
    <n v="3.1"/>
  </r>
  <r>
    <s v="Canada"/>
    <x v="33"/>
    <x v="2"/>
    <x v="1"/>
    <s v="Moderate"/>
    <n v="2"/>
    <s v="Balanced"/>
    <n v="5.5"/>
    <s v="High"/>
    <n v="3"/>
    <x v="2"/>
    <n v="33"/>
    <x v="2"/>
    <n v="7.6"/>
    <n v="1.1000000000000001"/>
  </r>
  <r>
    <s v="Germany"/>
    <x v="4"/>
    <x v="0"/>
    <x v="0"/>
    <s v="Moderate"/>
    <n v="2"/>
    <s v="Vegetarian"/>
    <n v="3.1"/>
    <s v="Moderate"/>
    <n v="2"/>
    <x v="3"/>
    <n v="34"/>
    <x v="2"/>
    <n v="7.6"/>
    <n v="6.4"/>
  </r>
  <r>
    <s v="Canada"/>
    <x v="33"/>
    <x v="2"/>
    <x v="0"/>
    <s v="Moderate"/>
    <n v="2"/>
    <s v="Vegan"/>
    <n v="4"/>
    <s v="High"/>
    <n v="3"/>
    <x v="0"/>
    <n v="54"/>
    <x v="3"/>
    <n v="9.9"/>
    <n v="5.6"/>
  </r>
  <r>
    <s v="Australia"/>
    <x v="42"/>
    <x v="4"/>
    <x v="0"/>
    <s v="Moderate"/>
    <n v="2"/>
    <s v="Junk Food"/>
    <n v="6.2"/>
    <s v="Low"/>
    <n v="1"/>
    <x v="1"/>
    <n v="26"/>
    <x v="0"/>
    <n v="3.7"/>
    <n v="5.3"/>
  </r>
  <r>
    <s v="India"/>
    <x v="17"/>
    <x v="1"/>
    <x v="2"/>
    <s v="Low"/>
    <n v="1"/>
    <s v="Vegetarian"/>
    <n v="5.9"/>
    <s v="Low"/>
    <n v="1"/>
    <x v="1"/>
    <n v="48"/>
    <x v="1"/>
    <n v="6.8"/>
    <n v="1.6"/>
  </r>
  <r>
    <s v="India"/>
    <x v="29"/>
    <x v="0"/>
    <x v="2"/>
    <s v="Moderate"/>
    <n v="2"/>
    <s v="Vegetarian"/>
    <n v="8"/>
    <s v="High"/>
    <n v="3"/>
    <x v="1"/>
    <n v="41"/>
    <x v="1"/>
    <n v="8.6999999999999993"/>
    <n v="5.0999999999999996"/>
  </r>
  <r>
    <s v="Japan"/>
    <x v="13"/>
    <x v="1"/>
    <x v="2"/>
    <s v="High"/>
    <n v="3"/>
    <s v="Balanced"/>
    <n v="5.6"/>
    <s v="Moderate"/>
    <n v="2"/>
    <x v="3"/>
    <n v="42"/>
    <x v="1"/>
    <n v="6.2"/>
    <n v="3.6"/>
  </r>
  <r>
    <s v="Japan"/>
    <x v="30"/>
    <x v="0"/>
    <x v="1"/>
    <s v="High"/>
    <n v="3"/>
    <s v="Vegan"/>
    <n v="5.7"/>
    <s v="Low"/>
    <n v="1"/>
    <x v="2"/>
    <n v="43"/>
    <x v="1"/>
    <n v="8.1"/>
    <n v="3.5"/>
  </r>
  <r>
    <s v="India"/>
    <x v="29"/>
    <x v="0"/>
    <x v="2"/>
    <s v="Moderate"/>
    <n v="2"/>
    <s v="Keto"/>
    <n v="5.8"/>
    <s v="High"/>
    <n v="3"/>
    <x v="3"/>
    <n v="54"/>
    <x v="3"/>
    <n v="4.7"/>
    <n v="3"/>
  </r>
  <r>
    <s v="Brazil"/>
    <x v="20"/>
    <x v="2"/>
    <x v="1"/>
    <s v="High"/>
    <n v="3"/>
    <s v="Vegetarian"/>
    <n v="6.2"/>
    <s v="High"/>
    <n v="3"/>
    <x v="4"/>
    <n v="29"/>
    <x v="0"/>
    <n v="6.3"/>
    <n v="4"/>
  </r>
  <r>
    <s v="Japan"/>
    <x v="20"/>
    <x v="2"/>
    <x v="2"/>
    <s v="Low"/>
    <n v="1"/>
    <s v="Junk Food"/>
    <n v="6.6"/>
    <s v="High"/>
    <n v="3"/>
    <x v="2"/>
    <n v="27"/>
    <x v="0"/>
    <n v="1.5"/>
    <n v="4.2"/>
  </r>
  <r>
    <s v="Germany"/>
    <x v="39"/>
    <x v="0"/>
    <x v="2"/>
    <s v="Low"/>
    <n v="1"/>
    <s v="Balanced"/>
    <n v="5.9"/>
    <s v="Moderate"/>
    <n v="2"/>
    <x v="0"/>
    <n v="31"/>
    <x v="2"/>
    <n v="9.9"/>
    <n v="3.8"/>
  </r>
  <r>
    <s v="Canada"/>
    <x v="7"/>
    <x v="4"/>
    <x v="0"/>
    <s v="Moderate"/>
    <n v="2"/>
    <s v="Balanced"/>
    <n v="7.4"/>
    <s v="High"/>
    <n v="3"/>
    <x v="1"/>
    <n v="48"/>
    <x v="1"/>
    <n v="8.1999999999999993"/>
    <n v="9.8000000000000007"/>
  </r>
  <r>
    <s v="India"/>
    <x v="19"/>
    <x v="2"/>
    <x v="0"/>
    <s v="Moderate"/>
    <n v="2"/>
    <s v="Vegetarian"/>
    <n v="10"/>
    <s v="High"/>
    <n v="3"/>
    <x v="2"/>
    <n v="48"/>
    <x v="1"/>
    <n v="8.8000000000000007"/>
    <n v="9.4"/>
  </r>
  <r>
    <s v="Japan"/>
    <x v="41"/>
    <x v="2"/>
    <x v="0"/>
    <s v="Moderate"/>
    <n v="2"/>
    <s v="Vegetarian"/>
    <n v="5.3"/>
    <s v="Low"/>
    <n v="1"/>
    <x v="2"/>
    <n v="42"/>
    <x v="1"/>
    <n v="7.2"/>
    <n v="6.2"/>
  </r>
  <r>
    <s v="India"/>
    <x v="39"/>
    <x v="0"/>
    <x v="1"/>
    <s v="High"/>
    <n v="3"/>
    <s v="Vegetarian"/>
    <n v="7.1"/>
    <s v="High"/>
    <n v="3"/>
    <x v="1"/>
    <n v="45"/>
    <x v="1"/>
    <n v="2.7"/>
    <n v="9.8000000000000007"/>
  </r>
  <r>
    <s v="Australia"/>
    <x v="27"/>
    <x v="0"/>
    <x v="1"/>
    <s v="High"/>
    <n v="3"/>
    <s v="Keto"/>
    <n v="6.5"/>
    <s v="Moderate"/>
    <n v="2"/>
    <x v="0"/>
    <n v="56"/>
    <x v="3"/>
    <n v="1.3"/>
    <n v="9.9"/>
  </r>
  <r>
    <s v="USA"/>
    <x v="8"/>
    <x v="3"/>
    <x v="2"/>
    <s v="Low"/>
    <n v="1"/>
    <s v="Vegetarian"/>
    <n v="8.1"/>
    <s v="High"/>
    <n v="3"/>
    <x v="3"/>
    <n v="51"/>
    <x v="3"/>
    <n v="8.8000000000000007"/>
    <n v="4.2"/>
  </r>
  <r>
    <s v="Canada"/>
    <x v="40"/>
    <x v="3"/>
    <x v="1"/>
    <s v="High"/>
    <n v="3"/>
    <s v="Vegan"/>
    <n v="6.8"/>
    <s v="Moderate"/>
    <n v="2"/>
    <x v="3"/>
    <n v="57"/>
    <x v="3"/>
    <n v="4.5999999999999996"/>
    <n v="5"/>
  </r>
  <r>
    <s v="India"/>
    <x v="32"/>
    <x v="2"/>
    <x v="2"/>
    <s v="Low"/>
    <n v="1"/>
    <s v="Junk Food"/>
    <n v="5.4"/>
    <s v="High"/>
    <n v="3"/>
    <x v="2"/>
    <n v="25"/>
    <x v="0"/>
    <n v="3.4"/>
    <n v="9.6"/>
  </r>
  <r>
    <s v="USA"/>
    <x v="33"/>
    <x v="2"/>
    <x v="1"/>
    <s v="High"/>
    <n v="3"/>
    <s v="Vegetarian"/>
    <n v="4.8"/>
    <s v="High"/>
    <n v="3"/>
    <x v="1"/>
    <n v="27"/>
    <x v="0"/>
    <n v="6.1"/>
    <n v="6.5"/>
  </r>
  <r>
    <s v="Japan"/>
    <x v="29"/>
    <x v="0"/>
    <x v="1"/>
    <s v="Low"/>
    <n v="1"/>
    <s v="Keto"/>
    <n v="7.4"/>
    <s v="High"/>
    <n v="3"/>
    <x v="4"/>
    <n v="36"/>
    <x v="2"/>
    <n v="4.8"/>
    <n v="2.9"/>
  </r>
  <r>
    <s v="USA"/>
    <x v="32"/>
    <x v="2"/>
    <x v="1"/>
    <s v="Moderate"/>
    <n v="2"/>
    <s v="Junk Food"/>
    <n v="4.9000000000000004"/>
    <s v="Moderate"/>
    <n v="2"/>
    <x v="0"/>
    <n v="31"/>
    <x v="2"/>
    <n v="6.9"/>
    <n v="7.2"/>
  </r>
  <r>
    <s v="Canada"/>
    <x v="4"/>
    <x v="0"/>
    <x v="0"/>
    <s v="High"/>
    <n v="3"/>
    <s v="Balanced"/>
    <n v="8.3000000000000007"/>
    <s v="Low"/>
    <n v="1"/>
    <x v="3"/>
    <n v="41"/>
    <x v="1"/>
    <n v="5.4"/>
    <n v="2.9"/>
  </r>
  <r>
    <s v="India"/>
    <x v="45"/>
    <x v="3"/>
    <x v="1"/>
    <s v="Low"/>
    <n v="1"/>
    <s v="Vegetarian"/>
    <n v="7.3"/>
    <s v="Moderate"/>
    <n v="2"/>
    <x v="0"/>
    <n v="33"/>
    <x v="2"/>
    <n v="7.3"/>
    <n v="4.0999999999999996"/>
  </r>
  <r>
    <s v="Australia"/>
    <x v="42"/>
    <x v="4"/>
    <x v="0"/>
    <s v="High"/>
    <n v="3"/>
    <s v="Junk Food"/>
    <n v="6.6"/>
    <s v="Low"/>
    <n v="1"/>
    <x v="0"/>
    <n v="53"/>
    <x v="3"/>
    <n v="8.6999999999999993"/>
    <n v="3"/>
  </r>
  <r>
    <s v="Brazil"/>
    <x v="35"/>
    <x v="1"/>
    <x v="0"/>
    <s v="Moderate"/>
    <n v="2"/>
    <s v="Balanced"/>
    <n v="4.5"/>
    <s v="Moderate"/>
    <n v="2"/>
    <x v="0"/>
    <n v="38"/>
    <x v="2"/>
    <n v="2.8"/>
    <n v="3.2"/>
  </r>
  <r>
    <s v="Japan"/>
    <x v="37"/>
    <x v="4"/>
    <x v="1"/>
    <s v="Low"/>
    <n v="1"/>
    <s v="Keto"/>
    <n v="7.5"/>
    <s v="High"/>
    <n v="3"/>
    <x v="1"/>
    <n v="25"/>
    <x v="0"/>
    <n v="4"/>
    <n v="1"/>
  </r>
  <r>
    <s v="India"/>
    <x v="13"/>
    <x v="1"/>
    <x v="2"/>
    <s v="High"/>
    <n v="3"/>
    <s v="Vegan"/>
    <n v="8.9"/>
    <s v="High"/>
    <n v="3"/>
    <x v="1"/>
    <n v="37"/>
    <x v="2"/>
    <n v="4.9000000000000004"/>
    <n v="8.9"/>
  </r>
  <r>
    <s v="Canada"/>
    <x v="30"/>
    <x v="0"/>
    <x v="2"/>
    <s v="High"/>
    <n v="3"/>
    <s v="Vegetarian"/>
    <n v="5.9"/>
    <s v="Low"/>
    <n v="1"/>
    <x v="1"/>
    <n v="55"/>
    <x v="3"/>
    <n v="9.6999999999999993"/>
    <n v="3.7"/>
  </r>
  <r>
    <s v="Japan"/>
    <x v="17"/>
    <x v="1"/>
    <x v="2"/>
    <s v="Moderate"/>
    <n v="2"/>
    <s v="Vegan"/>
    <n v="5.4"/>
    <s v="Low"/>
    <n v="1"/>
    <x v="2"/>
    <n v="56"/>
    <x v="3"/>
    <n v="4.3"/>
    <n v="1.8"/>
  </r>
  <r>
    <s v="Germany"/>
    <x v="32"/>
    <x v="2"/>
    <x v="1"/>
    <s v="Moderate"/>
    <n v="2"/>
    <s v="Keto"/>
    <n v="6.4"/>
    <s v="Moderate"/>
    <n v="2"/>
    <x v="1"/>
    <n v="57"/>
    <x v="3"/>
    <n v="4.4000000000000004"/>
    <n v="1.8"/>
  </r>
  <r>
    <s v="USA"/>
    <x v="12"/>
    <x v="0"/>
    <x v="2"/>
    <s v="Low"/>
    <n v="1"/>
    <s v="Junk Food"/>
    <n v="7.2"/>
    <s v="Moderate"/>
    <n v="2"/>
    <x v="2"/>
    <n v="34"/>
    <x v="2"/>
    <n v="6.9"/>
    <n v="6"/>
  </r>
  <r>
    <s v="Brazil"/>
    <x v="34"/>
    <x v="3"/>
    <x v="0"/>
    <s v="High"/>
    <n v="3"/>
    <s v="Junk Food"/>
    <n v="5.7"/>
    <s v="Low"/>
    <n v="1"/>
    <x v="3"/>
    <n v="57"/>
    <x v="3"/>
    <n v="4.8"/>
    <n v="9.9"/>
  </r>
  <r>
    <s v="Canada"/>
    <x v="6"/>
    <x v="0"/>
    <x v="2"/>
    <s v="High"/>
    <n v="3"/>
    <s v="Keto"/>
    <n v="7.8"/>
    <s v="Low"/>
    <n v="1"/>
    <x v="3"/>
    <n v="59"/>
    <x v="3"/>
    <n v="9.6"/>
    <n v="2.2999999999999998"/>
  </r>
  <r>
    <s v="Germany"/>
    <x v="14"/>
    <x v="2"/>
    <x v="1"/>
    <s v="Moderate"/>
    <n v="2"/>
    <s v="Keto"/>
    <n v="9.4"/>
    <s v="Moderate"/>
    <n v="2"/>
    <x v="3"/>
    <n v="28"/>
    <x v="0"/>
    <n v="9.1"/>
    <n v="1.9"/>
  </r>
  <r>
    <s v="India"/>
    <x v="4"/>
    <x v="0"/>
    <x v="2"/>
    <s v="Moderate"/>
    <n v="2"/>
    <s v="Vegetarian"/>
    <n v="7"/>
    <s v="Low"/>
    <n v="1"/>
    <x v="3"/>
    <n v="25"/>
    <x v="0"/>
    <n v="5.6"/>
    <n v="4.9000000000000004"/>
  </r>
  <r>
    <s v="Australia"/>
    <x v="22"/>
    <x v="3"/>
    <x v="0"/>
    <s v="Low"/>
    <n v="1"/>
    <s v="Balanced"/>
    <n v="6"/>
    <s v="Low"/>
    <n v="1"/>
    <x v="3"/>
    <n v="21"/>
    <x v="0"/>
    <n v="6.8"/>
    <n v="6.1"/>
  </r>
  <r>
    <s v="Japan"/>
    <x v="45"/>
    <x v="3"/>
    <x v="1"/>
    <s v="High"/>
    <n v="3"/>
    <s v="Vegan"/>
    <n v="7.2"/>
    <s v="Low"/>
    <n v="1"/>
    <x v="1"/>
    <n v="35"/>
    <x v="2"/>
    <n v="1.5"/>
    <n v="3.6"/>
  </r>
  <r>
    <s v="USA"/>
    <x v="2"/>
    <x v="2"/>
    <x v="2"/>
    <s v="High"/>
    <n v="3"/>
    <s v="Vegan"/>
    <n v="8.3000000000000007"/>
    <s v="Low"/>
    <n v="1"/>
    <x v="4"/>
    <n v="20"/>
    <x v="0"/>
    <n v="7.3"/>
    <n v="3.7"/>
  </r>
  <r>
    <s v="Japan"/>
    <x v="2"/>
    <x v="2"/>
    <x v="1"/>
    <s v="Low"/>
    <n v="1"/>
    <s v="Junk Food"/>
    <n v="6.7"/>
    <s v="High"/>
    <n v="3"/>
    <x v="1"/>
    <n v="49"/>
    <x v="1"/>
    <n v="7.4"/>
    <n v="4.8"/>
  </r>
  <r>
    <s v="Brazil"/>
    <x v="43"/>
    <x v="0"/>
    <x v="1"/>
    <s v="Low"/>
    <n v="1"/>
    <s v="Junk Food"/>
    <n v="7.2"/>
    <s v="High"/>
    <n v="3"/>
    <x v="4"/>
    <n v="52"/>
    <x v="3"/>
    <n v="4.2"/>
    <n v="3.8"/>
  </r>
  <r>
    <s v="India"/>
    <x v="18"/>
    <x v="0"/>
    <x v="1"/>
    <s v="Moderate"/>
    <n v="2"/>
    <s v="Vegetarian"/>
    <n v="7.6"/>
    <s v="Low"/>
    <n v="1"/>
    <x v="1"/>
    <n v="20"/>
    <x v="0"/>
    <n v="3"/>
    <n v="9.1999999999999993"/>
  </r>
  <r>
    <s v="Japan"/>
    <x v="18"/>
    <x v="0"/>
    <x v="2"/>
    <s v="Moderate"/>
    <n v="2"/>
    <s v="Keto"/>
    <n v="5.2"/>
    <s v="Moderate"/>
    <n v="2"/>
    <x v="3"/>
    <n v="58"/>
    <x v="3"/>
    <n v="9.1999999999999993"/>
    <n v="1.4"/>
  </r>
  <r>
    <s v="USA"/>
    <x v="26"/>
    <x v="0"/>
    <x v="1"/>
    <s v="Low"/>
    <n v="1"/>
    <s v="Vegan"/>
    <n v="7.2"/>
    <s v="High"/>
    <n v="3"/>
    <x v="0"/>
    <n v="35"/>
    <x v="2"/>
    <n v="4.8"/>
    <n v="3.1"/>
  </r>
  <r>
    <s v="India"/>
    <x v="32"/>
    <x v="2"/>
    <x v="2"/>
    <s v="Low"/>
    <n v="1"/>
    <s v="Vegetarian"/>
    <n v="4.5"/>
    <s v="Moderate"/>
    <n v="2"/>
    <x v="4"/>
    <n v="36"/>
    <x v="2"/>
    <n v="6.9"/>
    <n v="8.3000000000000007"/>
  </r>
  <r>
    <s v="Japan"/>
    <x v="36"/>
    <x v="2"/>
    <x v="0"/>
    <s v="High"/>
    <n v="3"/>
    <s v="Junk Food"/>
    <n v="5.5"/>
    <s v="Moderate"/>
    <n v="2"/>
    <x v="0"/>
    <n v="57"/>
    <x v="3"/>
    <n v="1.3"/>
    <n v="8.5"/>
  </r>
  <r>
    <s v="Australia"/>
    <x v="1"/>
    <x v="1"/>
    <x v="2"/>
    <s v="Low"/>
    <n v="1"/>
    <s v="Junk Food"/>
    <n v="8.1999999999999993"/>
    <s v="High"/>
    <n v="3"/>
    <x v="3"/>
    <n v="37"/>
    <x v="2"/>
    <n v="4.7"/>
    <n v="2"/>
  </r>
  <r>
    <s v="Canada"/>
    <x v="28"/>
    <x v="1"/>
    <x v="0"/>
    <s v="Low"/>
    <n v="1"/>
    <s v="Vegan"/>
    <n v="7.8"/>
    <s v="Moderate"/>
    <n v="2"/>
    <x v="4"/>
    <n v="41"/>
    <x v="1"/>
    <n v="8.4"/>
    <n v="9.8000000000000007"/>
  </r>
  <r>
    <s v="India"/>
    <x v="3"/>
    <x v="1"/>
    <x v="2"/>
    <s v="High"/>
    <n v="3"/>
    <s v="Junk Food"/>
    <n v="6.1"/>
    <s v="Moderate"/>
    <n v="2"/>
    <x v="0"/>
    <n v="41"/>
    <x v="1"/>
    <n v="4.5"/>
    <n v="7.2"/>
  </r>
  <r>
    <s v="Canada"/>
    <x v="37"/>
    <x v="4"/>
    <x v="1"/>
    <s v="Low"/>
    <n v="1"/>
    <s v="Junk Food"/>
    <n v="9.1"/>
    <s v="Low"/>
    <n v="1"/>
    <x v="1"/>
    <n v="54"/>
    <x v="3"/>
    <n v="6.4"/>
    <n v="3.5"/>
  </r>
  <r>
    <s v="India"/>
    <x v="4"/>
    <x v="0"/>
    <x v="2"/>
    <s v="Moderate"/>
    <n v="2"/>
    <s v="Balanced"/>
    <n v="4.5"/>
    <s v="Low"/>
    <n v="1"/>
    <x v="3"/>
    <n v="50"/>
    <x v="3"/>
    <n v="2.9"/>
    <n v="5.0999999999999996"/>
  </r>
  <r>
    <s v="Australia"/>
    <x v="2"/>
    <x v="2"/>
    <x v="1"/>
    <s v="Moderate"/>
    <n v="2"/>
    <s v="Keto"/>
    <n v="6.2"/>
    <s v="Low"/>
    <n v="1"/>
    <x v="1"/>
    <n v="59"/>
    <x v="3"/>
    <n v="4.7"/>
    <n v="3.7"/>
  </r>
  <r>
    <s v="Canada"/>
    <x v="32"/>
    <x v="2"/>
    <x v="0"/>
    <s v="High"/>
    <n v="3"/>
    <s v="Junk Food"/>
    <n v="6.9"/>
    <s v="High"/>
    <n v="3"/>
    <x v="1"/>
    <n v="46"/>
    <x v="1"/>
    <n v="9.3000000000000007"/>
    <n v="2.4"/>
  </r>
  <r>
    <s v="Germany"/>
    <x v="3"/>
    <x v="1"/>
    <x v="2"/>
    <s v="Low"/>
    <n v="1"/>
    <s v="Balanced"/>
    <n v="2.2999999999999998"/>
    <s v="Low"/>
    <n v="1"/>
    <x v="3"/>
    <n v="55"/>
    <x v="3"/>
    <n v="6.1"/>
    <n v="3.6"/>
  </r>
  <r>
    <s v="USA"/>
    <x v="25"/>
    <x v="3"/>
    <x v="1"/>
    <s v="Moderate"/>
    <n v="2"/>
    <s v="Vegetarian"/>
    <n v="6.3"/>
    <s v="Moderate"/>
    <n v="2"/>
    <x v="4"/>
    <n v="23"/>
    <x v="0"/>
    <n v="9.1"/>
    <n v="6.2"/>
  </r>
  <r>
    <s v="Germany"/>
    <x v="34"/>
    <x v="3"/>
    <x v="0"/>
    <s v="Moderate"/>
    <n v="2"/>
    <s v="Junk Food"/>
    <n v="4.8"/>
    <s v="Moderate"/>
    <n v="2"/>
    <x v="2"/>
    <n v="24"/>
    <x v="0"/>
    <n v="9.1"/>
    <n v="8.4"/>
  </r>
  <r>
    <s v="Japan"/>
    <x v="34"/>
    <x v="3"/>
    <x v="0"/>
    <s v="Moderate"/>
    <n v="2"/>
    <s v="Vegetarian"/>
    <n v="4.8"/>
    <s v="Moderate"/>
    <n v="2"/>
    <x v="2"/>
    <n v="44"/>
    <x v="1"/>
    <n v="9.5"/>
    <n v="4.3"/>
  </r>
  <r>
    <s v="Australia"/>
    <x v="36"/>
    <x v="2"/>
    <x v="2"/>
    <s v="Moderate"/>
    <n v="2"/>
    <s v="Junk Food"/>
    <n v="6.1"/>
    <s v="Moderate"/>
    <n v="2"/>
    <x v="3"/>
    <n v="50"/>
    <x v="3"/>
    <n v="9.1"/>
    <n v="4.0999999999999996"/>
  </r>
  <r>
    <s v="Germany"/>
    <x v="37"/>
    <x v="4"/>
    <x v="0"/>
    <s v="Low"/>
    <n v="1"/>
    <s v="Vegan"/>
    <n v="3.8"/>
    <s v="Moderate"/>
    <n v="2"/>
    <x v="2"/>
    <n v="33"/>
    <x v="2"/>
    <n v="1"/>
    <n v="5.2"/>
  </r>
  <r>
    <s v="India"/>
    <x v="2"/>
    <x v="2"/>
    <x v="1"/>
    <s v="Low"/>
    <n v="1"/>
    <s v="Balanced"/>
    <n v="5.3"/>
    <s v="High"/>
    <n v="3"/>
    <x v="0"/>
    <n v="49"/>
    <x v="1"/>
    <n v="9.4"/>
    <n v="6.8"/>
  </r>
  <r>
    <s v="Japan"/>
    <x v="9"/>
    <x v="2"/>
    <x v="0"/>
    <s v="Low"/>
    <n v="1"/>
    <s v="Balanced"/>
    <n v="3.8"/>
    <s v="Moderate"/>
    <n v="2"/>
    <x v="4"/>
    <n v="31"/>
    <x v="2"/>
    <n v="2.2000000000000002"/>
    <n v="7.8"/>
  </r>
  <r>
    <s v="Japan"/>
    <x v="13"/>
    <x v="1"/>
    <x v="0"/>
    <s v="Low"/>
    <n v="1"/>
    <s v="Vegan"/>
    <n v="6.7"/>
    <s v="High"/>
    <n v="3"/>
    <x v="1"/>
    <n v="46"/>
    <x v="1"/>
    <n v="1.4"/>
    <n v="3.9"/>
  </r>
  <r>
    <s v="Germany"/>
    <x v="15"/>
    <x v="1"/>
    <x v="1"/>
    <s v="Moderate"/>
    <n v="2"/>
    <s v="Keto"/>
    <n v="6.7"/>
    <s v="Moderate"/>
    <n v="2"/>
    <x v="1"/>
    <n v="43"/>
    <x v="1"/>
    <n v="1.5"/>
    <n v="6.3"/>
  </r>
  <r>
    <s v="Germany"/>
    <x v="38"/>
    <x v="0"/>
    <x v="0"/>
    <s v="High"/>
    <n v="3"/>
    <s v="Balanced"/>
    <n v="6"/>
    <s v="High"/>
    <n v="3"/>
    <x v="3"/>
    <n v="49"/>
    <x v="1"/>
    <n v="4.0999999999999996"/>
    <n v="4.5"/>
  </r>
  <r>
    <s v="Australia"/>
    <x v="38"/>
    <x v="0"/>
    <x v="0"/>
    <s v="High"/>
    <n v="3"/>
    <s v="Vegetarian"/>
    <n v="8"/>
    <s v="High"/>
    <n v="3"/>
    <x v="1"/>
    <n v="37"/>
    <x v="2"/>
    <n v="6.6"/>
    <n v="7.4"/>
  </r>
  <r>
    <s v="USA"/>
    <x v="11"/>
    <x v="3"/>
    <x v="0"/>
    <s v="Moderate"/>
    <n v="2"/>
    <s v="Balanced"/>
    <n v="6.1"/>
    <s v="Moderate"/>
    <n v="2"/>
    <x v="0"/>
    <n v="33"/>
    <x v="2"/>
    <n v="4.5999999999999996"/>
    <n v="2.5"/>
  </r>
  <r>
    <s v="Germany"/>
    <x v="34"/>
    <x v="3"/>
    <x v="0"/>
    <s v="Moderate"/>
    <n v="2"/>
    <s v="Keto"/>
    <n v="6.5"/>
    <s v="Moderate"/>
    <n v="2"/>
    <x v="0"/>
    <n v="38"/>
    <x v="2"/>
    <n v="1.2"/>
    <n v="3.3"/>
  </r>
  <r>
    <s v="Brazil"/>
    <x v="28"/>
    <x v="1"/>
    <x v="1"/>
    <s v="High"/>
    <n v="3"/>
    <s v="Vegetarian"/>
    <n v="5.0999999999999996"/>
    <s v="Moderate"/>
    <n v="2"/>
    <x v="3"/>
    <n v="41"/>
    <x v="1"/>
    <n v="5.3"/>
    <n v="4.8"/>
  </r>
  <r>
    <s v="Germany"/>
    <x v="33"/>
    <x v="2"/>
    <x v="0"/>
    <s v="High"/>
    <n v="3"/>
    <s v="Vegetarian"/>
    <n v="3"/>
    <s v="Moderate"/>
    <n v="2"/>
    <x v="1"/>
    <n v="45"/>
    <x v="1"/>
    <n v="5"/>
    <n v="9"/>
  </r>
  <r>
    <s v="Canada"/>
    <x v="12"/>
    <x v="0"/>
    <x v="1"/>
    <s v="Moderate"/>
    <n v="2"/>
    <s v="Vegan"/>
    <n v="6.3"/>
    <s v="Low"/>
    <n v="1"/>
    <x v="2"/>
    <n v="26"/>
    <x v="0"/>
    <n v="7.8"/>
    <n v="6.2"/>
  </r>
  <r>
    <s v="India"/>
    <x v="37"/>
    <x v="4"/>
    <x v="0"/>
    <s v="Moderate"/>
    <n v="2"/>
    <s v="Junk Food"/>
    <n v="6.1"/>
    <s v="Low"/>
    <n v="1"/>
    <x v="2"/>
    <n v="47"/>
    <x v="1"/>
    <n v="3.5"/>
    <n v="9.6999999999999993"/>
  </r>
  <r>
    <s v="Brazil"/>
    <x v="38"/>
    <x v="0"/>
    <x v="0"/>
    <s v="Low"/>
    <n v="1"/>
    <s v="Vegan"/>
    <n v="9.1"/>
    <s v="High"/>
    <n v="3"/>
    <x v="4"/>
    <n v="57"/>
    <x v="3"/>
    <n v="3"/>
    <n v="1.9"/>
  </r>
  <r>
    <s v="Brazil"/>
    <x v="4"/>
    <x v="0"/>
    <x v="0"/>
    <s v="Low"/>
    <n v="1"/>
    <s v="Junk Food"/>
    <n v="7.5"/>
    <s v="High"/>
    <n v="3"/>
    <x v="3"/>
    <n v="24"/>
    <x v="0"/>
    <n v="3.3"/>
    <n v="5.0999999999999996"/>
  </r>
  <r>
    <s v="Canada"/>
    <x v="25"/>
    <x v="3"/>
    <x v="0"/>
    <s v="High"/>
    <n v="3"/>
    <s v="Vegan"/>
    <n v="5.9"/>
    <s v="Low"/>
    <n v="1"/>
    <x v="4"/>
    <n v="55"/>
    <x v="3"/>
    <n v="3.7"/>
    <n v="4.8"/>
  </r>
  <r>
    <s v="Canada"/>
    <x v="11"/>
    <x v="3"/>
    <x v="1"/>
    <s v="Moderate"/>
    <n v="2"/>
    <s v="Junk Food"/>
    <n v="6.7"/>
    <s v="High"/>
    <n v="3"/>
    <x v="2"/>
    <n v="37"/>
    <x v="2"/>
    <n v="6.4"/>
    <n v="6.4"/>
  </r>
  <r>
    <s v="Japan"/>
    <x v="15"/>
    <x v="1"/>
    <x v="1"/>
    <s v="High"/>
    <n v="3"/>
    <s v="Balanced"/>
    <n v="7.9"/>
    <s v="Moderate"/>
    <n v="2"/>
    <x v="2"/>
    <n v="33"/>
    <x v="2"/>
    <n v="5.2"/>
    <n v="8.3000000000000007"/>
  </r>
  <r>
    <s v="USA"/>
    <x v="19"/>
    <x v="2"/>
    <x v="1"/>
    <s v="Low"/>
    <n v="1"/>
    <s v="Vegetarian"/>
    <n v="7.3"/>
    <s v="High"/>
    <n v="3"/>
    <x v="2"/>
    <n v="42"/>
    <x v="1"/>
    <n v="4"/>
    <n v="8.6"/>
  </r>
  <r>
    <s v="India"/>
    <x v="18"/>
    <x v="0"/>
    <x v="2"/>
    <s v="Low"/>
    <n v="1"/>
    <s v="Junk Food"/>
    <n v="9"/>
    <s v="High"/>
    <n v="3"/>
    <x v="4"/>
    <n v="33"/>
    <x v="2"/>
    <n v="4.4000000000000004"/>
    <n v="7"/>
  </r>
  <r>
    <s v="Australia"/>
    <x v="46"/>
    <x v="1"/>
    <x v="0"/>
    <s v="High"/>
    <n v="3"/>
    <s v="Balanced"/>
    <n v="5.3"/>
    <s v="High"/>
    <n v="3"/>
    <x v="3"/>
    <n v="51"/>
    <x v="3"/>
    <n v="4.3"/>
    <n v="6.8"/>
  </r>
  <r>
    <s v="Brazil"/>
    <x v="36"/>
    <x v="2"/>
    <x v="0"/>
    <s v="Low"/>
    <n v="1"/>
    <s v="Keto"/>
    <n v="8"/>
    <s v="Low"/>
    <n v="1"/>
    <x v="0"/>
    <n v="24"/>
    <x v="0"/>
    <n v="9.8000000000000007"/>
    <n v="9.5"/>
  </r>
  <r>
    <s v="Australia"/>
    <x v="10"/>
    <x v="2"/>
    <x v="1"/>
    <s v="Moderate"/>
    <n v="2"/>
    <s v="Vegan"/>
    <n v="5.9"/>
    <s v="Low"/>
    <n v="1"/>
    <x v="0"/>
    <n v="41"/>
    <x v="1"/>
    <n v="3.1"/>
    <n v="4.5"/>
  </r>
  <r>
    <s v="Germany"/>
    <x v="37"/>
    <x v="4"/>
    <x v="2"/>
    <s v="High"/>
    <n v="3"/>
    <s v="Keto"/>
    <n v="6.8"/>
    <s v="High"/>
    <n v="3"/>
    <x v="2"/>
    <n v="47"/>
    <x v="1"/>
    <n v="8.4"/>
    <n v="8.5"/>
  </r>
  <r>
    <s v="Germany"/>
    <x v="22"/>
    <x v="3"/>
    <x v="0"/>
    <s v="Moderate"/>
    <n v="2"/>
    <s v="Balanced"/>
    <n v="5.7"/>
    <s v="Moderate"/>
    <n v="2"/>
    <x v="3"/>
    <n v="31"/>
    <x v="2"/>
    <n v="7.4"/>
    <n v="9.3000000000000007"/>
  </r>
  <r>
    <s v="Australia"/>
    <x v="44"/>
    <x v="4"/>
    <x v="1"/>
    <s v="Moderate"/>
    <n v="2"/>
    <s v="Keto"/>
    <n v="6.3"/>
    <s v="High"/>
    <n v="3"/>
    <x v="3"/>
    <n v="37"/>
    <x v="2"/>
    <n v="1.1000000000000001"/>
    <n v="5.4"/>
  </r>
  <r>
    <s v="Germany"/>
    <x v="22"/>
    <x v="3"/>
    <x v="0"/>
    <s v="Low"/>
    <n v="1"/>
    <s v="Keto"/>
    <n v="6.8"/>
    <s v="Low"/>
    <n v="1"/>
    <x v="1"/>
    <n v="55"/>
    <x v="3"/>
    <n v="9.9"/>
    <n v="7.6"/>
  </r>
  <r>
    <s v="USA"/>
    <x v="36"/>
    <x v="2"/>
    <x v="0"/>
    <s v="Moderate"/>
    <n v="2"/>
    <s v="Balanced"/>
    <n v="7.4"/>
    <s v="Moderate"/>
    <n v="2"/>
    <x v="1"/>
    <n v="50"/>
    <x v="3"/>
    <n v="7.8"/>
    <n v="4.4000000000000004"/>
  </r>
  <r>
    <s v="Canada"/>
    <x v="27"/>
    <x v="0"/>
    <x v="1"/>
    <s v="High"/>
    <n v="3"/>
    <s v="Vegetarian"/>
    <n v="6.6"/>
    <s v="High"/>
    <n v="3"/>
    <x v="4"/>
    <n v="32"/>
    <x v="2"/>
    <n v="7.1"/>
    <n v="2.4"/>
  </r>
  <r>
    <s v="Germany"/>
    <x v="11"/>
    <x v="3"/>
    <x v="1"/>
    <s v="Moderate"/>
    <n v="2"/>
    <s v="Junk Food"/>
    <n v="2.8"/>
    <s v="Low"/>
    <n v="1"/>
    <x v="1"/>
    <n v="39"/>
    <x v="2"/>
    <n v="4.5999999999999996"/>
    <n v="6.3"/>
  </r>
  <r>
    <s v="Japan"/>
    <x v="19"/>
    <x v="2"/>
    <x v="0"/>
    <s v="Moderate"/>
    <n v="2"/>
    <s v="Vegan"/>
    <n v="6.4"/>
    <s v="Moderate"/>
    <n v="2"/>
    <x v="4"/>
    <n v="55"/>
    <x v="3"/>
    <n v="6"/>
    <n v="2.8"/>
  </r>
  <r>
    <s v="Germany"/>
    <x v="1"/>
    <x v="1"/>
    <x v="0"/>
    <s v="Moderate"/>
    <n v="2"/>
    <s v="Junk Food"/>
    <n v="8.6999999999999993"/>
    <s v="High"/>
    <n v="3"/>
    <x v="0"/>
    <n v="26"/>
    <x v="0"/>
    <n v="3.3"/>
    <n v="5.0999999999999996"/>
  </r>
  <r>
    <s v="India"/>
    <x v="25"/>
    <x v="3"/>
    <x v="1"/>
    <s v="Moderate"/>
    <n v="2"/>
    <s v="Vegan"/>
    <n v="6.4"/>
    <s v="Low"/>
    <n v="1"/>
    <x v="2"/>
    <n v="42"/>
    <x v="1"/>
    <n v="1.3"/>
    <n v="8.9"/>
  </r>
  <r>
    <s v="USA"/>
    <x v="9"/>
    <x v="2"/>
    <x v="0"/>
    <s v="Moderate"/>
    <n v="2"/>
    <s v="Junk Food"/>
    <n v="8.6999999999999993"/>
    <s v="Moderate"/>
    <n v="2"/>
    <x v="3"/>
    <n v="53"/>
    <x v="3"/>
    <n v="8.5"/>
    <n v="1.8"/>
  </r>
  <r>
    <s v="India"/>
    <x v="39"/>
    <x v="0"/>
    <x v="0"/>
    <s v="Low"/>
    <n v="1"/>
    <s v="Keto"/>
    <n v="6.3"/>
    <s v="High"/>
    <n v="3"/>
    <x v="0"/>
    <n v="51"/>
    <x v="3"/>
    <n v="9.1"/>
    <n v="1.3"/>
  </r>
  <r>
    <s v="India"/>
    <x v="2"/>
    <x v="2"/>
    <x v="1"/>
    <s v="High"/>
    <n v="3"/>
    <s v="Vegetarian"/>
    <n v="4.0999999999999996"/>
    <s v="Moderate"/>
    <n v="2"/>
    <x v="0"/>
    <n v="40"/>
    <x v="1"/>
    <n v="2.5"/>
    <n v="6.5"/>
  </r>
  <r>
    <s v="Japan"/>
    <x v="16"/>
    <x v="1"/>
    <x v="0"/>
    <s v="Low"/>
    <n v="1"/>
    <s v="Keto"/>
    <n v="5.9"/>
    <s v="Moderate"/>
    <n v="2"/>
    <x v="4"/>
    <n v="25"/>
    <x v="0"/>
    <n v="8.1"/>
    <n v="4"/>
  </r>
  <r>
    <s v="USA"/>
    <x v="37"/>
    <x v="4"/>
    <x v="0"/>
    <s v="High"/>
    <n v="3"/>
    <s v="Vegetarian"/>
    <n v="5.7"/>
    <s v="Moderate"/>
    <n v="2"/>
    <x v="2"/>
    <n v="35"/>
    <x v="2"/>
    <n v="7.7"/>
    <n v="4.8"/>
  </r>
  <r>
    <s v="USA"/>
    <x v="4"/>
    <x v="0"/>
    <x v="2"/>
    <s v="High"/>
    <n v="3"/>
    <s v="Balanced"/>
    <n v="6.2"/>
    <s v="Low"/>
    <n v="1"/>
    <x v="4"/>
    <n v="54"/>
    <x v="3"/>
    <n v="2.6"/>
    <n v="4.7"/>
  </r>
  <r>
    <s v="USA"/>
    <x v="40"/>
    <x v="3"/>
    <x v="1"/>
    <s v="High"/>
    <n v="3"/>
    <s v="Vegan"/>
    <n v="4.7"/>
    <s v="High"/>
    <n v="3"/>
    <x v="0"/>
    <n v="39"/>
    <x v="2"/>
    <n v="4.8"/>
    <n v="1.8"/>
  </r>
  <r>
    <s v="USA"/>
    <x v="38"/>
    <x v="0"/>
    <x v="2"/>
    <s v="High"/>
    <n v="3"/>
    <s v="Vegan"/>
    <n v="6.5"/>
    <s v="Moderate"/>
    <n v="2"/>
    <x v="3"/>
    <n v="30"/>
    <x v="2"/>
    <n v="4.8"/>
    <n v="1"/>
  </r>
  <r>
    <s v="USA"/>
    <x v="10"/>
    <x v="2"/>
    <x v="2"/>
    <s v="High"/>
    <n v="3"/>
    <s v="Balanced"/>
    <n v="6"/>
    <s v="Moderate"/>
    <n v="2"/>
    <x v="1"/>
    <n v="51"/>
    <x v="3"/>
    <n v="7.8"/>
    <n v="9.1"/>
  </r>
  <r>
    <s v="Japan"/>
    <x v="26"/>
    <x v="0"/>
    <x v="2"/>
    <s v="Moderate"/>
    <n v="2"/>
    <s v="Junk Food"/>
    <n v="8.4"/>
    <s v="Moderate"/>
    <n v="2"/>
    <x v="4"/>
    <n v="33"/>
    <x v="2"/>
    <n v="8.5"/>
    <n v="3"/>
  </r>
  <r>
    <s v="Germany"/>
    <x v="21"/>
    <x v="4"/>
    <x v="0"/>
    <s v="Low"/>
    <n v="1"/>
    <s v="Balanced"/>
    <n v="4.7"/>
    <s v="Low"/>
    <n v="1"/>
    <x v="0"/>
    <n v="43"/>
    <x v="1"/>
    <n v="1.9"/>
    <n v="4.8"/>
  </r>
  <r>
    <s v="India"/>
    <x v="20"/>
    <x v="2"/>
    <x v="0"/>
    <s v="Low"/>
    <n v="1"/>
    <s v="Balanced"/>
    <n v="6.9"/>
    <s v="Moderate"/>
    <n v="2"/>
    <x v="1"/>
    <n v="58"/>
    <x v="3"/>
    <n v="6.1"/>
    <n v="9.6999999999999993"/>
  </r>
  <r>
    <s v="USA"/>
    <x v="21"/>
    <x v="4"/>
    <x v="2"/>
    <s v="Moderate"/>
    <n v="2"/>
    <s v="Vegetarian"/>
    <n v="7.1"/>
    <s v="Low"/>
    <n v="1"/>
    <x v="1"/>
    <n v="50"/>
    <x v="3"/>
    <n v="7.9"/>
    <n v="8.4"/>
  </r>
  <r>
    <s v="Brazil"/>
    <x v="32"/>
    <x v="2"/>
    <x v="2"/>
    <s v="High"/>
    <n v="3"/>
    <s v="Balanced"/>
    <n v="7.7"/>
    <s v="Low"/>
    <n v="1"/>
    <x v="0"/>
    <n v="36"/>
    <x v="2"/>
    <n v="8.1"/>
    <n v="2"/>
  </r>
  <r>
    <s v="Germany"/>
    <x v="25"/>
    <x v="3"/>
    <x v="2"/>
    <s v="Low"/>
    <n v="1"/>
    <s v="Vegan"/>
    <n v="6"/>
    <s v="Moderate"/>
    <n v="2"/>
    <x v="2"/>
    <n v="44"/>
    <x v="1"/>
    <n v="2.2999999999999998"/>
    <n v="5.6"/>
  </r>
  <r>
    <s v="Germany"/>
    <x v="16"/>
    <x v="1"/>
    <x v="0"/>
    <s v="Moderate"/>
    <n v="2"/>
    <s v="Keto"/>
    <n v="6.8"/>
    <s v="Moderate"/>
    <n v="2"/>
    <x v="0"/>
    <n v="28"/>
    <x v="0"/>
    <n v="5.7"/>
    <n v="7.6"/>
  </r>
  <r>
    <s v="India"/>
    <x v="18"/>
    <x v="0"/>
    <x v="2"/>
    <s v="Moderate"/>
    <n v="2"/>
    <s v="Vegetarian"/>
    <n v="7"/>
    <s v="Low"/>
    <n v="1"/>
    <x v="3"/>
    <n v="41"/>
    <x v="1"/>
    <n v="8.6999999999999993"/>
    <n v="7.3"/>
  </r>
  <r>
    <s v="Japan"/>
    <x v="29"/>
    <x v="0"/>
    <x v="2"/>
    <s v="Low"/>
    <n v="1"/>
    <s v="Vegetarian"/>
    <n v="4"/>
    <s v="Low"/>
    <n v="1"/>
    <x v="1"/>
    <n v="54"/>
    <x v="3"/>
    <n v="3.9"/>
    <n v="7.8"/>
  </r>
  <r>
    <s v="Australia"/>
    <x v="34"/>
    <x v="3"/>
    <x v="1"/>
    <s v="Low"/>
    <n v="1"/>
    <s v="Junk Food"/>
    <n v="6"/>
    <s v="Moderate"/>
    <n v="2"/>
    <x v="3"/>
    <n v="56"/>
    <x v="3"/>
    <n v="4.8"/>
    <n v="5.0999999999999996"/>
  </r>
  <r>
    <s v="Australia"/>
    <x v="45"/>
    <x v="3"/>
    <x v="1"/>
    <s v="High"/>
    <n v="3"/>
    <s v="Keto"/>
    <n v="6.5"/>
    <s v="Low"/>
    <n v="1"/>
    <x v="4"/>
    <n v="36"/>
    <x v="2"/>
    <n v="8.1999999999999993"/>
    <n v="2.6"/>
  </r>
  <r>
    <s v="Germany"/>
    <x v="44"/>
    <x v="4"/>
    <x v="0"/>
    <s v="High"/>
    <n v="3"/>
    <s v="Vegetarian"/>
    <n v="6.6"/>
    <s v="Low"/>
    <n v="1"/>
    <x v="1"/>
    <n v="47"/>
    <x v="1"/>
    <n v="1.8"/>
    <n v="5.2"/>
  </r>
  <r>
    <s v="Canada"/>
    <x v="41"/>
    <x v="2"/>
    <x v="1"/>
    <s v="Low"/>
    <n v="1"/>
    <s v="Balanced"/>
    <n v="6.6"/>
    <s v="Moderate"/>
    <n v="2"/>
    <x v="2"/>
    <n v="20"/>
    <x v="0"/>
    <n v="8.6999999999999993"/>
    <n v="6.8"/>
  </r>
  <r>
    <s v="Canada"/>
    <x v="32"/>
    <x v="2"/>
    <x v="1"/>
    <s v="High"/>
    <n v="3"/>
    <s v="Vegetarian"/>
    <n v="7.2"/>
    <s v="Moderate"/>
    <n v="2"/>
    <x v="0"/>
    <n v="28"/>
    <x v="0"/>
    <n v="3.8"/>
    <n v="6.5"/>
  </r>
  <r>
    <s v="India"/>
    <x v="27"/>
    <x v="0"/>
    <x v="1"/>
    <s v="Moderate"/>
    <n v="2"/>
    <s v="Vegetarian"/>
    <n v="9.4"/>
    <s v="High"/>
    <n v="3"/>
    <x v="4"/>
    <n v="32"/>
    <x v="2"/>
    <n v="1"/>
    <n v="1.6"/>
  </r>
  <r>
    <s v="Australia"/>
    <x v="30"/>
    <x v="0"/>
    <x v="0"/>
    <s v="High"/>
    <n v="3"/>
    <s v="Vegetarian"/>
    <n v="5.6"/>
    <s v="Moderate"/>
    <n v="2"/>
    <x v="3"/>
    <n v="51"/>
    <x v="3"/>
    <n v="3.1"/>
    <n v="1.6"/>
  </r>
  <r>
    <s v="Germany"/>
    <x v="12"/>
    <x v="0"/>
    <x v="1"/>
    <s v="High"/>
    <n v="3"/>
    <s v="Junk Food"/>
    <n v="7.1"/>
    <s v="Moderate"/>
    <n v="2"/>
    <x v="4"/>
    <n v="47"/>
    <x v="1"/>
    <n v="1.8"/>
    <n v="9.6999999999999993"/>
  </r>
  <r>
    <s v="Japan"/>
    <x v="4"/>
    <x v="0"/>
    <x v="0"/>
    <s v="Moderate"/>
    <n v="2"/>
    <s v="Vegetarian"/>
    <n v="8.5"/>
    <s v="Moderate"/>
    <n v="2"/>
    <x v="2"/>
    <n v="50"/>
    <x v="3"/>
    <n v="1.8"/>
    <n v="2.4"/>
  </r>
  <r>
    <s v="Australia"/>
    <x v="41"/>
    <x v="2"/>
    <x v="2"/>
    <s v="High"/>
    <n v="3"/>
    <s v="Vegetarian"/>
    <n v="3.8"/>
    <s v="High"/>
    <n v="3"/>
    <x v="0"/>
    <n v="27"/>
    <x v="0"/>
    <n v="7.2"/>
    <n v="3.7"/>
  </r>
  <r>
    <s v="Germany"/>
    <x v="41"/>
    <x v="2"/>
    <x v="1"/>
    <s v="Moderate"/>
    <n v="2"/>
    <s v="Junk Food"/>
    <n v="6.9"/>
    <s v="Low"/>
    <n v="1"/>
    <x v="4"/>
    <n v="27"/>
    <x v="0"/>
    <n v="2.9"/>
    <n v="7.9"/>
  </r>
  <r>
    <s v="Germany"/>
    <x v="39"/>
    <x v="0"/>
    <x v="0"/>
    <s v="High"/>
    <n v="3"/>
    <s v="Keto"/>
    <n v="4"/>
    <s v="Moderate"/>
    <n v="2"/>
    <x v="3"/>
    <n v="53"/>
    <x v="3"/>
    <n v="9.4"/>
    <n v="4.7"/>
  </r>
  <r>
    <s v="USA"/>
    <x v="25"/>
    <x v="3"/>
    <x v="1"/>
    <s v="Low"/>
    <n v="1"/>
    <s v="Vegan"/>
    <n v="9.8000000000000007"/>
    <s v="Moderate"/>
    <n v="2"/>
    <x v="4"/>
    <n v="42"/>
    <x v="1"/>
    <n v="5.6"/>
    <n v="2.6"/>
  </r>
  <r>
    <s v="Japan"/>
    <x v="45"/>
    <x v="3"/>
    <x v="2"/>
    <s v="High"/>
    <n v="3"/>
    <s v="Junk Food"/>
    <n v="7.3"/>
    <s v="High"/>
    <n v="3"/>
    <x v="0"/>
    <n v="29"/>
    <x v="0"/>
    <n v="5.0999999999999996"/>
    <n v="5.2"/>
  </r>
  <r>
    <s v="USA"/>
    <x v="12"/>
    <x v="0"/>
    <x v="0"/>
    <s v="Low"/>
    <n v="1"/>
    <s v="Junk Food"/>
    <n v="7.1"/>
    <s v="High"/>
    <n v="3"/>
    <x v="4"/>
    <n v="56"/>
    <x v="3"/>
    <n v="4.9000000000000004"/>
    <n v="6.1"/>
  </r>
  <r>
    <s v="India"/>
    <x v="9"/>
    <x v="2"/>
    <x v="0"/>
    <s v="Low"/>
    <n v="1"/>
    <s v="Vegetarian"/>
    <n v="3.7"/>
    <s v="High"/>
    <n v="3"/>
    <x v="3"/>
    <n v="44"/>
    <x v="1"/>
    <n v="7.2"/>
    <n v="5.0999999999999996"/>
  </r>
  <r>
    <s v="USA"/>
    <x v="9"/>
    <x v="2"/>
    <x v="0"/>
    <s v="Low"/>
    <n v="1"/>
    <s v="Vegetarian"/>
    <n v="5.7"/>
    <s v="Low"/>
    <n v="1"/>
    <x v="0"/>
    <n v="52"/>
    <x v="3"/>
    <n v="5.0999999999999996"/>
    <n v="9.3000000000000007"/>
  </r>
  <r>
    <s v="Brazil"/>
    <x v="37"/>
    <x v="4"/>
    <x v="2"/>
    <s v="Low"/>
    <n v="1"/>
    <s v="Vegan"/>
    <n v="5.8"/>
    <s v="High"/>
    <n v="3"/>
    <x v="2"/>
    <n v="23"/>
    <x v="0"/>
    <n v="2.2000000000000002"/>
    <n v="3.6"/>
  </r>
  <r>
    <s v="USA"/>
    <x v="11"/>
    <x v="3"/>
    <x v="2"/>
    <s v="Low"/>
    <n v="1"/>
    <s v="Vegetarian"/>
    <n v="9.1"/>
    <s v="Low"/>
    <n v="1"/>
    <x v="2"/>
    <n v="26"/>
    <x v="0"/>
    <n v="8.9"/>
    <n v="7"/>
  </r>
  <r>
    <s v="Brazil"/>
    <x v="0"/>
    <x v="0"/>
    <x v="2"/>
    <s v="Moderate"/>
    <n v="2"/>
    <s v="Balanced"/>
    <n v="7.6"/>
    <s v="Moderate"/>
    <n v="2"/>
    <x v="1"/>
    <n v="52"/>
    <x v="3"/>
    <n v="4.9000000000000004"/>
    <n v="2"/>
  </r>
  <r>
    <s v="Australia"/>
    <x v="38"/>
    <x v="0"/>
    <x v="0"/>
    <s v="Moderate"/>
    <n v="2"/>
    <s v="Vegetarian"/>
    <n v="4"/>
    <s v="Moderate"/>
    <n v="2"/>
    <x v="4"/>
    <n v="21"/>
    <x v="0"/>
    <n v="1.7"/>
    <n v="4.5"/>
  </r>
  <r>
    <s v="Canada"/>
    <x v="5"/>
    <x v="3"/>
    <x v="2"/>
    <s v="Moderate"/>
    <n v="2"/>
    <s v="Vegetarian"/>
    <n v="7.2"/>
    <s v="Moderate"/>
    <n v="2"/>
    <x v="3"/>
    <n v="51"/>
    <x v="3"/>
    <n v="5.8"/>
    <n v="7.7"/>
  </r>
  <r>
    <s v="Germany"/>
    <x v="29"/>
    <x v="0"/>
    <x v="1"/>
    <s v="Low"/>
    <n v="1"/>
    <s v="Balanced"/>
    <n v="4.2"/>
    <s v="High"/>
    <n v="3"/>
    <x v="4"/>
    <n v="24"/>
    <x v="0"/>
    <n v="6.8"/>
    <n v="3"/>
  </r>
  <r>
    <s v="Brazil"/>
    <x v="13"/>
    <x v="1"/>
    <x v="2"/>
    <s v="High"/>
    <n v="3"/>
    <s v="Vegan"/>
    <n v="4.0999999999999996"/>
    <s v="Moderate"/>
    <n v="2"/>
    <x v="0"/>
    <n v="36"/>
    <x v="2"/>
    <n v="3.5"/>
    <n v="6.3"/>
  </r>
  <r>
    <s v="Japan"/>
    <x v="27"/>
    <x v="0"/>
    <x v="0"/>
    <s v="Moderate"/>
    <n v="2"/>
    <s v="Balanced"/>
    <n v="7.2"/>
    <s v="High"/>
    <n v="3"/>
    <x v="1"/>
    <n v="31"/>
    <x v="2"/>
    <n v="8.1999999999999993"/>
    <n v="2.4"/>
  </r>
  <r>
    <s v="USA"/>
    <x v="22"/>
    <x v="3"/>
    <x v="1"/>
    <s v="High"/>
    <n v="3"/>
    <s v="Junk Food"/>
    <n v="7.6"/>
    <s v="Low"/>
    <n v="1"/>
    <x v="3"/>
    <n v="31"/>
    <x v="2"/>
    <n v="7"/>
    <n v="1.9"/>
  </r>
  <r>
    <s v="Brazil"/>
    <x v="26"/>
    <x v="0"/>
    <x v="2"/>
    <s v="High"/>
    <n v="3"/>
    <s v="Balanced"/>
    <n v="7.2"/>
    <s v="Moderate"/>
    <n v="2"/>
    <x v="4"/>
    <n v="54"/>
    <x v="3"/>
    <n v="6.9"/>
    <n v="5.7"/>
  </r>
  <r>
    <s v="Japan"/>
    <x v="31"/>
    <x v="0"/>
    <x v="1"/>
    <s v="Low"/>
    <n v="1"/>
    <s v="Keto"/>
    <n v="9.3000000000000007"/>
    <s v="Low"/>
    <n v="1"/>
    <x v="3"/>
    <n v="40"/>
    <x v="1"/>
    <n v="4.8"/>
    <n v="7.1"/>
  </r>
  <r>
    <s v="Canada"/>
    <x v="19"/>
    <x v="2"/>
    <x v="1"/>
    <s v="Low"/>
    <n v="1"/>
    <s v="Junk Food"/>
    <n v="7.1"/>
    <s v="High"/>
    <n v="3"/>
    <x v="0"/>
    <n v="40"/>
    <x v="1"/>
    <n v="9.6999999999999993"/>
    <n v="2"/>
  </r>
  <r>
    <s v="Canada"/>
    <x v="2"/>
    <x v="2"/>
    <x v="0"/>
    <s v="Low"/>
    <n v="1"/>
    <s v="Vegetarian"/>
    <n v="6.8"/>
    <s v="High"/>
    <n v="3"/>
    <x v="1"/>
    <n v="21"/>
    <x v="0"/>
    <n v="3.5"/>
    <n v="9.3000000000000007"/>
  </r>
  <r>
    <s v="USA"/>
    <x v="45"/>
    <x v="3"/>
    <x v="1"/>
    <s v="Moderate"/>
    <n v="2"/>
    <s v="Junk Food"/>
    <n v="4.7"/>
    <s v="Moderate"/>
    <n v="2"/>
    <x v="3"/>
    <n v="40"/>
    <x v="1"/>
    <n v="6.2"/>
    <n v="3"/>
  </r>
  <r>
    <s v="India"/>
    <x v="33"/>
    <x v="2"/>
    <x v="1"/>
    <s v="Low"/>
    <n v="1"/>
    <s v="Vegan"/>
    <n v="7.8"/>
    <s v="Moderate"/>
    <n v="2"/>
    <x v="0"/>
    <n v="34"/>
    <x v="2"/>
    <n v="3.8"/>
    <n v="2.1"/>
  </r>
  <r>
    <s v="USA"/>
    <x v="44"/>
    <x v="4"/>
    <x v="0"/>
    <s v="Moderate"/>
    <n v="2"/>
    <s v="Vegan"/>
    <n v="4"/>
    <s v="High"/>
    <n v="3"/>
    <x v="2"/>
    <n v="30"/>
    <x v="2"/>
    <n v="7.7"/>
    <n v="2.8"/>
  </r>
  <r>
    <s v="Australia"/>
    <x v="25"/>
    <x v="3"/>
    <x v="0"/>
    <s v="Moderate"/>
    <n v="2"/>
    <s v="Balanced"/>
    <n v="9.5"/>
    <s v="Moderate"/>
    <n v="2"/>
    <x v="3"/>
    <n v="29"/>
    <x v="0"/>
    <n v="1.4"/>
    <n v="2.5"/>
  </r>
  <r>
    <s v="Brazil"/>
    <x v="20"/>
    <x v="2"/>
    <x v="0"/>
    <s v="Moderate"/>
    <n v="2"/>
    <s v="Junk Food"/>
    <n v="7.8"/>
    <s v="Moderate"/>
    <n v="2"/>
    <x v="1"/>
    <n v="37"/>
    <x v="2"/>
    <n v="1.4"/>
    <n v="1.8"/>
  </r>
  <r>
    <s v="Germany"/>
    <x v="46"/>
    <x v="1"/>
    <x v="1"/>
    <s v="Moderate"/>
    <n v="2"/>
    <s v="Vegetarian"/>
    <n v="10.7"/>
    <s v="Low"/>
    <n v="1"/>
    <x v="3"/>
    <n v="42"/>
    <x v="1"/>
    <n v="8.3000000000000007"/>
    <n v="8.1999999999999993"/>
  </r>
  <r>
    <s v="India"/>
    <x v="31"/>
    <x v="0"/>
    <x v="1"/>
    <s v="Low"/>
    <n v="1"/>
    <s v="Vegan"/>
    <n v="7.1"/>
    <s v="High"/>
    <n v="3"/>
    <x v="3"/>
    <n v="50"/>
    <x v="3"/>
    <n v="4.9000000000000004"/>
    <n v="5.5"/>
  </r>
  <r>
    <s v="USA"/>
    <x v="30"/>
    <x v="0"/>
    <x v="1"/>
    <s v="Moderate"/>
    <n v="2"/>
    <s v="Vegetarian"/>
    <n v="7.9"/>
    <s v="Low"/>
    <n v="1"/>
    <x v="0"/>
    <n v="45"/>
    <x v="1"/>
    <n v="4.0999999999999996"/>
    <n v="4.5"/>
  </r>
  <r>
    <s v="Japan"/>
    <x v="44"/>
    <x v="4"/>
    <x v="0"/>
    <s v="Low"/>
    <n v="1"/>
    <s v="Keto"/>
    <n v="6.1"/>
    <s v="Moderate"/>
    <n v="2"/>
    <x v="4"/>
    <n v="21"/>
    <x v="0"/>
    <n v="6.5"/>
    <n v="9.6"/>
  </r>
  <r>
    <s v="India"/>
    <x v="38"/>
    <x v="0"/>
    <x v="2"/>
    <s v="Low"/>
    <n v="1"/>
    <s v="Vegan"/>
    <n v="6.4"/>
    <s v="Low"/>
    <n v="1"/>
    <x v="4"/>
    <n v="58"/>
    <x v="3"/>
    <n v="7.3"/>
    <n v="4.3"/>
  </r>
  <r>
    <s v="Brazil"/>
    <x v="11"/>
    <x v="3"/>
    <x v="1"/>
    <s v="Moderate"/>
    <n v="2"/>
    <s v="Balanced"/>
    <n v="4.9000000000000004"/>
    <s v="High"/>
    <n v="3"/>
    <x v="3"/>
    <n v="26"/>
    <x v="0"/>
    <n v="2.8"/>
    <n v="2.5"/>
  </r>
  <r>
    <s v="India"/>
    <x v="35"/>
    <x v="1"/>
    <x v="2"/>
    <s v="Low"/>
    <n v="1"/>
    <s v="Keto"/>
    <n v="4.3"/>
    <s v="Low"/>
    <n v="1"/>
    <x v="1"/>
    <n v="43"/>
    <x v="1"/>
    <n v="2.7"/>
    <n v="3.5"/>
  </r>
  <r>
    <s v="Brazil"/>
    <x v="9"/>
    <x v="2"/>
    <x v="0"/>
    <s v="High"/>
    <n v="3"/>
    <s v="Junk Food"/>
    <n v="6.8"/>
    <s v="Low"/>
    <n v="1"/>
    <x v="1"/>
    <n v="58"/>
    <x v="3"/>
    <n v="9.6"/>
    <n v="3.2"/>
  </r>
  <r>
    <s v="USA"/>
    <x v="43"/>
    <x v="0"/>
    <x v="1"/>
    <s v="Low"/>
    <n v="1"/>
    <s v="Vegetarian"/>
    <n v="6.4"/>
    <s v="Moderate"/>
    <n v="2"/>
    <x v="0"/>
    <n v="51"/>
    <x v="3"/>
    <n v="6.3"/>
    <n v="5.5"/>
  </r>
  <r>
    <s v="Brazil"/>
    <x v="29"/>
    <x v="0"/>
    <x v="2"/>
    <s v="Low"/>
    <n v="1"/>
    <s v="Vegan"/>
    <n v="4.9000000000000004"/>
    <s v="High"/>
    <n v="3"/>
    <x v="3"/>
    <n v="45"/>
    <x v="1"/>
    <n v="4.5"/>
    <n v="3.6"/>
  </r>
  <r>
    <s v="India"/>
    <x v="14"/>
    <x v="2"/>
    <x v="1"/>
    <s v="Moderate"/>
    <n v="2"/>
    <s v="Keto"/>
    <n v="5.2"/>
    <s v="Moderate"/>
    <n v="2"/>
    <x v="3"/>
    <n v="42"/>
    <x v="1"/>
    <n v="8.1999999999999993"/>
    <n v="5.6"/>
  </r>
  <r>
    <s v="Japan"/>
    <x v="32"/>
    <x v="2"/>
    <x v="1"/>
    <s v="Moderate"/>
    <n v="2"/>
    <s v="Keto"/>
    <n v="6.5"/>
    <s v="Moderate"/>
    <n v="2"/>
    <x v="4"/>
    <n v="33"/>
    <x v="2"/>
    <n v="5.7"/>
    <n v="7"/>
  </r>
  <r>
    <s v="Canada"/>
    <x v="1"/>
    <x v="1"/>
    <x v="1"/>
    <s v="Low"/>
    <n v="1"/>
    <s v="Vegan"/>
    <n v="4.9000000000000004"/>
    <s v="High"/>
    <n v="3"/>
    <x v="0"/>
    <n v="48"/>
    <x v="1"/>
    <n v="3.2"/>
    <n v="8"/>
  </r>
  <r>
    <s v="India"/>
    <x v="44"/>
    <x v="4"/>
    <x v="2"/>
    <s v="Moderate"/>
    <n v="2"/>
    <s v="Junk Food"/>
    <n v="7"/>
    <s v="Low"/>
    <n v="1"/>
    <x v="2"/>
    <n v="44"/>
    <x v="1"/>
    <n v="2.9"/>
    <n v="7.4"/>
  </r>
  <r>
    <s v="Brazil"/>
    <x v="30"/>
    <x v="0"/>
    <x v="0"/>
    <s v="High"/>
    <n v="3"/>
    <s v="Junk Food"/>
    <n v="4.9000000000000004"/>
    <s v="Moderate"/>
    <n v="2"/>
    <x v="1"/>
    <n v="50"/>
    <x v="3"/>
    <n v="4.5999999999999996"/>
    <n v="2.9"/>
  </r>
  <r>
    <s v="Canada"/>
    <x v="26"/>
    <x v="0"/>
    <x v="1"/>
    <s v="High"/>
    <n v="3"/>
    <s v="Balanced"/>
    <n v="6.9"/>
    <s v="Low"/>
    <n v="1"/>
    <x v="1"/>
    <n v="21"/>
    <x v="0"/>
    <n v="8.6999999999999993"/>
    <n v="2"/>
  </r>
  <r>
    <s v="Brazil"/>
    <x v="23"/>
    <x v="1"/>
    <x v="0"/>
    <s v="Moderate"/>
    <n v="2"/>
    <s v="Junk Food"/>
    <n v="4.8"/>
    <s v="High"/>
    <n v="3"/>
    <x v="3"/>
    <n v="21"/>
    <x v="0"/>
    <n v="1.6"/>
    <n v="5.9"/>
  </r>
  <r>
    <s v="Japan"/>
    <x v="33"/>
    <x v="2"/>
    <x v="0"/>
    <s v="Low"/>
    <n v="1"/>
    <s v="Balanced"/>
    <n v="4.8"/>
    <s v="Moderate"/>
    <n v="2"/>
    <x v="0"/>
    <n v="42"/>
    <x v="1"/>
    <n v="3"/>
    <n v="2.8"/>
  </r>
  <r>
    <s v="Brazil"/>
    <x v="19"/>
    <x v="2"/>
    <x v="2"/>
    <s v="High"/>
    <n v="3"/>
    <s v="Keto"/>
    <n v="3"/>
    <s v="Low"/>
    <n v="1"/>
    <x v="2"/>
    <n v="30"/>
    <x v="2"/>
    <n v="9"/>
    <n v="1.8"/>
  </r>
  <r>
    <s v="USA"/>
    <x v="19"/>
    <x v="2"/>
    <x v="2"/>
    <s v="High"/>
    <n v="3"/>
    <s v="Vegan"/>
    <n v="6.3"/>
    <s v="Low"/>
    <n v="1"/>
    <x v="1"/>
    <n v="48"/>
    <x v="1"/>
    <n v="2.1"/>
    <n v="5.7"/>
  </r>
  <r>
    <s v="Germany"/>
    <x v="40"/>
    <x v="3"/>
    <x v="0"/>
    <s v="Low"/>
    <n v="1"/>
    <s v="Junk Food"/>
    <n v="8.6999999999999993"/>
    <s v="Moderate"/>
    <n v="2"/>
    <x v="0"/>
    <n v="54"/>
    <x v="3"/>
    <n v="6.7"/>
    <n v="3.9"/>
  </r>
  <r>
    <s v="India"/>
    <x v="23"/>
    <x v="1"/>
    <x v="1"/>
    <s v="Moderate"/>
    <n v="2"/>
    <s v="Balanced"/>
    <n v="8.6"/>
    <s v="High"/>
    <n v="3"/>
    <x v="2"/>
    <n v="28"/>
    <x v="0"/>
    <n v="2.9"/>
    <n v="7.8"/>
  </r>
  <r>
    <s v="Germany"/>
    <x v="0"/>
    <x v="0"/>
    <x v="2"/>
    <s v="High"/>
    <n v="3"/>
    <s v="Keto"/>
    <n v="7"/>
    <s v="Low"/>
    <n v="1"/>
    <x v="3"/>
    <n v="51"/>
    <x v="3"/>
    <n v="6.5"/>
    <n v="3.8"/>
  </r>
  <r>
    <s v="Brazil"/>
    <x v="39"/>
    <x v="0"/>
    <x v="1"/>
    <s v="Low"/>
    <n v="1"/>
    <s v="Junk Food"/>
    <n v="3.5"/>
    <s v="High"/>
    <n v="3"/>
    <x v="4"/>
    <n v="49"/>
    <x v="1"/>
    <n v="4.4000000000000004"/>
    <n v="9.8000000000000007"/>
  </r>
  <r>
    <s v="Japan"/>
    <x v="13"/>
    <x v="1"/>
    <x v="1"/>
    <s v="Low"/>
    <n v="1"/>
    <s v="Vegetarian"/>
    <n v="7.8"/>
    <s v="Moderate"/>
    <n v="2"/>
    <x v="1"/>
    <n v="34"/>
    <x v="2"/>
    <n v="1.9"/>
    <n v="7.8"/>
  </r>
  <r>
    <s v="India"/>
    <x v="6"/>
    <x v="0"/>
    <x v="1"/>
    <s v="High"/>
    <n v="3"/>
    <s v="Keto"/>
    <n v="6.8"/>
    <s v="Low"/>
    <n v="1"/>
    <x v="1"/>
    <n v="33"/>
    <x v="2"/>
    <n v="6.2"/>
    <n v="1.5"/>
  </r>
  <r>
    <s v="Brazil"/>
    <x v="12"/>
    <x v="0"/>
    <x v="0"/>
    <s v="Moderate"/>
    <n v="2"/>
    <s v="Junk Food"/>
    <n v="5.9"/>
    <s v="Low"/>
    <n v="1"/>
    <x v="2"/>
    <n v="36"/>
    <x v="2"/>
    <n v="7.1"/>
    <n v="5.6"/>
  </r>
  <r>
    <s v="Canada"/>
    <x v="17"/>
    <x v="1"/>
    <x v="1"/>
    <s v="High"/>
    <n v="3"/>
    <s v="Keto"/>
    <n v="8.3000000000000007"/>
    <s v="Low"/>
    <n v="1"/>
    <x v="4"/>
    <n v="41"/>
    <x v="1"/>
    <n v="7.1"/>
    <n v="6.1"/>
  </r>
  <r>
    <s v="Australia"/>
    <x v="28"/>
    <x v="1"/>
    <x v="0"/>
    <s v="Low"/>
    <n v="1"/>
    <s v="Vegan"/>
    <n v="7.4"/>
    <s v="High"/>
    <n v="3"/>
    <x v="0"/>
    <n v="49"/>
    <x v="1"/>
    <n v="6.7"/>
    <n v="7.3"/>
  </r>
  <r>
    <s v="Brazil"/>
    <x v="15"/>
    <x v="1"/>
    <x v="0"/>
    <s v="High"/>
    <n v="3"/>
    <s v="Vegan"/>
    <n v="9.4"/>
    <s v="Low"/>
    <n v="1"/>
    <x v="3"/>
    <n v="36"/>
    <x v="2"/>
    <n v="5.5"/>
    <n v="5.5"/>
  </r>
  <r>
    <s v="Germany"/>
    <x v="6"/>
    <x v="0"/>
    <x v="1"/>
    <s v="Moderate"/>
    <n v="2"/>
    <s v="Vegan"/>
    <n v="4.4000000000000004"/>
    <s v="Low"/>
    <n v="1"/>
    <x v="0"/>
    <n v="35"/>
    <x v="2"/>
    <n v="5.7"/>
    <n v="5.4"/>
  </r>
  <r>
    <s v="India"/>
    <x v="13"/>
    <x v="1"/>
    <x v="1"/>
    <s v="Low"/>
    <n v="1"/>
    <s v="Vegetarian"/>
    <n v="4.5"/>
    <s v="Moderate"/>
    <n v="2"/>
    <x v="2"/>
    <n v="27"/>
    <x v="0"/>
    <n v="6.7"/>
    <n v="4.3"/>
  </r>
  <r>
    <s v="Germany"/>
    <x v="33"/>
    <x v="2"/>
    <x v="1"/>
    <s v="Moderate"/>
    <n v="2"/>
    <s v="Vegan"/>
    <n v="4.8"/>
    <s v="Low"/>
    <n v="1"/>
    <x v="1"/>
    <n v="58"/>
    <x v="3"/>
    <n v="7.2"/>
    <n v="3.4"/>
  </r>
  <r>
    <s v="India"/>
    <x v="28"/>
    <x v="1"/>
    <x v="1"/>
    <s v="High"/>
    <n v="3"/>
    <s v="Vegetarian"/>
    <n v="6.1"/>
    <s v="High"/>
    <n v="3"/>
    <x v="1"/>
    <n v="50"/>
    <x v="3"/>
    <n v="6.9"/>
    <n v="9.5"/>
  </r>
  <r>
    <s v="Brazil"/>
    <x v="25"/>
    <x v="3"/>
    <x v="0"/>
    <s v="High"/>
    <n v="3"/>
    <s v="Vegan"/>
    <n v="8.9"/>
    <s v="Moderate"/>
    <n v="2"/>
    <x v="0"/>
    <n v="31"/>
    <x v="2"/>
    <n v="6.3"/>
    <n v="3.9"/>
  </r>
  <r>
    <s v="USA"/>
    <x v="44"/>
    <x v="4"/>
    <x v="1"/>
    <s v="Moderate"/>
    <n v="2"/>
    <s v="Keto"/>
    <n v="5.6"/>
    <s v="Moderate"/>
    <n v="2"/>
    <x v="3"/>
    <n v="52"/>
    <x v="3"/>
    <n v="2.4"/>
    <n v="1.6"/>
  </r>
  <r>
    <s v="Canada"/>
    <x v="14"/>
    <x v="2"/>
    <x v="1"/>
    <s v="High"/>
    <n v="3"/>
    <s v="Junk Food"/>
    <n v="5.6"/>
    <s v="Low"/>
    <n v="1"/>
    <x v="2"/>
    <n v="31"/>
    <x v="2"/>
    <n v="2.9"/>
    <n v="2.5"/>
  </r>
  <r>
    <s v="Brazil"/>
    <x v="19"/>
    <x v="2"/>
    <x v="0"/>
    <s v="Moderate"/>
    <n v="2"/>
    <s v="Junk Food"/>
    <n v="7.1"/>
    <s v="Moderate"/>
    <n v="2"/>
    <x v="3"/>
    <n v="44"/>
    <x v="1"/>
    <n v="3.3"/>
    <n v="8.6999999999999993"/>
  </r>
  <r>
    <s v="Germany"/>
    <x v="29"/>
    <x v="0"/>
    <x v="2"/>
    <s v="High"/>
    <n v="3"/>
    <s v="Vegan"/>
    <n v="7.8"/>
    <s v="Low"/>
    <n v="1"/>
    <x v="2"/>
    <n v="57"/>
    <x v="3"/>
    <n v="9.3000000000000007"/>
    <n v="6.3"/>
  </r>
  <r>
    <s v="Australia"/>
    <x v="31"/>
    <x v="0"/>
    <x v="2"/>
    <s v="Moderate"/>
    <n v="2"/>
    <s v="Junk Food"/>
    <n v="3.1"/>
    <s v="Moderate"/>
    <n v="2"/>
    <x v="3"/>
    <n v="37"/>
    <x v="2"/>
    <n v="7.8"/>
    <n v="8"/>
  </r>
  <r>
    <s v="Australia"/>
    <x v="34"/>
    <x v="3"/>
    <x v="0"/>
    <s v="Moderate"/>
    <n v="2"/>
    <s v="Vegan"/>
    <n v="8.1"/>
    <s v="High"/>
    <n v="3"/>
    <x v="0"/>
    <n v="38"/>
    <x v="2"/>
    <n v="6"/>
    <n v="8.3000000000000007"/>
  </r>
  <r>
    <s v="Japan"/>
    <x v="14"/>
    <x v="2"/>
    <x v="2"/>
    <s v="Low"/>
    <n v="1"/>
    <s v="Vegan"/>
    <n v="5.5"/>
    <s v="Low"/>
    <n v="1"/>
    <x v="4"/>
    <n v="22"/>
    <x v="0"/>
    <n v="3.3"/>
    <n v="8.4"/>
  </r>
  <r>
    <s v="India"/>
    <x v="30"/>
    <x v="0"/>
    <x v="0"/>
    <s v="Low"/>
    <n v="1"/>
    <s v="Balanced"/>
    <n v="6.3"/>
    <s v="High"/>
    <n v="3"/>
    <x v="2"/>
    <n v="54"/>
    <x v="3"/>
    <n v="2"/>
    <n v="6"/>
  </r>
  <r>
    <s v="Germany"/>
    <x v="28"/>
    <x v="1"/>
    <x v="1"/>
    <s v="Moderate"/>
    <n v="2"/>
    <s v="Balanced"/>
    <n v="8.6"/>
    <s v="Low"/>
    <n v="1"/>
    <x v="0"/>
    <n v="24"/>
    <x v="0"/>
    <n v="9.1"/>
    <n v="2.6"/>
  </r>
  <r>
    <s v="Japan"/>
    <x v="38"/>
    <x v="0"/>
    <x v="1"/>
    <s v="High"/>
    <n v="3"/>
    <s v="Balanced"/>
    <n v="6.2"/>
    <s v="High"/>
    <n v="3"/>
    <x v="1"/>
    <n v="54"/>
    <x v="3"/>
    <n v="9"/>
    <n v="2.2999999999999998"/>
  </r>
  <r>
    <s v="Germany"/>
    <x v="41"/>
    <x v="2"/>
    <x v="2"/>
    <s v="High"/>
    <n v="3"/>
    <s v="Vegetarian"/>
    <n v="4.2"/>
    <s v="High"/>
    <n v="3"/>
    <x v="1"/>
    <n v="46"/>
    <x v="1"/>
    <n v="2"/>
    <n v="6.2"/>
  </r>
  <r>
    <s v="India"/>
    <x v="8"/>
    <x v="3"/>
    <x v="1"/>
    <s v="High"/>
    <n v="3"/>
    <s v="Balanced"/>
    <n v="4.3"/>
    <s v="Moderate"/>
    <n v="2"/>
    <x v="3"/>
    <n v="56"/>
    <x v="3"/>
    <n v="8.1999999999999993"/>
    <n v="4.3"/>
  </r>
  <r>
    <s v="Brazil"/>
    <x v="27"/>
    <x v="0"/>
    <x v="2"/>
    <s v="Moderate"/>
    <n v="2"/>
    <s v="Vegan"/>
    <n v="6.5"/>
    <s v="Low"/>
    <n v="1"/>
    <x v="1"/>
    <n v="40"/>
    <x v="1"/>
    <n v="5"/>
    <n v="6"/>
  </r>
  <r>
    <s v="Brazil"/>
    <x v="16"/>
    <x v="1"/>
    <x v="2"/>
    <s v="Moderate"/>
    <n v="2"/>
    <s v="Keto"/>
    <n v="6"/>
    <s v="Moderate"/>
    <n v="2"/>
    <x v="4"/>
    <n v="35"/>
    <x v="2"/>
    <n v="3.9"/>
    <n v="5.5"/>
  </r>
  <r>
    <s v="Australia"/>
    <x v="6"/>
    <x v="0"/>
    <x v="1"/>
    <s v="Moderate"/>
    <n v="2"/>
    <s v="Balanced"/>
    <n v="6.6"/>
    <s v="High"/>
    <n v="3"/>
    <x v="2"/>
    <n v="47"/>
    <x v="1"/>
    <n v="7.7"/>
    <n v="6.4"/>
  </r>
  <r>
    <s v="Brazil"/>
    <x v="26"/>
    <x v="0"/>
    <x v="1"/>
    <s v="Moderate"/>
    <n v="2"/>
    <s v="Balanced"/>
    <n v="5.9"/>
    <s v="Low"/>
    <n v="1"/>
    <x v="3"/>
    <n v="44"/>
    <x v="1"/>
    <n v="6.5"/>
    <n v="1.3"/>
  </r>
  <r>
    <s v="Brazil"/>
    <x v="5"/>
    <x v="3"/>
    <x v="2"/>
    <s v="Low"/>
    <n v="1"/>
    <s v="Keto"/>
    <n v="8.4"/>
    <s v="High"/>
    <n v="3"/>
    <x v="2"/>
    <n v="52"/>
    <x v="3"/>
    <n v="8"/>
    <n v="1.3"/>
  </r>
  <r>
    <s v="USA"/>
    <x v="34"/>
    <x v="3"/>
    <x v="1"/>
    <s v="Moderate"/>
    <n v="2"/>
    <s v="Vegan"/>
    <n v="6.5"/>
    <s v="High"/>
    <n v="3"/>
    <x v="2"/>
    <n v="36"/>
    <x v="2"/>
    <n v="1.7"/>
    <n v="7.5"/>
  </r>
  <r>
    <s v="Australia"/>
    <x v="44"/>
    <x v="4"/>
    <x v="0"/>
    <s v="High"/>
    <n v="3"/>
    <s v="Vegetarian"/>
    <n v="3.9"/>
    <s v="High"/>
    <n v="3"/>
    <x v="0"/>
    <n v="49"/>
    <x v="1"/>
    <n v="3.9"/>
    <n v="2.7"/>
  </r>
  <r>
    <s v="Japan"/>
    <x v="9"/>
    <x v="2"/>
    <x v="1"/>
    <s v="Low"/>
    <n v="1"/>
    <s v="Balanced"/>
    <n v="7.7"/>
    <s v="High"/>
    <n v="3"/>
    <x v="1"/>
    <n v="23"/>
    <x v="0"/>
    <n v="3.9"/>
    <n v="6.9"/>
  </r>
  <r>
    <s v="Canada"/>
    <x v="26"/>
    <x v="0"/>
    <x v="1"/>
    <s v="High"/>
    <n v="3"/>
    <s v="Keto"/>
    <n v="9.4"/>
    <s v="Moderate"/>
    <n v="2"/>
    <x v="2"/>
    <n v="21"/>
    <x v="0"/>
    <n v="4"/>
    <n v="5.9"/>
  </r>
  <r>
    <s v="USA"/>
    <x v="28"/>
    <x v="1"/>
    <x v="0"/>
    <s v="Moderate"/>
    <n v="2"/>
    <s v="Vegan"/>
    <n v="6.7"/>
    <s v="High"/>
    <n v="3"/>
    <x v="4"/>
    <n v="28"/>
    <x v="0"/>
    <n v="5.5"/>
    <n v="9.8000000000000007"/>
  </r>
  <r>
    <s v="Japan"/>
    <x v="12"/>
    <x v="0"/>
    <x v="1"/>
    <s v="Low"/>
    <n v="1"/>
    <s v="Junk Food"/>
    <n v="6.8"/>
    <s v="Moderate"/>
    <n v="2"/>
    <x v="4"/>
    <n v="50"/>
    <x v="3"/>
    <n v="3.5"/>
    <n v="8.5"/>
  </r>
  <r>
    <s v="India"/>
    <x v="38"/>
    <x v="0"/>
    <x v="1"/>
    <s v="Moderate"/>
    <n v="2"/>
    <s v="Vegetarian"/>
    <n v="5.3"/>
    <s v="High"/>
    <n v="3"/>
    <x v="1"/>
    <n v="44"/>
    <x v="1"/>
    <n v="5"/>
    <n v="4.7"/>
  </r>
  <r>
    <s v="USA"/>
    <x v="4"/>
    <x v="0"/>
    <x v="2"/>
    <s v="Low"/>
    <n v="1"/>
    <s v="Keto"/>
    <n v="6.1"/>
    <s v="Low"/>
    <n v="1"/>
    <x v="1"/>
    <n v="56"/>
    <x v="3"/>
    <n v="4.3"/>
    <n v="6.5"/>
  </r>
  <r>
    <s v="Japan"/>
    <x v="17"/>
    <x v="1"/>
    <x v="1"/>
    <s v="High"/>
    <n v="3"/>
    <s v="Keto"/>
    <n v="7.3"/>
    <s v="High"/>
    <n v="3"/>
    <x v="3"/>
    <n v="55"/>
    <x v="3"/>
    <n v="7.6"/>
    <n v="2.1"/>
  </r>
  <r>
    <s v="India"/>
    <x v="35"/>
    <x v="1"/>
    <x v="1"/>
    <s v="Moderate"/>
    <n v="2"/>
    <s v="Keto"/>
    <n v="8.1999999999999993"/>
    <s v="High"/>
    <n v="3"/>
    <x v="3"/>
    <n v="24"/>
    <x v="0"/>
    <n v="6.4"/>
    <n v="4.5"/>
  </r>
  <r>
    <s v="Australia"/>
    <x v="5"/>
    <x v="3"/>
    <x v="0"/>
    <s v="Moderate"/>
    <n v="2"/>
    <s v="Balanced"/>
    <n v="7.2"/>
    <s v="Low"/>
    <n v="1"/>
    <x v="3"/>
    <n v="43"/>
    <x v="1"/>
    <n v="6.9"/>
    <n v="7.6"/>
  </r>
  <r>
    <s v="Canada"/>
    <x v="5"/>
    <x v="3"/>
    <x v="2"/>
    <s v="Low"/>
    <n v="1"/>
    <s v="Junk Food"/>
    <n v="9.1999999999999993"/>
    <s v="Low"/>
    <n v="1"/>
    <x v="1"/>
    <n v="43"/>
    <x v="1"/>
    <n v="2.9"/>
    <n v="6.6"/>
  </r>
  <r>
    <s v="India"/>
    <x v="2"/>
    <x v="2"/>
    <x v="2"/>
    <s v="Low"/>
    <n v="1"/>
    <s v="Vegetarian"/>
    <n v="6.6"/>
    <s v="High"/>
    <n v="3"/>
    <x v="2"/>
    <n v="48"/>
    <x v="1"/>
    <n v="3.9"/>
    <n v="5.4"/>
  </r>
  <r>
    <s v="Brazil"/>
    <x v="45"/>
    <x v="3"/>
    <x v="2"/>
    <s v="Moderate"/>
    <n v="2"/>
    <s v="Vegan"/>
    <n v="4.8"/>
    <s v="High"/>
    <n v="3"/>
    <x v="0"/>
    <n v="50"/>
    <x v="3"/>
    <n v="1.2"/>
    <n v="2.6"/>
  </r>
  <r>
    <s v="Germany"/>
    <x v="28"/>
    <x v="1"/>
    <x v="1"/>
    <s v="Low"/>
    <n v="1"/>
    <s v="Vegan"/>
    <n v="4.9000000000000004"/>
    <s v="Moderate"/>
    <n v="2"/>
    <x v="3"/>
    <n v="56"/>
    <x v="3"/>
    <n v="2"/>
    <n v="8.1999999999999993"/>
  </r>
  <r>
    <s v="India"/>
    <x v="46"/>
    <x v="1"/>
    <x v="2"/>
    <s v="Moderate"/>
    <n v="2"/>
    <s v="Junk Food"/>
    <n v="8.4"/>
    <s v="Low"/>
    <n v="1"/>
    <x v="0"/>
    <n v="38"/>
    <x v="2"/>
    <n v="3.4"/>
    <n v="3.5"/>
  </r>
  <r>
    <s v="India"/>
    <x v="44"/>
    <x v="4"/>
    <x v="0"/>
    <s v="Low"/>
    <n v="1"/>
    <s v="Keto"/>
    <n v="8"/>
    <s v="Low"/>
    <n v="1"/>
    <x v="4"/>
    <n v="42"/>
    <x v="1"/>
    <n v="1.6"/>
    <n v="8.4"/>
  </r>
  <r>
    <s v="Canada"/>
    <x v="37"/>
    <x v="4"/>
    <x v="2"/>
    <s v="High"/>
    <n v="3"/>
    <s v="Keto"/>
    <n v="4"/>
    <s v="Moderate"/>
    <n v="2"/>
    <x v="1"/>
    <n v="54"/>
    <x v="3"/>
    <n v="6.4"/>
    <n v="6.5"/>
  </r>
  <r>
    <s v="Germany"/>
    <x v="34"/>
    <x v="3"/>
    <x v="0"/>
    <s v="Low"/>
    <n v="1"/>
    <s v="Keto"/>
    <n v="6.2"/>
    <s v="High"/>
    <n v="3"/>
    <x v="4"/>
    <n v="25"/>
    <x v="0"/>
    <n v="10"/>
    <n v="4.4000000000000004"/>
  </r>
  <r>
    <s v="Brazil"/>
    <x v="28"/>
    <x v="1"/>
    <x v="2"/>
    <s v="High"/>
    <n v="3"/>
    <s v="Keto"/>
    <n v="6.2"/>
    <s v="High"/>
    <n v="3"/>
    <x v="3"/>
    <n v="25"/>
    <x v="0"/>
    <n v="1.9"/>
    <n v="1.4"/>
  </r>
  <r>
    <s v="Japan"/>
    <x v="45"/>
    <x v="3"/>
    <x v="2"/>
    <s v="Low"/>
    <n v="1"/>
    <s v="Keto"/>
    <n v="5.4"/>
    <s v="Low"/>
    <n v="1"/>
    <x v="2"/>
    <n v="56"/>
    <x v="3"/>
    <n v="8.4"/>
    <n v="3.1"/>
  </r>
  <r>
    <s v="Japan"/>
    <x v="36"/>
    <x v="2"/>
    <x v="0"/>
    <s v="Low"/>
    <n v="1"/>
    <s v="Junk Food"/>
    <n v="4.4000000000000004"/>
    <s v="Moderate"/>
    <n v="2"/>
    <x v="3"/>
    <n v="49"/>
    <x v="1"/>
    <n v="2.1"/>
    <n v="9"/>
  </r>
  <r>
    <s v="India"/>
    <x v="16"/>
    <x v="1"/>
    <x v="2"/>
    <s v="Moderate"/>
    <n v="2"/>
    <s v="Balanced"/>
    <n v="5.3"/>
    <s v="High"/>
    <n v="3"/>
    <x v="0"/>
    <n v="20"/>
    <x v="0"/>
    <n v="7"/>
    <n v="8.4"/>
  </r>
  <r>
    <s v="Germany"/>
    <x v="30"/>
    <x v="0"/>
    <x v="2"/>
    <s v="Low"/>
    <n v="1"/>
    <s v="Vegetarian"/>
    <n v="5.0999999999999996"/>
    <s v="Low"/>
    <n v="1"/>
    <x v="3"/>
    <n v="27"/>
    <x v="0"/>
    <n v="6.8"/>
    <n v="6.2"/>
  </r>
  <r>
    <s v="Germany"/>
    <x v="6"/>
    <x v="0"/>
    <x v="2"/>
    <s v="Low"/>
    <n v="1"/>
    <s v="Keto"/>
    <n v="4.4000000000000004"/>
    <s v="High"/>
    <n v="3"/>
    <x v="2"/>
    <n v="47"/>
    <x v="1"/>
    <n v="9.1"/>
    <n v="5.2"/>
  </r>
  <r>
    <s v="Brazil"/>
    <x v="6"/>
    <x v="0"/>
    <x v="1"/>
    <s v="High"/>
    <n v="3"/>
    <s v="Balanced"/>
    <n v="7.7"/>
    <s v="High"/>
    <n v="3"/>
    <x v="2"/>
    <n v="44"/>
    <x v="1"/>
    <n v="2"/>
    <n v="6.8"/>
  </r>
  <r>
    <s v="Canada"/>
    <x v="25"/>
    <x v="3"/>
    <x v="0"/>
    <s v="Low"/>
    <n v="1"/>
    <s v="Vegan"/>
    <n v="6.9"/>
    <s v="High"/>
    <n v="3"/>
    <x v="1"/>
    <n v="52"/>
    <x v="3"/>
    <n v="3.8"/>
    <n v="5.2"/>
  </r>
  <r>
    <s v="Australia"/>
    <x v="3"/>
    <x v="1"/>
    <x v="2"/>
    <s v="Moderate"/>
    <n v="2"/>
    <s v="Junk Food"/>
    <n v="5.8"/>
    <s v="Low"/>
    <n v="1"/>
    <x v="1"/>
    <n v="57"/>
    <x v="3"/>
    <n v="1.8"/>
    <n v="6.8"/>
  </r>
  <r>
    <s v="Japan"/>
    <x v="10"/>
    <x v="2"/>
    <x v="0"/>
    <s v="High"/>
    <n v="3"/>
    <s v="Balanced"/>
    <n v="3.4"/>
    <s v="Moderate"/>
    <n v="2"/>
    <x v="2"/>
    <n v="33"/>
    <x v="2"/>
    <n v="4.7"/>
    <n v="3.8"/>
  </r>
  <r>
    <s v="Canada"/>
    <x v="7"/>
    <x v="4"/>
    <x v="0"/>
    <s v="Moderate"/>
    <n v="2"/>
    <s v="Keto"/>
    <n v="6.1"/>
    <s v="Moderate"/>
    <n v="2"/>
    <x v="2"/>
    <n v="30"/>
    <x v="2"/>
    <n v="9.1999999999999993"/>
    <n v="8.5"/>
  </r>
  <r>
    <s v="USA"/>
    <x v="18"/>
    <x v="0"/>
    <x v="0"/>
    <s v="Moderate"/>
    <n v="2"/>
    <s v="Keto"/>
    <n v="7.3"/>
    <s v="High"/>
    <n v="3"/>
    <x v="0"/>
    <n v="21"/>
    <x v="0"/>
    <n v="8"/>
    <n v="7.3"/>
  </r>
  <r>
    <s v="Japan"/>
    <x v="27"/>
    <x v="0"/>
    <x v="2"/>
    <s v="Moderate"/>
    <n v="2"/>
    <s v="Keto"/>
    <n v="5.4"/>
    <s v="Moderate"/>
    <n v="2"/>
    <x v="3"/>
    <n v="49"/>
    <x v="1"/>
    <n v="7.5"/>
    <n v="4"/>
  </r>
  <r>
    <s v="Canada"/>
    <x v="1"/>
    <x v="1"/>
    <x v="2"/>
    <s v="Moderate"/>
    <n v="2"/>
    <s v="Balanced"/>
    <n v="4.8"/>
    <s v="High"/>
    <n v="3"/>
    <x v="1"/>
    <n v="49"/>
    <x v="1"/>
    <n v="5.8"/>
    <n v="8.5"/>
  </r>
  <r>
    <s v="Japan"/>
    <x v="24"/>
    <x v="0"/>
    <x v="0"/>
    <s v="High"/>
    <n v="3"/>
    <s v="Keto"/>
    <n v="6.3"/>
    <s v="Low"/>
    <n v="1"/>
    <x v="0"/>
    <n v="23"/>
    <x v="0"/>
    <n v="9"/>
    <n v="5.4"/>
  </r>
  <r>
    <s v="Australia"/>
    <x v="1"/>
    <x v="1"/>
    <x v="1"/>
    <s v="Low"/>
    <n v="1"/>
    <s v="Balanced"/>
    <n v="7"/>
    <s v="Low"/>
    <n v="1"/>
    <x v="3"/>
    <n v="32"/>
    <x v="2"/>
    <n v="5"/>
    <n v="2.6"/>
  </r>
  <r>
    <s v="USA"/>
    <x v="12"/>
    <x v="0"/>
    <x v="0"/>
    <s v="Moderate"/>
    <n v="2"/>
    <s v="Keto"/>
    <n v="3.5"/>
    <s v="Low"/>
    <n v="1"/>
    <x v="1"/>
    <n v="26"/>
    <x v="0"/>
    <n v="2.2999999999999998"/>
    <n v="1.7"/>
  </r>
  <r>
    <s v="Australia"/>
    <x v="25"/>
    <x v="3"/>
    <x v="1"/>
    <s v="High"/>
    <n v="3"/>
    <s v="Vegan"/>
    <n v="8.5"/>
    <s v="High"/>
    <n v="3"/>
    <x v="0"/>
    <n v="57"/>
    <x v="3"/>
    <n v="8.5"/>
    <n v="7.3"/>
  </r>
  <r>
    <s v="Brazil"/>
    <x v="41"/>
    <x v="2"/>
    <x v="0"/>
    <s v="Moderate"/>
    <n v="2"/>
    <s v="Vegan"/>
    <n v="4.5999999999999996"/>
    <s v="Moderate"/>
    <n v="2"/>
    <x v="4"/>
    <n v="22"/>
    <x v="0"/>
    <n v="3.5"/>
    <n v="8.8000000000000007"/>
  </r>
  <r>
    <s v="USA"/>
    <x v="4"/>
    <x v="0"/>
    <x v="0"/>
    <s v="Low"/>
    <n v="1"/>
    <s v="Vegetarian"/>
    <n v="5.9"/>
    <s v="Low"/>
    <n v="1"/>
    <x v="4"/>
    <n v="28"/>
    <x v="0"/>
    <n v="1.5"/>
    <n v="8.3000000000000007"/>
  </r>
  <r>
    <s v="India"/>
    <x v="10"/>
    <x v="2"/>
    <x v="0"/>
    <s v="High"/>
    <n v="3"/>
    <s v="Keto"/>
    <n v="8.3000000000000007"/>
    <s v="High"/>
    <n v="3"/>
    <x v="1"/>
    <n v="33"/>
    <x v="2"/>
    <n v="2.1"/>
    <n v="6.9"/>
  </r>
  <r>
    <s v="Canada"/>
    <x v="5"/>
    <x v="3"/>
    <x v="2"/>
    <s v="High"/>
    <n v="3"/>
    <s v="Keto"/>
    <n v="6.7"/>
    <s v="Moderate"/>
    <n v="2"/>
    <x v="0"/>
    <n v="30"/>
    <x v="2"/>
    <n v="6.5"/>
    <n v="2.2999999999999998"/>
  </r>
  <r>
    <s v="USA"/>
    <x v="24"/>
    <x v="0"/>
    <x v="1"/>
    <s v="Low"/>
    <n v="1"/>
    <s v="Balanced"/>
    <n v="8.1"/>
    <s v="Moderate"/>
    <n v="2"/>
    <x v="3"/>
    <n v="56"/>
    <x v="3"/>
    <n v="6.5"/>
    <n v="1.8"/>
  </r>
  <r>
    <s v="Brazil"/>
    <x v="27"/>
    <x v="0"/>
    <x v="1"/>
    <s v="High"/>
    <n v="3"/>
    <s v="Balanced"/>
    <n v="8.8000000000000007"/>
    <s v="Moderate"/>
    <n v="2"/>
    <x v="3"/>
    <n v="33"/>
    <x v="2"/>
    <n v="3.3"/>
    <n v="4.0999999999999996"/>
  </r>
  <r>
    <s v="Brazil"/>
    <x v="10"/>
    <x v="2"/>
    <x v="0"/>
    <s v="Low"/>
    <n v="1"/>
    <s v="Keto"/>
    <n v="4.3"/>
    <s v="High"/>
    <n v="3"/>
    <x v="0"/>
    <n v="38"/>
    <x v="2"/>
    <n v="7.5"/>
    <n v="8.6999999999999993"/>
  </r>
  <r>
    <s v="Australia"/>
    <x v="34"/>
    <x v="3"/>
    <x v="2"/>
    <s v="High"/>
    <n v="3"/>
    <s v="Vegetarian"/>
    <n v="7.9"/>
    <s v="High"/>
    <n v="3"/>
    <x v="4"/>
    <n v="27"/>
    <x v="0"/>
    <n v="8"/>
    <n v="9.6999999999999993"/>
  </r>
  <r>
    <s v="Japan"/>
    <x v="11"/>
    <x v="3"/>
    <x v="2"/>
    <s v="High"/>
    <n v="3"/>
    <s v="Keto"/>
    <n v="8.5"/>
    <s v="High"/>
    <n v="3"/>
    <x v="0"/>
    <n v="26"/>
    <x v="0"/>
    <n v="9.3000000000000007"/>
    <n v="3.2"/>
  </r>
  <r>
    <s v="USA"/>
    <x v="32"/>
    <x v="2"/>
    <x v="1"/>
    <s v="Low"/>
    <n v="1"/>
    <s v="Balanced"/>
    <n v="5.9"/>
    <s v="Low"/>
    <n v="1"/>
    <x v="4"/>
    <n v="26"/>
    <x v="0"/>
    <n v="6.3"/>
    <n v="7.9"/>
  </r>
  <r>
    <s v="Canada"/>
    <x v="23"/>
    <x v="1"/>
    <x v="2"/>
    <s v="Low"/>
    <n v="1"/>
    <s v="Keto"/>
    <n v="6.1"/>
    <s v="High"/>
    <n v="3"/>
    <x v="4"/>
    <n v="22"/>
    <x v="0"/>
    <n v="8"/>
    <n v="6.2"/>
  </r>
  <r>
    <s v="USA"/>
    <x v="5"/>
    <x v="3"/>
    <x v="1"/>
    <s v="High"/>
    <n v="3"/>
    <s v="Balanced"/>
    <n v="3.6"/>
    <s v="Low"/>
    <n v="1"/>
    <x v="3"/>
    <n v="22"/>
    <x v="0"/>
    <n v="7.8"/>
    <n v="1.3"/>
  </r>
  <r>
    <s v="Germany"/>
    <x v="27"/>
    <x v="0"/>
    <x v="1"/>
    <s v="High"/>
    <n v="3"/>
    <s v="Keto"/>
    <n v="7.7"/>
    <s v="Low"/>
    <n v="1"/>
    <x v="1"/>
    <n v="37"/>
    <x v="2"/>
    <n v="3.3"/>
    <n v="5.9"/>
  </r>
  <r>
    <s v="Japan"/>
    <x v="35"/>
    <x v="1"/>
    <x v="1"/>
    <s v="Low"/>
    <n v="1"/>
    <s v="Junk Food"/>
    <n v="2.7"/>
    <s v="Low"/>
    <n v="1"/>
    <x v="2"/>
    <n v="52"/>
    <x v="3"/>
    <n v="3.8"/>
    <n v="8.3000000000000007"/>
  </r>
  <r>
    <s v="Canada"/>
    <x v="18"/>
    <x v="0"/>
    <x v="2"/>
    <s v="Low"/>
    <n v="1"/>
    <s v="Balanced"/>
    <n v="8"/>
    <s v="High"/>
    <n v="3"/>
    <x v="0"/>
    <n v="56"/>
    <x v="3"/>
    <n v="5.3"/>
    <n v="3.5"/>
  </r>
  <r>
    <s v="Canada"/>
    <x v="10"/>
    <x v="2"/>
    <x v="1"/>
    <s v="High"/>
    <n v="3"/>
    <s v="Vegetarian"/>
    <n v="4.4000000000000004"/>
    <s v="Low"/>
    <n v="1"/>
    <x v="4"/>
    <n v="47"/>
    <x v="1"/>
    <n v="1.2"/>
    <n v="9.1"/>
  </r>
  <r>
    <s v="India"/>
    <x v="46"/>
    <x v="1"/>
    <x v="1"/>
    <s v="High"/>
    <n v="3"/>
    <s v="Junk Food"/>
    <n v="8.6"/>
    <s v="High"/>
    <n v="3"/>
    <x v="0"/>
    <n v="55"/>
    <x v="3"/>
    <n v="3.7"/>
    <n v="3.1"/>
  </r>
  <r>
    <s v="Australia"/>
    <x v="23"/>
    <x v="1"/>
    <x v="0"/>
    <s v="High"/>
    <n v="3"/>
    <s v="Keto"/>
    <n v="7.1"/>
    <s v="High"/>
    <n v="3"/>
    <x v="1"/>
    <n v="35"/>
    <x v="2"/>
    <n v="5.3"/>
    <n v="1.7"/>
  </r>
  <r>
    <s v="India"/>
    <x v="7"/>
    <x v="4"/>
    <x v="1"/>
    <s v="Low"/>
    <n v="1"/>
    <s v="Balanced"/>
    <n v="8"/>
    <s v="Low"/>
    <n v="1"/>
    <x v="1"/>
    <n v="34"/>
    <x v="2"/>
    <n v="2"/>
    <n v="2.4"/>
  </r>
  <r>
    <s v="Canada"/>
    <x v="13"/>
    <x v="1"/>
    <x v="1"/>
    <s v="High"/>
    <n v="3"/>
    <s v="Junk Food"/>
    <n v="5.3"/>
    <s v="Low"/>
    <n v="1"/>
    <x v="2"/>
    <n v="48"/>
    <x v="1"/>
    <n v="2.1"/>
    <n v="8.5"/>
  </r>
  <r>
    <s v="Japan"/>
    <x v="14"/>
    <x v="2"/>
    <x v="0"/>
    <s v="Moderate"/>
    <n v="2"/>
    <s v="Vegetarian"/>
    <n v="4.5"/>
    <s v="Low"/>
    <n v="1"/>
    <x v="2"/>
    <n v="37"/>
    <x v="2"/>
    <n v="5.2"/>
    <n v="4.8"/>
  </r>
  <r>
    <s v="USA"/>
    <x v="2"/>
    <x v="2"/>
    <x v="0"/>
    <s v="Low"/>
    <n v="1"/>
    <s v="Balanced"/>
    <n v="3.9"/>
    <s v="High"/>
    <n v="3"/>
    <x v="4"/>
    <n v="38"/>
    <x v="2"/>
    <n v="7.6"/>
    <n v="8.1999999999999993"/>
  </r>
  <r>
    <s v="USA"/>
    <x v="0"/>
    <x v="0"/>
    <x v="2"/>
    <s v="High"/>
    <n v="3"/>
    <s v="Junk Food"/>
    <n v="8.1"/>
    <s v="High"/>
    <n v="3"/>
    <x v="2"/>
    <n v="48"/>
    <x v="1"/>
    <n v="8.5"/>
    <n v="5.8"/>
  </r>
  <r>
    <s v="Japan"/>
    <x v="25"/>
    <x v="3"/>
    <x v="1"/>
    <s v="Low"/>
    <n v="1"/>
    <s v="Junk Food"/>
    <n v="7.5"/>
    <s v="Low"/>
    <n v="1"/>
    <x v="4"/>
    <n v="25"/>
    <x v="0"/>
    <n v="5.9"/>
    <n v="5.3"/>
  </r>
  <r>
    <s v="Canada"/>
    <x v="42"/>
    <x v="4"/>
    <x v="2"/>
    <s v="Moderate"/>
    <n v="2"/>
    <s v="Junk Food"/>
    <n v="7.5"/>
    <s v="Low"/>
    <n v="1"/>
    <x v="3"/>
    <n v="46"/>
    <x v="1"/>
    <n v="5.3"/>
    <n v="8.3000000000000007"/>
  </r>
  <r>
    <s v="Brazil"/>
    <x v="9"/>
    <x v="2"/>
    <x v="2"/>
    <s v="Low"/>
    <n v="1"/>
    <s v="Vegan"/>
    <n v="6.9"/>
    <s v="Moderate"/>
    <n v="2"/>
    <x v="4"/>
    <n v="26"/>
    <x v="0"/>
    <n v="4.5"/>
    <n v="4.8"/>
  </r>
  <r>
    <s v="USA"/>
    <x v="8"/>
    <x v="3"/>
    <x v="0"/>
    <s v="High"/>
    <n v="3"/>
    <s v="Keto"/>
    <n v="7.3"/>
    <s v="Low"/>
    <n v="1"/>
    <x v="2"/>
    <n v="46"/>
    <x v="1"/>
    <n v="2.7"/>
    <n v="8.1999999999999993"/>
  </r>
  <r>
    <s v="Brazil"/>
    <x v="33"/>
    <x v="2"/>
    <x v="2"/>
    <s v="Moderate"/>
    <n v="2"/>
    <s v="Balanced"/>
    <n v="6.1"/>
    <s v="Moderate"/>
    <n v="2"/>
    <x v="0"/>
    <n v="38"/>
    <x v="2"/>
    <n v="2.2999999999999998"/>
    <n v="1.9"/>
  </r>
  <r>
    <s v="USA"/>
    <x v="29"/>
    <x v="0"/>
    <x v="1"/>
    <s v="Moderate"/>
    <n v="2"/>
    <s v="Balanced"/>
    <n v="7.1"/>
    <s v="Moderate"/>
    <n v="2"/>
    <x v="2"/>
    <n v="36"/>
    <x v="2"/>
    <n v="8.1"/>
    <n v="6.7"/>
  </r>
  <r>
    <s v="USA"/>
    <x v="40"/>
    <x v="3"/>
    <x v="0"/>
    <s v="High"/>
    <n v="3"/>
    <s v="Balanced"/>
    <n v="5.2"/>
    <s v="High"/>
    <n v="3"/>
    <x v="1"/>
    <n v="30"/>
    <x v="2"/>
    <n v="5.2"/>
    <n v="7.3"/>
  </r>
  <r>
    <s v="Australia"/>
    <x v="22"/>
    <x v="3"/>
    <x v="1"/>
    <s v="High"/>
    <n v="3"/>
    <s v="Junk Food"/>
    <n v="6"/>
    <s v="High"/>
    <n v="3"/>
    <x v="2"/>
    <n v="24"/>
    <x v="0"/>
    <n v="8.1"/>
    <n v="9.1"/>
  </r>
  <r>
    <s v="Australia"/>
    <x v="1"/>
    <x v="1"/>
    <x v="1"/>
    <s v="High"/>
    <n v="3"/>
    <s v="Keto"/>
    <n v="11.1"/>
    <s v="Moderate"/>
    <n v="2"/>
    <x v="3"/>
    <n v="21"/>
    <x v="0"/>
    <n v="7.3"/>
    <n v="3"/>
  </r>
  <r>
    <s v="Germany"/>
    <x v="45"/>
    <x v="3"/>
    <x v="0"/>
    <s v="Low"/>
    <n v="1"/>
    <s v="Vegetarian"/>
    <n v="6.6"/>
    <s v="Moderate"/>
    <n v="2"/>
    <x v="4"/>
    <n v="31"/>
    <x v="2"/>
    <n v="2.7"/>
    <n v="6.4"/>
  </r>
  <r>
    <s v="India"/>
    <x v="23"/>
    <x v="1"/>
    <x v="1"/>
    <s v="Low"/>
    <n v="1"/>
    <s v="Balanced"/>
    <n v="3.5"/>
    <s v="Low"/>
    <n v="1"/>
    <x v="1"/>
    <n v="30"/>
    <x v="2"/>
    <n v="5.6"/>
    <n v="4.9000000000000004"/>
  </r>
  <r>
    <s v="Japan"/>
    <x v="10"/>
    <x v="2"/>
    <x v="0"/>
    <s v="Low"/>
    <n v="1"/>
    <s v="Keto"/>
    <n v="5.9"/>
    <s v="Moderate"/>
    <n v="2"/>
    <x v="4"/>
    <n v="29"/>
    <x v="0"/>
    <n v="5"/>
    <n v="4.4000000000000004"/>
  </r>
  <r>
    <s v="Japan"/>
    <x v="3"/>
    <x v="1"/>
    <x v="1"/>
    <s v="High"/>
    <n v="3"/>
    <s v="Keto"/>
    <n v="4.9000000000000004"/>
    <s v="Low"/>
    <n v="1"/>
    <x v="4"/>
    <n v="47"/>
    <x v="1"/>
    <n v="4.8"/>
    <n v="2"/>
  </r>
  <r>
    <s v="Japan"/>
    <x v="23"/>
    <x v="1"/>
    <x v="0"/>
    <s v="High"/>
    <n v="3"/>
    <s v="Vegan"/>
    <n v="6.7"/>
    <s v="High"/>
    <n v="3"/>
    <x v="2"/>
    <n v="26"/>
    <x v="0"/>
    <n v="5.9"/>
    <n v="2.2000000000000002"/>
  </r>
  <r>
    <s v="Germany"/>
    <x v="40"/>
    <x v="3"/>
    <x v="2"/>
    <s v="Low"/>
    <n v="1"/>
    <s v="Balanced"/>
    <n v="5.2"/>
    <s v="Low"/>
    <n v="1"/>
    <x v="0"/>
    <n v="33"/>
    <x v="2"/>
    <n v="9.8000000000000007"/>
    <n v="8.5"/>
  </r>
  <r>
    <s v="Australia"/>
    <x v="24"/>
    <x v="0"/>
    <x v="1"/>
    <s v="Moderate"/>
    <n v="2"/>
    <s v="Junk Food"/>
    <n v="6.2"/>
    <s v="High"/>
    <n v="3"/>
    <x v="1"/>
    <n v="32"/>
    <x v="2"/>
    <n v="8.3000000000000007"/>
    <n v="7.7"/>
  </r>
  <r>
    <s v="Canada"/>
    <x v="46"/>
    <x v="1"/>
    <x v="0"/>
    <s v="Low"/>
    <n v="1"/>
    <s v="Keto"/>
    <n v="5.4"/>
    <s v="Moderate"/>
    <n v="2"/>
    <x v="3"/>
    <n v="24"/>
    <x v="0"/>
    <n v="9.1"/>
    <n v="4.4000000000000004"/>
  </r>
  <r>
    <s v="Brazil"/>
    <x v="15"/>
    <x v="1"/>
    <x v="1"/>
    <s v="Moderate"/>
    <n v="2"/>
    <s v="Keto"/>
    <n v="6.8"/>
    <s v="Moderate"/>
    <n v="2"/>
    <x v="3"/>
    <n v="27"/>
    <x v="0"/>
    <n v="1.3"/>
    <n v="8.5"/>
  </r>
  <r>
    <s v="Brazil"/>
    <x v="11"/>
    <x v="3"/>
    <x v="1"/>
    <s v="High"/>
    <n v="3"/>
    <s v="Vegetarian"/>
    <n v="5.6"/>
    <s v="Moderate"/>
    <n v="2"/>
    <x v="0"/>
    <n v="20"/>
    <x v="0"/>
    <n v="2.2999999999999998"/>
    <n v="1.7"/>
  </r>
  <r>
    <s v="Canada"/>
    <x v="32"/>
    <x v="2"/>
    <x v="1"/>
    <s v="High"/>
    <n v="3"/>
    <s v="Vegan"/>
    <n v="7"/>
    <s v="Low"/>
    <n v="1"/>
    <x v="0"/>
    <n v="24"/>
    <x v="0"/>
    <n v="1.8"/>
    <n v="6.6"/>
  </r>
  <r>
    <s v="Germany"/>
    <x v="46"/>
    <x v="1"/>
    <x v="0"/>
    <s v="Low"/>
    <n v="1"/>
    <s v="Keto"/>
    <n v="9.4"/>
    <s v="High"/>
    <n v="3"/>
    <x v="2"/>
    <n v="30"/>
    <x v="2"/>
    <n v="3.4"/>
    <n v="8.8000000000000007"/>
  </r>
  <r>
    <s v="Canada"/>
    <x v="28"/>
    <x v="1"/>
    <x v="2"/>
    <s v="Low"/>
    <n v="1"/>
    <s v="Keto"/>
    <n v="4.8"/>
    <s v="High"/>
    <n v="3"/>
    <x v="3"/>
    <n v="29"/>
    <x v="0"/>
    <n v="5"/>
    <n v="8.5"/>
  </r>
  <r>
    <s v="Japan"/>
    <x v="5"/>
    <x v="3"/>
    <x v="2"/>
    <s v="High"/>
    <n v="3"/>
    <s v="Junk Food"/>
    <n v="7.6"/>
    <s v="High"/>
    <n v="3"/>
    <x v="1"/>
    <n v="34"/>
    <x v="2"/>
    <n v="6.8"/>
    <n v="4.4000000000000004"/>
  </r>
  <r>
    <s v="India"/>
    <x v="24"/>
    <x v="0"/>
    <x v="2"/>
    <s v="Low"/>
    <n v="1"/>
    <s v="Junk Food"/>
    <n v="2.8"/>
    <s v="High"/>
    <n v="3"/>
    <x v="0"/>
    <n v="58"/>
    <x v="3"/>
    <n v="5.5"/>
    <n v="7.7"/>
  </r>
  <r>
    <s v="USA"/>
    <x v="11"/>
    <x v="3"/>
    <x v="0"/>
    <s v="High"/>
    <n v="3"/>
    <s v="Vegetarian"/>
    <n v="6.2"/>
    <s v="High"/>
    <n v="3"/>
    <x v="0"/>
    <n v="48"/>
    <x v="1"/>
    <n v="9.1"/>
    <n v="4.8"/>
  </r>
  <r>
    <s v="Brazil"/>
    <x v="20"/>
    <x v="2"/>
    <x v="2"/>
    <s v="High"/>
    <n v="3"/>
    <s v="Vegetarian"/>
    <n v="6.8"/>
    <s v="Low"/>
    <n v="1"/>
    <x v="0"/>
    <n v="44"/>
    <x v="1"/>
    <n v="9.5"/>
    <n v="8.6"/>
  </r>
  <r>
    <s v="Australia"/>
    <x v="1"/>
    <x v="1"/>
    <x v="0"/>
    <s v="Moderate"/>
    <n v="2"/>
    <s v="Vegetarian"/>
    <n v="5.4"/>
    <s v="High"/>
    <n v="3"/>
    <x v="1"/>
    <n v="25"/>
    <x v="0"/>
    <n v="2.5"/>
    <n v="5.8"/>
  </r>
  <r>
    <s v="Australia"/>
    <x v="11"/>
    <x v="3"/>
    <x v="1"/>
    <s v="Low"/>
    <n v="1"/>
    <s v="Junk Food"/>
    <n v="3.8"/>
    <s v="Moderate"/>
    <n v="2"/>
    <x v="3"/>
    <n v="30"/>
    <x v="2"/>
    <n v="8.6999999999999993"/>
    <n v="7.9"/>
  </r>
  <r>
    <s v="Germany"/>
    <x v="24"/>
    <x v="0"/>
    <x v="1"/>
    <s v="High"/>
    <n v="3"/>
    <s v="Junk Food"/>
    <n v="6.4"/>
    <s v="High"/>
    <n v="3"/>
    <x v="1"/>
    <n v="36"/>
    <x v="2"/>
    <n v="5.3"/>
    <n v="1.7"/>
  </r>
  <r>
    <s v="Australia"/>
    <x v="38"/>
    <x v="0"/>
    <x v="2"/>
    <s v="Low"/>
    <n v="1"/>
    <s v="Vegan"/>
    <n v="8.8000000000000007"/>
    <s v="Moderate"/>
    <n v="2"/>
    <x v="1"/>
    <n v="34"/>
    <x v="2"/>
    <n v="5.0999999999999996"/>
    <n v="6.3"/>
  </r>
  <r>
    <s v="Japan"/>
    <x v="10"/>
    <x v="2"/>
    <x v="0"/>
    <s v="Moderate"/>
    <n v="2"/>
    <s v="Balanced"/>
    <n v="6.3"/>
    <s v="Low"/>
    <n v="1"/>
    <x v="2"/>
    <n v="35"/>
    <x v="2"/>
    <n v="8.1"/>
    <n v="6"/>
  </r>
  <r>
    <s v="Brazil"/>
    <x v="33"/>
    <x v="2"/>
    <x v="1"/>
    <s v="Moderate"/>
    <n v="2"/>
    <s v="Balanced"/>
    <n v="7.3"/>
    <s v="Low"/>
    <n v="1"/>
    <x v="0"/>
    <n v="21"/>
    <x v="0"/>
    <n v="1.8"/>
    <n v="6.5"/>
  </r>
  <r>
    <s v="Canada"/>
    <x v="11"/>
    <x v="3"/>
    <x v="0"/>
    <s v="Low"/>
    <n v="1"/>
    <s v="Vegan"/>
    <n v="8.1999999999999993"/>
    <s v="Moderate"/>
    <n v="2"/>
    <x v="3"/>
    <n v="55"/>
    <x v="3"/>
    <n v="8.9"/>
    <n v="7.3"/>
  </r>
  <r>
    <s v="Japan"/>
    <x v="8"/>
    <x v="3"/>
    <x v="0"/>
    <s v="Low"/>
    <n v="1"/>
    <s v="Balanced"/>
    <n v="10.199999999999999"/>
    <s v="High"/>
    <n v="3"/>
    <x v="2"/>
    <n v="38"/>
    <x v="2"/>
    <n v="7"/>
    <n v="9.3000000000000007"/>
  </r>
  <r>
    <s v="Germany"/>
    <x v="43"/>
    <x v="0"/>
    <x v="1"/>
    <s v="High"/>
    <n v="3"/>
    <s v="Junk Food"/>
    <n v="4.9000000000000004"/>
    <s v="Low"/>
    <n v="1"/>
    <x v="2"/>
    <n v="57"/>
    <x v="3"/>
    <n v="8.9"/>
    <n v="8.1"/>
  </r>
  <r>
    <s v="Japan"/>
    <x v="44"/>
    <x v="4"/>
    <x v="0"/>
    <s v="Moderate"/>
    <n v="2"/>
    <s v="Balanced"/>
    <n v="5.0999999999999996"/>
    <s v="Low"/>
    <n v="1"/>
    <x v="4"/>
    <n v="40"/>
    <x v="1"/>
    <n v="10"/>
    <n v="3"/>
  </r>
  <r>
    <s v="Canada"/>
    <x v="26"/>
    <x v="0"/>
    <x v="1"/>
    <s v="Moderate"/>
    <n v="2"/>
    <s v="Junk Food"/>
    <n v="6.1"/>
    <s v="Low"/>
    <n v="1"/>
    <x v="0"/>
    <n v="30"/>
    <x v="2"/>
    <n v="5.7"/>
    <n v="8.4"/>
  </r>
  <r>
    <s v="India"/>
    <x v="25"/>
    <x v="3"/>
    <x v="1"/>
    <s v="Moderate"/>
    <n v="2"/>
    <s v="Vegan"/>
    <n v="7.4"/>
    <s v="High"/>
    <n v="3"/>
    <x v="3"/>
    <n v="22"/>
    <x v="0"/>
    <n v="1.8"/>
    <n v="2.1"/>
  </r>
  <r>
    <s v="Germany"/>
    <x v="24"/>
    <x v="0"/>
    <x v="1"/>
    <s v="Low"/>
    <n v="1"/>
    <s v="Vegetarian"/>
    <n v="3"/>
    <s v="Moderate"/>
    <n v="2"/>
    <x v="3"/>
    <n v="53"/>
    <x v="3"/>
    <n v="2.5"/>
    <n v="6.6"/>
  </r>
  <r>
    <s v="India"/>
    <x v="35"/>
    <x v="1"/>
    <x v="0"/>
    <s v="High"/>
    <n v="3"/>
    <s v="Vegan"/>
    <n v="7.5"/>
    <s v="Moderate"/>
    <n v="2"/>
    <x v="3"/>
    <n v="37"/>
    <x v="2"/>
    <n v="3.9"/>
    <n v="8.9"/>
  </r>
  <r>
    <s v="USA"/>
    <x v="2"/>
    <x v="2"/>
    <x v="1"/>
    <s v="Low"/>
    <n v="1"/>
    <s v="Balanced"/>
    <n v="6.7"/>
    <s v="High"/>
    <n v="3"/>
    <x v="0"/>
    <n v="34"/>
    <x v="2"/>
    <n v="1.9"/>
    <n v="1.9"/>
  </r>
  <r>
    <s v="India"/>
    <x v="22"/>
    <x v="3"/>
    <x v="0"/>
    <s v="Low"/>
    <n v="1"/>
    <s v="Junk Food"/>
    <n v="5.7"/>
    <s v="Low"/>
    <n v="1"/>
    <x v="3"/>
    <n v="44"/>
    <x v="1"/>
    <n v="8.3000000000000007"/>
    <n v="8.6"/>
  </r>
  <r>
    <s v="USA"/>
    <x v="16"/>
    <x v="1"/>
    <x v="1"/>
    <s v="Low"/>
    <n v="1"/>
    <s v="Balanced"/>
    <n v="7.1"/>
    <s v="High"/>
    <n v="3"/>
    <x v="1"/>
    <n v="34"/>
    <x v="2"/>
    <n v="3.7"/>
    <n v="8.1999999999999993"/>
  </r>
  <r>
    <s v="USA"/>
    <x v="9"/>
    <x v="2"/>
    <x v="1"/>
    <s v="High"/>
    <n v="3"/>
    <s v="Balanced"/>
    <n v="7.8"/>
    <s v="High"/>
    <n v="3"/>
    <x v="1"/>
    <n v="49"/>
    <x v="1"/>
    <n v="9.8000000000000007"/>
    <n v="5.5"/>
  </r>
  <r>
    <s v="India"/>
    <x v="1"/>
    <x v="1"/>
    <x v="2"/>
    <s v="Low"/>
    <n v="1"/>
    <s v="Vegetarian"/>
    <n v="8"/>
    <s v="Moderate"/>
    <n v="2"/>
    <x v="0"/>
    <n v="36"/>
    <x v="2"/>
    <n v="7.3"/>
    <n v="3.8"/>
  </r>
  <r>
    <s v="Germany"/>
    <x v="9"/>
    <x v="2"/>
    <x v="2"/>
    <s v="Moderate"/>
    <n v="2"/>
    <s v="Balanced"/>
    <n v="6.5"/>
    <s v="High"/>
    <n v="3"/>
    <x v="3"/>
    <n v="37"/>
    <x v="2"/>
    <n v="2.6"/>
    <n v="4.5999999999999996"/>
  </r>
  <r>
    <s v="Canada"/>
    <x v="10"/>
    <x v="2"/>
    <x v="2"/>
    <s v="Moderate"/>
    <n v="2"/>
    <s v="Vegetarian"/>
    <n v="7"/>
    <s v="High"/>
    <n v="3"/>
    <x v="4"/>
    <n v="50"/>
    <x v="3"/>
    <n v="5.3"/>
    <n v="9.6999999999999993"/>
  </r>
  <r>
    <s v="Japan"/>
    <x v="4"/>
    <x v="0"/>
    <x v="0"/>
    <s v="Moderate"/>
    <n v="2"/>
    <s v="Junk Food"/>
    <n v="6.9"/>
    <s v="Low"/>
    <n v="1"/>
    <x v="4"/>
    <n v="37"/>
    <x v="2"/>
    <n v="5.2"/>
    <n v="2.8"/>
  </r>
  <r>
    <s v="Japan"/>
    <x v="2"/>
    <x v="2"/>
    <x v="0"/>
    <s v="High"/>
    <n v="3"/>
    <s v="Junk Food"/>
    <n v="8.3000000000000007"/>
    <s v="Low"/>
    <n v="1"/>
    <x v="4"/>
    <n v="54"/>
    <x v="3"/>
    <n v="5.4"/>
    <n v="6.2"/>
  </r>
  <r>
    <s v="Canada"/>
    <x v="4"/>
    <x v="0"/>
    <x v="1"/>
    <s v="Low"/>
    <n v="1"/>
    <s v="Vegetarian"/>
    <n v="7.1"/>
    <s v="Moderate"/>
    <n v="2"/>
    <x v="1"/>
    <n v="32"/>
    <x v="2"/>
    <n v="5.8"/>
    <n v="1.7"/>
  </r>
  <r>
    <s v="Brazil"/>
    <x v="41"/>
    <x v="2"/>
    <x v="1"/>
    <s v="High"/>
    <n v="3"/>
    <s v="Vegan"/>
    <n v="7.5"/>
    <s v="Low"/>
    <n v="1"/>
    <x v="4"/>
    <n v="33"/>
    <x v="2"/>
    <n v="1.3"/>
    <n v="3"/>
  </r>
  <r>
    <s v="Brazil"/>
    <x v="3"/>
    <x v="1"/>
    <x v="1"/>
    <s v="Low"/>
    <n v="1"/>
    <s v="Junk Food"/>
    <n v="7.8"/>
    <s v="High"/>
    <n v="3"/>
    <x v="3"/>
    <n v="55"/>
    <x v="3"/>
    <n v="7.2"/>
    <n v="7.9"/>
  </r>
  <r>
    <s v="USA"/>
    <x v="13"/>
    <x v="1"/>
    <x v="1"/>
    <s v="Moderate"/>
    <n v="2"/>
    <s v="Vegan"/>
    <n v="9.4"/>
    <s v="High"/>
    <n v="3"/>
    <x v="3"/>
    <n v="37"/>
    <x v="2"/>
    <n v="5.4"/>
    <n v="3.7"/>
  </r>
  <r>
    <s v="USA"/>
    <x v="38"/>
    <x v="0"/>
    <x v="0"/>
    <s v="Low"/>
    <n v="1"/>
    <s v="Junk Food"/>
    <n v="5.6"/>
    <s v="High"/>
    <n v="3"/>
    <x v="4"/>
    <n v="24"/>
    <x v="0"/>
    <n v="8.1"/>
    <n v="9.9"/>
  </r>
  <r>
    <s v="Germany"/>
    <x v="40"/>
    <x v="3"/>
    <x v="1"/>
    <s v="Low"/>
    <n v="1"/>
    <s v="Junk Food"/>
    <n v="8.9"/>
    <s v="Moderate"/>
    <n v="2"/>
    <x v="2"/>
    <n v="33"/>
    <x v="2"/>
    <n v="8.3000000000000007"/>
    <n v="5.5"/>
  </r>
  <r>
    <s v="Australia"/>
    <x v="36"/>
    <x v="2"/>
    <x v="1"/>
    <s v="Low"/>
    <n v="1"/>
    <s v="Keto"/>
    <n v="10.199999999999999"/>
    <s v="Low"/>
    <n v="1"/>
    <x v="4"/>
    <n v="44"/>
    <x v="1"/>
    <n v="3.1"/>
    <n v="5.6"/>
  </r>
  <r>
    <s v="India"/>
    <x v="4"/>
    <x v="0"/>
    <x v="2"/>
    <s v="High"/>
    <n v="3"/>
    <s v="Balanced"/>
    <n v="5.7"/>
    <s v="High"/>
    <n v="3"/>
    <x v="2"/>
    <n v="58"/>
    <x v="3"/>
    <n v="1.4"/>
    <n v="1.3"/>
  </r>
  <r>
    <s v="USA"/>
    <x v="13"/>
    <x v="1"/>
    <x v="1"/>
    <s v="Low"/>
    <n v="1"/>
    <s v="Balanced"/>
    <n v="6.2"/>
    <s v="Low"/>
    <n v="1"/>
    <x v="0"/>
    <n v="31"/>
    <x v="2"/>
    <n v="7.3"/>
    <n v="9.6"/>
  </r>
  <r>
    <s v="Japan"/>
    <x v="28"/>
    <x v="1"/>
    <x v="1"/>
    <s v="Low"/>
    <n v="1"/>
    <s v="Vegan"/>
    <n v="5.9"/>
    <s v="Low"/>
    <n v="1"/>
    <x v="0"/>
    <n v="59"/>
    <x v="3"/>
    <n v="9.8000000000000007"/>
    <n v="2.6"/>
  </r>
  <r>
    <s v="Germany"/>
    <x v="8"/>
    <x v="3"/>
    <x v="1"/>
    <s v="Low"/>
    <n v="1"/>
    <s v="Balanced"/>
    <n v="7.5"/>
    <s v="Low"/>
    <n v="1"/>
    <x v="3"/>
    <n v="47"/>
    <x v="1"/>
    <n v="5"/>
    <n v="5.8"/>
  </r>
  <r>
    <s v="India"/>
    <x v="5"/>
    <x v="3"/>
    <x v="0"/>
    <s v="High"/>
    <n v="3"/>
    <s v="Vegan"/>
    <n v="3.7"/>
    <s v="Low"/>
    <n v="1"/>
    <x v="1"/>
    <n v="54"/>
    <x v="3"/>
    <n v="3.3"/>
    <n v="4.5999999999999996"/>
  </r>
  <r>
    <s v="Germany"/>
    <x v="11"/>
    <x v="3"/>
    <x v="2"/>
    <s v="High"/>
    <n v="3"/>
    <s v="Junk Food"/>
    <n v="5.8"/>
    <s v="Moderate"/>
    <n v="2"/>
    <x v="3"/>
    <n v="20"/>
    <x v="0"/>
    <n v="2.4"/>
    <n v="4.7"/>
  </r>
  <r>
    <s v="India"/>
    <x v="20"/>
    <x v="2"/>
    <x v="1"/>
    <s v="High"/>
    <n v="3"/>
    <s v="Keto"/>
    <n v="6.1"/>
    <s v="Moderate"/>
    <n v="2"/>
    <x v="3"/>
    <n v="22"/>
    <x v="0"/>
    <n v="3.6"/>
    <n v="6.8"/>
  </r>
  <r>
    <s v="India"/>
    <x v="38"/>
    <x v="0"/>
    <x v="1"/>
    <s v="Low"/>
    <n v="1"/>
    <s v="Keto"/>
    <n v="6"/>
    <s v="Moderate"/>
    <n v="2"/>
    <x v="1"/>
    <n v="26"/>
    <x v="0"/>
    <n v="4"/>
    <n v="7"/>
  </r>
  <r>
    <s v="Canada"/>
    <x v="11"/>
    <x v="3"/>
    <x v="2"/>
    <s v="Moderate"/>
    <n v="2"/>
    <s v="Junk Food"/>
    <n v="5.9"/>
    <s v="High"/>
    <n v="3"/>
    <x v="3"/>
    <n v="28"/>
    <x v="0"/>
    <n v="4.8"/>
    <n v="2.4"/>
  </r>
  <r>
    <s v="USA"/>
    <x v="3"/>
    <x v="1"/>
    <x v="1"/>
    <s v="Moderate"/>
    <n v="2"/>
    <s v="Vegetarian"/>
    <n v="5.8"/>
    <s v="High"/>
    <n v="3"/>
    <x v="1"/>
    <n v="55"/>
    <x v="3"/>
    <n v="6.9"/>
    <n v="5.5"/>
  </r>
  <r>
    <s v="Germany"/>
    <x v="36"/>
    <x v="2"/>
    <x v="0"/>
    <s v="Moderate"/>
    <n v="2"/>
    <s v="Vegetarian"/>
    <n v="7.7"/>
    <s v="High"/>
    <n v="3"/>
    <x v="3"/>
    <n v="42"/>
    <x v="1"/>
    <n v="3.5"/>
    <n v="8.1"/>
  </r>
  <r>
    <s v="Germany"/>
    <x v="2"/>
    <x v="2"/>
    <x v="1"/>
    <s v="Low"/>
    <n v="1"/>
    <s v="Balanced"/>
    <n v="7.3"/>
    <s v="Moderate"/>
    <n v="2"/>
    <x v="0"/>
    <n v="43"/>
    <x v="1"/>
    <n v="1.5"/>
    <n v="5"/>
  </r>
  <r>
    <s v="Canada"/>
    <x v="38"/>
    <x v="0"/>
    <x v="0"/>
    <s v="Moderate"/>
    <n v="2"/>
    <s v="Vegan"/>
    <n v="9.1"/>
    <s v="Low"/>
    <n v="1"/>
    <x v="2"/>
    <n v="29"/>
    <x v="0"/>
    <n v="4.4000000000000004"/>
    <n v="2.5"/>
  </r>
  <r>
    <s v="Japan"/>
    <x v="32"/>
    <x v="2"/>
    <x v="0"/>
    <s v="Moderate"/>
    <n v="2"/>
    <s v="Keto"/>
    <n v="7.7"/>
    <s v="Moderate"/>
    <n v="2"/>
    <x v="3"/>
    <n v="31"/>
    <x v="2"/>
    <n v="8.6999999999999993"/>
    <n v="3.8"/>
  </r>
  <r>
    <s v="Japan"/>
    <x v="46"/>
    <x v="1"/>
    <x v="1"/>
    <s v="Moderate"/>
    <n v="2"/>
    <s v="Balanced"/>
    <n v="4.9000000000000004"/>
    <s v="High"/>
    <n v="3"/>
    <x v="2"/>
    <n v="38"/>
    <x v="2"/>
    <n v="5.5"/>
    <n v="2.9"/>
  </r>
  <r>
    <s v="Brazil"/>
    <x v="22"/>
    <x v="3"/>
    <x v="2"/>
    <s v="Low"/>
    <n v="1"/>
    <s v="Junk Food"/>
    <n v="6.2"/>
    <s v="High"/>
    <n v="3"/>
    <x v="4"/>
    <n v="51"/>
    <x v="3"/>
    <n v="9.6999999999999993"/>
    <n v="2.1"/>
  </r>
  <r>
    <s v="USA"/>
    <x v="45"/>
    <x v="3"/>
    <x v="0"/>
    <s v="Moderate"/>
    <n v="2"/>
    <s v="Keto"/>
    <n v="6.1"/>
    <s v="Low"/>
    <n v="1"/>
    <x v="3"/>
    <n v="43"/>
    <x v="1"/>
    <n v="5.5"/>
    <n v="4.4000000000000004"/>
  </r>
  <r>
    <s v="USA"/>
    <x v="13"/>
    <x v="1"/>
    <x v="2"/>
    <s v="Moderate"/>
    <n v="2"/>
    <s v="Vegan"/>
    <n v="6.9"/>
    <s v="Moderate"/>
    <n v="2"/>
    <x v="0"/>
    <n v="41"/>
    <x v="1"/>
    <n v="3.5"/>
    <n v="5.9"/>
  </r>
  <r>
    <s v="Australia"/>
    <x v="12"/>
    <x v="0"/>
    <x v="1"/>
    <s v="Low"/>
    <n v="1"/>
    <s v="Vegan"/>
    <n v="8.1"/>
    <s v="Low"/>
    <n v="1"/>
    <x v="1"/>
    <n v="22"/>
    <x v="0"/>
    <n v="2.7"/>
    <n v="1.7"/>
  </r>
  <r>
    <s v="Canada"/>
    <x v="14"/>
    <x v="2"/>
    <x v="0"/>
    <s v="High"/>
    <n v="3"/>
    <s v="Vegetarian"/>
    <n v="6.8"/>
    <s v="Moderate"/>
    <n v="2"/>
    <x v="0"/>
    <n v="59"/>
    <x v="3"/>
    <n v="7.3"/>
    <n v="6.4"/>
  </r>
  <r>
    <s v="Japan"/>
    <x v="18"/>
    <x v="0"/>
    <x v="1"/>
    <s v="Moderate"/>
    <n v="2"/>
    <s v="Balanced"/>
    <n v="6.8"/>
    <s v="High"/>
    <n v="3"/>
    <x v="2"/>
    <n v="46"/>
    <x v="1"/>
    <n v="5.8"/>
    <n v="9.9"/>
  </r>
  <r>
    <s v="India"/>
    <x v="23"/>
    <x v="1"/>
    <x v="2"/>
    <s v="High"/>
    <n v="3"/>
    <s v="Junk Food"/>
    <n v="6.5"/>
    <s v="Low"/>
    <n v="1"/>
    <x v="1"/>
    <n v="38"/>
    <x v="2"/>
    <n v="6.4"/>
    <n v="9.6999999999999993"/>
  </r>
  <r>
    <s v="Germany"/>
    <x v="8"/>
    <x v="3"/>
    <x v="1"/>
    <s v="Moderate"/>
    <n v="2"/>
    <s v="Keto"/>
    <n v="7.7"/>
    <s v="Low"/>
    <n v="1"/>
    <x v="0"/>
    <n v="28"/>
    <x v="0"/>
    <n v="7.8"/>
    <n v="8.5"/>
  </r>
  <r>
    <s v="USA"/>
    <x v="41"/>
    <x v="2"/>
    <x v="1"/>
    <s v="Low"/>
    <n v="1"/>
    <s v="Vegan"/>
    <n v="5.6"/>
    <s v="Moderate"/>
    <n v="2"/>
    <x v="0"/>
    <n v="32"/>
    <x v="2"/>
    <n v="7.5"/>
    <n v="3.4"/>
  </r>
  <r>
    <s v="Germany"/>
    <x v="13"/>
    <x v="1"/>
    <x v="0"/>
    <s v="High"/>
    <n v="3"/>
    <s v="Keto"/>
    <n v="4.3"/>
    <s v="Moderate"/>
    <n v="2"/>
    <x v="0"/>
    <n v="21"/>
    <x v="0"/>
    <n v="1.4"/>
    <n v="1.2"/>
  </r>
  <r>
    <s v="Germany"/>
    <x v="31"/>
    <x v="0"/>
    <x v="1"/>
    <s v="High"/>
    <n v="3"/>
    <s v="Junk Food"/>
    <n v="7.5"/>
    <s v="Moderate"/>
    <n v="2"/>
    <x v="1"/>
    <n v="55"/>
    <x v="3"/>
    <n v="8.1999999999999993"/>
    <n v="8.5"/>
  </r>
  <r>
    <s v="Australia"/>
    <x v="33"/>
    <x v="2"/>
    <x v="1"/>
    <s v="High"/>
    <n v="3"/>
    <s v="Keto"/>
    <n v="7.1"/>
    <s v="High"/>
    <n v="3"/>
    <x v="0"/>
    <n v="48"/>
    <x v="1"/>
    <n v="5.8"/>
    <n v="1.5"/>
  </r>
  <r>
    <s v="Japan"/>
    <x v="36"/>
    <x v="2"/>
    <x v="1"/>
    <s v="High"/>
    <n v="3"/>
    <s v="Balanced"/>
    <n v="8.5"/>
    <s v="Moderate"/>
    <n v="2"/>
    <x v="0"/>
    <n v="30"/>
    <x v="2"/>
    <n v="4.5"/>
    <n v="2.9"/>
  </r>
  <r>
    <s v="USA"/>
    <x v="7"/>
    <x v="4"/>
    <x v="0"/>
    <s v="Moderate"/>
    <n v="2"/>
    <s v="Vegetarian"/>
    <n v="2.9"/>
    <s v="High"/>
    <n v="3"/>
    <x v="2"/>
    <n v="53"/>
    <x v="3"/>
    <n v="5.8"/>
    <n v="5.9"/>
  </r>
  <r>
    <s v="Germany"/>
    <x v="26"/>
    <x v="0"/>
    <x v="2"/>
    <s v="Moderate"/>
    <n v="2"/>
    <s v="Keto"/>
    <n v="6.3"/>
    <s v="Moderate"/>
    <n v="2"/>
    <x v="0"/>
    <n v="23"/>
    <x v="0"/>
    <n v="6.5"/>
    <n v="2.6"/>
  </r>
  <r>
    <s v="USA"/>
    <x v="32"/>
    <x v="2"/>
    <x v="2"/>
    <s v="High"/>
    <n v="3"/>
    <s v="Vegetarian"/>
    <n v="6.7"/>
    <s v="Moderate"/>
    <n v="2"/>
    <x v="0"/>
    <n v="23"/>
    <x v="0"/>
    <n v="2.2999999999999998"/>
    <n v="8.5"/>
  </r>
  <r>
    <s v="India"/>
    <x v="4"/>
    <x v="0"/>
    <x v="1"/>
    <s v="Moderate"/>
    <n v="2"/>
    <s v="Junk Food"/>
    <n v="4.2"/>
    <s v="High"/>
    <n v="3"/>
    <x v="4"/>
    <n v="20"/>
    <x v="0"/>
    <n v="4.8"/>
    <n v="8"/>
  </r>
  <r>
    <s v="Australia"/>
    <x v="44"/>
    <x v="4"/>
    <x v="0"/>
    <s v="High"/>
    <n v="3"/>
    <s v="Vegetarian"/>
    <n v="6.4"/>
    <s v="Moderate"/>
    <n v="2"/>
    <x v="1"/>
    <n v="44"/>
    <x v="1"/>
    <n v="4"/>
    <n v="7.8"/>
  </r>
  <r>
    <s v="India"/>
    <x v="31"/>
    <x v="0"/>
    <x v="1"/>
    <s v="High"/>
    <n v="3"/>
    <s v="Keto"/>
    <n v="8.3000000000000007"/>
    <s v="High"/>
    <n v="3"/>
    <x v="4"/>
    <n v="45"/>
    <x v="1"/>
    <n v="4.2"/>
    <n v="8.3000000000000007"/>
  </r>
  <r>
    <s v="USA"/>
    <x v="2"/>
    <x v="2"/>
    <x v="2"/>
    <s v="Low"/>
    <n v="1"/>
    <s v="Keto"/>
    <n v="9.6"/>
    <s v="High"/>
    <n v="3"/>
    <x v="2"/>
    <n v="30"/>
    <x v="2"/>
    <n v="1.8"/>
    <n v="3"/>
  </r>
  <r>
    <s v="Brazil"/>
    <x v="32"/>
    <x v="2"/>
    <x v="0"/>
    <s v="High"/>
    <n v="3"/>
    <s v="Vegan"/>
    <n v="8"/>
    <s v="Moderate"/>
    <n v="2"/>
    <x v="4"/>
    <n v="42"/>
    <x v="1"/>
    <n v="2.4"/>
    <n v="7.6"/>
  </r>
  <r>
    <s v="USA"/>
    <x v="38"/>
    <x v="0"/>
    <x v="2"/>
    <s v="Moderate"/>
    <n v="2"/>
    <s v="Keto"/>
    <n v="6"/>
    <s v="Moderate"/>
    <n v="2"/>
    <x v="3"/>
    <n v="21"/>
    <x v="0"/>
    <n v="2.5"/>
    <n v="4.2"/>
  </r>
  <r>
    <s v="Japan"/>
    <x v="2"/>
    <x v="2"/>
    <x v="2"/>
    <s v="High"/>
    <n v="3"/>
    <s v="Vegetarian"/>
    <n v="8.4"/>
    <s v="Low"/>
    <n v="1"/>
    <x v="1"/>
    <n v="38"/>
    <x v="2"/>
    <n v="4.4000000000000004"/>
    <n v="7"/>
  </r>
  <r>
    <s v="Germany"/>
    <x v="42"/>
    <x v="4"/>
    <x v="0"/>
    <s v="Low"/>
    <n v="1"/>
    <s v="Vegan"/>
    <n v="7.9"/>
    <s v="Moderate"/>
    <n v="2"/>
    <x v="0"/>
    <n v="48"/>
    <x v="1"/>
    <n v="9.1"/>
    <n v="2.1"/>
  </r>
  <r>
    <s v="Germany"/>
    <x v="10"/>
    <x v="2"/>
    <x v="0"/>
    <s v="Moderate"/>
    <n v="2"/>
    <s v="Keto"/>
    <n v="5.8"/>
    <s v="Low"/>
    <n v="1"/>
    <x v="4"/>
    <n v="59"/>
    <x v="3"/>
    <n v="2.9"/>
    <n v="7.4"/>
  </r>
  <r>
    <s v="India"/>
    <x v="2"/>
    <x v="2"/>
    <x v="1"/>
    <s v="Low"/>
    <n v="1"/>
    <s v="Keto"/>
    <n v="5.6"/>
    <s v="Moderate"/>
    <n v="2"/>
    <x v="4"/>
    <n v="23"/>
    <x v="0"/>
    <n v="4.7"/>
    <n v="9.6999999999999993"/>
  </r>
  <r>
    <s v="Australia"/>
    <x v="18"/>
    <x v="0"/>
    <x v="1"/>
    <s v="Low"/>
    <n v="1"/>
    <s v="Junk Food"/>
    <n v="6.2"/>
    <s v="High"/>
    <n v="3"/>
    <x v="0"/>
    <n v="35"/>
    <x v="2"/>
    <n v="3.8"/>
    <n v="1.4"/>
  </r>
  <r>
    <s v="Brazil"/>
    <x v="44"/>
    <x v="4"/>
    <x v="2"/>
    <s v="High"/>
    <n v="3"/>
    <s v="Vegan"/>
    <n v="4.9000000000000004"/>
    <s v="High"/>
    <n v="3"/>
    <x v="0"/>
    <n v="56"/>
    <x v="3"/>
    <n v="8.1"/>
    <n v="1.8"/>
  </r>
  <r>
    <s v="Canada"/>
    <x v="8"/>
    <x v="3"/>
    <x v="0"/>
    <s v="Low"/>
    <n v="1"/>
    <s v="Junk Food"/>
    <n v="6"/>
    <s v="Low"/>
    <n v="1"/>
    <x v="2"/>
    <n v="46"/>
    <x v="1"/>
    <n v="1.5"/>
    <n v="2.1"/>
  </r>
  <r>
    <s v="Germany"/>
    <x v="43"/>
    <x v="0"/>
    <x v="0"/>
    <s v="Low"/>
    <n v="1"/>
    <s v="Junk Food"/>
    <n v="7.2"/>
    <s v="Moderate"/>
    <n v="2"/>
    <x v="4"/>
    <n v="24"/>
    <x v="0"/>
    <n v="2.8"/>
    <n v="4.9000000000000004"/>
  </r>
  <r>
    <s v="Japan"/>
    <x v="12"/>
    <x v="0"/>
    <x v="1"/>
    <s v="Moderate"/>
    <n v="2"/>
    <s v="Junk Food"/>
    <n v="8.1"/>
    <s v="Low"/>
    <n v="1"/>
    <x v="4"/>
    <n v="34"/>
    <x v="2"/>
    <n v="2.9"/>
    <n v="3.6"/>
  </r>
  <r>
    <s v="India"/>
    <x v="33"/>
    <x v="2"/>
    <x v="2"/>
    <s v="Low"/>
    <n v="1"/>
    <s v="Balanced"/>
    <n v="5.9"/>
    <s v="Moderate"/>
    <n v="2"/>
    <x v="3"/>
    <n v="42"/>
    <x v="1"/>
    <n v="9.9"/>
    <n v="8.3000000000000007"/>
  </r>
  <r>
    <s v="India"/>
    <x v="45"/>
    <x v="3"/>
    <x v="2"/>
    <s v="High"/>
    <n v="3"/>
    <s v="Junk Food"/>
    <n v="8.6"/>
    <s v="Moderate"/>
    <n v="2"/>
    <x v="3"/>
    <n v="22"/>
    <x v="0"/>
    <n v="6.1"/>
    <n v="5.3"/>
  </r>
  <r>
    <s v="Canada"/>
    <x v="5"/>
    <x v="3"/>
    <x v="1"/>
    <s v="High"/>
    <n v="3"/>
    <s v="Vegetarian"/>
    <n v="7.5"/>
    <s v="High"/>
    <n v="3"/>
    <x v="4"/>
    <n v="37"/>
    <x v="2"/>
    <n v="2.2999999999999998"/>
    <n v="5.4"/>
  </r>
  <r>
    <s v="Japan"/>
    <x v="16"/>
    <x v="1"/>
    <x v="0"/>
    <s v="High"/>
    <n v="3"/>
    <s v="Keto"/>
    <n v="7.5"/>
    <s v="Low"/>
    <n v="1"/>
    <x v="3"/>
    <n v="45"/>
    <x v="1"/>
    <n v="3.4"/>
    <n v="7.5"/>
  </r>
  <r>
    <s v="Australia"/>
    <x v="32"/>
    <x v="2"/>
    <x v="1"/>
    <s v="Low"/>
    <n v="1"/>
    <s v="Balanced"/>
    <n v="5.0999999999999996"/>
    <s v="High"/>
    <n v="3"/>
    <x v="4"/>
    <n v="25"/>
    <x v="0"/>
    <n v="2.5"/>
    <n v="4.3"/>
  </r>
  <r>
    <s v="Japan"/>
    <x v="13"/>
    <x v="1"/>
    <x v="1"/>
    <s v="Moderate"/>
    <n v="2"/>
    <s v="Junk Food"/>
    <n v="9.1999999999999993"/>
    <s v="High"/>
    <n v="3"/>
    <x v="1"/>
    <n v="36"/>
    <x v="2"/>
    <n v="2.1"/>
    <n v="4.2"/>
  </r>
  <r>
    <s v="Australia"/>
    <x v="17"/>
    <x v="1"/>
    <x v="1"/>
    <s v="High"/>
    <n v="3"/>
    <s v="Keto"/>
    <n v="7.3"/>
    <s v="High"/>
    <n v="3"/>
    <x v="2"/>
    <n v="57"/>
    <x v="3"/>
    <n v="8.1999999999999993"/>
    <n v="7.8"/>
  </r>
  <r>
    <s v="Japan"/>
    <x v="24"/>
    <x v="0"/>
    <x v="1"/>
    <s v="Low"/>
    <n v="1"/>
    <s v="Vegan"/>
    <n v="6"/>
    <s v="Low"/>
    <n v="1"/>
    <x v="3"/>
    <n v="46"/>
    <x v="1"/>
    <n v="5.5"/>
    <n v="8"/>
  </r>
  <r>
    <s v="Japan"/>
    <x v="6"/>
    <x v="0"/>
    <x v="0"/>
    <s v="High"/>
    <n v="3"/>
    <s v="Vegan"/>
    <n v="5.7"/>
    <s v="Moderate"/>
    <n v="2"/>
    <x v="4"/>
    <n v="39"/>
    <x v="2"/>
    <n v="6.7"/>
    <n v="1.1000000000000001"/>
  </r>
  <r>
    <s v="USA"/>
    <x v="5"/>
    <x v="3"/>
    <x v="1"/>
    <s v="High"/>
    <n v="3"/>
    <s v="Keto"/>
    <n v="6"/>
    <s v="Moderate"/>
    <n v="2"/>
    <x v="3"/>
    <n v="25"/>
    <x v="0"/>
    <n v="4"/>
    <n v="2.2999999999999998"/>
  </r>
  <r>
    <s v="India"/>
    <x v="38"/>
    <x v="0"/>
    <x v="0"/>
    <s v="Moderate"/>
    <n v="2"/>
    <s v="Vegetarian"/>
    <n v="5"/>
    <s v="Low"/>
    <n v="1"/>
    <x v="2"/>
    <n v="54"/>
    <x v="3"/>
    <n v="6"/>
    <n v="2.9"/>
  </r>
  <r>
    <s v="Japan"/>
    <x v="30"/>
    <x v="0"/>
    <x v="1"/>
    <s v="High"/>
    <n v="3"/>
    <s v="Keto"/>
    <n v="8"/>
    <s v="Moderate"/>
    <n v="2"/>
    <x v="1"/>
    <n v="31"/>
    <x v="2"/>
    <n v="3.3"/>
    <n v="4.2"/>
  </r>
  <r>
    <s v="Canada"/>
    <x v="8"/>
    <x v="3"/>
    <x v="2"/>
    <s v="Moderate"/>
    <n v="2"/>
    <s v="Keto"/>
    <n v="5.0999999999999996"/>
    <s v="Low"/>
    <n v="1"/>
    <x v="0"/>
    <n v="22"/>
    <x v="0"/>
    <n v="3.8"/>
    <n v="3.6"/>
  </r>
  <r>
    <s v="Japan"/>
    <x v="4"/>
    <x v="0"/>
    <x v="0"/>
    <s v="Low"/>
    <n v="1"/>
    <s v="Balanced"/>
    <n v="6.9"/>
    <s v="Low"/>
    <n v="1"/>
    <x v="0"/>
    <n v="23"/>
    <x v="0"/>
    <n v="6.9"/>
    <n v="7"/>
  </r>
  <r>
    <s v="Germany"/>
    <x v="25"/>
    <x v="3"/>
    <x v="2"/>
    <s v="High"/>
    <n v="3"/>
    <s v="Vegan"/>
    <n v="5.8"/>
    <s v="Moderate"/>
    <n v="2"/>
    <x v="3"/>
    <n v="23"/>
    <x v="0"/>
    <n v="2.4"/>
    <n v="8.5"/>
  </r>
  <r>
    <s v="India"/>
    <x v="34"/>
    <x v="3"/>
    <x v="1"/>
    <s v="Low"/>
    <n v="1"/>
    <s v="Vegan"/>
    <n v="7.5"/>
    <s v="High"/>
    <n v="3"/>
    <x v="4"/>
    <n v="23"/>
    <x v="0"/>
    <n v="6.6"/>
    <n v="2.7"/>
  </r>
  <r>
    <s v="Germany"/>
    <x v="10"/>
    <x v="2"/>
    <x v="1"/>
    <s v="Low"/>
    <n v="1"/>
    <s v="Junk Food"/>
    <n v="7.7"/>
    <s v="Low"/>
    <n v="1"/>
    <x v="2"/>
    <n v="58"/>
    <x v="3"/>
    <n v="8.6999999999999993"/>
    <n v="6.1"/>
  </r>
  <r>
    <s v="India"/>
    <x v="36"/>
    <x v="2"/>
    <x v="1"/>
    <s v="Low"/>
    <n v="1"/>
    <s v="Keto"/>
    <n v="5.5"/>
    <s v="Low"/>
    <n v="1"/>
    <x v="1"/>
    <n v="40"/>
    <x v="1"/>
    <n v="2.1"/>
    <n v="4.3"/>
  </r>
  <r>
    <s v="Germany"/>
    <x v="14"/>
    <x v="2"/>
    <x v="0"/>
    <s v="High"/>
    <n v="3"/>
    <s v="Keto"/>
    <n v="6.4"/>
    <s v="Low"/>
    <n v="1"/>
    <x v="1"/>
    <n v="21"/>
    <x v="0"/>
    <n v="9.1"/>
    <n v="5.6"/>
  </r>
  <r>
    <s v="Japan"/>
    <x v="13"/>
    <x v="1"/>
    <x v="2"/>
    <s v="Moderate"/>
    <n v="2"/>
    <s v="Vegetarian"/>
    <n v="4.3"/>
    <s v="Low"/>
    <n v="1"/>
    <x v="1"/>
    <n v="35"/>
    <x v="2"/>
    <n v="1.7"/>
    <n v="6.6"/>
  </r>
  <r>
    <s v="Japan"/>
    <x v="16"/>
    <x v="1"/>
    <x v="0"/>
    <s v="High"/>
    <n v="3"/>
    <s v="Vegan"/>
    <n v="9.1"/>
    <s v="Moderate"/>
    <n v="2"/>
    <x v="0"/>
    <n v="26"/>
    <x v="0"/>
    <n v="4.0999999999999996"/>
    <n v="9"/>
  </r>
  <r>
    <s v="USA"/>
    <x v="33"/>
    <x v="2"/>
    <x v="0"/>
    <s v="Low"/>
    <n v="1"/>
    <s v="Vegetarian"/>
    <n v="8.1"/>
    <s v="Moderate"/>
    <n v="2"/>
    <x v="2"/>
    <n v="38"/>
    <x v="2"/>
    <n v="6.5"/>
    <n v="2.7"/>
  </r>
  <r>
    <s v="Canada"/>
    <x v="19"/>
    <x v="2"/>
    <x v="1"/>
    <s v="Moderate"/>
    <n v="2"/>
    <s v="Balanced"/>
    <n v="4.4000000000000004"/>
    <s v="Low"/>
    <n v="1"/>
    <x v="0"/>
    <n v="52"/>
    <x v="3"/>
    <n v="6"/>
    <n v="1.8"/>
  </r>
  <r>
    <s v="Germany"/>
    <x v="33"/>
    <x v="2"/>
    <x v="2"/>
    <s v="Low"/>
    <n v="1"/>
    <s v="Junk Food"/>
    <n v="5.2"/>
    <s v="High"/>
    <n v="3"/>
    <x v="3"/>
    <n v="28"/>
    <x v="0"/>
    <n v="1.9"/>
    <n v="6.6"/>
  </r>
  <r>
    <s v="Australia"/>
    <x v="30"/>
    <x v="0"/>
    <x v="1"/>
    <s v="Moderate"/>
    <n v="2"/>
    <s v="Vegetarian"/>
    <n v="6.3"/>
    <s v="Moderate"/>
    <n v="2"/>
    <x v="1"/>
    <n v="56"/>
    <x v="3"/>
    <n v="8.1999999999999993"/>
    <n v="4.5"/>
  </r>
  <r>
    <s v="USA"/>
    <x v="12"/>
    <x v="0"/>
    <x v="0"/>
    <s v="High"/>
    <n v="3"/>
    <s v="Vegan"/>
    <n v="6.6"/>
    <s v="High"/>
    <n v="3"/>
    <x v="2"/>
    <n v="36"/>
    <x v="2"/>
    <n v="9.8000000000000007"/>
    <n v="2.5"/>
  </r>
  <r>
    <s v="Germany"/>
    <x v="43"/>
    <x v="0"/>
    <x v="1"/>
    <s v="Moderate"/>
    <n v="2"/>
    <s v="Balanced"/>
    <n v="5.5"/>
    <s v="High"/>
    <n v="3"/>
    <x v="1"/>
    <n v="46"/>
    <x v="1"/>
    <n v="2.6"/>
    <n v="2.1"/>
  </r>
  <r>
    <s v="Germany"/>
    <x v="14"/>
    <x v="2"/>
    <x v="2"/>
    <s v="High"/>
    <n v="3"/>
    <s v="Keto"/>
    <n v="4.8"/>
    <s v="Low"/>
    <n v="1"/>
    <x v="0"/>
    <n v="52"/>
    <x v="3"/>
    <n v="9.1"/>
    <n v="6"/>
  </r>
  <r>
    <s v="USA"/>
    <x v="37"/>
    <x v="4"/>
    <x v="1"/>
    <s v="Low"/>
    <n v="1"/>
    <s v="Balanced"/>
    <n v="7.1"/>
    <s v="Moderate"/>
    <n v="2"/>
    <x v="0"/>
    <n v="31"/>
    <x v="2"/>
    <n v="6"/>
    <n v="3.7"/>
  </r>
  <r>
    <s v="Japan"/>
    <x v="20"/>
    <x v="2"/>
    <x v="2"/>
    <s v="Moderate"/>
    <n v="2"/>
    <s v="Vegetarian"/>
    <n v="9.1"/>
    <s v="Low"/>
    <n v="1"/>
    <x v="0"/>
    <n v="30"/>
    <x v="2"/>
    <n v="9.4"/>
    <n v="10"/>
  </r>
  <r>
    <s v="Germany"/>
    <x v="34"/>
    <x v="3"/>
    <x v="2"/>
    <s v="Low"/>
    <n v="1"/>
    <s v="Vegan"/>
    <n v="6.6"/>
    <s v="Low"/>
    <n v="1"/>
    <x v="1"/>
    <n v="32"/>
    <x v="2"/>
    <n v="2.6"/>
    <n v="4.7"/>
  </r>
  <r>
    <s v="Japan"/>
    <x v="37"/>
    <x v="4"/>
    <x v="1"/>
    <s v="Moderate"/>
    <n v="2"/>
    <s v="Vegetarian"/>
    <n v="6.1"/>
    <s v="High"/>
    <n v="3"/>
    <x v="2"/>
    <n v="50"/>
    <x v="3"/>
    <n v="8.1"/>
    <n v="2.9"/>
  </r>
  <r>
    <s v="USA"/>
    <x v="25"/>
    <x v="3"/>
    <x v="0"/>
    <s v="High"/>
    <n v="3"/>
    <s v="Keto"/>
    <n v="5.9"/>
    <s v="High"/>
    <n v="3"/>
    <x v="2"/>
    <n v="32"/>
    <x v="2"/>
    <n v="1.5"/>
    <n v="6.7"/>
  </r>
  <r>
    <s v="Japan"/>
    <x v="22"/>
    <x v="3"/>
    <x v="1"/>
    <s v="Moderate"/>
    <n v="2"/>
    <s v="Keto"/>
    <n v="4.9000000000000004"/>
    <s v="High"/>
    <n v="3"/>
    <x v="3"/>
    <n v="57"/>
    <x v="3"/>
    <n v="8.9"/>
    <n v="3.2"/>
  </r>
  <r>
    <s v="India"/>
    <x v="17"/>
    <x v="1"/>
    <x v="0"/>
    <s v="Moderate"/>
    <n v="2"/>
    <s v="Vegan"/>
    <n v="5.5"/>
    <s v="Low"/>
    <n v="1"/>
    <x v="1"/>
    <n v="45"/>
    <x v="1"/>
    <n v="7.1"/>
    <n v="5.4"/>
  </r>
  <r>
    <s v="Australia"/>
    <x v="30"/>
    <x v="0"/>
    <x v="0"/>
    <s v="High"/>
    <n v="3"/>
    <s v="Junk Food"/>
    <n v="8.1999999999999993"/>
    <s v="Low"/>
    <n v="1"/>
    <x v="3"/>
    <n v="50"/>
    <x v="3"/>
    <n v="4.3"/>
    <n v="5.3"/>
  </r>
  <r>
    <s v="Brazil"/>
    <x v="10"/>
    <x v="2"/>
    <x v="1"/>
    <s v="High"/>
    <n v="3"/>
    <s v="Balanced"/>
    <n v="3.4"/>
    <s v="Low"/>
    <n v="1"/>
    <x v="3"/>
    <n v="41"/>
    <x v="1"/>
    <n v="2.7"/>
    <n v="5.0999999999999996"/>
  </r>
  <r>
    <s v="Germany"/>
    <x v="34"/>
    <x v="3"/>
    <x v="0"/>
    <s v="High"/>
    <n v="3"/>
    <s v="Balanced"/>
    <n v="6.6"/>
    <s v="Low"/>
    <n v="1"/>
    <x v="3"/>
    <n v="25"/>
    <x v="0"/>
    <n v="8.3000000000000007"/>
    <n v="8.1999999999999993"/>
  </r>
  <r>
    <s v="Canada"/>
    <x v="13"/>
    <x v="1"/>
    <x v="0"/>
    <s v="Moderate"/>
    <n v="2"/>
    <s v="Keto"/>
    <n v="6.5"/>
    <s v="Low"/>
    <n v="1"/>
    <x v="3"/>
    <n v="39"/>
    <x v="2"/>
    <n v="6.4"/>
    <n v="2.9"/>
  </r>
  <r>
    <s v="Australia"/>
    <x v="30"/>
    <x v="0"/>
    <x v="1"/>
    <s v="Low"/>
    <n v="1"/>
    <s v="Vegetarian"/>
    <n v="6.7"/>
    <s v="Low"/>
    <n v="1"/>
    <x v="0"/>
    <n v="40"/>
    <x v="1"/>
    <n v="4.2"/>
    <n v="9.1"/>
  </r>
  <r>
    <s v="Brazil"/>
    <x v="17"/>
    <x v="1"/>
    <x v="1"/>
    <s v="Moderate"/>
    <n v="2"/>
    <s v="Vegetarian"/>
    <n v="7.6"/>
    <s v="Low"/>
    <n v="1"/>
    <x v="3"/>
    <n v="29"/>
    <x v="0"/>
    <n v="5"/>
    <n v="8.1"/>
  </r>
  <r>
    <s v="Japan"/>
    <x v="37"/>
    <x v="4"/>
    <x v="1"/>
    <s v="Moderate"/>
    <n v="2"/>
    <s v="Junk Food"/>
    <n v="6.6"/>
    <s v="Low"/>
    <n v="1"/>
    <x v="2"/>
    <n v="38"/>
    <x v="2"/>
    <n v="8.4"/>
    <n v="4"/>
  </r>
  <r>
    <s v="Germany"/>
    <x v="21"/>
    <x v="4"/>
    <x v="0"/>
    <s v="Low"/>
    <n v="1"/>
    <s v="Vegetarian"/>
    <n v="5.8"/>
    <s v="Moderate"/>
    <n v="2"/>
    <x v="3"/>
    <n v="54"/>
    <x v="3"/>
    <n v="4.0999999999999996"/>
    <n v="2.6"/>
  </r>
  <r>
    <s v="Japan"/>
    <x v="39"/>
    <x v="0"/>
    <x v="2"/>
    <s v="High"/>
    <n v="3"/>
    <s v="Balanced"/>
    <n v="5.5"/>
    <s v="Moderate"/>
    <n v="2"/>
    <x v="0"/>
    <n v="45"/>
    <x v="1"/>
    <n v="1.8"/>
    <n v="3.5"/>
  </r>
  <r>
    <s v="India"/>
    <x v="6"/>
    <x v="0"/>
    <x v="0"/>
    <s v="Moderate"/>
    <n v="2"/>
    <s v="Vegetarian"/>
    <n v="8.4"/>
    <s v="Moderate"/>
    <n v="2"/>
    <x v="4"/>
    <n v="26"/>
    <x v="0"/>
    <n v="9.1999999999999993"/>
    <n v="4"/>
  </r>
  <r>
    <s v="USA"/>
    <x v="6"/>
    <x v="0"/>
    <x v="2"/>
    <s v="Low"/>
    <n v="1"/>
    <s v="Junk Food"/>
    <n v="8.1"/>
    <s v="Moderate"/>
    <n v="2"/>
    <x v="4"/>
    <n v="56"/>
    <x v="3"/>
    <n v="4.5"/>
    <n v="6"/>
  </r>
  <r>
    <s v="Germany"/>
    <x v="5"/>
    <x v="3"/>
    <x v="1"/>
    <s v="High"/>
    <n v="3"/>
    <s v="Balanced"/>
    <n v="10.8"/>
    <s v="Low"/>
    <n v="1"/>
    <x v="4"/>
    <n v="27"/>
    <x v="0"/>
    <n v="4.0999999999999996"/>
    <n v="1.4"/>
  </r>
  <r>
    <s v="Brazil"/>
    <x v="31"/>
    <x v="0"/>
    <x v="2"/>
    <s v="High"/>
    <n v="3"/>
    <s v="Vegetarian"/>
    <n v="6.1"/>
    <s v="Low"/>
    <n v="1"/>
    <x v="1"/>
    <n v="24"/>
    <x v="0"/>
    <n v="2.8"/>
    <n v="9.1999999999999993"/>
  </r>
  <r>
    <s v="Brazil"/>
    <x v="28"/>
    <x v="1"/>
    <x v="1"/>
    <s v="Moderate"/>
    <n v="2"/>
    <s v="Balanced"/>
    <n v="5.5"/>
    <s v="High"/>
    <n v="3"/>
    <x v="2"/>
    <n v="55"/>
    <x v="3"/>
    <n v="9.1"/>
    <n v="1.9"/>
  </r>
  <r>
    <s v="India"/>
    <x v="13"/>
    <x v="1"/>
    <x v="1"/>
    <s v="High"/>
    <n v="3"/>
    <s v="Keto"/>
    <n v="7.2"/>
    <s v="High"/>
    <n v="3"/>
    <x v="0"/>
    <n v="47"/>
    <x v="1"/>
    <n v="3"/>
    <n v="3.5"/>
  </r>
  <r>
    <s v="India"/>
    <x v="32"/>
    <x v="2"/>
    <x v="2"/>
    <s v="High"/>
    <n v="3"/>
    <s v="Keto"/>
    <n v="7.1"/>
    <s v="Moderate"/>
    <n v="2"/>
    <x v="4"/>
    <n v="22"/>
    <x v="0"/>
    <n v="6.7"/>
    <n v="2"/>
  </r>
  <r>
    <s v="Germany"/>
    <x v="18"/>
    <x v="0"/>
    <x v="1"/>
    <s v="Low"/>
    <n v="1"/>
    <s v="Keto"/>
    <n v="7.5"/>
    <s v="High"/>
    <n v="3"/>
    <x v="0"/>
    <n v="58"/>
    <x v="3"/>
    <n v="8.9"/>
    <n v="3.3"/>
  </r>
  <r>
    <s v="Japan"/>
    <x v="19"/>
    <x v="2"/>
    <x v="2"/>
    <s v="Low"/>
    <n v="1"/>
    <s v="Vegetarian"/>
    <n v="7.8"/>
    <s v="Moderate"/>
    <n v="2"/>
    <x v="0"/>
    <n v="27"/>
    <x v="0"/>
    <n v="1.3"/>
    <n v="8.5"/>
  </r>
  <r>
    <s v="Canada"/>
    <x v="14"/>
    <x v="2"/>
    <x v="1"/>
    <s v="High"/>
    <n v="3"/>
    <s v="Junk Food"/>
    <n v="7.4"/>
    <s v="Low"/>
    <n v="1"/>
    <x v="1"/>
    <n v="34"/>
    <x v="2"/>
    <n v="8.5"/>
    <n v="6.5"/>
  </r>
  <r>
    <s v="Brazil"/>
    <x v="20"/>
    <x v="2"/>
    <x v="0"/>
    <s v="Low"/>
    <n v="1"/>
    <s v="Balanced"/>
    <n v="8.1"/>
    <s v="Low"/>
    <n v="1"/>
    <x v="4"/>
    <n v="46"/>
    <x v="1"/>
    <n v="4.7"/>
    <n v="3"/>
  </r>
  <r>
    <s v="Brazil"/>
    <x v="44"/>
    <x v="4"/>
    <x v="0"/>
    <s v="High"/>
    <n v="3"/>
    <s v="Vegan"/>
    <n v="8.3000000000000007"/>
    <s v="High"/>
    <n v="3"/>
    <x v="3"/>
    <n v="55"/>
    <x v="3"/>
    <n v="6.9"/>
    <n v="8.8000000000000007"/>
  </r>
  <r>
    <s v="India"/>
    <x v="16"/>
    <x v="1"/>
    <x v="1"/>
    <s v="Moderate"/>
    <n v="2"/>
    <s v="Keto"/>
    <n v="8.3000000000000007"/>
    <s v="Low"/>
    <n v="1"/>
    <x v="0"/>
    <n v="35"/>
    <x v="2"/>
    <n v="4.4000000000000004"/>
    <n v="8.1999999999999993"/>
  </r>
  <r>
    <s v="Australia"/>
    <x v="25"/>
    <x v="3"/>
    <x v="1"/>
    <s v="Low"/>
    <n v="1"/>
    <s v="Keto"/>
    <n v="3.1"/>
    <s v="Low"/>
    <n v="1"/>
    <x v="4"/>
    <n v="45"/>
    <x v="1"/>
    <n v="7.3"/>
    <n v="7.8"/>
  </r>
  <r>
    <s v="India"/>
    <x v="4"/>
    <x v="0"/>
    <x v="2"/>
    <s v="High"/>
    <n v="3"/>
    <s v="Vegan"/>
    <n v="6.8"/>
    <s v="Moderate"/>
    <n v="2"/>
    <x v="0"/>
    <n v="23"/>
    <x v="0"/>
    <n v="3.3"/>
    <n v="8.6"/>
  </r>
  <r>
    <s v="Canada"/>
    <x v="17"/>
    <x v="1"/>
    <x v="0"/>
    <s v="High"/>
    <n v="3"/>
    <s v="Vegan"/>
    <n v="5.0999999999999996"/>
    <s v="High"/>
    <n v="3"/>
    <x v="1"/>
    <n v="31"/>
    <x v="2"/>
    <n v="1.2"/>
    <n v="6.6"/>
  </r>
  <r>
    <s v="Japan"/>
    <x v="32"/>
    <x v="2"/>
    <x v="2"/>
    <s v="Low"/>
    <n v="1"/>
    <s v="Vegetarian"/>
    <n v="8.1"/>
    <s v="Low"/>
    <n v="1"/>
    <x v="1"/>
    <n v="36"/>
    <x v="2"/>
    <n v="9.5"/>
    <n v="5.5"/>
  </r>
  <r>
    <s v="Japan"/>
    <x v="36"/>
    <x v="2"/>
    <x v="1"/>
    <s v="Low"/>
    <n v="1"/>
    <s v="Balanced"/>
    <n v="3.1"/>
    <s v="High"/>
    <n v="3"/>
    <x v="3"/>
    <n v="45"/>
    <x v="1"/>
    <n v="1.1000000000000001"/>
    <n v="4.4000000000000004"/>
  </r>
  <r>
    <s v="Australia"/>
    <x v="10"/>
    <x v="2"/>
    <x v="1"/>
    <s v="Moderate"/>
    <n v="2"/>
    <s v="Keto"/>
    <n v="8.6999999999999993"/>
    <s v="Low"/>
    <n v="1"/>
    <x v="1"/>
    <n v="50"/>
    <x v="3"/>
    <n v="8.4"/>
    <n v="3"/>
  </r>
  <r>
    <s v="Brazil"/>
    <x v="20"/>
    <x v="2"/>
    <x v="2"/>
    <s v="High"/>
    <n v="3"/>
    <s v="Junk Food"/>
    <n v="5.2"/>
    <s v="Moderate"/>
    <n v="2"/>
    <x v="4"/>
    <n v="34"/>
    <x v="2"/>
    <n v="2.5"/>
    <n v="6"/>
  </r>
  <r>
    <s v="India"/>
    <x v="28"/>
    <x v="1"/>
    <x v="1"/>
    <s v="Moderate"/>
    <n v="2"/>
    <s v="Vegetarian"/>
    <n v="4.9000000000000004"/>
    <s v="Low"/>
    <n v="1"/>
    <x v="1"/>
    <n v="53"/>
    <x v="3"/>
    <n v="4.5"/>
    <n v="9"/>
  </r>
  <r>
    <s v="Japan"/>
    <x v="7"/>
    <x v="4"/>
    <x v="0"/>
    <s v="Moderate"/>
    <n v="2"/>
    <s v="Vegetarian"/>
    <n v="7"/>
    <s v="High"/>
    <n v="3"/>
    <x v="3"/>
    <n v="48"/>
    <x v="1"/>
    <n v="8.4"/>
    <n v="6.3"/>
  </r>
  <r>
    <s v="Canada"/>
    <x v="38"/>
    <x v="0"/>
    <x v="2"/>
    <s v="Moderate"/>
    <n v="2"/>
    <s v="Junk Food"/>
    <n v="5.9"/>
    <s v="High"/>
    <n v="3"/>
    <x v="2"/>
    <n v="28"/>
    <x v="0"/>
    <n v="2.9"/>
    <n v="9.3000000000000007"/>
  </r>
  <r>
    <s v="Germany"/>
    <x v="39"/>
    <x v="0"/>
    <x v="0"/>
    <s v="Low"/>
    <n v="1"/>
    <s v="Junk Food"/>
    <n v="9.1999999999999993"/>
    <s v="Moderate"/>
    <n v="2"/>
    <x v="0"/>
    <n v="33"/>
    <x v="2"/>
    <n v="8.8000000000000007"/>
    <n v="4.2"/>
  </r>
  <r>
    <s v="USA"/>
    <x v="2"/>
    <x v="2"/>
    <x v="0"/>
    <s v="Moderate"/>
    <n v="2"/>
    <s v="Junk Food"/>
    <n v="8.5"/>
    <s v="Low"/>
    <n v="1"/>
    <x v="0"/>
    <n v="55"/>
    <x v="3"/>
    <n v="5.5"/>
    <n v="7.3"/>
  </r>
  <r>
    <s v="USA"/>
    <x v="37"/>
    <x v="4"/>
    <x v="0"/>
    <s v="Low"/>
    <n v="1"/>
    <s v="Vegan"/>
    <n v="5.7"/>
    <s v="Moderate"/>
    <n v="2"/>
    <x v="4"/>
    <n v="23"/>
    <x v="0"/>
    <n v="4.3"/>
    <n v="6.8"/>
  </r>
  <r>
    <s v="USA"/>
    <x v="27"/>
    <x v="0"/>
    <x v="2"/>
    <s v="Low"/>
    <n v="1"/>
    <s v="Keto"/>
    <n v="8.1"/>
    <s v="High"/>
    <n v="3"/>
    <x v="3"/>
    <n v="57"/>
    <x v="3"/>
    <n v="7"/>
    <n v="7"/>
  </r>
  <r>
    <s v="Brazil"/>
    <x v="26"/>
    <x v="0"/>
    <x v="1"/>
    <s v="Moderate"/>
    <n v="2"/>
    <s v="Vegan"/>
    <n v="5.7"/>
    <s v="Moderate"/>
    <n v="2"/>
    <x v="3"/>
    <n v="56"/>
    <x v="3"/>
    <n v="4.0999999999999996"/>
    <n v="6.8"/>
  </r>
  <r>
    <s v="India"/>
    <x v="9"/>
    <x v="2"/>
    <x v="0"/>
    <s v="Moderate"/>
    <n v="2"/>
    <s v="Keto"/>
    <n v="5.7"/>
    <s v="Low"/>
    <n v="1"/>
    <x v="3"/>
    <n v="43"/>
    <x v="1"/>
    <n v="4.0999999999999996"/>
    <n v="3"/>
  </r>
  <r>
    <s v="Australia"/>
    <x v="44"/>
    <x v="4"/>
    <x v="0"/>
    <s v="High"/>
    <n v="3"/>
    <s v="Vegan"/>
    <n v="7.6"/>
    <s v="Low"/>
    <n v="1"/>
    <x v="0"/>
    <n v="36"/>
    <x v="2"/>
    <n v="7.6"/>
    <n v="2.2999999999999998"/>
  </r>
  <r>
    <s v="Japan"/>
    <x v="6"/>
    <x v="0"/>
    <x v="0"/>
    <s v="Moderate"/>
    <n v="2"/>
    <s v="Balanced"/>
    <n v="8.6999999999999993"/>
    <s v="Moderate"/>
    <n v="2"/>
    <x v="1"/>
    <n v="32"/>
    <x v="2"/>
    <n v="3.8"/>
    <n v="9.8000000000000007"/>
  </r>
  <r>
    <s v="Germany"/>
    <x v="44"/>
    <x v="4"/>
    <x v="1"/>
    <s v="High"/>
    <n v="3"/>
    <s v="Keto"/>
    <n v="5.8"/>
    <s v="High"/>
    <n v="3"/>
    <x v="0"/>
    <n v="39"/>
    <x v="2"/>
    <n v="2.8"/>
    <n v="1.4"/>
  </r>
  <r>
    <s v="Canada"/>
    <x v="24"/>
    <x v="0"/>
    <x v="1"/>
    <s v="Moderate"/>
    <n v="2"/>
    <s v="Vegetarian"/>
    <n v="6"/>
    <s v="High"/>
    <n v="3"/>
    <x v="0"/>
    <n v="36"/>
    <x v="2"/>
    <n v="8.3000000000000007"/>
    <n v="5.2"/>
  </r>
  <r>
    <s v="Germany"/>
    <x v="21"/>
    <x v="4"/>
    <x v="2"/>
    <s v="Moderate"/>
    <n v="2"/>
    <s v="Keto"/>
    <n v="7"/>
    <s v="Moderate"/>
    <n v="2"/>
    <x v="0"/>
    <n v="46"/>
    <x v="1"/>
    <n v="8.1999999999999993"/>
    <n v="4.8"/>
  </r>
  <r>
    <s v="Canada"/>
    <x v="11"/>
    <x v="3"/>
    <x v="1"/>
    <s v="Moderate"/>
    <n v="2"/>
    <s v="Keto"/>
    <n v="5.2"/>
    <s v="Low"/>
    <n v="1"/>
    <x v="1"/>
    <n v="52"/>
    <x v="3"/>
    <n v="5.5"/>
    <n v="4.2"/>
  </r>
  <r>
    <s v="Brazil"/>
    <x v="7"/>
    <x v="4"/>
    <x v="2"/>
    <s v="Moderate"/>
    <n v="2"/>
    <s v="Keto"/>
    <n v="8.8000000000000007"/>
    <s v="Low"/>
    <n v="1"/>
    <x v="2"/>
    <n v="40"/>
    <x v="1"/>
    <n v="5.7"/>
    <n v="8"/>
  </r>
  <r>
    <s v="India"/>
    <x v="12"/>
    <x v="0"/>
    <x v="2"/>
    <s v="High"/>
    <n v="3"/>
    <s v="Balanced"/>
    <n v="5.0999999999999996"/>
    <s v="Low"/>
    <n v="1"/>
    <x v="4"/>
    <n v="36"/>
    <x v="2"/>
    <n v="7.3"/>
    <n v="7.7"/>
  </r>
  <r>
    <s v="USA"/>
    <x v="27"/>
    <x v="0"/>
    <x v="2"/>
    <s v="High"/>
    <n v="3"/>
    <s v="Vegan"/>
    <n v="5.6"/>
    <s v="Low"/>
    <n v="1"/>
    <x v="2"/>
    <n v="41"/>
    <x v="1"/>
    <n v="5.6"/>
    <n v="9.1"/>
  </r>
  <r>
    <s v="India"/>
    <x v="15"/>
    <x v="1"/>
    <x v="2"/>
    <s v="Moderate"/>
    <n v="2"/>
    <s v="Vegetarian"/>
    <n v="9.1999999999999993"/>
    <s v="High"/>
    <n v="3"/>
    <x v="2"/>
    <n v="44"/>
    <x v="1"/>
    <n v="4.8"/>
    <n v="4.5999999999999996"/>
  </r>
  <r>
    <s v="Brazil"/>
    <x v="45"/>
    <x v="3"/>
    <x v="2"/>
    <s v="Moderate"/>
    <n v="2"/>
    <s v="Vegan"/>
    <n v="6.8"/>
    <s v="Low"/>
    <n v="1"/>
    <x v="0"/>
    <n v="22"/>
    <x v="0"/>
    <n v="10"/>
    <n v="6.1"/>
  </r>
  <r>
    <s v="Australia"/>
    <x v="24"/>
    <x v="0"/>
    <x v="0"/>
    <s v="High"/>
    <n v="3"/>
    <s v="Vegan"/>
    <n v="9.4"/>
    <s v="Moderate"/>
    <n v="2"/>
    <x v="2"/>
    <n v="46"/>
    <x v="1"/>
    <n v="2.2999999999999998"/>
    <n v="9"/>
  </r>
  <r>
    <s v="Australia"/>
    <x v="15"/>
    <x v="1"/>
    <x v="1"/>
    <s v="Low"/>
    <n v="1"/>
    <s v="Junk Food"/>
    <n v="6.2"/>
    <s v="Moderate"/>
    <n v="2"/>
    <x v="0"/>
    <n v="46"/>
    <x v="1"/>
    <n v="6.3"/>
    <n v="9.9"/>
  </r>
  <r>
    <s v="Brazil"/>
    <x v="23"/>
    <x v="1"/>
    <x v="0"/>
    <s v="Low"/>
    <n v="1"/>
    <s v="Balanced"/>
    <n v="10.3"/>
    <s v="Moderate"/>
    <n v="2"/>
    <x v="0"/>
    <n v="31"/>
    <x v="2"/>
    <n v="9"/>
    <n v="9.6999999999999993"/>
  </r>
  <r>
    <s v="Canada"/>
    <x v="3"/>
    <x v="1"/>
    <x v="2"/>
    <s v="Low"/>
    <n v="1"/>
    <s v="Junk Food"/>
    <n v="7.4"/>
    <s v="Moderate"/>
    <n v="2"/>
    <x v="4"/>
    <n v="34"/>
    <x v="2"/>
    <n v="7.2"/>
    <n v="7.5"/>
  </r>
  <r>
    <s v="Japan"/>
    <x v="43"/>
    <x v="0"/>
    <x v="1"/>
    <s v="High"/>
    <n v="3"/>
    <s v="Balanced"/>
    <n v="5.4"/>
    <s v="Low"/>
    <n v="1"/>
    <x v="3"/>
    <n v="57"/>
    <x v="3"/>
    <n v="8.9"/>
    <n v="2.2999999999999998"/>
  </r>
  <r>
    <s v="Japan"/>
    <x v="13"/>
    <x v="1"/>
    <x v="0"/>
    <s v="High"/>
    <n v="3"/>
    <s v="Vegan"/>
    <n v="5.3"/>
    <s v="High"/>
    <n v="3"/>
    <x v="0"/>
    <n v="39"/>
    <x v="2"/>
    <n v="4"/>
    <n v="1.2"/>
  </r>
  <r>
    <s v="Canada"/>
    <x v="3"/>
    <x v="1"/>
    <x v="0"/>
    <s v="Low"/>
    <n v="1"/>
    <s v="Vegan"/>
    <n v="4.3"/>
    <s v="Low"/>
    <n v="1"/>
    <x v="2"/>
    <n v="41"/>
    <x v="1"/>
    <n v="3.4"/>
    <n v="8.4"/>
  </r>
  <r>
    <s v="Australia"/>
    <x v="31"/>
    <x v="0"/>
    <x v="2"/>
    <s v="Low"/>
    <n v="1"/>
    <s v="Balanced"/>
    <n v="4.5"/>
    <s v="High"/>
    <n v="3"/>
    <x v="4"/>
    <n v="21"/>
    <x v="0"/>
    <n v="8.6999999999999993"/>
    <n v="8.6"/>
  </r>
  <r>
    <s v="Australia"/>
    <x v="10"/>
    <x v="2"/>
    <x v="0"/>
    <s v="Moderate"/>
    <n v="2"/>
    <s v="Vegan"/>
    <n v="5.5"/>
    <s v="Low"/>
    <n v="1"/>
    <x v="2"/>
    <n v="23"/>
    <x v="0"/>
    <n v="4.5"/>
    <n v="7.7"/>
  </r>
  <r>
    <s v="Australia"/>
    <x v="30"/>
    <x v="0"/>
    <x v="0"/>
    <s v="High"/>
    <n v="3"/>
    <s v="Vegan"/>
    <n v="5"/>
    <s v="High"/>
    <n v="3"/>
    <x v="3"/>
    <n v="32"/>
    <x v="2"/>
    <n v="7.4"/>
    <n v="3.5"/>
  </r>
  <r>
    <s v="India"/>
    <x v="35"/>
    <x v="1"/>
    <x v="0"/>
    <s v="High"/>
    <n v="3"/>
    <s v="Vegetarian"/>
    <n v="2.6"/>
    <s v="Moderate"/>
    <n v="2"/>
    <x v="1"/>
    <n v="51"/>
    <x v="3"/>
    <n v="2.2999999999999998"/>
    <n v="6.8"/>
  </r>
  <r>
    <s v="Australia"/>
    <x v="21"/>
    <x v="4"/>
    <x v="0"/>
    <s v="Low"/>
    <n v="1"/>
    <s v="Junk Food"/>
    <n v="7.8"/>
    <s v="Moderate"/>
    <n v="2"/>
    <x v="3"/>
    <n v="41"/>
    <x v="1"/>
    <n v="7.8"/>
    <n v="3.8"/>
  </r>
  <r>
    <s v="Germany"/>
    <x v="45"/>
    <x v="3"/>
    <x v="0"/>
    <s v="Low"/>
    <n v="1"/>
    <s v="Junk Food"/>
    <n v="7.7"/>
    <s v="High"/>
    <n v="3"/>
    <x v="4"/>
    <n v="44"/>
    <x v="1"/>
    <n v="5.9"/>
    <n v="5.0999999999999996"/>
  </r>
  <r>
    <s v="USA"/>
    <x v="13"/>
    <x v="1"/>
    <x v="2"/>
    <s v="High"/>
    <n v="3"/>
    <s v="Junk Food"/>
    <n v="7"/>
    <s v="High"/>
    <n v="3"/>
    <x v="3"/>
    <n v="46"/>
    <x v="1"/>
    <n v="3.4"/>
    <n v="4.4000000000000004"/>
  </r>
  <r>
    <s v="Australia"/>
    <x v="31"/>
    <x v="0"/>
    <x v="2"/>
    <s v="Moderate"/>
    <n v="2"/>
    <s v="Keto"/>
    <n v="4.8"/>
    <s v="High"/>
    <n v="3"/>
    <x v="3"/>
    <n v="36"/>
    <x v="2"/>
    <n v="5.5"/>
    <n v="9.1999999999999993"/>
  </r>
  <r>
    <s v="Canada"/>
    <x v="34"/>
    <x v="3"/>
    <x v="0"/>
    <s v="Low"/>
    <n v="1"/>
    <s v="Vegetarian"/>
    <n v="9"/>
    <s v="Moderate"/>
    <n v="2"/>
    <x v="4"/>
    <n v="25"/>
    <x v="0"/>
    <n v="7.3"/>
    <n v="3.1"/>
  </r>
  <r>
    <s v="USA"/>
    <x v="32"/>
    <x v="2"/>
    <x v="2"/>
    <s v="High"/>
    <n v="3"/>
    <s v="Junk Food"/>
    <n v="6.2"/>
    <s v="Moderate"/>
    <n v="2"/>
    <x v="4"/>
    <n v="35"/>
    <x v="2"/>
    <n v="1.1000000000000001"/>
    <n v="6.2"/>
  </r>
  <r>
    <s v="India"/>
    <x v="21"/>
    <x v="4"/>
    <x v="2"/>
    <s v="High"/>
    <n v="3"/>
    <s v="Junk Food"/>
    <n v="5.3"/>
    <s v="Low"/>
    <n v="1"/>
    <x v="2"/>
    <n v="27"/>
    <x v="0"/>
    <n v="6.7"/>
    <n v="4.2"/>
  </r>
  <r>
    <s v="Canada"/>
    <x v="40"/>
    <x v="3"/>
    <x v="1"/>
    <s v="Moderate"/>
    <n v="2"/>
    <s v="Vegetarian"/>
    <n v="6.8"/>
    <s v="High"/>
    <n v="3"/>
    <x v="0"/>
    <n v="52"/>
    <x v="3"/>
    <n v="5.9"/>
    <n v="7"/>
  </r>
  <r>
    <s v="USA"/>
    <x v="21"/>
    <x v="4"/>
    <x v="0"/>
    <s v="Moderate"/>
    <n v="2"/>
    <s v="Vegan"/>
    <n v="6.8"/>
    <s v="High"/>
    <n v="3"/>
    <x v="1"/>
    <n v="29"/>
    <x v="0"/>
    <n v="3"/>
    <n v="6.1"/>
  </r>
  <r>
    <s v="Canada"/>
    <x v="39"/>
    <x v="0"/>
    <x v="2"/>
    <s v="Low"/>
    <n v="1"/>
    <s v="Junk Food"/>
    <n v="2.7"/>
    <s v="High"/>
    <n v="3"/>
    <x v="1"/>
    <n v="53"/>
    <x v="3"/>
    <n v="7.8"/>
    <n v="9.3000000000000007"/>
  </r>
  <r>
    <s v="India"/>
    <x v="28"/>
    <x v="1"/>
    <x v="2"/>
    <s v="Low"/>
    <n v="1"/>
    <s v="Vegan"/>
    <n v="6.5"/>
    <s v="Moderate"/>
    <n v="2"/>
    <x v="1"/>
    <n v="38"/>
    <x v="2"/>
    <n v="3.7"/>
    <n v="1.9"/>
  </r>
  <r>
    <s v="Germany"/>
    <x v="17"/>
    <x v="1"/>
    <x v="0"/>
    <s v="Low"/>
    <n v="1"/>
    <s v="Junk Food"/>
    <n v="6.7"/>
    <s v="High"/>
    <n v="3"/>
    <x v="3"/>
    <n v="33"/>
    <x v="2"/>
    <n v="3.5"/>
    <n v="3"/>
  </r>
  <r>
    <s v="India"/>
    <x v="5"/>
    <x v="3"/>
    <x v="1"/>
    <s v="High"/>
    <n v="3"/>
    <s v="Balanced"/>
    <n v="5.9"/>
    <s v="High"/>
    <n v="3"/>
    <x v="4"/>
    <n v="22"/>
    <x v="0"/>
    <n v="5.2"/>
    <n v="7.9"/>
  </r>
  <r>
    <s v="India"/>
    <x v="7"/>
    <x v="4"/>
    <x v="0"/>
    <s v="Low"/>
    <n v="1"/>
    <s v="Keto"/>
    <n v="4.5"/>
    <s v="Moderate"/>
    <n v="2"/>
    <x v="4"/>
    <n v="42"/>
    <x v="1"/>
    <n v="7.1"/>
    <n v="4.3"/>
  </r>
  <r>
    <s v="Canada"/>
    <x v="14"/>
    <x v="2"/>
    <x v="1"/>
    <s v="High"/>
    <n v="3"/>
    <s v="Junk Food"/>
    <n v="4.5999999999999996"/>
    <s v="High"/>
    <n v="3"/>
    <x v="4"/>
    <n v="59"/>
    <x v="3"/>
    <n v="9.4"/>
    <n v="2.5"/>
  </r>
  <r>
    <s v="Brazil"/>
    <x v="26"/>
    <x v="0"/>
    <x v="0"/>
    <s v="Low"/>
    <n v="1"/>
    <s v="Balanced"/>
    <n v="7.3"/>
    <s v="Low"/>
    <n v="1"/>
    <x v="0"/>
    <n v="30"/>
    <x v="2"/>
    <n v="2.2999999999999998"/>
    <n v="5.5"/>
  </r>
  <r>
    <s v="Japan"/>
    <x v="20"/>
    <x v="2"/>
    <x v="0"/>
    <s v="Moderate"/>
    <n v="2"/>
    <s v="Vegetarian"/>
    <n v="7.6"/>
    <s v="Moderate"/>
    <n v="2"/>
    <x v="4"/>
    <n v="25"/>
    <x v="0"/>
    <n v="4.5999999999999996"/>
    <n v="6.9"/>
  </r>
  <r>
    <s v="Australia"/>
    <x v="24"/>
    <x v="0"/>
    <x v="0"/>
    <s v="Moderate"/>
    <n v="2"/>
    <s v="Balanced"/>
    <n v="5.8"/>
    <s v="Moderate"/>
    <n v="2"/>
    <x v="4"/>
    <n v="53"/>
    <x v="3"/>
    <n v="1.6"/>
    <n v="1.4"/>
  </r>
  <r>
    <s v="Australia"/>
    <x v="29"/>
    <x v="0"/>
    <x v="0"/>
    <s v="High"/>
    <n v="3"/>
    <s v="Vegetarian"/>
    <n v="7.1"/>
    <s v="Moderate"/>
    <n v="2"/>
    <x v="3"/>
    <n v="20"/>
    <x v="0"/>
    <n v="7.8"/>
    <n v="3.6"/>
  </r>
  <r>
    <s v="Germany"/>
    <x v="17"/>
    <x v="1"/>
    <x v="1"/>
    <s v="Moderate"/>
    <n v="2"/>
    <s v="Junk Food"/>
    <n v="5.8"/>
    <s v="Low"/>
    <n v="1"/>
    <x v="2"/>
    <n v="54"/>
    <x v="3"/>
    <n v="5"/>
    <n v="8.3000000000000007"/>
  </r>
  <r>
    <s v="Germany"/>
    <x v="3"/>
    <x v="1"/>
    <x v="1"/>
    <s v="High"/>
    <n v="3"/>
    <s v="Vegetarian"/>
    <n v="5.2"/>
    <s v="Moderate"/>
    <n v="2"/>
    <x v="1"/>
    <n v="44"/>
    <x v="1"/>
    <n v="7.4"/>
    <n v="5.7"/>
  </r>
  <r>
    <s v="Australia"/>
    <x v="19"/>
    <x v="2"/>
    <x v="2"/>
    <s v="High"/>
    <n v="3"/>
    <s v="Balanced"/>
    <n v="6.8"/>
    <s v="Moderate"/>
    <n v="2"/>
    <x v="3"/>
    <n v="48"/>
    <x v="1"/>
    <n v="3.9"/>
    <n v="1.3"/>
  </r>
  <r>
    <s v="Japan"/>
    <x v="8"/>
    <x v="3"/>
    <x v="0"/>
    <s v="Moderate"/>
    <n v="2"/>
    <s v="Keto"/>
    <n v="4.8"/>
    <s v="Moderate"/>
    <n v="2"/>
    <x v="3"/>
    <n v="42"/>
    <x v="1"/>
    <n v="8.6"/>
    <n v="3.5"/>
  </r>
  <r>
    <s v="Australia"/>
    <x v="7"/>
    <x v="4"/>
    <x v="1"/>
    <s v="High"/>
    <n v="3"/>
    <s v="Vegan"/>
    <n v="9.3000000000000007"/>
    <s v="Moderate"/>
    <n v="2"/>
    <x v="3"/>
    <n v="37"/>
    <x v="2"/>
    <n v="5.8"/>
    <n v="6.8"/>
  </r>
  <r>
    <s v="Brazil"/>
    <x v="31"/>
    <x v="0"/>
    <x v="1"/>
    <s v="Moderate"/>
    <n v="2"/>
    <s v="Vegan"/>
    <n v="4.3"/>
    <s v="Low"/>
    <n v="1"/>
    <x v="1"/>
    <n v="33"/>
    <x v="2"/>
    <n v="9.5"/>
    <n v="2.8"/>
  </r>
  <r>
    <s v="Japan"/>
    <x v="27"/>
    <x v="0"/>
    <x v="1"/>
    <s v="Low"/>
    <n v="1"/>
    <s v="Keto"/>
    <n v="6.9"/>
    <s v="High"/>
    <n v="3"/>
    <x v="3"/>
    <n v="36"/>
    <x v="2"/>
    <n v="1.7"/>
    <n v="8.4"/>
  </r>
  <r>
    <s v="Germany"/>
    <x v="30"/>
    <x v="0"/>
    <x v="0"/>
    <s v="Low"/>
    <n v="1"/>
    <s v="Vegan"/>
    <n v="6.7"/>
    <s v="High"/>
    <n v="3"/>
    <x v="2"/>
    <n v="21"/>
    <x v="0"/>
    <n v="5.6"/>
    <n v="7.1"/>
  </r>
  <r>
    <s v="USA"/>
    <x v="7"/>
    <x v="4"/>
    <x v="2"/>
    <s v="Moderate"/>
    <n v="2"/>
    <s v="Junk Food"/>
    <n v="6.6"/>
    <s v="Moderate"/>
    <n v="2"/>
    <x v="4"/>
    <n v="50"/>
    <x v="3"/>
    <n v="7.9"/>
    <n v="5.2"/>
  </r>
  <r>
    <s v="Canada"/>
    <x v="29"/>
    <x v="0"/>
    <x v="1"/>
    <s v="Moderate"/>
    <n v="2"/>
    <s v="Junk Food"/>
    <n v="8.6999999999999993"/>
    <s v="Low"/>
    <n v="1"/>
    <x v="2"/>
    <n v="38"/>
    <x v="2"/>
    <n v="6.4"/>
    <n v="9.1999999999999993"/>
  </r>
  <r>
    <s v="Brazil"/>
    <x v="16"/>
    <x v="1"/>
    <x v="0"/>
    <s v="Moderate"/>
    <n v="2"/>
    <s v="Balanced"/>
    <n v="2.5"/>
    <s v="Moderate"/>
    <n v="2"/>
    <x v="4"/>
    <n v="51"/>
    <x v="3"/>
    <n v="1.2"/>
    <n v="4.5"/>
  </r>
  <r>
    <s v="Brazil"/>
    <x v="20"/>
    <x v="2"/>
    <x v="1"/>
    <s v="Moderate"/>
    <n v="2"/>
    <s v="Balanced"/>
    <n v="7.1"/>
    <s v="High"/>
    <n v="3"/>
    <x v="4"/>
    <n v="47"/>
    <x v="1"/>
    <n v="9.8000000000000007"/>
    <n v="3.1"/>
  </r>
  <r>
    <s v="Germany"/>
    <x v="3"/>
    <x v="1"/>
    <x v="1"/>
    <s v="Low"/>
    <n v="1"/>
    <s v="Vegetarian"/>
    <n v="6.1"/>
    <s v="High"/>
    <n v="3"/>
    <x v="3"/>
    <n v="27"/>
    <x v="0"/>
    <n v="3.7"/>
    <n v="7"/>
  </r>
  <r>
    <s v="Germany"/>
    <x v="12"/>
    <x v="0"/>
    <x v="2"/>
    <s v="High"/>
    <n v="3"/>
    <s v="Balanced"/>
    <n v="7.4"/>
    <s v="Low"/>
    <n v="1"/>
    <x v="3"/>
    <n v="59"/>
    <x v="3"/>
    <n v="3.2"/>
    <n v="6.2"/>
  </r>
  <r>
    <s v="India"/>
    <x v="33"/>
    <x v="2"/>
    <x v="1"/>
    <s v="High"/>
    <n v="3"/>
    <s v="Junk Food"/>
    <n v="6.6"/>
    <s v="High"/>
    <n v="3"/>
    <x v="1"/>
    <n v="58"/>
    <x v="3"/>
    <n v="5.4"/>
    <n v="4"/>
  </r>
  <r>
    <s v="Brazil"/>
    <x v="15"/>
    <x v="1"/>
    <x v="1"/>
    <s v="Low"/>
    <n v="1"/>
    <s v="Balanced"/>
    <n v="6.4"/>
    <s v="Moderate"/>
    <n v="2"/>
    <x v="0"/>
    <n v="41"/>
    <x v="1"/>
    <n v="5.9"/>
    <n v="4.0999999999999996"/>
  </r>
  <r>
    <s v="India"/>
    <x v="35"/>
    <x v="1"/>
    <x v="0"/>
    <s v="High"/>
    <n v="3"/>
    <s v="Vegan"/>
    <n v="4.7"/>
    <s v="Low"/>
    <n v="1"/>
    <x v="2"/>
    <n v="43"/>
    <x v="1"/>
    <n v="7.9"/>
    <n v="4.5999999999999996"/>
  </r>
  <r>
    <s v="India"/>
    <x v="25"/>
    <x v="3"/>
    <x v="0"/>
    <s v="Low"/>
    <n v="1"/>
    <s v="Vegetarian"/>
    <n v="5.5"/>
    <s v="High"/>
    <n v="3"/>
    <x v="1"/>
    <n v="57"/>
    <x v="3"/>
    <n v="4.5"/>
    <n v="3.6"/>
  </r>
  <r>
    <s v="Canada"/>
    <x v="33"/>
    <x v="2"/>
    <x v="2"/>
    <s v="High"/>
    <n v="3"/>
    <s v="Vegetarian"/>
    <n v="11.2"/>
    <s v="Moderate"/>
    <n v="2"/>
    <x v="1"/>
    <n v="21"/>
    <x v="0"/>
    <n v="5"/>
    <n v="7.4"/>
  </r>
  <r>
    <s v="India"/>
    <x v="22"/>
    <x v="3"/>
    <x v="0"/>
    <s v="Moderate"/>
    <n v="2"/>
    <s v="Junk Food"/>
    <n v="7.4"/>
    <s v="Low"/>
    <n v="1"/>
    <x v="2"/>
    <n v="38"/>
    <x v="2"/>
    <n v="5.8"/>
    <n v="6.9"/>
  </r>
  <r>
    <s v="Japan"/>
    <x v="7"/>
    <x v="4"/>
    <x v="0"/>
    <s v="Moderate"/>
    <n v="2"/>
    <s v="Balanced"/>
    <n v="8.1"/>
    <s v="Moderate"/>
    <n v="2"/>
    <x v="2"/>
    <n v="21"/>
    <x v="0"/>
    <n v="4.5"/>
    <n v="5"/>
  </r>
  <r>
    <s v="Australia"/>
    <x v="41"/>
    <x v="2"/>
    <x v="2"/>
    <s v="Moderate"/>
    <n v="2"/>
    <s v="Vegan"/>
    <n v="6"/>
    <s v="High"/>
    <n v="3"/>
    <x v="4"/>
    <n v="47"/>
    <x v="1"/>
    <n v="9.1999999999999993"/>
    <n v="4.5999999999999996"/>
  </r>
  <r>
    <s v="USA"/>
    <x v="25"/>
    <x v="3"/>
    <x v="1"/>
    <s v="Low"/>
    <n v="1"/>
    <s v="Balanced"/>
    <n v="5.2"/>
    <s v="Moderate"/>
    <n v="2"/>
    <x v="0"/>
    <n v="51"/>
    <x v="3"/>
    <n v="8.6999999999999993"/>
    <n v="4.3"/>
  </r>
  <r>
    <s v="Germany"/>
    <x v="20"/>
    <x v="2"/>
    <x v="2"/>
    <s v="Low"/>
    <n v="1"/>
    <s v="Keto"/>
    <n v="7.7"/>
    <s v="Low"/>
    <n v="1"/>
    <x v="3"/>
    <n v="38"/>
    <x v="2"/>
    <n v="5.0999999999999996"/>
    <n v="3.6"/>
  </r>
  <r>
    <s v="Japan"/>
    <x v="16"/>
    <x v="1"/>
    <x v="0"/>
    <s v="High"/>
    <n v="3"/>
    <s v="Balanced"/>
    <n v="3.6"/>
    <s v="Moderate"/>
    <n v="2"/>
    <x v="0"/>
    <n v="35"/>
    <x v="2"/>
    <n v="1"/>
    <n v="1.8"/>
  </r>
  <r>
    <s v="USA"/>
    <x v="34"/>
    <x v="3"/>
    <x v="2"/>
    <s v="High"/>
    <n v="3"/>
    <s v="Junk Food"/>
    <n v="5.5"/>
    <s v="High"/>
    <n v="3"/>
    <x v="0"/>
    <n v="49"/>
    <x v="1"/>
    <n v="9.1"/>
    <n v="3.4"/>
  </r>
  <r>
    <s v="Brazil"/>
    <x v="45"/>
    <x v="3"/>
    <x v="1"/>
    <s v="High"/>
    <n v="3"/>
    <s v="Balanced"/>
    <n v="6"/>
    <s v="Low"/>
    <n v="1"/>
    <x v="3"/>
    <n v="41"/>
    <x v="1"/>
    <n v="2.1"/>
    <n v="3.9"/>
  </r>
  <r>
    <s v="Brazil"/>
    <x v="1"/>
    <x v="1"/>
    <x v="2"/>
    <s v="Low"/>
    <n v="1"/>
    <s v="Vegetarian"/>
    <n v="7.9"/>
    <s v="Low"/>
    <n v="1"/>
    <x v="0"/>
    <n v="33"/>
    <x v="2"/>
    <n v="3.2"/>
    <n v="5.9"/>
  </r>
  <r>
    <s v="Brazil"/>
    <x v="31"/>
    <x v="0"/>
    <x v="0"/>
    <s v="High"/>
    <n v="3"/>
    <s v="Vegan"/>
    <n v="7.1"/>
    <s v="High"/>
    <n v="3"/>
    <x v="1"/>
    <n v="20"/>
    <x v="0"/>
    <n v="2.4"/>
    <n v="8"/>
  </r>
  <r>
    <s v="Japan"/>
    <x v="34"/>
    <x v="3"/>
    <x v="0"/>
    <s v="Moderate"/>
    <n v="2"/>
    <s v="Junk Food"/>
    <n v="5.8"/>
    <s v="Moderate"/>
    <n v="2"/>
    <x v="1"/>
    <n v="21"/>
    <x v="0"/>
    <n v="2.6"/>
    <n v="4.5999999999999996"/>
  </r>
  <r>
    <s v="Japan"/>
    <x v="31"/>
    <x v="0"/>
    <x v="2"/>
    <s v="High"/>
    <n v="3"/>
    <s v="Keto"/>
    <n v="7.1"/>
    <s v="Moderate"/>
    <n v="2"/>
    <x v="3"/>
    <n v="41"/>
    <x v="1"/>
    <n v="8.1999999999999993"/>
    <n v="9.5"/>
  </r>
  <r>
    <s v="Germany"/>
    <x v="31"/>
    <x v="0"/>
    <x v="1"/>
    <s v="Moderate"/>
    <n v="2"/>
    <s v="Vegan"/>
    <n v="6"/>
    <s v="High"/>
    <n v="3"/>
    <x v="3"/>
    <n v="52"/>
    <x v="3"/>
    <n v="6.2"/>
    <n v="8.4"/>
  </r>
  <r>
    <s v="Australia"/>
    <x v="19"/>
    <x v="2"/>
    <x v="2"/>
    <s v="Low"/>
    <n v="1"/>
    <s v="Vegan"/>
    <n v="8.1"/>
    <s v="Low"/>
    <n v="1"/>
    <x v="2"/>
    <n v="34"/>
    <x v="2"/>
    <n v="9.6"/>
    <n v="9.9"/>
  </r>
  <r>
    <s v="India"/>
    <x v="4"/>
    <x v="0"/>
    <x v="1"/>
    <s v="Moderate"/>
    <n v="2"/>
    <s v="Vegetarian"/>
    <n v="6.9"/>
    <s v="High"/>
    <n v="3"/>
    <x v="2"/>
    <n v="41"/>
    <x v="1"/>
    <n v="3.1"/>
    <n v="8.9"/>
  </r>
  <r>
    <s v="Brazil"/>
    <x v="11"/>
    <x v="3"/>
    <x v="1"/>
    <s v="Moderate"/>
    <n v="2"/>
    <s v="Vegetarian"/>
    <n v="9.1"/>
    <s v="Low"/>
    <n v="1"/>
    <x v="0"/>
    <n v="59"/>
    <x v="3"/>
    <n v="5.4"/>
    <n v="6.6"/>
  </r>
  <r>
    <s v="Canada"/>
    <x v="13"/>
    <x v="1"/>
    <x v="2"/>
    <s v="Moderate"/>
    <n v="2"/>
    <s v="Vegetarian"/>
    <n v="6.1"/>
    <s v="Low"/>
    <n v="1"/>
    <x v="0"/>
    <n v="58"/>
    <x v="3"/>
    <n v="9.8000000000000007"/>
    <n v="6.4"/>
  </r>
  <r>
    <s v="Australia"/>
    <x v="20"/>
    <x v="2"/>
    <x v="1"/>
    <s v="Low"/>
    <n v="1"/>
    <s v="Junk Food"/>
    <n v="8.3000000000000007"/>
    <s v="Moderate"/>
    <n v="2"/>
    <x v="3"/>
    <n v="30"/>
    <x v="2"/>
    <n v="8.4"/>
    <n v="2.2000000000000002"/>
  </r>
  <r>
    <s v="Canada"/>
    <x v="19"/>
    <x v="2"/>
    <x v="0"/>
    <s v="Low"/>
    <n v="1"/>
    <s v="Balanced"/>
    <n v="6.6"/>
    <s v="High"/>
    <n v="3"/>
    <x v="0"/>
    <n v="23"/>
    <x v="0"/>
    <n v="7.6"/>
    <n v="7.5"/>
  </r>
  <r>
    <s v="Germany"/>
    <x v="22"/>
    <x v="3"/>
    <x v="2"/>
    <s v="Low"/>
    <n v="1"/>
    <s v="Vegan"/>
    <n v="5.5"/>
    <s v="Low"/>
    <n v="1"/>
    <x v="4"/>
    <n v="26"/>
    <x v="0"/>
    <n v="2.7"/>
    <n v="6.4"/>
  </r>
  <r>
    <s v="Germany"/>
    <x v="45"/>
    <x v="3"/>
    <x v="1"/>
    <s v="Low"/>
    <n v="1"/>
    <s v="Balanced"/>
    <n v="10.4"/>
    <s v="Moderate"/>
    <n v="2"/>
    <x v="1"/>
    <n v="40"/>
    <x v="1"/>
    <n v="7.9"/>
    <n v="5.6"/>
  </r>
  <r>
    <s v="Germany"/>
    <x v="37"/>
    <x v="4"/>
    <x v="0"/>
    <s v="High"/>
    <n v="3"/>
    <s v="Balanced"/>
    <n v="8.5"/>
    <s v="High"/>
    <n v="3"/>
    <x v="0"/>
    <n v="26"/>
    <x v="0"/>
    <n v="4.0999999999999996"/>
    <n v="7.2"/>
  </r>
  <r>
    <s v="USA"/>
    <x v="44"/>
    <x v="4"/>
    <x v="2"/>
    <s v="Low"/>
    <n v="1"/>
    <s v="Vegetarian"/>
    <n v="6.9"/>
    <s v="High"/>
    <n v="3"/>
    <x v="0"/>
    <n v="23"/>
    <x v="0"/>
    <n v="5.8"/>
    <n v="5"/>
  </r>
  <r>
    <s v="Canada"/>
    <x v="2"/>
    <x v="2"/>
    <x v="0"/>
    <s v="Moderate"/>
    <n v="2"/>
    <s v="Balanced"/>
    <n v="7.6"/>
    <s v="Low"/>
    <n v="1"/>
    <x v="2"/>
    <n v="31"/>
    <x v="2"/>
    <n v="6.5"/>
    <n v="5.7"/>
  </r>
  <r>
    <s v="Australia"/>
    <x v="10"/>
    <x v="2"/>
    <x v="0"/>
    <s v="Low"/>
    <n v="1"/>
    <s v="Vegan"/>
    <n v="4.9000000000000004"/>
    <s v="Low"/>
    <n v="1"/>
    <x v="4"/>
    <n v="46"/>
    <x v="1"/>
    <n v="6.5"/>
    <n v="4.5999999999999996"/>
  </r>
  <r>
    <s v="Australia"/>
    <x v="18"/>
    <x v="0"/>
    <x v="0"/>
    <s v="High"/>
    <n v="3"/>
    <s v="Vegan"/>
    <n v="4.9000000000000004"/>
    <s v="Low"/>
    <n v="1"/>
    <x v="0"/>
    <n v="36"/>
    <x v="2"/>
    <n v="7.5"/>
    <n v="7.5"/>
  </r>
  <r>
    <s v="Japan"/>
    <x v="25"/>
    <x v="3"/>
    <x v="1"/>
    <s v="High"/>
    <n v="3"/>
    <s v="Keto"/>
    <n v="8.1999999999999993"/>
    <s v="High"/>
    <n v="3"/>
    <x v="1"/>
    <n v="39"/>
    <x v="2"/>
    <n v="7"/>
    <n v="8.9"/>
  </r>
  <r>
    <s v="Japan"/>
    <x v="11"/>
    <x v="3"/>
    <x v="2"/>
    <s v="High"/>
    <n v="3"/>
    <s v="Junk Food"/>
    <n v="6.5"/>
    <s v="Low"/>
    <n v="1"/>
    <x v="0"/>
    <n v="50"/>
    <x v="3"/>
    <n v="1.6"/>
    <n v="8.6"/>
  </r>
  <r>
    <s v="Brazil"/>
    <x v="34"/>
    <x v="3"/>
    <x v="2"/>
    <s v="Moderate"/>
    <n v="2"/>
    <s v="Balanced"/>
    <n v="6.3"/>
    <s v="High"/>
    <n v="3"/>
    <x v="3"/>
    <n v="45"/>
    <x v="1"/>
    <n v="5.0999999999999996"/>
    <n v="8.1"/>
  </r>
  <r>
    <s v="Japan"/>
    <x v="25"/>
    <x v="3"/>
    <x v="1"/>
    <s v="Low"/>
    <n v="1"/>
    <s v="Junk Food"/>
    <n v="6.1"/>
    <s v="Moderate"/>
    <n v="2"/>
    <x v="4"/>
    <n v="50"/>
    <x v="3"/>
    <n v="7"/>
    <n v="1.1000000000000001"/>
  </r>
  <r>
    <s v="Germany"/>
    <x v="46"/>
    <x v="1"/>
    <x v="2"/>
    <s v="Low"/>
    <n v="1"/>
    <s v="Junk Food"/>
    <n v="6.7"/>
    <s v="High"/>
    <n v="3"/>
    <x v="0"/>
    <n v="54"/>
    <x v="3"/>
    <n v="3.7"/>
    <n v="9.1999999999999993"/>
  </r>
  <r>
    <s v="Australia"/>
    <x v="32"/>
    <x v="2"/>
    <x v="0"/>
    <s v="Low"/>
    <n v="1"/>
    <s v="Junk Food"/>
    <n v="6.1"/>
    <s v="Low"/>
    <n v="1"/>
    <x v="4"/>
    <n v="28"/>
    <x v="0"/>
    <n v="3.8"/>
    <n v="3.5"/>
  </r>
  <r>
    <s v="Canada"/>
    <x v="39"/>
    <x v="0"/>
    <x v="2"/>
    <s v="Moderate"/>
    <n v="2"/>
    <s v="Junk Food"/>
    <n v="3.5"/>
    <s v="High"/>
    <n v="3"/>
    <x v="0"/>
    <n v="24"/>
    <x v="0"/>
    <n v="2.1"/>
    <n v="9"/>
  </r>
  <r>
    <s v="Germany"/>
    <x v="9"/>
    <x v="2"/>
    <x v="1"/>
    <s v="Moderate"/>
    <n v="2"/>
    <s v="Vegan"/>
    <n v="8.6"/>
    <s v="Low"/>
    <n v="1"/>
    <x v="1"/>
    <n v="27"/>
    <x v="0"/>
    <n v="4.8"/>
    <n v="2.8"/>
  </r>
  <r>
    <s v="USA"/>
    <x v="14"/>
    <x v="2"/>
    <x v="0"/>
    <s v="High"/>
    <n v="3"/>
    <s v="Balanced"/>
    <n v="6.3"/>
    <s v="Moderate"/>
    <n v="2"/>
    <x v="1"/>
    <n v="40"/>
    <x v="1"/>
    <n v="9.9"/>
    <n v="5"/>
  </r>
  <r>
    <s v="Japan"/>
    <x v="19"/>
    <x v="2"/>
    <x v="1"/>
    <s v="High"/>
    <n v="3"/>
    <s v="Keto"/>
    <n v="9.1999999999999993"/>
    <s v="Low"/>
    <n v="1"/>
    <x v="4"/>
    <n v="35"/>
    <x v="2"/>
    <n v="3.6"/>
    <n v="7.7"/>
  </r>
  <r>
    <s v="Germany"/>
    <x v="41"/>
    <x v="2"/>
    <x v="0"/>
    <s v="Low"/>
    <n v="1"/>
    <s v="Junk Food"/>
    <n v="3.9"/>
    <s v="Low"/>
    <n v="1"/>
    <x v="2"/>
    <n v="35"/>
    <x v="2"/>
    <n v="5.8"/>
    <n v="6.8"/>
  </r>
  <r>
    <s v="Germany"/>
    <x v="14"/>
    <x v="2"/>
    <x v="0"/>
    <s v="Moderate"/>
    <n v="2"/>
    <s v="Keto"/>
    <n v="3.9"/>
    <s v="Low"/>
    <n v="1"/>
    <x v="2"/>
    <n v="37"/>
    <x v="2"/>
    <n v="7.7"/>
    <n v="4.7"/>
  </r>
  <r>
    <s v="USA"/>
    <x v="37"/>
    <x v="4"/>
    <x v="2"/>
    <s v="Moderate"/>
    <n v="2"/>
    <s v="Vegan"/>
    <n v="6.1"/>
    <s v="Low"/>
    <n v="1"/>
    <x v="3"/>
    <n v="47"/>
    <x v="1"/>
    <n v="1.1000000000000001"/>
    <n v="7.1"/>
  </r>
  <r>
    <s v="India"/>
    <x v="21"/>
    <x v="4"/>
    <x v="0"/>
    <s v="Low"/>
    <n v="1"/>
    <s v="Vegan"/>
    <n v="8"/>
    <s v="Low"/>
    <n v="1"/>
    <x v="2"/>
    <n v="37"/>
    <x v="2"/>
    <n v="9.1"/>
    <n v="5.9"/>
  </r>
  <r>
    <s v="Australia"/>
    <x v="6"/>
    <x v="0"/>
    <x v="1"/>
    <s v="Low"/>
    <n v="1"/>
    <s v="Vegetarian"/>
    <n v="4.7"/>
    <s v="Low"/>
    <n v="1"/>
    <x v="4"/>
    <n v="33"/>
    <x v="2"/>
    <n v="4.5"/>
    <n v="3.5"/>
  </r>
  <r>
    <s v="Canada"/>
    <x v="6"/>
    <x v="0"/>
    <x v="2"/>
    <s v="High"/>
    <n v="3"/>
    <s v="Junk Food"/>
    <n v="4.5999999999999996"/>
    <s v="Moderate"/>
    <n v="2"/>
    <x v="2"/>
    <n v="56"/>
    <x v="3"/>
    <n v="8.8000000000000007"/>
    <n v="6.8"/>
  </r>
  <r>
    <s v="Brazil"/>
    <x v="11"/>
    <x v="3"/>
    <x v="1"/>
    <s v="High"/>
    <n v="3"/>
    <s v="Vegetarian"/>
    <n v="7.1"/>
    <s v="Moderate"/>
    <n v="2"/>
    <x v="3"/>
    <n v="59"/>
    <x v="3"/>
    <n v="1.4"/>
    <n v="2.8"/>
  </r>
  <r>
    <s v="India"/>
    <x v="30"/>
    <x v="0"/>
    <x v="0"/>
    <s v="High"/>
    <n v="3"/>
    <s v="Keto"/>
    <n v="6"/>
    <s v="High"/>
    <n v="3"/>
    <x v="0"/>
    <n v="35"/>
    <x v="2"/>
    <n v="2.2999999999999998"/>
    <n v="7.2"/>
  </r>
  <r>
    <s v="Japan"/>
    <x v="21"/>
    <x v="4"/>
    <x v="1"/>
    <s v="Low"/>
    <n v="1"/>
    <s v="Balanced"/>
    <n v="7.3"/>
    <s v="Low"/>
    <n v="1"/>
    <x v="2"/>
    <n v="40"/>
    <x v="1"/>
    <n v="3.9"/>
    <n v="1"/>
  </r>
  <r>
    <s v="Germany"/>
    <x v="39"/>
    <x v="0"/>
    <x v="1"/>
    <s v="Low"/>
    <n v="1"/>
    <s v="Vegetarian"/>
    <n v="6.1"/>
    <s v="High"/>
    <n v="3"/>
    <x v="4"/>
    <n v="20"/>
    <x v="0"/>
    <n v="4.0999999999999996"/>
    <n v="5.9"/>
  </r>
  <r>
    <s v="USA"/>
    <x v="39"/>
    <x v="0"/>
    <x v="0"/>
    <s v="High"/>
    <n v="3"/>
    <s v="Vegan"/>
    <n v="7.1"/>
    <s v="Moderate"/>
    <n v="2"/>
    <x v="4"/>
    <n v="30"/>
    <x v="2"/>
    <n v="8.6"/>
    <n v="4.5999999999999996"/>
  </r>
  <r>
    <s v="USA"/>
    <x v="26"/>
    <x v="0"/>
    <x v="2"/>
    <s v="High"/>
    <n v="3"/>
    <s v="Junk Food"/>
    <n v="8.5"/>
    <s v="Moderate"/>
    <n v="2"/>
    <x v="3"/>
    <n v="30"/>
    <x v="2"/>
    <n v="1.1000000000000001"/>
    <n v="3.7"/>
  </r>
  <r>
    <s v="Australia"/>
    <x v="23"/>
    <x v="1"/>
    <x v="1"/>
    <s v="Moderate"/>
    <n v="2"/>
    <s v="Keto"/>
    <n v="4.7"/>
    <s v="Low"/>
    <n v="1"/>
    <x v="3"/>
    <n v="21"/>
    <x v="0"/>
    <n v="6.8"/>
    <n v="5.6"/>
  </r>
  <r>
    <s v="India"/>
    <x v="24"/>
    <x v="0"/>
    <x v="0"/>
    <s v="Moderate"/>
    <n v="2"/>
    <s v="Vegan"/>
    <n v="8.3000000000000007"/>
    <s v="Low"/>
    <n v="1"/>
    <x v="1"/>
    <n v="51"/>
    <x v="3"/>
    <n v="2.2000000000000002"/>
    <n v="6.8"/>
  </r>
  <r>
    <s v="Brazil"/>
    <x v="19"/>
    <x v="2"/>
    <x v="2"/>
    <s v="High"/>
    <n v="3"/>
    <s v="Balanced"/>
    <n v="3.9"/>
    <s v="High"/>
    <n v="3"/>
    <x v="1"/>
    <n v="38"/>
    <x v="2"/>
    <n v="8.4"/>
    <n v="9.6999999999999993"/>
  </r>
  <r>
    <s v="Australia"/>
    <x v="17"/>
    <x v="1"/>
    <x v="2"/>
    <s v="High"/>
    <n v="3"/>
    <s v="Junk Food"/>
    <n v="7.4"/>
    <s v="Moderate"/>
    <n v="2"/>
    <x v="1"/>
    <n v="24"/>
    <x v="0"/>
    <n v="8"/>
    <n v="8.5"/>
  </r>
  <r>
    <s v="Germany"/>
    <x v="5"/>
    <x v="3"/>
    <x v="2"/>
    <s v="Moderate"/>
    <n v="2"/>
    <s v="Balanced"/>
    <n v="8.6"/>
    <s v="High"/>
    <n v="3"/>
    <x v="0"/>
    <n v="22"/>
    <x v="0"/>
    <n v="5.5"/>
    <n v="7.5"/>
  </r>
  <r>
    <s v="Australia"/>
    <x v="37"/>
    <x v="4"/>
    <x v="1"/>
    <s v="High"/>
    <n v="3"/>
    <s v="Balanced"/>
    <n v="5.7"/>
    <s v="High"/>
    <n v="3"/>
    <x v="4"/>
    <n v="47"/>
    <x v="1"/>
    <n v="2.9"/>
    <n v="5.3"/>
  </r>
  <r>
    <s v="Canada"/>
    <x v="18"/>
    <x v="0"/>
    <x v="1"/>
    <s v="Moderate"/>
    <n v="2"/>
    <s v="Junk Food"/>
    <n v="7.5"/>
    <s v="High"/>
    <n v="3"/>
    <x v="1"/>
    <n v="45"/>
    <x v="1"/>
    <n v="6.7"/>
    <n v="4.5"/>
  </r>
  <r>
    <s v="USA"/>
    <x v="26"/>
    <x v="0"/>
    <x v="1"/>
    <s v="Moderate"/>
    <n v="2"/>
    <s v="Junk Food"/>
    <n v="5.8"/>
    <s v="Low"/>
    <n v="1"/>
    <x v="4"/>
    <n v="42"/>
    <x v="1"/>
    <n v="2.4"/>
    <n v="1.3"/>
  </r>
  <r>
    <s v="USA"/>
    <x v="33"/>
    <x v="2"/>
    <x v="2"/>
    <s v="Moderate"/>
    <n v="2"/>
    <s v="Balanced"/>
    <n v="7.4"/>
    <s v="Moderate"/>
    <n v="2"/>
    <x v="3"/>
    <n v="49"/>
    <x v="1"/>
    <n v="2.7"/>
    <n v="4.2"/>
  </r>
  <r>
    <s v="Japan"/>
    <x v="38"/>
    <x v="0"/>
    <x v="1"/>
    <s v="Low"/>
    <n v="1"/>
    <s v="Keto"/>
    <n v="3.1"/>
    <s v="High"/>
    <n v="3"/>
    <x v="0"/>
    <n v="27"/>
    <x v="0"/>
    <n v="6.6"/>
    <n v="8.6"/>
  </r>
  <r>
    <s v="Japan"/>
    <x v="11"/>
    <x v="3"/>
    <x v="0"/>
    <s v="Low"/>
    <n v="1"/>
    <s v="Junk Food"/>
    <n v="6.7"/>
    <s v="Moderate"/>
    <n v="2"/>
    <x v="3"/>
    <n v="55"/>
    <x v="3"/>
    <n v="9.9"/>
    <n v="4.5"/>
  </r>
  <r>
    <s v="Brazil"/>
    <x v="39"/>
    <x v="0"/>
    <x v="1"/>
    <s v="High"/>
    <n v="3"/>
    <s v="Vegan"/>
    <n v="7.1"/>
    <s v="Moderate"/>
    <n v="2"/>
    <x v="4"/>
    <n v="48"/>
    <x v="1"/>
    <n v="9"/>
    <n v="5.2"/>
  </r>
  <r>
    <s v="Germany"/>
    <x v="9"/>
    <x v="2"/>
    <x v="1"/>
    <s v="Moderate"/>
    <n v="2"/>
    <s v="Vegetarian"/>
    <n v="8.5"/>
    <s v="High"/>
    <n v="3"/>
    <x v="1"/>
    <n v="32"/>
    <x v="2"/>
    <n v="6.3"/>
    <n v="3.4"/>
  </r>
  <r>
    <s v="Canada"/>
    <x v="28"/>
    <x v="1"/>
    <x v="2"/>
    <s v="Low"/>
    <n v="1"/>
    <s v="Keto"/>
    <n v="7.9"/>
    <s v="High"/>
    <n v="3"/>
    <x v="3"/>
    <n v="44"/>
    <x v="1"/>
    <n v="5.8"/>
    <n v="3.5"/>
  </r>
  <r>
    <s v="India"/>
    <x v="46"/>
    <x v="1"/>
    <x v="1"/>
    <s v="High"/>
    <n v="3"/>
    <s v="Junk Food"/>
    <n v="6.3"/>
    <s v="Low"/>
    <n v="1"/>
    <x v="2"/>
    <n v="41"/>
    <x v="1"/>
    <n v="10"/>
    <n v="1.6"/>
  </r>
  <r>
    <s v="Australia"/>
    <x v="9"/>
    <x v="2"/>
    <x v="0"/>
    <s v="High"/>
    <n v="3"/>
    <s v="Junk Food"/>
    <n v="6.9"/>
    <s v="Moderate"/>
    <n v="2"/>
    <x v="0"/>
    <n v="52"/>
    <x v="3"/>
    <n v="5.9"/>
    <n v="6.5"/>
  </r>
  <r>
    <s v="Brazil"/>
    <x v="23"/>
    <x v="1"/>
    <x v="2"/>
    <s v="High"/>
    <n v="3"/>
    <s v="Keto"/>
    <n v="4.3"/>
    <s v="High"/>
    <n v="3"/>
    <x v="4"/>
    <n v="56"/>
    <x v="3"/>
    <n v="4.8"/>
    <n v="5"/>
  </r>
  <r>
    <s v="Germany"/>
    <x v="45"/>
    <x v="3"/>
    <x v="0"/>
    <s v="High"/>
    <n v="3"/>
    <s v="Vegetarian"/>
    <n v="9"/>
    <s v="High"/>
    <n v="3"/>
    <x v="1"/>
    <n v="26"/>
    <x v="0"/>
    <n v="9.1999999999999993"/>
    <n v="6.5"/>
  </r>
  <r>
    <s v="Japan"/>
    <x v="43"/>
    <x v="0"/>
    <x v="2"/>
    <s v="High"/>
    <n v="3"/>
    <s v="Balanced"/>
    <n v="7.5"/>
    <s v="Moderate"/>
    <n v="2"/>
    <x v="3"/>
    <n v="42"/>
    <x v="1"/>
    <n v="3.1"/>
    <n v="5.9"/>
  </r>
  <r>
    <s v="Australia"/>
    <x v="33"/>
    <x v="2"/>
    <x v="2"/>
    <s v="Moderate"/>
    <n v="2"/>
    <s v="Vegan"/>
    <n v="3.7"/>
    <s v="High"/>
    <n v="3"/>
    <x v="0"/>
    <n v="25"/>
    <x v="0"/>
    <n v="1.9"/>
    <n v="8.1999999999999993"/>
  </r>
  <r>
    <s v="Japan"/>
    <x v="17"/>
    <x v="1"/>
    <x v="1"/>
    <s v="High"/>
    <n v="3"/>
    <s v="Junk Food"/>
    <n v="6.9"/>
    <s v="Moderate"/>
    <n v="2"/>
    <x v="1"/>
    <n v="34"/>
    <x v="2"/>
    <n v="6.7"/>
    <n v="7.8"/>
  </r>
  <r>
    <s v="Australia"/>
    <x v="4"/>
    <x v="0"/>
    <x v="0"/>
    <s v="Moderate"/>
    <n v="2"/>
    <s v="Vegetarian"/>
    <n v="7"/>
    <s v="High"/>
    <n v="3"/>
    <x v="3"/>
    <n v="34"/>
    <x v="2"/>
    <n v="1.9"/>
    <n v="7.9"/>
  </r>
  <r>
    <s v="India"/>
    <x v="44"/>
    <x v="4"/>
    <x v="2"/>
    <s v="Low"/>
    <n v="1"/>
    <s v="Vegan"/>
    <n v="5.3"/>
    <s v="Moderate"/>
    <n v="2"/>
    <x v="4"/>
    <n v="59"/>
    <x v="3"/>
    <n v="4.4000000000000004"/>
    <n v="5.5"/>
  </r>
  <r>
    <s v="Germany"/>
    <x v="29"/>
    <x v="0"/>
    <x v="1"/>
    <s v="High"/>
    <n v="3"/>
    <s v="Keto"/>
    <n v="6.6"/>
    <s v="High"/>
    <n v="3"/>
    <x v="2"/>
    <n v="53"/>
    <x v="3"/>
    <n v="4.8"/>
    <n v="4.2"/>
  </r>
  <r>
    <s v="Australia"/>
    <x v="9"/>
    <x v="2"/>
    <x v="2"/>
    <s v="Low"/>
    <n v="1"/>
    <s v="Junk Food"/>
    <n v="5.2"/>
    <s v="High"/>
    <n v="3"/>
    <x v="2"/>
    <n v="33"/>
    <x v="2"/>
    <n v="5.9"/>
    <n v="9.4"/>
  </r>
  <r>
    <s v="Canada"/>
    <x v="35"/>
    <x v="1"/>
    <x v="2"/>
    <s v="Moderate"/>
    <n v="2"/>
    <s v="Balanced"/>
    <n v="4.4000000000000004"/>
    <s v="Low"/>
    <n v="1"/>
    <x v="4"/>
    <n v="48"/>
    <x v="1"/>
    <n v="9.9"/>
    <n v="1.5"/>
  </r>
  <r>
    <s v="Brazil"/>
    <x v="6"/>
    <x v="0"/>
    <x v="2"/>
    <s v="Moderate"/>
    <n v="2"/>
    <s v="Keto"/>
    <n v="5.6"/>
    <s v="Moderate"/>
    <n v="2"/>
    <x v="0"/>
    <n v="35"/>
    <x v="2"/>
    <n v="3"/>
    <n v="2.4"/>
  </r>
  <r>
    <s v="USA"/>
    <x v="21"/>
    <x v="4"/>
    <x v="2"/>
    <s v="Low"/>
    <n v="1"/>
    <s v="Junk Food"/>
    <n v="6.8"/>
    <s v="Low"/>
    <n v="1"/>
    <x v="4"/>
    <n v="48"/>
    <x v="1"/>
    <n v="4.4000000000000004"/>
    <n v="4.8"/>
  </r>
  <r>
    <s v="Canada"/>
    <x v="44"/>
    <x v="4"/>
    <x v="2"/>
    <s v="High"/>
    <n v="3"/>
    <s v="Vegetarian"/>
    <n v="7.9"/>
    <s v="High"/>
    <n v="3"/>
    <x v="3"/>
    <n v="42"/>
    <x v="1"/>
    <n v="2.2000000000000002"/>
    <n v="6.5"/>
  </r>
  <r>
    <s v="Canada"/>
    <x v="9"/>
    <x v="2"/>
    <x v="2"/>
    <s v="High"/>
    <n v="3"/>
    <s v="Vegan"/>
    <n v="6.6"/>
    <s v="Moderate"/>
    <n v="2"/>
    <x v="0"/>
    <n v="29"/>
    <x v="0"/>
    <n v="6.5"/>
    <n v="1.1000000000000001"/>
  </r>
  <r>
    <s v="Brazil"/>
    <x v="37"/>
    <x v="4"/>
    <x v="1"/>
    <s v="Low"/>
    <n v="1"/>
    <s v="Vegan"/>
    <n v="7.9"/>
    <s v="Moderate"/>
    <n v="2"/>
    <x v="2"/>
    <n v="23"/>
    <x v="0"/>
    <n v="7.5"/>
    <n v="7.5"/>
  </r>
  <r>
    <s v="USA"/>
    <x v="28"/>
    <x v="1"/>
    <x v="2"/>
    <s v="Low"/>
    <n v="1"/>
    <s v="Junk Food"/>
    <n v="7.5"/>
    <s v="High"/>
    <n v="3"/>
    <x v="3"/>
    <n v="31"/>
    <x v="2"/>
    <n v="5.3"/>
    <n v="6"/>
  </r>
  <r>
    <s v="Canada"/>
    <x v="27"/>
    <x v="0"/>
    <x v="0"/>
    <s v="Low"/>
    <n v="1"/>
    <s v="Keto"/>
    <n v="4.9000000000000004"/>
    <s v="High"/>
    <n v="3"/>
    <x v="1"/>
    <n v="53"/>
    <x v="3"/>
    <n v="3.2"/>
    <n v="5.4"/>
  </r>
  <r>
    <s v="Australia"/>
    <x v="19"/>
    <x v="2"/>
    <x v="1"/>
    <s v="High"/>
    <n v="3"/>
    <s v="Balanced"/>
    <n v="7.5"/>
    <s v="High"/>
    <n v="3"/>
    <x v="1"/>
    <n v="23"/>
    <x v="0"/>
    <n v="6.6"/>
    <n v="4.8"/>
  </r>
  <r>
    <s v="Australia"/>
    <x v="8"/>
    <x v="3"/>
    <x v="0"/>
    <s v="High"/>
    <n v="3"/>
    <s v="Vegetarian"/>
    <n v="7.5"/>
    <s v="High"/>
    <n v="3"/>
    <x v="1"/>
    <n v="39"/>
    <x v="2"/>
    <n v="5.9"/>
    <n v="5.7"/>
  </r>
  <r>
    <s v="Australia"/>
    <x v="29"/>
    <x v="0"/>
    <x v="2"/>
    <s v="High"/>
    <n v="3"/>
    <s v="Junk Food"/>
    <n v="9.1"/>
    <s v="Moderate"/>
    <n v="2"/>
    <x v="2"/>
    <n v="47"/>
    <x v="1"/>
    <n v="2.5"/>
    <n v="2.5"/>
  </r>
  <r>
    <s v="USA"/>
    <x v="5"/>
    <x v="3"/>
    <x v="0"/>
    <s v="Low"/>
    <n v="1"/>
    <s v="Vegetarian"/>
    <n v="7.1"/>
    <s v="Low"/>
    <n v="1"/>
    <x v="4"/>
    <n v="47"/>
    <x v="1"/>
    <n v="4.7"/>
    <n v="2"/>
  </r>
  <r>
    <s v="Canada"/>
    <x v="42"/>
    <x v="4"/>
    <x v="2"/>
    <s v="High"/>
    <n v="3"/>
    <s v="Vegan"/>
    <n v="4.5999999999999996"/>
    <s v="Moderate"/>
    <n v="2"/>
    <x v="0"/>
    <n v="25"/>
    <x v="0"/>
    <n v="4.9000000000000004"/>
    <n v="3.6"/>
  </r>
  <r>
    <s v="USA"/>
    <x v="3"/>
    <x v="1"/>
    <x v="2"/>
    <s v="Moderate"/>
    <n v="2"/>
    <s v="Balanced"/>
    <n v="5.7"/>
    <s v="Moderate"/>
    <n v="2"/>
    <x v="2"/>
    <n v="33"/>
    <x v="2"/>
    <n v="9.8000000000000007"/>
    <n v="7.4"/>
  </r>
  <r>
    <s v="Australia"/>
    <x v="43"/>
    <x v="0"/>
    <x v="1"/>
    <s v="Low"/>
    <n v="1"/>
    <s v="Vegetarian"/>
    <n v="3.7"/>
    <s v="Moderate"/>
    <n v="2"/>
    <x v="3"/>
    <n v="54"/>
    <x v="3"/>
    <n v="8.6"/>
    <n v="6.3"/>
  </r>
  <r>
    <s v="Brazil"/>
    <x v="33"/>
    <x v="2"/>
    <x v="1"/>
    <s v="High"/>
    <n v="3"/>
    <s v="Junk Food"/>
    <n v="7.3"/>
    <s v="Moderate"/>
    <n v="2"/>
    <x v="3"/>
    <n v="20"/>
    <x v="0"/>
    <n v="7.6"/>
    <n v="5.3"/>
  </r>
  <r>
    <s v="Canada"/>
    <x v="24"/>
    <x v="0"/>
    <x v="2"/>
    <s v="Low"/>
    <n v="1"/>
    <s v="Balanced"/>
    <n v="9"/>
    <s v="High"/>
    <n v="3"/>
    <x v="1"/>
    <n v="38"/>
    <x v="2"/>
    <n v="9"/>
    <n v="6.1"/>
  </r>
  <r>
    <s v="Canada"/>
    <x v="43"/>
    <x v="0"/>
    <x v="1"/>
    <s v="Moderate"/>
    <n v="2"/>
    <s v="Keto"/>
    <n v="2.9"/>
    <s v="Low"/>
    <n v="1"/>
    <x v="0"/>
    <n v="20"/>
    <x v="0"/>
    <n v="7.6"/>
    <n v="6"/>
  </r>
  <r>
    <s v="Japan"/>
    <x v="28"/>
    <x v="1"/>
    <x v="0"/>
    <s v="Moderate"/>
    <n v="2"/>
    <s v="Junk Food"/>
    <n v="9"/>
    <s v="Moderate"/>
    <n v="2"/>
    <x v="1"/>
    <n v="32"/>
    <x v="2"/>
    <n v="9.1"/>
    <n v="3.8"/>
  </r>
  <r>
    <s v="Japan"/>
    <x v="7"/>
    <x v="4"/>
    <x v="1"/>
    <s v="Low"/>
    <n v="1"/>
    <s v="Vegetarian"/>
    <n v="7.2"/>
    <s v="Moderate"/>
    <n v="2"/>
    <x v="3"/>
    <n v="27"/>
    <x v="0"/>
    <n v="1.5"/>
    <n v="1.9"/>
  </r>
  <r>
    <s v="India"/>
    <x v="6"/>
    <x v="0"/>
    <x v="1"/>
    <s v="Low"/>
    <n v="1"/>
    <s v="Balanced"/>
    <n v="4.9000000000000004"/>
    <s v="Low"/>
    <n v="1"/>
    <x v="3"/>
    <n v="37"/>
    <x v="2"/>
    <n v="5.0999999999999996"/>
    <n v="9.1"/>
  </r>
  <r>
    <s v="Germany"/>
    <x v="39"/>
    <x v="0"/>
    <x v="0"/>
    <s v="Moderate"/>
    <n v="2"/>
    <s v="Junk Food"/>
    <n v="6.9"/>
    <s v="High"/>
    <n v="3"/>
    <x v="4"/>
    <n v="54"/>
    <x v="3"/>
    <n v="7.7"/>
    <n v="6.4"/>
  </r>
  <r>
    <s v="Japan"/>
    <x v="1"/>
    <x v="1"/>
    <x v="1"/>
    <s v="Low"/>
    <n v="1"/>
    <s v="Balanced"/>
    <n v="4.9000000000000004"/>
    <s v="Moderate"/>
    <n v="2"/>
    <x v="4"/>
    <n v="42"/>
    <x v="1"/>
    <n v="6.2"/>
    <n v="7.3"/>
  </r>
  <r>
    <s v="USA"/>
    <x v="13"/>
    <x v="1"/>
    <x v="2"/>
    <s v="Moderate"/>
    <n v="2"/>
    <s v="Balanced"/>
    <n v="7.2"/>
    <s v="High"/>
    <n v="3"/>
    <x v="4"/>
    <n v="45"/>
    <x v="1"/>
    <n v="2.6"/>
    <n v="5.2"/>
  </r>
  <r>
    <s v="Japan"/>
    <x v="44"/>
    <x v="4"/>
    <x v="0"/>
    <s v="Moderate"/>
    <n v="2"/>
    <s v="Balanced"/>
    <n v="6.6"/>
    <s v="Moderate"/>
    <n v="2"/>
    <x v="1"/>
    <n v="57"/>
    <x v="3"/>
    <n v="4.0999999999999996"/>
    <n v="7.8"/>
  </r>
  <r>
    <s v="India"/>
    <x v="30"/>
    <x v="0"/>
    <x v="2"/>
    <s v="High"/>
    <n v="3"/>
    <s v="Vegetarian"/>
    <n v="7"/>
    <s v="Moderate"/>
    <n v="2"/>
    <x v="0"/>
    <n v="39"/>
    <x v="2"/>
    <n v="3.9"/>
    <n v="6.3"/>
  </r>
  <r>
    <s v="Canada"/>
    <x v="12"/>
    <x v="0"/>
    <x v="0"/>
    <s v="Low"/>
    <n v="1"/>
    <s v="Junk Food"/>
    <n v="5.0999999999999996"/>
    <s v="Low"/>
    <n v="1"/>
    <x v="4"/>
    <n v="21"/>
    <x v="0"/>
    <n v="3.4"/>
    <n v="1.5"/>
  </r>
  <r>
    <s v="India"/>
    <x v="17"/>
    <x v="1"/>
    <x v="2"/>
    <s v="Low"/>
    <n v="1"/>
    <s v="Vegan"/>
    <n v="5.3"/>
    <s v="Low"/>
    <n v="1"/>
    <x v="2"/>
    <n v="45"/>
    <x v="1"/>
    <n v="4.0999999999999996"/>
    <n v="9"/>
  </r>
  <r>
    <s v="Canada"/>
    <x v="39"/>
    <x v="0"/>
    <x v="2"/>
    <s v="High"/>
    <n v="3"/>
    <s v="Vegan"/>
    <n v="7.3"/>
    <s v="High"/>
    <n v="3"/>
    <x v="4"/>
    <n v="55"/>
    <x v="3"/>
    <n v="5.6"/>
    <n v="3.7"/>
  </r>
  <r>
    <s v="Brazil"/>
    <x v="20"/>
    <x v="2"/>
    <x v="1"/>
    <s v="Moderate"/>
    <n v="2"/>
    <s v="Vegetarian"/>
    <n v="5.7"/>
    <s v="Moderate"/>
    <n v="2"/>
    <x v="1"/>
    <n v="44"/>
    <x v="1"/>
    <n v="8.6999999999999993"/>
    <n v="2.2000000000000002"/>
  </r>
  <r>
    <s v="Brazil"/>
    <x v="15"/>
    <x v="1"/>
    <x v="2"/>
    <s v="Low"/>
    <n v="1"/>
    <s v="Vegetarian"/>
    <n v="6.7"/>
    <s v="High"/>
    <n v="3"/>
    <x v="0"/>
    <n v="49"/>
    <x v="1"/>
    <n v="7.7"/>
    <n v="1.8"/>
  </r>
  <r>
    <s v="Canada"/>
    <x v="1"/>
    <x v="1"/>
    <x v="1"/>
    <s v="High"/>
    <n v="3"/>
    <s v="Balanced"/>
    <n v="7.2"/>
    <s v="Low"/>
    <n v="1"/>
    <x v="4"/>
    <n v="37"/>
    <x v="2"/>
    <n v="8.5"/>
    <n v="7.5"/>
  </r>
  <r>
    <s v="Germany"/>
    <x v="26"/>
    <x v="0"/>
    <x v="0"/>
    <s v="High"/>
    <n v="3"/>
    <s v="Junk Food"/>
    <n v="6.2"/>
    <s v="Low"/>
    <n v="1"/>
    <x v="0"/>
    <n v="26"/>
    <x v="0"/>
    <n v="9"/>
    <n v="7.3"/>
  </r>
  <r>
    <s v="Japan"/>
    <x v="44"/>
    <x v="4"/>
    <x v="2"/>
    <s v="Low"/>
    <n v="1"/>
    <s v="Junk Food"/>
    <n v="8.1999999999999993"/>
    <s v="Low"/>
    <n v="1"/>
    <x v="2"/>
    <n v="46"/>
    <x v="1"/>
    <n v="4.7"/>
    <n v="7.3"/>
  </r>
  <r>
    <s v="USA"/>
    <x v="10"/>
    <x v="2"/>
    <x v="2"/>
    <s v="High"/>
    <n v="3"/>
    <s v="Keto"/>
    <n v="6.2"/>
    <s v="Low"/>
    <n v="1"/>
    <x v="3"/>
    <n v="30"/>
    <x v="2"/>
    <n v="4.0999999999999996"/>
    <n v="9.1999999999999993"/>
  </r>
  <r>
    <s v="USA"/>
    <x v="16"/>
    <x v="1"/>
    <x v="0"/>
    <s v="Moderate"/>
    <n v="2"/>
    <s v="Keto"/>
    <n v="6.2"/>
    <s v="Low"/>
    <n v="1"/>
    <x v="0"/>
    <n v="56"/>
    <x v="3"/>
    <n v="1.5"/>
    <n v="4.0999999999999996"/>
  </r>
  <r>
    <s v="Australia"/>
    <x v="20"/>
    <x v="2"/>
    <x v="0"/>
    <s v="High"/>
    <n v="3"/>
    <s v="Vegan"/>
    <n v="5.6"/>
    <s v="High"/>
    <n v="3"/>
    <x v="4"/>
    <n v="27"/>
    <x v="0"/>
    <n v="9.4"/>
    <n v="6.1"/>
  </r>
  <r>
    <s v="Canada"/>
    <x v="41"/>
    <x v="2"/>
    <x v="2"/>
    <s v="Moderate"/>
    <n v="2"/>
    <s v="Keto"/>
    <n v="8.1"/>
    <s v="High"/>
    <n v="3"/>
    <x v="1"/>
    <n v="30"/>
    <x v="2"/>
    <n v="1.6"/>
    <n v="6.6"/>
  </r>
  <r>
    <s v="USA"/>
    <x v="40"/>
    <x v="3"/>
    <x v="0"/>
    <s v="Moderate"/>
    <n v="2"/>
    <s v="Keto"/>
    <n v="5.4"/>
    <s v="Low"/>
    <n v="1"/>
    <x v="1"/>
    <n v="43"/>
    <x v="1"/>
    <n v="7.7"/>
    <n v="9.8000000000000007"/>
  </r>
  <r>
    <s v="Germany"/>
    <x v="7"/>
    <x v="4"/>
    <x v="1"/>
    <s v="Low"/>
    <n v="1"/>
    <s v="Vegan"/>
    <n v="8.4"/>
    <s v="Moderate"/>
    <n v="2"/>
    <x v="1"/>
    <n v="49"/>
    <x v="1"/>
    <n v="4.4000000000000004"/>
    <n v="3.8"/>
  </r>
  <r>
    <s v="Canada"/>
    <x v="17"/>
    <x v="1"/>
    <x v="0"/>
    <s v="High"/>
    <n v="3"/>
    <s v="Vegan"/>
    <n v="6.7"/>
    <s v="Moderate"/>
    <n v="2"/>
    <x v="1"/>
    <n v="49"/>
    <x v="1"/>
    <n v="9.5"/>
    <n v="9.6"/>
  </r>
  <r>
    <s v="Germany"/>
    <x v="44"/>
    <x v="4"/>
    <x v="0"/>
    <s v="Moderate"/>
    <n v="2"/>
    <s v="Keto"/>
    <n v="10.5"/>
    <s v="Moderate"/>
    <n v="2"/>
    <x v="0"/>
    <n v="34"/>
    <x v="2"/>
    <n v="4.8"/>
    <n v="2.2999999999999998"/>
  </r>
  <r>
    <s v="USA"/>
    <x v="24"/>
    <x v="0"/>
    <x v="2"/>
    <s v="Moderate"/>
    <n v="2"/>
    <s v="Junk Food"/>
    <n v="5.5"/>
    <s v="Moderate"/>
    <n v="2"/>
    <x v="1"/>
    <n v="54"/>
    <x v="3"/>
    <n v="8.3000000000000007"/>
    <n v="7.9"/>
  </r>
  <r>
    <s v="USA"/>
    <x v="24"/>
    <x v="0"/>
    <x v="1"/>
    <s v="High"/>
    <n v="3"/>
    <s v="Keto"/>
    <n v="8.4"/>
    <s v="Moderate"/>
    <n v="2"/>
    <x v="3"/>
    <n v="58"/>
    <x v="3"/>
    <n v="3.5"/>
    <n v="6.7"/>
  </r>
  <r>
    <s v="Australia"/>
    <x v="10"/>
    <x v="2"/>
    <x v="0"/>
    <s v="Moderate"/>
    <n v="2"/>
    <s v="Balanced"/>
    <n v="7.3"/>
    <s v="Low"/>
    <n v="1"/>
    <x v="2"/>
    <n v="43"/>
    <x v="1"/>
    <n v="3.7"/>
    <n v="8.4"/>
  </r>
  <r>
    <s v="USA"/>
    <x v="45"/>
    <x v="3"/>
    <x v="1"/>
    <s v="High"/>
    <n v="3"/>
    <s v="Balanced"/>
    <n v="5.7"/>
    <s v="High"/>
    <n v="3"/>
    <x v="0"/>
    <n v="27"/>
    <x v="0"/>
    <n v="6.4"/>
    <n v="1.3"/>
  </r>
  <r>
    <s v="Canada"/>
    <x v="13"/>
    <x v="1"/>
    <x v="1"/>
    <s v="Low"/>
    <n v="1"/>
    <s v="Balanced"/>
    <n v="7.3"/>
    <s v="Low"/>
    <n v="1"/>
    <x v="0"/>
    <n v="39"/>
    <x v="2"/>
    <n v="10"/>
    <n v="1.7"/>
  </r>
  <r>
    <s v="Brazil"/>
    <x v="27"/>
    <x v="0"/>
    <x v="1"/>
    <s v="Moderate"/>
    <n v="2"/>
    <s v="Vegetarian"/>
    <n v="7.2"/>
    <s v="Moderate"/>
    <n v="2"/>
    <x v="1"/>
    <n v="45"/>
    <x v="1"/>
    <n v="5.7"/>
    <n v="1.6"/>
  </r>
  <r>
    <s v="Canada"/>
    <x v="44"/>
    <x v="4"/>
    <x v="2"/>
    <s v="Moderate"/>
    <n v="2"/>
    <s v="Balanced"/>
    <n v="6"/>
    <s v="Moderate"/>
    <n v="2"/>
    <x v="1"/>
    <n v="43"/>
    <x v="1"/>
    <n v="9.4"/>
    <n v="6.3"/>
  </r>
  <r>
    <s v="Canada"/>
    <x v="39"/>
    <x v="0"/>
    <x v="0"/>
    <s v="High"/>
    <n v="3"/>
    <s v="Junk Food"/>
    <n v="7.1"/>
    <s v="High"/>
    <n v="3"/>
    <x v="0"/>
    <n v="41"/>
    <x v="1"/>
    <n v="8.1"/>
    <n v="6.4"/>
  </r>
  <r>
    <s v="Australia"/>
    <x v="34"/>
    <x v="3"/>
    <x v="2"/>
    <s v="High"/>
    <n v="3"/>
    <s v="Vegetarian"/>
    <n v="8.1999999999999993"/>
    <s v="Low"/>
    <n v="1"/>
    <x v="1"/>
    <n v="24"/>
    <x v="0"/>
    <n v="8.1999999999999993"/>
    <n v="9.1999999999999993"/>
  </r>
  <r>
    <s v="Australia"/>
    <x v="4"/>
    <x v="0"/>
    <x v="0"/>
    <s v="High"/>
    <n v="3"/>
    <s v="Vegetarian"/>
    <n v="7.3"/>
    <s v="High"/>
    <n v="3"/>
    <x v="1"/>
    <n v="34"/>
    <x v="2"/>
    <n v="4.9000000000000004"/>
    <n v="5.2"/>
  </r>
  <r>
    <s v="USA"/>
    <x v="12"/>
    <x v="0"/>
    <x v="0"/>
    <s v="High"/>
    <n v="3"/>
    <s v="Balanced"/>
    <n v="5.9"/>
    <s v="Moderate"/>
    <n v="2"/>
    <x v="1"/>
    <n v="55"/>
    <x v="3"/>
    <n v="4.5"/>
    <n v="1.6"/>
  </r>
  <r>
    <s v="India"/>
    <x v="35"/>
    <x v="1"/>
    <x v="2"/>
    <s v="Moderate"/>
    <n v="2"/>
    <s v="Keto"/>
    <n v="5.8"/>
    <s v="Moderate"/>
    <n v="2"/>
    <x v="1"/>
    <n v="56"/>
    <x v="3"/>
    <n v="2.7"/>
    <n v="2.9"/>
  </r>
  <r>
    <s v="India"/>
    <x v="34"/>
    <x v="3"/>
    <x v="1"/>
    <s v="Low"/>
    <n v="1"/>
    <s v="Vegan"/>
    <n v="6.4"/>
    <s v="High"/>
    <n v="3"/>
    <x v="1"/>
    <n v="48"/>
    <x v="1"/>
    <n v="9.6999999999999993"/>
    <n v="1.1000000000000001"/>
  </r>
  <r>
    <s v="Australia"/>
    <x v="12"/>
    <x v="0"/>
    <x v="1"/>
    <s v="Low"/>
    <n v="1"/>
    <s v="Keto"/>
    <n v="8.1999999999999993"/>
    <s v="Moderate"/>
    <n v="2"/>
    <x v="4"/>
    <n v="34"/>
    <x v="2"/>
    <n v="9.6"/>
    <n v="8"/>
  </r>
  <r>
    <s v="USA"/>
    <x v="4"/>
    <x v="0"/>
    <x v="0"/>
    <s v="Low"/>
    <n v="1"/>
    <s v="Keto"/>
    <n v="5.4"/>
    <s v="Low"/>
    <n v="1"/>
    <x v="4"/>
    <n v="46"/>
    <x v="1"/>
    <n v="7.7"/>
    <n v="8.3000000000000007"/>
  </r>
  <r>
    <s v="India"/>
    <x v="44"/>
    <x v="4"/>
    <x v="2"/>
    <s v="Low"/>
    <n v="1"/>
    <s v="Vegetarian"/>
    <n v="7.1"/>
    <s v="Moderate"/>
    <n v="2"/>
    <x v="4"/>
    <n v="27"/>
    <x v="0"/>
    <n v="3.7"/>
    <n v="10"/>
  </r>
  <r>
    <s v="USA"/>
    <x v="35"/>
    <x v="1"/>
    <x v="1"/>
    <s v="High"/>
    <n v="3"/>
    <s v="Vegetarian"/>
    <n v="4.2"/>
    <s v="Moderate"/>
    <n v="2"/>
    <x v="0"/>
    <n v="48"/>
    <x v="1"/>
    <n v="3.2"/>
    <n v="4.7"/>
  </r>
  <r>
    <s v="USA"/>
    <x v="4"/>
    <x v="0"/>
    <x v="1"/>
    <s v="Moderate"/>
    <n v="2"/>
    <s v="Vegetarian"/>
    <n v="7.4"/>
    <s v="Low"/>
    <n v="1"/>
    <x v="2"/>
    <n v="38"/>
    <x v="2"/>
    <n v="9.9"/>
    <n v="1.2"/>
  </r>
  <r>
    <s v="USA"/>
    <x v="26"/>
    <x v="0"/>
    <x v="0"/>
    <s v="Moderate"/>
    <n v="2"/>
    <s v="Junk Food"/>
    <n v="7.6"/>
    <s v="Moderate"/>
    <n v="2"/>
    <x v="0"/>
    <n v="50"/>
    <x v="3"/>
    <n v="1.6"/>
    <n v="3.1"/>
  </r>
  <r>
    <s v="Japan"/>
    <x v="41"/>
    <x v="2"/>
    <x v="0"/>
    <s v="Moderate"/>
    <n v="2"/>
    <s v="Junk Food"/>
    <n v="9.5"/>
    <s v="High"/>
    <n v="3"/>
    <x v="4"/>
    <n v="28"/>
    <x v="0"/>
    <n v="8.6"/>
    <n v="6.3"/>
  </r>
  <r>
    <s v="Canada"/>
    <x v="36"/>
    <x v="2"/>
    <x v="2"/>
    <s v="High"/>
    <n v="3"/>
    <s v="Vegan"/>
    <n v="7.9"/>
    <s v="High"/>
    <n v="3"/>
    <x v="0"/>
    <n v="29"/>
    <x v="0"/>
    <n v="4.2"/>
    <n v="9.6999999999999993"/>
  </r>
  <r>
    <s v="USA"/>
    <x v="28"/>
    <x v="1"/>
    <x v="0"/>
    <s v="Moderate"/>
    <n v="2"/>
    <s v="Vegetarian"/>
    <n v="5.9"/>
    <s v="Moderate"/>
    <n v="2"/>
    <x v="2"/>
    <n v="56"/>
    <x v="3"/>
    <n v="4.8"/>
    <n v="1.9"/>
  </r>
  <r>
    <s v="Japan"/>
    <x v="22"/>
    <x v="3"/>
    <x v="1"/>
    <s v="High"/>
    <n v="3"/>
    <s v="Balanced"/>
    <n v="4.2"/>
    <s v="Low"/>
    <n v="1"/>
    <x v="1"/>
    <n v="29"/>
    <x v="0"/>
    <n v="8.5"/>
    <n v="2.1"/>
  </r>
  <r>
    <s v="Australia"/>
    <x v="35"/>
    <x v="1"/>
    <x v="1"/>
    <s v="Moderate"/>
    <n v="2"/>
    <s v="Vegetarian"/>
    <n v="7.3"/>
    <s v="Low"/>
    <n v="1"/>
    <x v="3"/>
    <n v="52"/>
    <x v="3"/>
    <n v="1.8"/>
    <n v="7.3"/>
  </r>
  <r>
    <s v="India"/>
    <x v="11"/>
    <x v="3"/>
    <x v="1"/>
    <s v="Low"/>
    <n v="1"/>
    <s v="Junk Food"/>
    <n v="6"/>
    <s v="High"/>
    <n v="3"/>
    <x v="4"/>
    <n v="44"/>
    <x v="1"/>
    <n v="4.2"/>
    <n v="7"/>
  </r>
  <r>
    <s v="Canada"/>
    <x v="36"/>
    <x v="2"/>
    <x v="1"/>
    <s v="High"/>
    <n v="3"/>
    <s v="Vegetarian"/>
    <n v="7"/>
    <s v="Moderate"/>
    <n v="2"/>
    <x v="4"/>
    <n v="23"/>
    <x v="0"/>
    <n v="9.6"/>
    <n v="3.3"/>
  </r>
  <r>
    <s v="Brazil"/>
    <x v="45"/>
    <x v="3"/>
    <x v="2"/>
    <s v="Moderate"/>
    <n v="2"/>
    <s v="Junk Food"/>
    <n v="5.4"/>
    <s v="Low"/>
    <n v="1"/>
    <x v="2"/>
    <n v="24"/>
    <x v="0"/>
    <n v="7.3"/>
    <n v="8.3000000000000007"/>
  </r>
  <r>
    <s v="India"/>
    <x v="22"/>
    <x v="3"/>
    <x v="2"/>
    <s v="Low"/>
    <n v="1"/>
    <s v="Vegetarian"/>
    <n v="6.2"/>
    <s v="Low"/>
    <n v="1"/>
    <x v="1"/>
    <n v="42"/>
    <x v="1"/>
    <n v="7.8"/>
    <n v="2.2000000000000002"/>
  </r>
  <r>
    <s v="Canada"/>
    <x v="26"/>
    <x v="0"/>
    <x v="0"/>
    <s v="Low"/>
    <n v="1"/>
    <s v="Balanced"/>
    <n v="4"/>
    <s v="High"/>
    <n v="3"/>
    <x v="1"/>
    <n v="58"/>
    <x v="3"/>
    <n v="7.8"/>
    <n v="9.3000000000000007"/>
  </r>
  <r>
    <s v="Brazil"/>
    <x v="34"/>
    <x v="3"/>
    <x v="0"/>
    <s v="Low"/>
    <n v="1"/>
    <s v="Vegan"/>
    <n v="4.9000000000000004"/>
    <s v="High"/>
    <n v="3"/>
    <x v="3"/>
    <n v="24"/>
    <x v="0"/>
    <n v="1.5"/>
    <n v="2.8"/>
  </r>
  <r>
    <s v="India"/>
    <x v="28"/>
    <x v="1"/>
    <x v="0"/>
    <s v="High"/>
    <n v="3"/>
    <s v="Balanced"/>
    <n v="4.7"/>
    <s v="Low"/>
    <n v="1"/>
    <x v="1"/>
    <n v="27"/>
    <x v="0"/>
    <n v="2.8"/>
    <n v="1.7"/>
  </r>
  <r>
    <s v="Canada"/>
    <x v="7"/>
    <x v="4"/>
    <x v="2"/>
    <s v="High"/>
    <n v="3"/>
    <s v="Junk Food"/>
    <n v="7.8"/>
    <s v="High"/>
    <n v="3"/>
    <x v="2"/>
    <n v="36"/>
    <x v="2"/>
    <n v="5.4"/>
    <n v="4.0999999999999996"/>
  </r>
  <r>
    <s v="India"/>
    <x v="14"/>
    <x v="2"/>
    <x v="1"/>
    <s v="Moderate"/>
    <n v="2"/>
    <s v="Keto"/>
    <n v="5.3"/>
    <s v="Low"/>
    <n v="1"/>
    <x v="1"/>
    <n v="20"/>
    <x v="0"/>
    <n v="4.3"/>
    <n v="2.7"/>
  </r>
  <r>
    <s v="India"/>
    <x v="45"/>
    <x v="3"/>
    <x v="0"/>
    <s v="Low"/>
    <n v="1"/>
    <s v="Balanced"/>
    <n v="8.6"/>
    <s v="Moderate"/>
    <n v="2"/>
    <x v="2"/>
    <n v="31"/>
    <x v="2"/>
    <n v="4.7"/>
    <n v="5.7"/>
  </r>
  <r>
    <s v="Brazil"/>
    <x v="16"/>
    <x v="1"/>
    <x v="1"/>
    <s v="Moderate"/>
    <n v="2"/>
    <s v="Vegetarian"/>
    <n v="5.3"/>
    <s v="High"/>
    <n v="3"/>
    <x v="4"/>
    <n v="54"/>
    <x v="3"/>
    <n v="8"/>
    <n v="7.2"/>
  </r>
  <r>
    <s v="India"/>
    <x v="4"/>
    <x v="0"/>
    <x v="0"/>
    <s v="Moderate"/>
    <n v="2"/>
    <s v="Vegan"/>
    <n v="9.6"/>
    <s v="High"/>
    <n v="3"/>
    <x v="4"/>
    <n v="33"/>
    <x v="2"/>
    <n v="1.1000000000000001"/>
    <n v="5.4"/>
  </r>
  <r>
    <s v="India"/>
    <x v="7"/>
    <x v="4"/>
    <x v="0"/>
    <s v="Low"/>
    <n v="1"/>
    <s v="Vegetarian"/>
    <n v="3.6"/>
    <s v="Moderate"/>
    <n v="2"/>
    <x v="4"/>
    <n v="37"/>
    <x v="2"/>
    <n v="6.9"/>
    <n v="6.9"/>
  </r>
  <r>
    <s v="Brazil"/>
    <x v="6"/>
    <x v="0"/>
    <x v="0"/>
    <s v="Moderate"/>
    <n v="2"/>
    <s v="Vegetarian"/>
    <n v="7.1"/>
    <s v="Low"/>
    <n v="1"/>
    <x v="0"/>
    <n v="29"/>
    <x v="0"/>
    <n v="1"/>
    <n v="4.3"/>
  </r>
  <r>
    <s v="Australia"/>
    <x v="36"/>
    <x v="2"/>
    <x v="0"/>
    <s v="High"/>
    <n v="3"/>
    <s v="Balanced"/>
    <n v="6.6"/>
    <s v="Low"/>
    <n v="1"/>
    <x v="4"/>
    <n v="34"/>
    <x v="2"/>
    <n v="1.6"/>
    <n v="1.3"/>
  </r>
  <r>
    <s v="USA"/>
    <x v="23"/>
    <x v="1"/>
    <x v="0"/>
    <s v="Moderate"/>
    <n v="2"/>
    <s v="Vegan"/>
    <n v="4.7"/>
    <s v="High"/>
    <n v="3"/>
    <x v="2"/>
    <n v="52"/>
    <x v="3"/>
    <n v="4.7"/>
    <n v="9.8000000000000007"/>
  </r>
  <r>
    <s v="Germany"/>
    <x v="14"/>
    <x v="2"/>
    <x v="1"/>
    <s v="Low"/>
    <n v="1"/>
    <s v="Keto"/>
    <n v="5.7"/>
    <s v="Low"/>
    <n v="1"/>
    <x v="3"/>
    <n v="38"/>
    <x v="2"/>
    <n v="8.6"/>
    <n v="8.4"/>
  </r>
  <r>
    <s v="Japan"/>
    <x v="20"/>
    <x v="2"/>
    <x v="0"/>
    <s v="High"/>
    <n v="3"/>
    <s v="Vegetarian"/>
    <n v="6.1"/>
    <s v="Low"/>
    <n v="1"/>
    <x v="1"/>
    <n v="53"/>
    <x v="3"/>
    <n v="2.2999999999999998"/>
    <n v="1.7"/>
  </r>
  <r>
    <s v="Germany"/>
    <x v="17"/>
    <x v="1"/>
    <x v="1"/>
    <s v="High"/>
    <n v="3"/>
    <s v="Vegan"/>
    <n v="6.9"/>
    <s v="Moderate"/>
    <n v="2"/>
    <x v="4"/>
    <n v="44"/>
    <x v="1"/>
    <n v="6"/>
    <n v="5"/>
  </r>
  <r>
    <s v="Germany"/>
    <x v="34"/>
    <x v="3"/>
    <x v="2"/>
    <s v="Moderate"/>
    <n v="2"/>
    <s v="Keto"/>
    <n v="5.0999999999999996"/>
    <s v="Moderate"/>
    <n v="2"/>
    <x v="0"/>
    <n v="35"/>
    <x v="2"/>
    <n v="7.1"/>
    <n v="6.7"/>
  </r>
  <r>
    <s v="Canada"/>
    <x v="4"/>
    <x v="0"/>
    <x v="0"/>
    <s v="Moderate"/>
    <n v="2"/>
    <s v="Vegetarian"/>
    <n v="7.1"/>
    <s v="Moderate"/>
    <n v="2"/>
    <x v="0"/>
    <n v="27"/>
    <x v="0"/>
    <n v="3.1"/>
    <n v="2.7"/>
  </r>
  <r>
    <s v="USA"/>
    <x v="33"/>
    <x v="2"/>
    <x v="1"/>
    <s v="High"/>
    <n v="3"/>
    <s v="Vegan"/>
    <n v="6.7"/>
    <s v="High"/>
    <n v="3"/>
    <x v="2"/>
    <n v="54"/>
    <x v="3"/>
    <n v="5.6"/>
    <n v="6.2"/>
  </r>
  <r>
    <s v="Canada"/>
    <x v="23"/>
    <x v="1"/>
    <x v="2"/>
    <s v="Moderate"/>
    <n v="2"/>
    <s v="Balanced"/>
    <n v="7.7"/>
    <s v="Moderate"/>
    <n v="2"/>
    <x v="3"/>
    <n v="40"/>
    <x v="1"/>
    <n v="9.1999999999999993"/>
    <n v="5.8"/>
  </r>
  <r>
    <s v="USA"/>
    <x v="38"/>
    <x v="0"/>
    <x v="2"/>
    <s v="Low"/>
    <n v="1"/>
    <s v="Vegetarian"/>
    <n v="5.2"/>
    <s v="Moderate"/>
    <n v="2"/>
    <x v="4"/>
    <n v="38"/>
    <x v="2"/>
    <n v="5.6"/>
    <n v="2.9"/>
  </r>
  <r>
    <s v="Brazil"/>
    <x v="42"/>
    <x v="4"/>
    <x v="2"/>
    <s v="Moderate"/>
    <n v="2"/>
    <s v="Vegetarian"/>
    <n v="5.9"/>
    <s v="Low"/>
    <n v="1"/>
    <x v="4"/>
    <n v="30"/>
    <x v="2"/>
    <n v="2.4"/>
    <n v="2.2999999999999998"/>
  </r>
  <r>
    <s v="Brazil"/>
    <x v="38"/>
    <x v="0"/>
    <x v="1"/>
    <s v="Moderate"/>
    <n v="2"/>
    <s v="Vegan"/>
    <n v="8.6999999999999993"/>
    <s v="Moderate"/>
    <n v="2"/>
    <x v="0"/>
    <n v="30"/>
    <x v="2"/>
    <n v="6.7"/>
    <n v="7.8"/>
  </r>
  <r>
    <s v="USA"/>
    <x v="22"/>
    <x v="3"/>
    <x v="0"/>
    <s v="High"/>
    <n v="3"/>
    <s v="Vegetarian"/>
    <n v="5.0999999999999996"/>
    <s v="High"/>
    <n v="3"/>
    <x v="2"/>
    <n v="30"/>
    <x v="2"/>
    <n v="6.3"/>
    <n v="3.9"/>
  </r>
  <r>
    <s v="India"/>
    <x v="1"/>
    <x v="1"/>
    <x v="0"/>
    <s v="Moderate"/>
    <n v="2"/>
    <s v="Keto"/>
    <n v="4.4000000000000004"/>
    <s v="Moderate"/>
    <n v="2"/>
    <x v="0"/>
    <n v="41"/>
    <x v="1"/>
    <n v="1.2"/>
    <n v="3.2"/>
  </r>
  <r>
    <s v="Australia"/>
    <x v="4"/>
    <x v="0"/>
    <x v="1"/>
    <s v="Moderate"/>
    <n v="2"/>
    <s v="Vegetarian"/>
    <n v="5.6"/>
    <s v="High"/>
    <n v="3"/>
    <x v="0"/>
    <n v="40"/>
    <x v="1"/>
    <n v="1.8"/>
    <n v="7.6"/>
  </r>
  <r>
    <s v="India"/>
    <x v="10"/>
    <x v="2"/>
    <x v="0"/>
    <s v="Moderate"/>
    <n v="2"/>
    <s v="Junk Food"/>
    <n v="3.8"/>
    <s v="Low"/>
    <n v="1"/>
    <x v="3"/>
    <n v="46"/>
    <x v="1"/>
    <n v="2.4"/>
    <n v="7.6"/>
  </r>
  <r>
    <s v="Australia"/>
    <x v="10"/>
    <x v="2"/>
    <x v="1"/>
    <s v="Low"/>
    <n v="1"/>
    <s v="Keto"/>
    <n v="9"/>
    <s v="Low"/>
    <n v="1"/>
    <x v="2"/>
    <n v="37"/>
    <x v="2"/>
    <n v="2.2000000000000002"/>
    <n v="3.5"/>
  </r>
  <r>
    <s v="Canada"/>
    <x v="8"/>
    <x v="3"/>
    <x v="0"/>
    <s v="Moderate"/>
    <n v="2"/>
    <s v="Vegan"/>
    <n v="6.1"/>
    <s v="Moderate"/>
    <n v="2"/>
    <x v="3"/>
    <n v="59"/>
    <x v="3"/>
    <n v="3.3"/>
    <n v="8.9"/>
  </r>
  <r>
    <s v="Australia"/>
    <x v="38"/>
    <x v="0"/>
    <x v="2"/>
    <s v="Low"/>
    <n v="1"/>
    <s v="Keto"/>
    <n v="6.1"/>
    <s v="Low"/>
    <n v="1"/>
    <x v="2"/>
    <n v="57"/>
    <x v="3"/>
    <n v="5.0999999999999996"/>
    <n v="7.2"/>
  </r>
  <r>
    <s v="Canada"/>
    <x v="37"/>
    <x v="4"/>
    <x v="0"/>
    <s v="Low"/>
    <n v="1"/>
    <s v="Junk Food"/>
    <n v="7.6"/>
    <s v="Moderate"/>
    <n v="2"/>
    <x v="4"/>
    <n v="49"/>
    <x v="1"/>
    <n v="4.3"/>
    <n v="4.0999999999999996"/>
  </r>
  <r>
    <s v="Brazil"/>
    <x v="16"/>
    <x v="1"/>
    <x v="1"/>
    <s v="Low"/>
    <n v="1"/>
    <s v="Junk Food"/>
    <n v="5.4"/>
    <s v="Low"/>
    <n v="1"/>
    <x v="1"/>
    <n v="52"/>
    <x v="3"/>
    <n v="9"/>
    <n v="4.8"/>
  </r>
  <r>
    <s v="Germany"/>
    <x v="45"/>
    <x v="3"/>
    <x v="1"/>
    <s v="Low"/>
    <n v="1"/>
    <s v="Vegetarian"/>
    <n v="6.2"/>
    <s v="High"/>
    <n v="3"/>
    <x v="1"/>
    <n v="40"/>
    <x v="1"/>
    <n v="6.5"/>
    <n v="7.5"/>
  </r>
  <r>
    <s v="Brazil"/>
    <x v="15"/>
    <x v="1"/>
    <x v="2"/>
    <s v="High"/>
    <n v="3"/>
    <s v="Vegetarian"/>
    <n v="5.4"/>
    <s v="Low"/>
    <n v="1"/>
    <x v="2"/>
    <n v="21"/>
    <x v="0"/>
    <n v="8.9"/>
    <n v="2.9"/>
  </r>
  <r>
    <s v="Brazil"/>
    <x v="21"/>
    <x v="4"/>
    <x v="1"/>
    <s v="Low"/>
    <n v="1"/>
    <s v="Balanced"/>
    <n v="3.9"/>
    <s v="Moderate"/>
    <n v="2"/>
    <x v="1"/>
    <n v="32"/>
    <x v="2"/>
    <n v="5.7"/>
    <n v="5.2"/>
  </r>
  <r>
    <s v="Germany"/>
    <x v="43"/>
    <x v="0"/>
    <x v="0"/>
    <s v="Moderate"/>
    <n v="2"/>
    <s v="Keto"/>
    <n v="6.6"/>
    <s v="Moderate"/>
    <n v="2"/>
    <x v="0"/>
    <n v="21"/>
    <x v="0"/>
    <n v="1.8"/>
    <n v="6.9"/>
  </r>
  <r>
    <s v="Australia"/>
    <x v="27"/>
    <x v="0"/>
    <x v="0"/>
    <s v="Low"/>
    <n v="1"/>
    <s v="Balanced"/>
    <n v="8"/>
    <s v="Moderate"/>
    <n v="2"/>
    <x v="4"/>
    <n v="50"/>
    <x v="3"/>
    <n v="5.2"/>
    <n v="5.9"/>
  </r>
  <r>
    <s v="Australia"/>
    <x v="3"/>
    <x v="1"/>
    <x v="2"/>
    <s v="Moderate"/>
    <n v="2"/>
    <s v="Junk Food"/>
    <n v="6.6"/>
    <s v="High"/>
    <n v="3"/>
    <x v="4"/>
    <n v="29"/>
    <x v="0"/>
    <n v="8.4"/>
    <n v="6.5"/>
  </r>
  <r>
    <s v="Canada"/>
    <x v="8"/>
    <x v="3"/>
    <x v="1"/>
    <s v="Low"/>
    <n v="1"/>
    <s v="Vegetarian"/>
    <n v="7.9"/>
    <s v="Low"/>
    <n v="1"/>
    <x v="1"/>
    <n v="42"/>
    <x v="1"/>
    <n v="2.7"/>
    <n v="5.9"/>
  </r>
  <r>
    <s v="India"/>
    <x v="6"/>
    <x v="0"/>
    <x v="2"/>
    <s v="High"/>
    <n v="3"/>
    <s v="Vegetarian"/>
    <n v="4.9000000000000004"/>
    <s v="Moderate"/>
    <n v="2"/>
    <x v="2"/>
    <n v="41"/>
    <x v="1"/>
    <n v="1.8"/>
    <n v="2.8"/>
  </r>
  <r>
    <s v="Canada"/>
    <x v="40"/>
    <x v="3"/>
    <x v="0"/>
    <s v="Low"/>
    <n v="1"/>
    <s v="Vegetarian"/>
    <n v="5.4"/>
    <s v="High"/>
    <n v="3"/>
    <x v="0"/>
    <n v="48"/>
    <x v="1"/>
    <n v="4"/>
    <n v="4.7"/>
  </r>
  <r>
    <s v="India"/>
    <x v="33"/>
    <x v="2"/>
    <x v="2"/>
    <s v="Low"/>
    <n v="1"/>
    <s v="Vegan"/>
    <n v="4.5999999999999996"/>
    <s v="High"/>
    <n v="3"/>
    <x v="2"/>
    <n v="52"/>
    <x v="3"/>
    <n v="4.5"/>
    <n v="5.8"/>
  </r>
  <r>
    <s v="Brazil"/>
    <x v="5"/>
    <x v="3"/>
    <x v="1"/>
    <s v="High"/>
    <n v="3"/>
    <s v="Junk Food"/>
    <n v="7"/>
    <s v="High"/>
    <n v="3"/>
    <x v="1"/>
    <n v="50"/>
    <x v="3"/>
    <n v="3.8"/>
    <n v="8"/>
  </r>
  <r>
    <s v="Germany"/>
    <x v="46"/>
    <x v="1"/>
    <x v="2"/>
    <s v="Low"/>
    <n v="1"/>
    <s v="Vegetarian"/>
    <n v="6"/>
    <s v="Low"/>
    <n v="1"/>
    <x v="4"/>
    <n v="33"/>
    <x v="2"/>
    <n v="2.2000000000000002"/>
    <n v="6.9"/>
  </r>
  <r>
    <s v="Brazil"/>
    <x v="44"/>
    <x v="4"/>
    <x v="1"/>
    <s v="Moderate"/>
    <n v="2"/>
    <s v="Junk Food"/>
    <n v="6"/>
    <s v="Low"/>
    <n v="1"/>
    <x v="4"/>
    <n v="29"/>
    <x v="0"/>
    <n v="3.3"/>
    <n v="4.8"/>
  </r>
  <r>
    <s v="USA"/>
    <x v="27"/>
    <x v="0"/>
    <x v="1"/>
    <s v="Low"/>
    <n v="1"/>
    <s v="Vegetarian"/>
    <n v="7.5"/>
    <s v="Low"/>
    <n v="1"/>
    <x v="2"/>
    <n v="37"/>
    <x v="2"/>
    <n v="7.1"/>
    <n v="9.8000000000000007"/>
  </r>
  <r>
    <s v="Australia"/>
    <x v="30"/>
    <x v="0"/>
    <x v="0"/>
    <s v="Low"/>
    <n v="1"/>
    <s v="Keto"/>
    <n v="5.8"/>
    <s v="High"/>
    <n v="3"/>
    <x v="3"/>
    <n v="30"/>
    <x v="2"/>
    <n v="4.5"/>
    <n v="2"/>
  </r>
  <r>
    <s v="India"/>
    <x v="16"/>
    <x v="1"/>
    <x v="0"/>
    <s v="Low"/>
    <n v="1"/>
    <s v="Junk Food"/>
    <n v="8.1"/>
    <s v="Low"/>
    <n v="1"/>
    <x v="2"/>
    <n v="58"/>
    <x v="3"/>
    <n v="6.7"/>
    <n v="2.9"/>
  </r>
  <r>
    <s v="Canada"/>
    <x v="20"/>
    <x v="2"/>
    <x v="0"/>
    <s v="High"/>
    <n v="3"/>
    <s v="Balanced"/>
    <n v="6.9"/>
    <s v="Moderate"/>
    <n v="2"/>
    <x v="3"/>
    <n v="22"/>
    <x v="0"/>
    <n v="5.8"/>
    <n v="4.0999999999999996"/>
  </r>
  <r>
    <s v="Germany"/>
    <x v="37"/>
    <x v="4"/>
    <x v="1"/>
    <s v="Low"/>
    <n v="1"/>
    <s v="Vegan"/>
    <n v="6"/>
    <s v="High"/>
    <n v="3"/>
    <x v="2"/>
    <n v="21"/>
    <x v="0"/>
    <n v="5.9"/>
    <n v="3.1"/>
  </r>
  <r>
    <s v="India"/>
    <x v="3"/>
    <x v="1"/>
    <x v="2"/>
    <s v="Low"/>
    <n v="1"/>
    <s v="Balanced"/>
    <n v="4.2"/>
    <s v="Low"/>
    <n v="1"/>
    <x v="3"/>
    <n v="27"/>
    <x v="0"/>
    <n v="3.2"/>
    <n v="6.6"/>
  </r>
  <r>
    <s v="Canada"/>
    <x v="8"/>
    <x v="3"/>
    <x v="1"/>
    <s v="Moderate"/>
    <n v="2"/>
    <s v="Junk Food"/>
    <n v="7.5"/>
    <s v="High"/>
    <n v="3"/>
    <x v="3"/>
    <n v="50"/>
    <x v="3"/>
    <n v="5.7"/>
    <n v="1.4"/>
  </r>
  <r>
    <s v="Australia"/>
    <x v="35"/>
    <x v="1"/>
    <x v="0"/>
    <s v="Low"/>
    <n v="1"/>
    <s v="Vegetarian"/>
    <n v="6.9"/>
    <s v="High"/>
    <n v="3"/>
    <x v="3"/>
    <n v="27"/>
    <x v="0"/>
    <n v="1.2"/>
    <n v="2.6"/>
  </r>
  <r>
    <s v="Brazil"/>
    <x v="37"/>
    <x v="4"/>
    <x v="0"/>
    <s v="Low"/>
    <n v="1"/>
    <s v="Junk Food"/>
    <n v="7"/>
    <s v="Low"/>
    <n v="1"/>
    <x v="3"/>
    <n v="21"/>
    <x v="0"/>
    <n v="4.9000000000000004"/>
    <n v="3.6"/>
  </r>
  <r>
    <s v="Australia"/>
    <x v="16"/>
    <x v="1"/>
    <x v="2"/>
    <s v="Low"/>
    <n v="1"/>
    <s v="Vegan"/>
    <n v="7"/>
    <s v="High"/>
    <n v="3"/>
    <x v="0"/>
    <n v="41"/>
    <x v="1"/>
    <n v="6.2"/>
    <n v="7.2"/>
  </r>
  <r>
    <s v="Japan"/>
    <x v="2"/>
    <x v="2"/>
    <x v="0"/>
    <s v="Low"/>
    <n v="1"/>
    <s v="Junk Food"/>
    <n v="5.7"/>
    <s v="Low"/>
    <n v="1"/>
    <x v="3"/>
    <n v="24"/>
    <x v="0"/>
    <n v="2.6"/>
    <n v="8.9"/>
  </r>
  <r>
    <s v="USA"/>
    <x v="4"/>
    <x v="0"/>
    <x v="0"/>
    <s v="Moderate"/>
    <n v="2"/>
    <s v="Vegetarian"/>
    <n v="6.3"/>
    <s v="Low"/>
    <n v="1"/>
    <x v="3"/>
    <n v="26"/>
    <x v="0"/>
    <n v="3.3"/>
    <n v="8.1999999999999993"/>
  </r>
  <r>
    <s v="Japan"/>
    <x v="39"/>
    <x v="0"/>
    <x v="0"/>
    <s v="Moderate"/>
    <n v="2"/>
    <s v="Balanced"/>
    <n v="5.8"/>
    <s v="Low"/>
    <n v="1"/>
    <x v="4"/>
    <n v="39"/>
    <x v="2"/>
    <n v="3"/>
    <n v="2.6"/>
  </r>
  <r>
    <s v="Germany"/>
    <x v="4"/>
    <x v="0"/>
    <x v="2"/>
    <s v="High"/>
    <n v="3"/>
    <s v="Keto"/>
    <n v="8.4"/>
    <s v="High"/>
    <n v="3"/>
    <x v="0"/>
    <n v="47"/>
    <x v="1"/>
    <n v="1.6"/>
    <n v="6.1"/>
  </r>
  <r>
    <s v="India"/>
    <x v="45"/>
    <x v="3"/>
    <x v="1"/>
    <s v="Low"/>
    <n v="1"/>
    <s v="Balanced"/>
    <n v="6.1"/>
    <s v="High"/>
    <n v="3"/>
    <x v="3"/>
    <n v="32"/>
    <x v="2"/>
    <n v="4.0999999999999996"/>
    <n v="1.3"/>
  </r>
  <r>
    <s v="Germany"/>
    <x v="10"/>
    <x v="2"/>
    <x v="0"/>
    <s v="High"/>
    <n v="3"/>
    <s v="Vegetarian"/>
    <n v="5.6"/>
    <s v="Low"/>
    <n v="1"/>
    <x v="1"/>
    <n v="21"/>
    <x v="0"/>
    <n v="9.8000000000000007"/>
    <n v="3.8"/>
  </r>
  <r>
    <s v="Brazil"/>
    <x v="45"/>
    <x v="3"/>
    <x v="2"/>
    <s v="High"/>
    <n v="3"/>
    <s v="Vegetarian"/>
    <n v="8.5"/>
    <s v="High"/>
    <n v="3"/>
    <x v="0"/>
    <n v="51"/>
    <x v="3"/>
    <n v="4.2"/>
    <n v="8.3000000000000007"/>
  </r>
  <r>
    <s v="Canada"/>
    <x v="1"/>
    <x v="1"/>
    <x v="0"/>
    <s v="Low"/>
    <n v="1"/>
    <s v="Vegan"/>
    <n v="8.3000000000000007"/>
    <s v="Low"/>
    <n v="1"/>
    <x v="4"/>
    <n v="45"/>
    <x v="1"/>
    <n v="5.0999999999999996"/>
    <n v="5.0999999999999996"/>
  </r>
  <r>
    <s v="Australia"/>
    <x v="27"/>
    <x v="0"/>
    <x v="2"/>
    <s v="Moderate"/>
    <n v="2"/>
    <s v="Junk Food"/>
    <n v="6.9"/>
    <s v="Moderate"/>
    <n v="2"/>
    <x v="2"/>
    <n v="22"/>
    <x v="0"/>
    <n v="6.9"/>
    <n v="2.2999999999999998"/>
  </r>
  <r>
    <s v="Japan"/>
    <x v="25"/>
    <x v="3"/>
    <x v="0"/>
    <s v="Moderate"/>
    <n v="2"/>
    <s v="Junk Food"/>
    <n v="6.3"/>
    <s v="High"/>
    <n v="3"/>
    <x v="4"/>
    <n v="32"/>
    <x v="2"/>
    <n v="6.8"/>
    <n v="4.9000000000000004"/>
  </r>
  <r>
    <s v="Japan"/>
    <x v="15"/>
    <x v="1"/>
    <x v="2"/>
    <s v="Low"/>
    <n v="1"/>
    <s v="Balanced"/>
    <n v="5.9"/>
    <s v="High"/>
    <n v="3"/>
    <x v="4"/>
    <n v="40"/>
    <x v="1"/>
    <n v="9.5"/>
    <n v="2.8"/>
  </r>
  <r>
    <s v="Brazil"/>
    <x v="0"/>
    <x v="0"/>
    <x v="0"/>
    <s v="Low"/>
    <n v="1"/>
    <s v="Keto"/>
    <n v="6.4"/>
    <s v="Moderate"/>
    <n v="2"/>
    <x v="0"/>
    <n v="56"/>
    <x v="3"/>
    <n v="8.6999999999999993"/>
    <n v="4.5"/>
  </r>
  <r>
    <s v="Japan"/>
    <x v="7"/>
    <x v="4"/>
    <x v="1"/>
    <s v="Moderate"/>
    <n v="2"/>
    <s v="Keto"/>
    <n v="5.2"/>
    <s v="Moderate"/>
    <n v="2"/>
    <x v="0"/>
    <n v="42"/>
    <x v="1"/>
    <n v="8.1"/>
    <n v="5.4"/>
  </r>
  <r>
    <s v="Brazil"/>
    <x v="6"/>
    <x v="0"/>
    <x v="0"/>
    <s v="Low"/>
    <n v="1"/>
    <s v="Vegan"/>
    <n v="7.2"/>
    <s v="Moderate"/>
    <n v="2"/>
    <x v="1"/>
    <n v="26"/>
    <x v="0"/>
    <n v="9.6"/>
    <n v="4.0999999999999996"/>
  </r>
  <r>
    <s v="Germany"/>
    <x v="32"/>
    <x v="2"/>
    <x v="2"/>
    <s v="Low"/>
    <n v="1"/>
    <s v="Vegetarian"/>
    <n v="9"/>
    <s v="Low"/>
    <n v="1"/>
    <x v="1"/>
    <n v="36"/>
    <x v="2"/>
    <n v="3.1"/>
    <n v="9.4"/>
  </r>
  <r>
    <s v="Australia"/>
    <x v="43"/>
    <x v="0"/>
    <x v="0"/>
    <s v="Low"/>
    <n v="1"/>
    <s v="Vegan"/>
    <n v="7.3"/>
    <s v="Low"/>
    <n v="1"/>
    <x v="0"/>
    <n v="47"/>
    <x v="1"/>
    <n v="6.6"/>
    <n v="6.1"/>
  </r>
  <r>
    <s v="India"/>
    <x v="7"/>
    <x v="4"/>
    <x v="1"/>
    <s v="Moderate"/>
    <n v="2"/>
    <s v="Junk Food"/>
    <n v="4.8"/>
    <s v="Moderate"/>
    <n v="2"/>
    <x v="0"/>
    <n v="49"/>
    <x v="1"/>
    <n v="9"/>
    <n v="8.6"/>
  </r>
  <r>
    <s v="Canada"/>
    <x v="8"/>
    <x v="3"/>
    <x v="0"/>
    <s v="High"/>
    <n v="3"/>
    <s v="Vegetarian"/>
    <n v="7.2"/>
    <s v="Low"/>
    <n v="1"/>
    <x v="0"/>
    <n v="24"/>
    <x v="0"/>
    <n v="6.6"/>
    <n v="7.8"/>
  </r>
  <r>
    <s v="India"/>
    <x v="17"/>
    <x v="1"/>
    <x v="2"/>
    <s v="High"/>
    <n v="3"/>
    <s v="Vegan"/>
    <n v="6.8"/>
    <s v="High"/>
    <n v="3"/>
    <x v="2"/>
    <n v="43"/>
    <x v="1"/>
    <n v="9.8000000000000007"/>
    <n v="7"/>
  </r>
  <r>
    <s v="Germany"/>
    <x v="20"/>
    <x v="2"/>
    <x v="2"/>
    <s v="Low"/>
    <n v="1"/>
    <s v="Balanced"/>
    <n v="7.2"/>
    <s v="Moderate"/>
    <n v="2"/>
    <x v="4"/>
    <n v="26"/>
    <x v="0"/>
    <n v="1.9"/>
    <n v="5.5"/>
  </r>
  <r>
    <s v="Canada"/>
    <x v="0"/>
    <x v="0"/>
    <x v="1"/>
    <s v="Moderate"/>
    <n v="2"/>
    <s v="Junk Food"/>
    <n v="5.3"/>
    <s v="High"/>
    <n v="3"/>
    <x v="1"/>
    <n v="53"/>
    <x v="3"/>
    <n v="5"/>
    <n v="1"/>
  </r>
  <r>
    <s v="Japan"/>
    <x v="12"/>
    <x v="0"/>
    <x v="2"/>
    <s v="Low"/>
    <n v="1"/>
    <s v="Keto"/>
    <n v="6.5"/>
    <s v="Low"/>
    <n v="1"/>
    <x v="1"/>
    <n v="52"/>
    <x v="3"/>
    <n v="9.8000000000000007"/>
    <n v="6.5"/>
  </r>
  <r>
    <s v="USA"/>
    <x v="16"/>
    <x v="1"/>
    <x v="0"/>
    <s v="Moderate"/>
    <n v="2"/>
    <s v="Vegan"/>
    <n v="7.8"/>
    <s v="Moderate"/>
    <n v="2"/>
    <x v="3"/>
    <n v="46"/>
    <x v="1"/>
    <n v="4.4000000000000004"/>
    <n v="4.2"/>
  </r>
  <r>
    <s v="Germany"/>
    <x v="14"/>
    <x v="2"/>
    <x v="0"/>
    <s v="Low"/>
    <n v="1"/>
    <s v="Junk Food"/>
    <n v="4.9000000000000004"/>
    <s v="Low"/>
    <n v="1"/>
    <x v="2"/>
    <n v="33"/>
    <x v="2"/>
    <n v="7.7"/>
    <n v="2.1"/>
  </r>
  <r>
    <s v="Germany"/>
    <x v="30"/>
    <x v="0"/>
    <x v="0"/>
    <s v="Moderate"/>
    <n v="2"/>
    <s v="Junk Food"/>
    <n v="5.8"/>
    <s v="High"/>
    <n v="3"/>
    <x v="0"/>
    <n v="38"/>
    <x v="2"/>
    <n v="1.3"/>
    <n v="5"/>
  </r>
  <r>
    <s v="Australia"/>
    <x v="40"/>
    <x v="3"/>
    <x v="2"/>
    <s v="Moderate"/>
    <n v="2"/>
    <s v="Keto"/>
    <n v="6.1"/>
    <s v="Low"/>
    <n v="1"/>
    <x v="0"/>
    <n v="57"/>
    <x v="3"/>
    <n v="7.3"/>
    <n v="7.6"/>
  </r>
  <r>
    <s v="India"/>
    <x v="17"/>
    <x v="1"/>
    <x v="0"/>
    <s v="High"/>
    <n v="3"/>
    <s v="Keto"/>
    <n v="8"/>
    <s v="High"/>
    <n v="3"/>
    <x v="2"/>
    <n v="31"/>
    <x v="2"/>
    <n v="9.4"/>
    <n v="9.6999999999999993"/>
  </r>
  <r>
    <s v="Germany"/>
    <x v="29"/>
    <x v="0"/>
    <x v="0"/>
    <s v="Low"/>
    <n v="1"/>
    <s v="Keto"/>
    <n v="8.1999999999999993"/>
    <s v="Low"/>
    <n v="1"/>
    <x v="1"/>
    <n v="22"/>
    <x v="0"/>
    <n v="4.4000000000000004"/>
    <n v="4.4000000000000004"/>
  </r>
  <r>
    <s v="Germany"/>
    <x v="37"/>
    <x v="4"/>
    <x v="0"/>
    <s v="High"/>
    <n v="3"/>
    <s v="Vegan"/>
    <n v="3.6"/>
    <s v="High"/>
    <n v="3"/>
    <x v="0"/>
    <n v="26"/>
    <x v="0"/>
    <n v="1.2"/>
    <n v="5.9"/>
  </r>
  <r>
    <s v="Japan"/>
    <x v="26"/>
    <x v="0"/>
    <x v="1"/>
    <s v="High"/>
    <n v="3"/>
    <s v="Keto"/>
    <n v="8"/>
    <s v="Low"/>
    <n v="1"/>
    <x v="3"/>
    <n v="54"/>
    <x v="3"/>
    <n v="1.3"/>
    <n v="8.6999999999999993"/>
  </r>
  <r>
    <s v="Japan"/>
    <x v="6"/>
    <x v="0"/>
    <x v="2"/>
    <s v="Moderate"/>
    <n v="2"/>
    <s v="Balanced"/>
    <n v="8.3000000000000007"/>
    <s v="Moderate"/>
    <n v="2"/>
    <x v="1"/>
    <n v="44"/>
    <x v="1"/>
    <n v="9"/>
    <n v="4"/>
  </r>
  <r>
    <s v="Canada"/>
    <x v="28"/>
    <x v="1"/>
    <x v="2"/>
    <s v="Low"/>
    <n v="1"/>
    <s v="Junk Food"/>
    <n v="8.1999999999999993"/>
    <s v="Moderate"/>
    <n v="2"/>
    <x v="4"/>
    <n v="34"/>
    <x v="2"/>
    <n v="7.5"/>
    <n v="2.2999999999999998"/>
  </r>
  <r>
    <s v="Brazil"/>
    <x v="18"/>
    <x v="0"/>
    <x v="2"/>
    <s v="Moderate"/>
    <n v="2"/>
    <s v="Keto"/>
    <n v="5.7"/>
    <s v="Low"/>
    <n v="1"/>
    <x v="2"/>
    <n v="38"/>
    <x v="2"/>
    <n v="2"/>
    <n v="3.5"/>
  </r>
  <r>
    <s v="Brazil"/>
    <x v="29"/>
    <x v="0"/>
    <x v="1"/>
    <s v="Moderate"/>
    <n v="2"/>
    <s v="Junk Food"/>
    <n v="6.2"/>
    <s v="High"/>
    <n v="3"/>
    <x v="1"/>
    <n v="38"/>
    <x v="2"/>
    <n v="1.5"/>
    <n v="9.1"/>
  </r>
  <r>
    <s v="USA"/>
    <x v="10"/>
    <x v="2"/>
    <x v="2"/>
    <s v="Moderate"/>
    <n v="2"/>
    <s v="Vegetarian"/>
    <n v="4.0999999999999996"/>
    <s v="Low"/>
    <n v="1"/>
    <x v="4"/>
    <n v="42"/>
    <x v="1"/>
    <n v="8.1999999999999993"/>
    <n v="2.4"/>
  </r>
  <r>
    <s v="Brazil"/>
    <x v="42"/>
    <x v="4"/>
    <x v="1"/>
    <s v="Low"/>
    <n v="1"/>
    <s v="Vegetarian"/>
    <n v="3.4"/>
    <s v="Moderate"/>
    <n v="2"/>
    <x v="3"/>
    <n v="30"/>
    <x v="2"/>
    <n v="8.3000000000000007"/>
    <n v="4"/>
  </r>
  <r>
    <s v="Australia"/>
    <x v="4"/>
    <x v="0"/>
    <x v="1"/>
    <s v="Low"/>
    <n v="1"/>
    <s v="Keto"/>
    <n v="6"/>
    <s v="High"/>
    <n v="3"/>
    <x v="2"/>
    <n v="40"/>
    <x v="1"/>
    <n v="2.1"/>
    <n v="5.2"/>
  </r>
  <r>
    <s v="USA"/>
    <x v="22"/>
    <x v="3"/>
    <x v="2"/>
    <s v="Moderate"/>
    <n v="2"/>
    <s v="Junk Food"/>
    <n v="6.6"/>
    <s v="Low"/>
    <n v="1"/>
    <x v="0"/>
    <n v="53"/>
    <x v="3"/>
    <n v="3.7"/>
    <n v="8.6"/>
  </r>
  <r>
    <s v="Canada"/>
    <x v="20"/>
    <x v="2"/>
    <x v="0"/>
    <s v="Low"/>
    <n v="1"/>
    <s v="Vegetarian"/>
    <n v="6.8"/>
    <s v="Low"/>
    <n v="1"/>
    <x v="0"/>
    <n v="58"/>
    <x v="3"/>
    <n v="8"/>
    <n v="9.4"/>
  </r>
  <r>
    <s v="Japan"/>
    <x v="17"/>
    <x v="1"/>
    <x v="0"/>
    <s v="Moderate"/>
    <n v="2"/>
    <s v="Keto"/>
    <n v="7.7"/>
    <s v="High"/>
    <n v="3"/>
    <x v="4"/>
    <n v="26"/>
    <x v="0"/>
    <n v="5.7"/>
    <n v="4.8"/>
  </r>
  <r>
    <s v="Brazil"/>
    <x v="20"/>
    <x v="2"/>
    <x v="2"/>
    <s v="Low"/>
    <n v="1"/>
    <s v="Junk Food"/>
    <n v="11.1"/>
    <s v="Low"/>
    <n v="1"/>
    <x v="1"/>
    <n v="46"/>
    <x v="1"/>
    <n v="9.6"/>
    <n v="9.4"/>
  </r>
  <r>
    <s v="India"/>
    <x v="5"/>
    <x v="3"/>
    <x v="2"/>
    <s v="Low"/>
    <n v="1"/>
    <s v="Keto"/>
    <n v="5.9"/>
    <s v="Moderate"/>
    <n v="2"/>
    <x v="3"/>
    <n v="42"/>
    <x v="1"/>
    <n v="5.3"/>
    <n v="2.5"/>
  </r>
  <r>
    <s v="Japan"/>
    <x v="4"/>
    <x v="0"/>
    <x v="1"/>
    <s v="High"/>
    <n v="3"/>
    <s v="Junk Food"/>
    <n v="4.9000000000000004"/>
    <s v="Moderate"/>
    <n v="2"/>
    <x v="4"/>
    <n v="57"/>
    <x v="3"/>
    <n v="7.1"/>
    <n v="2.4"/>
  </r>
  <r>
    <s v="Australia"/>
    <x v="28"/>
    <x v="1"/>
    <x v="2"/>
    <s v="Moderate"/>
    <n v="2"/>
    <s v="Vegetarian"/>
    <n v="7.3"/>
    <s v="High"/>
    <n v="3"/>
    <x v="3"/>
    <n v="39"/>
    <x v="2"/>
    <n v="5.6"/>
    <n v="9.5"/>
  </r>
  <r>
    <s v="Japan"/>
    <x v="23"/>
    <x v="1"/>
    <x v="1"/>
    <s v="High"/>
    <n v="3"/>
    <s v="Keto"/>
    <n v="6.8"/>
    <s v="Low"/>
    <n v="1"/>
    <x v="3"/>
    <n v="46"/>
    <x v="1"/>
    <n v="9.5"/>
    <n v="5.6"/>
  </r>
  <r>
    <s v="Australia"/>
    <x v="9"/>
    <x v="2"/>
    <x v="2"/>
    <s v="High"/>
    <n v="3"/>
    <s v="Vegetarian"/>
    <n v="5.6"/>
    <s v="Low"/>
    <n v="1"/>
    <x v="3"/>
    <n v="27"/>
    <x v="0"/>
    <n v="4.5999999999999996"/>
    <n v="2.7"/>
  </r>
  <r>
    <s v="Australia"/>
    <x v="0"/>
    <x v="0"/>
    <x v="0"/>
    <s v="Moderate"/>
    <n v="2"/>
    <s v="Keto"/>
    <n v="7.9"/>
    <s v="Moderate"/>
    <n v="2"/>
    <x v="2"/>
    <n v="56"/>
    <x v="3"/>
    <n v="3.1"/>
    <n v="5.4"/>
  </r>
  <r>
    <s v="Australia"/>
    <x v="45"/>
    <x v="3"/>
    <x v="0"/>
    <s v="Moderate"/>
    <n v="2"/>
    <s v="Vegan"/>
    <n v="5.3"/>
    <s v="High"/>
    <n v="3"/>
    <x v="4"/>
    <n v="22"/>
    <x v="0"/>
    <n v="3.9"/>
    <n v="8"/>
  </r>
  <r>
    <s v="Canada"/>
    <x v="19"/>
    <x v="2"/>
    <x v="2"/>
    <s v="Low"/>
    <n v="1"/>
    <s v="Vegetarian"/>
    <n v="6.3"/>
    <s v="High"/>
    <n v="3"/>
    <x v="2"/>
    <n v="21"/>
    <x v="0"/>
    <n v="8.6999999999999993"/>
    <n v="8.4"/>
  </r>
  <r>
    <s v="Australia"/>
    <x v="36"/>
    <x v="2"/>
    <x v="1"/>
    <s v="Moderate"/>
    <n v="2"/>
    <s v="Vegetarian"/>
    <n v="6.4"/>
    <s v="High"/>
    <n v="3"/>
    <x v="1"/>
    <n v="41"/>
    <x v="1"/>
    <n v="5.5"/>
    <n v="8.8000000000000007"/>
  </r>
  <r>
    <s v="Australia"/>
    <x v="30"/>
    <x v="0"/>
    <x v="0"/>
    <s v="High"/>
    <n v="3"/>
    <s v="Balanced"/>
    <n v="5.0999999999999996"/>
    <s v="Moderate"/>
    <n v="2"/>
    <x v="1"/>
    <n v="25"/>
    <x v="0"/>
    <n v="4.2"/>
    <n v="6.1"/>
  </r>
  <r>
    <s v="India"/>
    <x v="39"/>
    <x v="0"/>
    <x v="1"/>
    <s v="High"/>
    <n v="3"/>
    <s v="Vegetarian"/>
    <n v="3.9"/>
    <s v="Moderate"/>
    <n v="2"/>
    <x v="0"/>
    <n v="58"/>
    <x v="3"/>
    <n v="5.9"/>
    <n v="8.8000000000000007"/>
  </r>
  <r>
    <s v="USA"/>
    <x v="29"/>
    <x v="0"/>
    <x v="2"/>
    <s v="Moderate"/>
    <n v="2"/>
    <s v="Junk Food"/>
    <n v="6.8"/>
    <s v="High"/>
    <n v="3"/>
    <x v="0"/>
    <n v="59"/>
    <x v="3"/>
    <n v="2.2000000000000002"/>
    <n v="5.6"/>
  </r>
  <r>
    <s v="Germany"/>
    <x v="33"/>
    <x v="2"/>
    <x v="2"/>
    <s v="High"/>
    <n v="3"/>
    <s v="Keto"/>
    <n v="8.6"/>
    <s v="High"/>
    <n v="3"/>
    <x v="0"/>
    <n v="55"/>
    <x v="3"/>
    <n v="1"/>
    <n v="6.5"/>
  </r>
  <r>
    <s v="USA"/>
    <x v="39"/>
    <x v="0"/>
    <x v="0"/>
    <s v="Low"/>
    <n v="1"/>
    <s v="Vegan"/>
    <n v="7.9"/>
    <s v="Low"/>
    <n v="1"/>
    <x v="1"/>
    <n v="43"/>
    <x v="1"/>
    <n v="3.5"/>
    <n v="7.8"/>
  </r>
  <r>
    <s v="Australia"/>
    <x v="46"/>
    <x v="1"/>
    <x v="2"/>
    <s v="High"/>
    <n v="3"/>
    <s v="Junk Food"/>
    <n v="8"/>
    <s v="Low"/>
    <n v="1"/>
    <x v="3"/>
    <n v="31"/>
    <x v="2"/>
    <n v="6.4"/>
    <n v="4.8"/>
  </r>
  <r>
    <s v="India"/>
    <x v="39"/>
    <x v="0"/>
    <x v="0"/>
    <s v="Low"/>
    <n v="1"/>
    <s v="Junk Food"/>
    <n v="5.3"/>
    <s v="High"/>
    <n v="3"/>
    <x v="3"/>
    <n v="36"/>
    <x v="2"/>
    <n v="7.4"/>
    <n v="1.7"/>
  </r>
  <r>
    <s v="Japan"/>
    <x v="35"/>
    <x v="1"/>
    <x v="1"/>
    <s v="High"/>
    <n v="3"/>
    <s v="Junk Food"/>
    <n v="6.8"/>
    <s v="Moderate"/>
    <n v="2"/>
    <x v="4"/>
    <n v="41"/>
    <x v="1"/>
    <n v="8.4"/>
    <n v="4.2"/>
  </r>
  <r>
    <s v="India"/>
    <x v="15"/>
    <x v="1"/>
    <x v="0"/>
    <s v="Low"/>
    <n v="1"/>
    <s v="Junk Food"/>
    <n v="4.4000000000000004"/>
    <s v="Moderate"/>
    <n v="2"/>
    <x v="1"/>
    <n v="38"/>
    <x v="2"/>
    <n v="9.3000000000000007"/>
    <n v="6.6"/>
  </r>
  <r>
    <s v="Australia"/>
    <x v="23"/>
    <x v="1"/>
    <x v="0"/>
    <s v="Low"/>
    <n v="1"/>
    <s v="Vegan"/>
    <n v="6.8"/>
    <s v="Low"/>
    <n v="1"/>
    <x v="0"/>
    <n v="28"/>
    <x v="0"/>
    <n v="4.7"/>
    <n v="2.7"/>
  </r>
  <r>
    <s v="India"/>
    <x v="40"/>
    <x v="3"/>
    <x v="1"/>
    <s v="Moderate"/>
    <n v="2"/>
    <s v="Balanced"/>
    <n v="8.6"/>
    <s v="High"/>
    <n v="3"/>
    <x v="1"/>
    <n v="31"/>
    <x v="2"/>
    <n v="7.7"/>
    <n v="2.2999999999999998"/>
  </r>
  <r>
    <s v="Brazil"/>
    <x v="27"/>
    <x v="0"/>
    <x v="0"/>
    <s v="Low"/>
    <n v="1"/>
    <s v="Vegetarian"/>
    <n v="8.6"/>
    <s v="Moderate"/>
    <n v="2"/>
    <x v="3"/>
    <n v="51"/>
    <x v="3"/>
    <n v="1.7"/>
    <n v="3.6"/>
  </r>
  <r>
    <s v="India"/>
    <x v="27"/>
    <x v="0"/>
    <x v="0"/>
    <s v="Moderate"/>
    <n v="2"/>
    <s v="Junk Food"/>
    <n v="9.5"/>
    <s v="Moderate"/>
    <n v="2"/>
    <x v="3"/>
    <n v="50"/>
    <x v="3"/>
    <n v="1.5"/>
    <n v="1.3"/>
  </r>
  <r>
    <s v="Australia"/>
    <x v="37"/>
    <x v="4"/>
    <x v="2"/>
    <s v="High"/>
    <n v="3"/>
    <s v="Vegetarian"/>
    <n v="8"/>
    <s v="Moderate"/>
    <n v="2"/>
    <x v="2"/>
    <n v="36"/>
    <x v="2"/>
    <n v="2.1"/>
    <n v="7.7"/>
  </r>
  <r>
    <s v="Canada"/>
    <x v="8"/>
    <x v="3"/>
    <x v="1"/>
    <s v="High"/>
    <n v="3"/>
    <s v="Vegetarian"/>
    <n v="7.2"/>
    <s v="Moderate"/>
    <n v="2"/>
    <x v="2"/>
    <n v="42"/>
    <x v="1"/>
    <n v="5"/>
    <n v="3.3"/>
  </r>
  <r>
    <s v="Brazil"/>
    <x v="43"/>
    <x v="0"/>
    <x v="0"/>
    <s v="High"/>
    <n v="3"/>
    <s v="Junk Food"/>
    <n v="7.8"/>
    <s v="Low"/>
    <n v="1"/>
    <x v="4"/>
    <n v="29"/>
    <x v="0"/>
    <n v="2.9"/>
    <n v="2.1"/>
  </r>
  <r>
    <s v="India"/>
    <x v="43"/>
    <x v="0"/>
    <x v="1"/>
    <s v="Low"/>
    <n v="1"/>
    <s v="Balanced"/>
    <n v="7.5"/>
    <s v="Moderate"/>
    <n v="2"/>
    <x v="1"/>
    <n v="49"/>
    <x v="1"/>
    <n v="3.6"/>
    <n v="7.3"/>
  </r>
  <r>
    <s v="Germany"/>
    <x v="46"/>
    <x v="1"/>
    <x v="1"/>
    <s v="High"/>
    <n v="3"/>
    <s v="Vegetarian"/>
    <n v="5.3"/>
    <s v="Moderate"/>
    <n v="2"/>
    <x v="2"/>
    <n v="38"/>
    <x v="2"/>
    <n v="6.8"/>
    <n v="8.6"/>
  </r>
  <r>
    <s v="Germany"/>
    <x v="13"/>
    <x v="1"/>
    <x v="0"/>
    <s v="High"/>
    <n v="3"/>
    <s v="Keto"/>
    <n v="4.2"/>
    <s v="High"/>
    <n v="3"/>
    <x v="2"/>
    <n v="45"/>
    <x v="1"/>
    <n v="4.2"/>
    <n v="1.2"/>
  </r>
  <r>
    <s v="India"/>
    <x v="42"/>
    <x v="4"/>
    <x v="2"/>
    <s v="Moderate"/>
    <n v="2"/>
    <s v="Vegetarian"/>
    <n v="7.8"/>
    <s v="High"/>
    <n v="3"/>
    <x v="1"/>
    <n v="45"/>
    <x v="1"/>
    <n v="6"/>
    <n v="3.1"/>
  </r>
  <r>
    <s v="Canada"/>
    <x v="15"/>
    <x v="1"/>
    <x v="1"/>
    <s v="Moderate"/>
    <n v="2"/>
    <s v="Junk Food"/>
    <n v="9.6"/>
    <s v="Low"/>
    <n v="1"/>
    <x v="3"/>
    <n v="30"/>
    <x v="2"/>
    <n v="4.7"/>
    <n v="9.5"/>
  </r>
  <r>
    <s v="Japan"/>
    <x v="16"/>
    <x v="1"/>
    <x v="0"/>
    <s v="High"/>
    <n v="3"/>
    <s v="Vegan"/>
    <n v="7.9"/>
    <s v="Low"/>
    <n v="1"/>
    <x v="4"/>
    <n v="39"/>
    <x v="2"/>
    <n v="2.5"/>
    <n v="4.5"/>
  </r>
  <r>
    <s v="Australia"/>
    <x v="23"/>
    <x v="1"/>
    <x v="1"/>
    <s v="High"/>
    <n v="3"/>
    <s v="Vegetarian"/>
    <n v="3.7"/>
    <s v="Low"/>
    <n v="1"/>
    <x v="4"/>
    <n v="23"/>
    <x v="0"/>
    <n v="1.7"/>
    <n v="9.4"/>
  </r>
  <r>
    <s v="Germany"/>
    <x v="28"/>
    <x v="1"/>
    <x v="2"/>
    <s v="Low"/>
    <n v="1"/>
    <s v="Balanced"/>
    <n v="5.7"/>
    <s v="Low"/>
    <n v="1"/>
    <x v="4"/>
    <n v="31"/>
    <x v="2"/>
    <n v="3.1"/>
    <n v="3.5"/>
  </r>
  <r>
    <s v="Japan"/>
    <x v="36"/>
    <x v="2"/>
    <x v="2"/>
    <s v="Low"/>
    <n v="1"/>
    <s v="Keto"/>
    <n v="6.2"/>
    <s v="Moderate"/>
    <n v="2"/>
    <x v="2"/>
    <n v="44"/>
    <x v="1"/>
    <n v="1.5"/>
    <n v="3"/>
  </r>
  <r>
    <s v="India"/>
    <x v="8"/>
    <x v="3"/>
    <x v="2"/>
    <s v="High"/>
    <n v="3"/>
    <s v="Keto"/>
    <n v="3.7"/>
    <s v="High"/>
    <n v="3"/>
    <x v="3"/>
    <n v="29"/>
    <x v="0"/>
    <n v="6.6"/>
    <n v="2.9"/>
  </r>
  <r>
    <s v="Japan"/>
    <x v="46"/>
    <x v="1"/>
    <x v="0"/>
    <s v="Moderate"/>
    <n v="2"/>
    <s v="Vegan"/>
    <n v="4.4000000000000004"/>
    <s v="Moderate"/>
    <n v="2"/>
    <x v="4"/>
    <n v="41"/>
    <x v="1"/>
    <n v="8.1999999999999993"/>
    <n v="1.8"/>
  </r>
  <r>
    <s v="Brazil"/>
    <x v="36"/>
    <x v="2"/>
    <x v="0"/>
    <s v="High"/>
    <n v="3"/>
    <s v="Vegan"/>
    <n v="6.4"/>
    <s v="Moderate"/>
    <n v="2"/>
    <x v="1"/>
    <n v="26"/>
    <x v="0"/>
    <n v="4.0999999999999996"/>
    <n v="9.1"/>
  </r>
  <r>
    <s v="USA"/>
    <x v="9"/>
    <x v="2"/>
    <x v="2"/>
    <s v="Low"/>
    <n v="1"/>
    <s v="Vegetarian"/>
    <n v="6.9"/>
    <s v="Moderate"/>
    <n v="2"/>
    <x v="4"/>
    <n v="43"/>
    <x v="1"/>
    <n v="4.5"/>
    <n v="9.8000000000000007"/>
  </r>
  <r>
    <s v="Germany"/>
    <x v="3"/>
    <x v="1"/>
    <x v="0"/>
    <s v="Moderate"/>
    <n v="2"/>
    <s v="Junk Food"/>
    <n v="5"/>
    <s v="High"/>
    <n v="3"/>
    <x v="0"/>
    <n v="21"/>
    <x v="0"/>
    <n v="8.3000000000000007"/>
    <n v="9.6"/>
  </r>
  <r>
    <s v="India"/>
    <x v="6"/>
    <x v="0"/>
    <x v="2"/>
    <s v="Moderate"/>
    <n v="2"/>
    <s v="Balanced"/>
    <n v="4.4000000000000004"/>
    <s v="Low"/>
    <n v="1"/>
    <x v="3"/>
    <n v="51"/>
    <x v="3"/>
    <n v="3"/>
    <n v="8.6999999999999993"/>
  </r>
  <r>
    <s v="Australia"/>
    <x v="31"/>
    <x v="0"/>
    <x v="0"/>
    <s v="Low"/>
    <n v="1"/>
    <s v="Keto"/>
    <n v="8.3000000000000007"/>
    <s v="Low"/>
    <n v="1"/>
    <x v="0"/>
    <n v="40"/>
    <x v="1"/>
    <n v="2.1"/>
    <n v="8.6"/>
  </r>
  <r>
    <s v="Canada"/>
    <x v="44"/>
    <x v="4"/>
    <x v="2"/>
    <s v="High"/>
    <n v="3"/>
    <s v="Vegan"/>
    <n v="5.9"/>
    <s v="High"/>
    <n v="3"/>
    <x v="3"/>
    <n v="26"/>
    <x v="0"/>
    <n v="5.5"/>
    <n v="6.9"/>
  </r>
  <r>
    <s v="Brazil"/>
    <x v="45"/>
    <x v="3"/>
    <x v="1"/>
    <s v="High"/>
    <n v="3"/>
    <s v="Balanced"/>
    <n v="6.1"/>
    <s v="High"/>
    <n v="3"/>
    <x v="1"/>
    <n v="27"/>
    <x v="0"/>
    <n v="6.8"/>
    <n v="8.4"/>
  </r>
  <r>
    <s v="India"/>
    <x v="31"/>
    <x v="0"/>
    <x v="2"/>
    <s v="High"/>
    <n v="3"/>
    <s v="Junk Food"/>
    <n v="5.7"/>
    <s v="Low"/>
    <n v="1"/>
    <x v="2"/>
    <n v="57"/>
    <x v="3"/>
    <n v="6.4"/>
    <n v="2.9"/>
  </r>
  <r>
    <s v="Australia"/>
    <x v="45"/>
    <x v="3"/>
    <x v="2"/>
    <s v="Low"/>
    <n v="1"/>
    <s v="Keto"/>
    <n v="5.3"/>
    <s v="Moderate"/>
    <n v="2"/>
    <x v="2"/>
    <n v="40"/>
    <x v="1"/>
    <n v="7.4"/>
    <n v="4.5"/>
  </r>
  <r>
    <s v="Canada"/>
    <x v="43"/>
    <x v="0"/>
    <x v="0"/>
    <s v="Moderate"/>
    <n v="2"/>
    <s v="Keto"/>
    <n v="8.5"/>
    <s v="Low"/>
    <n v="1"/>
    <x v="3"/>
    <n v="27"/>
    <x v="0"/>
    <n v="1.5"/>
    <n v="6.8"/>
  </r>
  <r>
    <s v="Canada"/>
    <x v="34"/>
    <x v="3"/>
    <x v="0"/>
    <s v="Low"/>
    <n v="1"/>
    <s v="Junk Food"/>
    <n v="5.2"/>
    <s v="High"/>
    <n v="3"/>
    <x v="4"/>
    <n v="44"/>
    <x v="1"/>
    <n v="4.9000000000000004"/>
    <n v="8.9"/>
  </r>
  <r>
    <s v="India"/>
    <x v="43"/>
    <x v="0"/>
    <x v="0"/>
    <s v="High"/>
    <n v="3"/>
    <s v="Keto"/>
    <n v="6.8"/>
    <s v="Low"/>
    <n v="1"/>
    <x v="0"/>
    <n v="47"/>
    <x v="1"/>
    <n v="3.1"/>
    <n v="6.9"/>
  </r>
  <r>
    <s v="Brazil"/>
    <x v="37"/>
    <x v="4"/>
    <x v="0"/>
    <s v="Low"/>
    <n v="1"/>
    <s v="Junk Food"/>
    <n v="6.5"/>
    <s v="Low"/>
    <n v="1"/>
    <x v="1"/>
    <n v="47"/>
    <x v="1"/>
    <n v="7.8"/>
    <n v="8.6"/>
  </r>
  <r>
    <s v="Japan"/>
    <x v="6"/>
    <x v="0"/>
    <x v="0"/>
    <s v="Moderate"/>
    <n v="2"/>
    <s v="Keto"/>
    <n v="3.6"/>
    <s v="Low"/>
    <n v="1"/>
    <x v="4"/>
    <n v="50"/>
    <x v="3"/>
    <n v="8.9"/>
    <n v="5.3"/>
  </r>
  <r>
    <s v="Japan"/>
    <x v="20"/>
    <x v="2"/>
    <x v="0"/>
    <s v="Low"/>
    <n v="1"/>
    <s v="Vegetarian"/>
    <n v="6.9"/>
    <s v="High"/>
    <n v="3"/>
    <x v="2"/>
    <n v="55"/>
    <x v="3"/>
    <n v="3.5"/>
    <n v="7.5"/>
  </r>
  <r>
    <s v="Canada"/>
    <x v="19"/>
    <x v="2"/>
    <x v="1"/>
    <s v="High"/>
    <n v="3"/>
    <s v="Junk Food"/>
    <n v="4.2"/>
    <s v="High"/>
    <n v="3"/>
    <x v="4"/>
    <n v="44"/>
    <x v="1"/>
    <n v="1.9"/>
    <n v="9.8000000000000007"/>
  </r>
  <r>
    <s v="Japan"/>
    <x v="21"/>
    <x v="4"/>
    <x v="2"/>
    <s v="Moderate"/>
    <n v="2"/>
    <s v="Balanced"/>
    <n v="7.5"/>
    <s v="Low"/>
    <n v="1"/>
    <x v="0"/>
    <n v="56"/>
    <x v="3"/>
    <n v="3.3"/>
    <n v="2.4"/>
  </r>
  <r>
    <s v="USA"/>
    <x v="35"/>
    <x v="1"/>
    <x v="2"/>
    <s v="Low"/>
    <n v="1"/>
    <s v="Vegetarian"/>
    <n v="4.7"/>
    <s v="Low"/>
    <n v="1"/>
    <x v="2"/>
    <n v="57"/>
    <x v="3"/>
    <n v="1.9"/>
    <n v="9.3000000000000007"/>
  </r>
  <r>
    <s v="Canada"/>
    <x v="32"/>
    <x v="2"/>
    <x v="2"/>
    <s v="Low"/>
    <n v="1"/>
    <s v="Balanced"/>
    <n v="7.3"/>
    <s v="Moderate"/>
    <n v="2"/>
    <x v="3"/>
    <n v="31"/>
    <x v="2"/>
    <n v="3.9"/>
    <n v="5.7"/>
  </r>
  <r>
    <s v="Canada"/>
    <x v="30"/>
    <x v="0"/>
    <x v="1"/>
    <s v="Moderate"/>
    <n v="2"/>
    <s v="Keto"/>
    <n v="5.9"/>
    <s v="Moderate"/>
    <n v="2"/>
    <x v="1"/>
    <n v="56"/>
    <x v="3"/>
    <n v="5.8"/>
    <n v="6.8"/>
  </r>
  <r>
    <s v="Australia"/>
    <x v="22"/>
    <x v="3"/>
    <x v="2"/>
    <s v="Moderate"/>
    <n v="2"/>
    <s v="Balanced"/>
    <n v="5.5"/>
    <s v="Low"/>
    <n v="1"/>
    <x v="1"/>
    <n v="56"/>
    <x v="3"/>
    <n v="9.8000000000000007"/>
    <n v="8.9"/>
  </r>
  <r>
    <s v="Japan"/>
    <x v="33"/>
    <x v="2"/>
    <x v="1"/>
    <s v="High"/>
    <n v="3"/>
    <s v="Vegetarian"/>
    <n v="6.8"/>
    <s v="High"/>
    <n v="3"/>
    <x v="2"/>
    <n v="50"/>
    <x v="3"/>
    <n v="4.5999999999999996"/>
    <n v="4.7"/>
  </r>
  <r>
    <s v="Brazil"/>
    <x v="13"/>
    <x v="1"/>
    <x v="1"/>
    <s v="Moderate"/>
    <n v="2"/>
    <s v="Junk Food"/>
    <n v="4.3"/>
    <s v="Moderate"/>
    <n v="2"/>
    <x v="3"/>
    <n v="37"/>
    <x v="2"/>
    <n v="3"/>
    <n v="4.8"/>
  </r>
  <r>
    <s v="Canada"/>
    <x v="26"/>
    <x v="0"/>
    <x v="1"/>
    <s v="High"/>
    <n v="3"/>
    <s v="Vegan"/>
    <n v="6.4"/>
    <s v="Low"/>
    <n v="1"/>
    <x v="0"/>
    <n v="45"/>
    <x v="1"/>
    <n v="2.5"/>
    <n v="5.7"/>
  </r>
  <r>
    <s v="Brazil"/>
    <x v="16"/>
    <x v="1"/>
    <x v="2"/>
    <s v="Low"/>
    <n v="1"/>
    <s v="Balanced"/>
    <n v="7.7"/>
    <s v="Moderate"/>
    <n v="2"/>
    <x v="1"/>
    <n v="25"/>
    <x v="0"/>
    <n v="2.6"/>
    <n v="1.2"/>
  </r>
  <r>
    <s v="USA"/>
    <x v="16"/>
    <x v="1"/>
    <x v="1"/>
    <s v="High"/>
    <n v="3"/>
    <s v="Vegan"/>
    <n v="8.1"/>
    <s v="Moderate"/>
    <n v="2"/>
    <x v="2"/>
    <n v="28"/>
    <x v="0"/>
    <n v="2.7"/>
    <n v="5.5"/>
  </r>
  <r>
    <s v="Australia"/>
    <x v="25"/>
    <x v="3"/>
    <x v="2"/>
    <s v="Low"/>
    <n v="1"/>
    <s v="Balanced"/>
    <n v="5.8"/>
    <s v="Moderate"/>
    <n v="2"/>
    <x v="1"/>
    <n v="30"/>
    <x v="2"/>
    <n v="7.9"/>
    <n v="3.6"/>
  </r>
  <r>
    <s v="India"/>
    <x v="6"/>
    <x v="0"/>
    <x v="2"/>
    <s v="Moderate"/>
    <n v="2"/>
    <s v="Balanced"/>
    <n v="6"/>
    <s v="High"/>
    <n v="3"/>
    <x v="3"/>
    <n v="50"/>
    <x v="3"/>
    <n v="1.5"/>
    <n v="9.4"/>
  </r>
  <r>
    <s v="Brazil"/>
    <x v="9"/>
    <x v="2"/>
    <x v="0"/>
    <s v="Low"/>
    <n v="1"/>
    <s v="Junk Food"/>
    <n v="4.3"/>
    <s v="Low"/>
    <n v="1"/>
    <x v="0"/>
    <n v="21"/>
    <x v="0"/>
    <n v="10"/>
    <n v="1.8"/>
  </r>
  <r>
    <s v="Canada"/>
    <x v="5"/>
    <x v="3"/>
    <x v="0"/>
    <s v="Moderate"/>
    <n v="2"/>
    <s v="Keto"/>
    <n v="5.4"/>
    <s v="High"/>
    <n v="3"/>
    <x v="3"/>
    <n v="48"/>
    <x v="1"/>
    <n v="5.7"/>
    <n v="5.0999999999999996"/>
  </r>
  <r>
    <s v="USA"/>
    <x v="41"/>
    <x v="2"/>
    <x v="1"/>
    <s v="Low"/>
    <n v="1"/>
    <s v="Vegetarian"/>
    <n v="4.2"/>
    <s v="High"/>
    <n v="3"/>
    <x v="4"/>
    <n v="24"/>
    <x v="0"/>
    <n v="5.9"/>
    <n v="9.5"/>
  </r>
  <r>
    <s v="Germany"/>
    <x v="2"/>
    <x v="2"/>
    <x v="1"/>
    <s v="Low"/>
    <n v="1"/>
    <s v="Vegetarian"/>
    <n v="7.2"/>
    <s v="Moderate"/>
    <n v="2"/>
    <x v="3"/>
    <n v="42"/>
    <x v="1"/>
    <n v="4.2"/>
    <n v="9.1"/>
  </r>
  <r>
    <s v="USA"/>
    <x v="29"/>
    <x v="0"/>
    <x v="2"/>
    <s v="Low"/>
    <n v="1"/>
    <s v="Vegetarian"/>
    <n v="7.8"/>
    <s v="Low"/>
    <n v="1"/>
    <x v="3"/>
    <n v="55"/>
    <x v="3"/>
    <n v="7.2"/>
    <n v="7.3"/>
  </r>
  <r>
    <s v="USA"/>
    <x v="2"/>
    <x v="2"/>
    <x v="1"/>
    <s v="Low"/>
    <n v="1"/>
    <s v="Keto"/>
    <n v="5.8"/>
    <s v="Moderate"/>
    <n v="2"/>
    <x v="1"/>
    <n v="26"/>
    <x v="0"/>
    <n v="5.2"/>
    <n v="6.3"/>
  </r>
  <r>
    <s v="Australia"/>
    <x v="46"/>
    <x v="1"/>
    <x v="1"/>
    <s v="High"/>
    <n v="3"/>
    <s v="Vegan"/>
    <n v="4.9000000000000004"/>
    <s v="High"/>
    <n v="3"/>
    <x v="3"/>
    <n v="32"/>
    <x v="2"/>
    <n v="4"/>
    <n v="3.5"/>
  </r>
  <r>
    <s v="India"/>
    <x v="24"/>
    <x v="0"/>
    <x v="2"/>
    <s v="Low"/>
    <n v="1"/>
    <s v="Vegetarian"/>
    <n v="7"/>
    <s v="High"/>
    <n v="3"/>
    <x v="2"/>
    <n v="29"/>
    <x v="0"/>
    <n v="3.4"/>
    <n v="4.3"/>
  </r>
  <r>
    <s v="Germany"/>
    <x v="20"/>
    <x v="2"/>
    <x v="1"/>
    <s v="High"/>
    <n v="3"/>
    <s v="Vegan"/>
    <n v="5.2"/>
    <s v="Low"/>
    <n v="1"/>
    <x v="1"/>
    <n v="55"/>
    <x v="3"/>
    <n v="9.3000000000000007"/>
    <n v="1.8"/>
  </r>
  <r>
    <s v="Japan"/>
    <x v="40"/>
    <x v="3"/>
    <x v="1"/>
    <s v="Moderate"/>
    <n v="2"/>
    <s v="Keto"/>
    <n v="7.5"/>
    <s v="High"/>
    <n v="3"/>
    <x v="1"/>
    <n v="35"/>
    <x v="2"/>
    <n v="3.6"/>
    <n v="8.1"/>
  </r>
  <r>
    <s v="Japan"/>
    <x v="34"/>
    <x v="3"/>
    <x v="2"/>
    <s v="Moderate"/>
    <n v="2"/>
    <s v="Keto"/>
    <n v="9.4"/>
    <s v="High"/>
    <n v="3"/>
    <x v="4"/>
    <n v="34"/>
    <x v="2"/>
    <n v="4.9000000000000004"/>
    <n v="3.9"/>
  </r>
  <r>
    <s v="Brazil"/>
    <x v="29"/>
    <x v="0"/>
    <x v="2"/>
    <s v="High"/>
    <n v="3"/>
    <s v="Junk Food"/>
    <n v="5.2"/>
    <s v="Low"/>
    <n v="1"/>
    <x v="2"/>
    <n v="38"/>
    <x v="2"/>
    <n v="4.2"/>
    <n v="7"/>
  </r>
  <r>
    <s v="USA"/>
    <x v="33"/>
    <x v="2"/>
    <x v="0"/>
    <s v="Moderate"/>
    <n v="2"/>
    <s v="Vegetarian"/>
    <n v="5.4"/>
    <s v="Moderate"/>
    <n v="2"/>
    <x v="3"/>
    <n v="40"/>
    <x v="1"/>
    <n v="1.8"/>
    <n v="4.2"/>
  </r>
  <r>
    <s v="Australia"/>
    <x v="5"/>
    <x v="3"/>
    <x v="2"/>
    <s v="Moderate"/>
    <n v="2"/>
    <s v="Junk Food"/>
    <n v="4.3"/>
    <s v="Low"/>
    <n v="1"/>
    <x v="4"/>
    <n v="54"/>
    <x v="3"/>
    <n v="2.7"/>
    <n v="5.2"/>
  </r>
  <r>
    <s v="Australia"/>
    <x v="19"/>
    <x v="2"/>
    <x v="0"/>
    <s v="Low"/>
    <n v="1"/>
    <s v="Vegetarian"/>
    <n v="6.7"/>
    <s v="High"/>
    <n v="3"/>
    <x v="2"/>
    <n v="34"/>
    <x v="2"/>
    <n v="2.7"/>
    <n v="6"/>
  </r>
  <r>
    <s v="Japan"/>
    <x v="6"/>
    <x v="0"/>
    <x v="1"/>
    <s v="Low"/>
    <n v="1"/>
    <s v="Keto"/>
    <n v="6.6"/>
    <s v="Low"/>
    <n v="1"/>
    <x v="4"/>
    <n v="33"/>
    <x v="2"/>
    <n v="7.2"/>
    <n v="8.1999999999999993"/>
  </r>
  <r>
    <s v="Brazil"/>
    <x v="18"/>
    <x v="0"/>
    <x v="2"/>
    <s v="Low"/>
    <n v="1"/>
    <s v="Keto"/>
    <n v="6.1"/>
    <s v="Moderate"/>
    <n v="2"/>
    <x v="0"/>
    <n v="48"/>
    <x v="1"/>
    <n v="4.7"/>
    <n v="2.9"/>
  </r>
  <r>
    <s v="Brazil"/>
    <x v="16"/>
    <x v="1"/>
    <x v="2"/>
    <s v="High"/>
    <n v="3"/>
    <s v="Balanced"/>
    <n v="6.5"/>
    <s v="High"/>
    <n v="3"/>
    <x v="3"/>
    <n v="24"/>
    <x v="0"/>
    <n v="8"/>
    <n v="4.5999999999999996"/>
  </r>
  <r>
    <s v="Brazil"/>
    <x v="11"/>
    <x v="3"/>
    <x v="2"/>
    <s v="High"/>
    <n v="3"/>
    <s v="Balanced"/>
    <n v="4.9000000000000004"/>
    <s v="Moderate"/>
    <n v="2"/>
    <x v="4"/>
    <n v="37"/>
    <x v="2"/>
    <n v="7.4"/>
    <n v="2.2000000000000002"/>
  </r>
  <r>
    <s v="Germany"/>
    <x v="21"/>
    <x v="4"/>
    <x v="1"/>
    <s v="Moderate"/>
    <n v="2"/>
    <s v="Keto"/>
    <n v="4"/>
    <s v="Moderate"/>
    <n v="2"/>
    <x v="0"/>
    <n v="20"/>
    <x v="0"/>
    <n v="2.7"/>
    <n v="1.7"/>
  </r>
  <r>
    <s v="India"/>
    <x v="5"/>
    <x v="3"/>
    <x v="0"/>
    <s v="Low"/>
    <n v="1"/>
    <s v="Keto"/>
    <n v="5.4"/>
    <s v="Low"/>
    <n v="1"/>
    <x v="3"/>
    <n v="46"/>
    <x v="1"/>
    <n v="6.1"/>
    <n v="6.4"/>
  </r>
  <r>
    <s v="Germany"/>
    <x v="14"/>
    <x v="2"/>
    <x v="1"/>
    <s v="High"/>
    <n v="3"/>
    <s v="Vegan"/>
    <n v="3.6"/>
    <s v="Moderate"/>
    <n v="2"/>
    <x v="4"/>
    <n v="46"/>
    <x v="1"/>
    <n v="7.7"/>
    <n v="2.7"/>
  </r>
  <r>
    <s v="Canada"/>
    <x v="21"/>
    <x v="4"/>
    <x v="1"/>
    <s v="High"/>
    <n v="3"/>
    <s v="Vegan"/>
    <n v="5.2"/>
    <s v="Low"/>
    <n v="1"/>
    <x v="4"/>
    <n v="44"/>
    <x v="1"/>
    <n v="6.7"/>
    <n v="1.5"/>
  </r>
  <r>
    <s v="Canada"/>
    <x v="27"/>
    <x v="0"/>
    <x v="2"/>
    <s v="Low"/>
    <n v="1"/>
    <s v="Junk Food"/>
    <n v="7"/>
    <s v="Low"/>
    <n v="1"/>
    <x v="4"/>
    <n v="40"/>
    <x v="1"/>
    <n v="6.4"/>
    <n v="9.1"/>
  </r>
  <r>
    <s v="India"/>
    <x v="4"/>
    <x v="0"/>
    <x v="0"/>
    <s v="High"/>
    <n v="3"/>
    <s v="Balanced"/>
    <n v="6.6"/>
    <s v="Moderate"/>
    <n v="2"/>
    <x v="4"/>
    <n v="33"/>
    <x v="2"/>
    <n v="7.7"/>
    <n v="5.8"/>
  </r>
  <r>
    <s v="Japan"/>
    <x v="22"/>
    <x v="3"/>
    <x v="1"/>
    <s v="Low"/>
    <n v="1"/>
    <s v="Balanced"/>
    <n v="3.8"/>
    <s v="Low"/>
    <n v="1"/>
    <x v="1"/>
    <n v="39"/>
    <x v="2"/>
    <n v="1.5"/>
    <n v="2.2000000000000002"/>
  </r>
  <r>
    <s v="India"/>
    <x v="27"/>
    <x v="0"/>
    <x v="2"/>
    <s v="Moderate"/>
    <n v="2"/>
    <s v="Keto"/>
    <n v="8.1"/>
    <s v="Low"/>
    <n v="1"/>
    <x v="4"/>
    <n v="47"/>
    <x v="1"/>
    <n v="7.6"/>
    <n v="1.5"/>
  </r>
  <r>
    <s v="Australia"/>
    <x v="35"/>
    <x v="1"/>
    <x v="1"/>
    <s v="Moderate"/>
    <n v="2"/>
    <s v="Keto"/>
    <n v="6.2"/>
    <s v="Moderate"/>
    <n v="2"/>
    <x v="1"/>
    <n v="40"/>
    <x v="1"/>
    <n v="3.5"/>
    <n v="2.1"/>
  </r>
  <r>
    <s v="Canada"/>
    <x v="31"/>
    <x v="0"/>
    <x v="1"/>
    <s v="Moderate"/>
    <n v="2"/>
    <s v="Junk Food"/>
    <n v="4.5999999999999996"/>
    <s v="High"/>
    <n v="3"/>
    <x v="1"/>
    <n v="42"/>
    <x v="1"/>
    <n v="6.1"/>
    <n v="5.2"/>
  </r>
  <r>
    <s v="USA"/>
    <x v="3"/>
    <x v="1"/>
    <x v="2"/>
    <s v="Low"/>
    <n v="1"/>
    <s v="Balanced"/>
    <n v="6"/>
    <s v="Low"/>
    <n v="1"/>
    <x v="0"/>
    <n v="30"/>
    <x v="2"/>
    <n v="3.2"/>
    <n v="7"/>
  </r>
  <r>
    <s v="USA"/>
    <x v="8"/>
    <x v="3"/>
    <x v="2"/>
    <s v="High"/>
    <n v="3"/>
    <s v="Vegan"/>
    <n v="5.6"/>
    <s v="Low"/>
    <n v="1"/>
    <x v="3"/>
    <n v="21"/>
    <x v="0"/>
    <n v="8.5"/>
    <n v="6.8"/>
  </r>
  <r>
    <s v="Japan"/>
    <x v="40"/>
    <x v="3"/>
    <x v="0"/>
    <s v="Moderate"/>
    <n v="2"/>
    <s v="Vegetarian"/>
    <n v="5.2"/>
    <s v="Moderate"/>
    <n v="2"/>
    <x v="1"/>
    <n v="39"/>
    <x v="2"/>
    <n v="5.3"/>
    <n v="2.2999999999999998"/>
  </r>
  <r>
    <s v="Australia"/>
    <x v="15"/>
    <x v="1"/>
    <x v="1"/>
    <s v="Moderate"/>
    <n v="2"/>
    <s v="Junk Food"/>
    <n v="7.7"/>
    <s v="Low"/>
    <n v="1"/>
    <x v="2"/>
    <n v="43"/>
    <x v="1"/>
    <n v="6.8"/>
    <n v="6.7"/>
  </r>
  <r>
    <s v="Germany"/>
    <x v="24"/>
    <x v="0"/>
    <x v="2"/>
    <s v="Moderate"/>
    <n v="2"/>
    <s v="Vegetarian"/>
    <n v="4.8"/>
    <s v="Moderate"/>
    <n v="2"/>
    <x v="1"/>
    <n v="44"/>
    <x v="1"/>
    <n v="8.1"/>
    <n v="4.5999999999999996"/>
  </r>
  <r>
    <s v="Australia"/>
    <x v="31"/>
    <x v="0"/>
    <x v="2"/>
    <s v="High"/>
    <n v="3"/>
    <s v="Vegan"/>
    <n v="6.8"/>
    <s v="High"/>
    <n v="3"/>
    <x v="2"/>
    <n v="56"/>
    <x v="3"/>
    <n v="9.1"/>
    <n v="5.2"/>
  </r>
  <r>
    <s v="USA"/>
    <x v="32"/>
    <x v="2"/>
    <x v="0"/>
    <s v="High"/>
    <n v="3"/>
    <s v="Vegan"/>
    <n v="4.5"/>
    <s v="High"/>
    <n v="3"/>
    <x v="0"/>
    <n v="41"/>
    <x v="1"/>
    <n v="7.6"/>
    <n v="8.1999999999999993"/>
  </r>
  <r>
    <s v="USA"/>
    <x v="2"/>
    <x v="2"/>
    <x v="0"/>
    <s v="Low"/>
    <n v="1"/>
    <s v="Vegetarian"/>
    <n v="6.4"/>
    <s v="Moderate"/>
    <n v="2"/>
    <x v="2"/>
    <n v="43"/>
    <x v="1"/>
    <n v="2.2999999999999998"/>
    <n v="4"/>
  </r>
  <r>
    <s v="Canada"/>
    <x v="46"/>
    <x v="1"/>
    <x v="2"/>
    <s v="Moderate"/>
    <n v="2"/>
    <s v="Junk Food"/>
    <n v="6.9"/>
    <s v="High"/>
    <n v="3"/>
    <x v="0"/>
    <n v="34"/>
    <x v="2"/>
    <n v="8.6999999999999993"/>
    <n v="2.2999999999999998"/>
  </r>
  <r>
    <s v="Australia"/>
    <x v="7"/>
    <x v="4"/>
    <x v="0"/>
    <s v="High"/>
    <n v="3"/>
    <s v="Vegetarian"/>
    <n v="6.9"/>
    <s v="Moderate"/>
    <n v="2"/>
    <x v="0"/>
    <n v="31"/>
    <x v="2"/>
    <n v="6.6"/>
    <n v="8.9"/>
  </r>
  <r>
    <s v="Australia"/>
    <x v="0"/>
    <x v="0"/>
    <x v="2"/>
    <s v="Low"/>
    <n v="1"/>
    <s v="Junk Food"/>
    <n v="6.6"/>
    <s v="Low"/>
    <n v="1"/>
    <x v="0"/>
    <n v="50"/>
    <x v="3"/>
    <n v="6.5"/>
    <n v="2.9"/>
  </r>
  <r>
    <s v="USA"/>
    <x v="32"/>
    <x v="2"/>
    <x v="1"/>
    <s v="Moderate"/>
    <n v="2"/>
    <s v="Junk Food"/>
    <n v="6.1"/>
    <s v="High"/>
    <n v="3"/>
    <x v="2"/>
    <n v="50"/>
    <x v="3"/>
    <n v="9.3000000000000007"/>
    <n v="3.6"/>
  </r>
  <r>
    <s v="Germany"/>
    <x v="6"/>
    <x v="0"/>
    <x v="0"/>
    <s v="High"/>
    <n v="3"/>
    <s v="Keto"/>
    <n v="4.9000000000000004"/>
    <s v="Low"/>
    <n v="1"/>
    <x v="2"/>
    <n v="49"/>
    <x v="1"/>
    <n v="3.2"/>
    <n v="7.4"/>
  </r>
  <r>
    <s v="Japan"/>
    <x v="13"/>
    <x v="1"/>
    <x v="1"/>
    <s v="High"/>
    <n v="3"/>
    <s v="Balanced"/>
    <n v="4.9000000000000004"/>
    <s v="Low"/>
    <n v="1"/>
    <x v="0"/>
    <n v="39"/>
    <x v="2"/>
    <n v="3.2"/>
    <n v="7.2"/>
  </r>
  <r>
    <s v="Brazil"/>
    <x v="45"/>
    <x v="3"/>
    <x v="1"/>
    <s v="Low"/>
    <n v="1"/>
    <s v="Balanced"/>
    <n v="6.9"/>
    <s v="Moderate"/>
    <n v="2"/>
    <x v="0"/>
    <n v="27"/>
    <x v="0"/>
    <n v="5.6"/>
    <n v="8.1999999999999993"/>
  </r>
  <r>
    <s v="Japan"/>
    <x v="37"/>
    <x v="4"/>
    <x v="1"/>
    <s v="Moderate"/>
    <n v="2"/>
    <s v="Vegan"/>
    <n v="4.5999999999999996"/>
    <s v="High"/>
    <n v="3"/>
    <x v="3"/>
    <n v="49"/>
    <x v="1"/>
    <n v="7.8"/>
    <n v="2.7"/>
  </r>
  <r>
    <s v="Australia"/>
    <x v="32"/>
    <x v="2"/>
    <x v="2"/>
    <s v="Moderate"/>
    <n v="2"/>
    <s v="Keto"/>
    <n v="4.3"/>
    <s v="High"/>
    <n v="3"/>
    <x v="0"/>
    <n v="54"/>
    <x v="3"/>
    <n v="5"/>
    <n v="4.2"/>
  </r>
  <r>
    <s v="Japan"/>
    <x v="18"/>
    <x v="0"/>
    <x v="1"/>
    <s v="High"/>
    <n v="3"/>
    <s v="Balanced"/>
    <n v="8.6"/>
    <s v="Low"/>
    <n v="1"/>
    <x v="4"/>
    <n v="40"/>
    <x v="1"/>
    <n v="6.7"/>
    <n v="2.1"/>
  </r>
  <r>
    <s v="USA"/>
    <x v="0"/>
    <x v="0"/>
    <x v="1"/>
    <s v="Moderate"/>
    <n v="2"/>
    <s v="Junk Food"/>
    <n v="6.1"/>
    <s v="Low"/>
    <n v="1"/>
    <x v="3"/>
    <n v="59"/>
    <x v="3"/>
    <n v="5.0999999999999996"/>
    <n v="5.9"/>
  </r>
  <r>
    <s v="USA"/>
    <x v="16"/>
    <x v="1"/>
    <x v="1"/>
    <s v="Low"/>
    <n v="1"/>
    <s v="Junk Food"/>
    <n v="7.5"/>
    <s v="Moderate"/>
    <n v="2"/>
    <x v="3"/>
    <n v="47"/>
    <x v="1"/>
    <n v="6.5"/>
    <n v="3.6"/>
  </r>
  <r>
    <s v="Australia"/>
    <x v="23"/>
    <x v="1"/>
    <x v="2"/>
    <s v="High"/>
    <n v="3"/>
    <s v="Vegetarian"/>
    <n v="7.8"/>
    <s v="High"/>
    <n v="3"/>
    <x v="3"/>
    <n v="58"/>
    <x v="3"/>
    <n v="8.4"/>
    <n v="7.2"/>
  </r>
  <r>
    <s v="Australia"/>
    <x v="35"/>
    <x v="1"/>
    <x v="1"/>
    <s v="High"/>
    <n v="3"/>
    <s v="Vegetarian"/>
    <n v="6.6"/>
    <s v="Moderate"/>
    <n v="2"/>
    <x v="4"/>
    <n v="36"/>
    <x v="2"/>
    <n v="2.6"/>
    <n v="1"/>
  </r>
  <r>
    <s v="Brazil"/>
    <x v="18"/>
    <x v="0"/>
    <x v="1"/>
    <s v="Low"/>
    <n v="1"/>
    <s v="Junk Food"/>
    <n v="5.9"/>
    <s v="Moderate"/>
    <n v="2"/>
    <x v="3"/>
    <n v="31"/>
    <x v="2"/>
    <n v="7.3"/>
    <n v="1.5"/>
  </r>
  <r>
    <s v="Brazil"/>
    <x v="15"/>
    <x v="1"/>
    <x v="0"/>
    <s v="High"/>
    <n v="3"/>
    <s v="Junk Food"/>
    <n v="6"/>
    <s v="Moderate"/>
    <n v="2"/>
    <x v="3"/>
    <n v="37"/>
    <x v="2"/>
    <n v="8.1"/>
    <n v="4.9000000000000004"/>
  </r>
  <r>
    <s v="Canada"/>
    <x v="19"/>
    <x v="2"/>
    <x v="2"/>
    <s v="Moderate"/>
    <n v="2"/>
    <s v="Vegetarian"/>
    <n v="8.9"/>
    <s v="High"/>
    <n v="3"/>
    <x v="2"/>
    <n v="47"/>
    <x v="1"/>
    <n v="5"/>
    <n v="9.6"/>
  </r>
  <r>
    <s v="Australia"/>
    <x v="15"/>
    <x v="1"/>
    <x v="1"/>
    <s v="Moderate"/>
    <n v="2"/>
    <s v="Balanced"/>
    <n v="5.7"/>
    <s v="Moderate"/>
    <n v="2"/>
    <x v="2"/>
    <n v="22"/>
    <x v="0"/>
    <n v="3.9"/>
    <n v="9"/>
  </r>
  <r>
    <s v="Germany"/>
    <x v="43"/>
    <x v="0"/>
    <x v="0"/>
    <s v="High"/>
    <n v="3"/>
    <s v="Vegan"/>
    <n v="6.8"/>
    <s v="High"/>
    <n v="3"/>
    <x v="0"/>
    <n v="34"/>
    <x v="2"/>
    <n v="1.1000000000000001"/>
    <n v="9.9"/>
  </r>
  <r>
    <s v="Japan"/>
    <x v="18"/>
    <x v="0"/>
    <x v="2"/>
    <s v="Low"/>
    <n v="1"/>
    <s v="Vegetarian"/>
    <n v="7.5"/>
    <s v="Moderate"/>
    <n v="2"/>
    <x v="0"/>
    <n v="35"/>
    <x v="2"/>
    <n v="8.1999999999999993"/>
    <n v="4.8"/>
  </r>
  <r>
    <s v="Australia"/>
    <x v="33"/>
    <x v="2"/>
    <x v="2"/>
    <s v="Low"/>
    <n v="1"/>
    <s v="Balanced"/>
    <n v="6.9"/>
    <s v="Low"/>
    <n v="1"/>
    <x v="1"/>
    <n v="41"/>
    <x v="1"/>
    <n v="4"/>
    <n v="1.4"/>
  </r>
  <r>
    <s v="India"/>
    <x v="31"/>
    <x v="0"/>
    <x v="2"/>
    <s v="Moderate"/>
    <n v="2"/>
    <s v="Balanced"/>
    <n v="8.1"/>
    <s v="Moderate"/>
    <n v="2"/>
    <x v="4"/>
    <n v="50"/>
    <x v="3"/>
    <n v="4.2"/>
    <n v="3.8"/>
  </r>
  <r>
    <s v="Canada"/>
    <x v="0"/>
    <x v="0"/>
    <x v="2"/>
    <s v="Low"/>
    <n v="1"/>
    <s v="Balanced"/>
    <n v="5.9"/>
    <s v="Moderate"/>
    <n v="2"/>
    <x v="2"/>
    <n v="50"/>
    <x v="3"/>
    <n v="4"/>
    <n v="7.1"/>
  </r>
  <r>
    <s v="India"/>
    <x v="1"/>
    <x v="1"/>
    <x v="2"/>
    <s v="High"/>
    <n v="3"/>
    <s v="Keto"/>
    <n v="7.5"/>
    <s v="High"/>
    <n v="3"/>
    <x v="0"/>
    <n v="20"/>
    <x v="0"/>
    <n v="5.5"/>
    <n v="2.2000000000000002"/>
  </r>
  <r>
    <s v="USA"/>
    <x v="41"/>
    <x v="2"/>
    <x v="2"/>
    <s v="High"/>
    <n v="3"/>
    <s v="Keto"/>
    <n v="3.8"/>
    <s v="Low"/>
    <n v="1"/>
    <x v="4"/>
    <n v="30"/>
    <x v="2"/>
    <n v="7.3"/>
    <n v="3.7"/>
  </r>
  <r>
    <s v="Brazil"/>
    <x v="6"/>
    <x v="0"/>
    <x v="1"/>
    <s v="Moderate"/>
    <n v="2"/>
    <s v="Balanced"/>
    <n v="8.5"/>
    <s v="Low"/>
    <n v="1"/>
    <x v="3"/>
    <n v="25"/>
    <x v="0"/>
    <n v="7.9"/>
    <n v="1.5"/>
  </r>
  <r>
    <s v="Japan"/>
    <x v="30"/>
    <x v="0"/>
    <x v="1"/>
    <s v="Moderate"/>
    <n v="2"/>
    <s v="Junk Food"/>
    <n v="8.1999999999999993"/>
    <s v="High"/>
    <n v="3"/>
    <x v="4"/>
    <n v="42"/>
    <x v="1"/>
    <n v="4.5"/>
    <n v="5.3"/>
  </r>
  <r>
    <s v="Australia"/>
    <x v="6"/>
    <x v="0"/>
    <x v="1"/>
    <s v="Moderate"/>
    <n v="2"/>
    <s v="Keto"/>
    <n v="6"/>
    <s v="High"/>
    <n v="3"/>
    <x v="2"/>
    <n v="28"/>
    <x v="0"/>
    <n v="7"/>
    <n v="2.9"/>
  </r>
  <r>
    <s v="India"/>
    <x v="16"/>
    <x v="1"/>
    <x v="1"/>
    <s v="Low"/>
    <n v="1"/>
    <s v="Vegetarian"/>
    <n v="7.2"/>
    <s v="Low"/>
    <n v="1"/>
    <x v="1"/>
    <n v="35"/>
    <x v="2"/>
    <n v="7.5"/>
    <n v="1.8"/>
  </r>
  <r>
    <s v="Japan"/>
    <x v="7"/>
    <x v="4"/>
    <x v="0"/>
    <s v="High"/>
    <n v="3"/>
    <s v="Keto"/>
    <n v="7.8"/>
    <s v="High"/>
    <n v="3"/>
    <x v="2"/>
    <n v="57"/>
    <x v="3"/>
    <n v="3.7"/>
    <n v="4.7"/>
  </r>
  <r>
    <s v="USA"/>
    <x v="18"/>
    <x v="0"/>
    <x v="1"/>
    <s v="High"/>
    <n v="3"/>
    <s v="Junk Food"/>
    <n v="4.9000000000000004"/>
    <s v="Low"/>
    <n v="1"/>
    <x v="0"/>
    <n v="38"/>
    <x v="2"/>
    <n v="1.9"/>
    <n v="4.2"/>
  </r>
  <r>
    <s v="Brazil"/>
    <x v="45"/>
    <x v="3"/>
    <x v="2"/>
    <s v="High"/>
    <n v="3"/>
    <s v="Vegan"/>
    <n v="6.3"/>
    <s v="Moderate"/>
    <n v="2"/>
    <x v="0"/>
    <n v="32"/>
    <x v="2"/>
    <n v="9.1"/>
    <n v="5.8"/>
  </r>
  <r>
    <s v="Germany"/>
    <x v="23"/>
    <x v="1"/>
    <x v="1"/>
    <s v="Moderate"/>
    <n v="2"/>
    <s v="Keto"/>
    <n v="4.5"/>
    <s v="Moderate"/>
    <n v="2"/>
    <x v="4"/>
    <n v="51"/>
    <x v="3"/>
    <n v="7.1"/>
    <n v="7.7"/>
  </r>
  <r>
    <s v="Canada"/>
    <x v="11"/>
    <x v="3"/>
    <x v="1"/>
    <s v="High"/>
    <n v="3"/>
    <s v="Balanced"/>
    <n v="8.1999999999999993"/>
    <s v="Low"/>
    <n v="1"/>
    <x v="2"/>
    <n v="55"/>
    <x v="3"/>
    <n v="6.8"/>
    <n v="2"/>
  </r>
  <r>
    <s v="Japan"/>
    <x v="19"/>
    <x v="2"/>
    <x v="2"/>
    <s v="Low"/>
    <n v="1"/>
    <s v="Balanced"/>
    <n v="7.7"/>
    <s v="Low"/>
    <n v="1"/>
    <x v="0"/>
    <n v="28"/>
    <x v="0"/>
    <n v="1.5"/>
    <n v="8.1"/>
  </r>
  <r>
    <s v="Japan"/>
    <x v="13"/>
    <x v="1"/>
    <x v="1"/>
    <s v="Low"/>
    <n v="1"/>
    <s v="Balanced"/>
    <n v="6.1"/>
    <s v="Moderate"/>
    <n v="2"/>
    <x v="3"/>
    <n v="56"/>
    <x v="3"/>
    <n v="8.4"/>
    <n v="1.2"/>
  </r>
  <r>
    <s v="Germany"/>
    <x v="10"/>
    <x v="2"/>
    <x v="1"/>
    <s v="High"/>
    <n v="3"/>
    <s v="Vegan"/>
    <n v="5.9"/>
    <s v="Moderate"/>
    <n v="2"/>
    <x v="3"/>
    <n v="50"/>
    <x v="3"/>
    <n v="6.1"/>
    <n v="5"/>
  </r>
  <r>
    <s v="Japan"/>
    <x v="14"/>
    <x v="2"/>
    <x v="1"/>
    <s v="Moderate"/>
    <n v="2"/>
    <s v="Junk Food"/>
    <n v="6.3"/>
    <s v="Low"/>
    <n v="1"/>
    <x v="1"/>
    <n v="50"/>
    <x v="3"/>
    <n v="8.6"/>
    <n v="6.3"/>
  </r>
  <r>
    <s v="USA"/>
    <x v="25"/>
    <x v="3"/>
    <x v="0"/>
    <s v="High"/>
    <n v="3"/>
    <s v="Vegetarian"/>
    <n v="5.2"/>
    <s v="High"/>
    <n v="3"/>
    <x v="4"/>
    <n v="38"/>
    <x v="2"/>
    <n v="9.8000000000000007"/>
    <n v="9.6"/>
  </r>
  <r>
    <s v="USA"/>
    <x v="4"/>
    <x v="0"/>
    <x v="1"/>
    <s v="Low"/>
    <n v="1"/>
    <s v="Junk Food"/>
    <n v="6.2"/>
    <s v="High"/>
    <n v="3"/>
    <x v="0"/>
    <n v="21"/>
    <x v="0"/>
    <n v="9.6"/>
    <n v="6.2"/>
  </r>
  <r>
    <s v="Germany"/>
    <x v="10"/>
    <x v="2"/>
    <x v="2"/>
    <s v="Low"/>
    <n v="1"/>
    <s v="Vegan"/>
    <n v="4.9000000000000004"/>
    <s v="Low"/>
    <n v="1"/>
    <x v="1"/>
    <n v="51"/>
    <x v="3"/>
    <n v="8.6999999999999993"/>
    <n v="2.4"/>
  </r>
  <r>
    <s v="Canada"/>
    <x v="7"/>
    <x v="4"/>
    <x v="2"/>
    <s v="Low"/>
    <n v="1"/>
    <s v="Balanced"/>
    <n v="7.8"/>
    <s v="High"/>
    <n v="3"/>
    <x v="3"/>
    <n v="53"/>
    <x v="3"/>
    <n v="1.1000000000000001"/>
    <n v="5.7"/>
  </r>
  <r>
    <s v="Australia"/>
    <x v="8"/>
    <x v="3"/>
    <x v="1"/>
    <s v="High"/>
    <n v="3"/>
    <s v="Junk Food"/>
    <n v="8.1999999999999993"/>
    <s v="Moderate"/>
    <n v="2"/>
    <x v="1"/>
    <n v="20"/>
    <x v="0"/>
    <n v="9"/>
    <n v="4.5999999999999996"/>
  </r>
  <r>
    <s v="India"/>
    <x v="13"/>
    <x v="1"/>
    <x v="1"/>
    <s v="Low"/>
    <n v="1"/>
    <s v="Vegetarian"/>
    <n v="7.9"/>
    <s v="Moderate"/>
    <n v="2"/>
    <x v="1"/>
    <n v="40"/>
    <x v="1"/>
    <n v="1.7"/>
    <n v="5.3"/>
  </r>
  <r>
    <s v="Australia"/>
    <x v="7"/>
    <x v="4"/>
    <x v="1"/>
    <s v="Moderate"/>
    <n v="2"/>
    <s v="Balanced"/>
    <n v="4.7"/>
    <s v="High"/>
    <n v="3"/>
    <x v="0"/>
    <n v="22"/>
    <x v="0"/>
    <n v="8.6999999999999993"/>
    <n v="2.8"/>
  </r>
  <r>
    <s v="Japan"/>
    <x v="14"/>
    <x v="2"/>
    <x v="2"/>
    <s v="High"/>
    <n v="3"/>
    <s v="Vegetarian"/>
    <n v="6.2"/>
    <s v="Low"/>
    <n v="1"/>
    <x v="0"/>
    <n v="46"/>
    <x v="1"/>
    <n v="3.5"/>
    <n v="5.5"/>
  </r>
  <r>
    <s v="India"/>
    <x v="2"/>
    <x v="2"/>
    <x v="2"/>
    <s v="High"/>
    <n v="3"/>
    <s v="Keto"/>
    <n v="7.4"/>
    <s v="Moderate"/>
    <n v="2"/>
    <x v="0"/>
    <n v="26"/>
    <x v="0"/>
    <n v="6.5"/>
    <n v="2.4"/>
  </r>
  <r>
    <s v="Germany"/>
    <x v="10"/>
    <x v="2"/>
    <x v="0"/>
    <s v="Low"/>
    <n v="1"/>
    <s v="Vegetarian"/>
    <n v="7.7"/>
    <s v="Moderate"/>
    <n v="2"/>
    <x v="4"/>
    <n v="52"/>
    <x v="3"/>
    <n v="1.3"/>
    <n v="7.7"/>
  </r>
  <r>
    <s v="Germany"/>
    <x v="9"/>
    <x v="2"/>
    <x v="0"/>
    <s v="Low"/>
    <n v="1"/>
    <s v="Balanced"/>
    <n v="3.7"/>
    <s v="Moderate"/>
    <n v="2"/>
    <x v="1"/>
    <n v="28"/>
    <x v="0"/>
    <n v="7.9"/>
    <n v="6.3"/>
  </r>
  <r>
    <s v="Canada"/>
    <x v="41"/>
    <x v="2"/>
    <x v="0"/>
    <s v="Moderate"/>
    <n v="2"/>
    <s v="Keto"/>
    <n v="7.6"/>
    <s v="High"/>
    <n v="3"/>
    <x v="1"/>
    <n v="49"/>
    <x v="1"/>
    <n v="2"/>
    <n v="1.7"/>
  </r>
  <r>
    <s v="India"/>
    <x v="15"/>
    <x v="1"/>
    <x v="2"/>
    <s v="High"/>
    <n v="3"/>
    <s v="Balanced"/>
    <n v="4.5999999999999996"/>
    <s v="Low"/>
    <n v="1"/>
    <x v="4"/>
    <n v="37"/>
    <x v="2"/>
    <n v="4.7"/>
    <n v="9"/>
  </r>
  <r>
    <s v="USA"/>
    <x v="21"/>
    <x v="4"/>
    <x v="0"/>
    <s v="Low"/>
    <n v="1"/>
    <s v="Balanced"/>
    <n v="6.3"/>
    <s v="High"/>
    <n v="3"/>
    <x v="3"/>
    <n v="45"/>
    <x v="1"/>
    <n v="8.4"/>
    <n v="6.5"/>
  </r>
  <r>
    <s v="India"/>
    <x v="12"/>
    <x v="0"/>
    <x v="1"/>
    <s v="Moderate"/>
    <n v="2"/>
    <s v="Keto"/>
    <n v="8.4"/>
    <s v="Low"/>
    <n v="1"/>
    <x v="2"/>
    <n v="39"/>
    <x v="2"/>
    <n v="7.3"/>
    <n v="3.8"/>
  </r>
  <r>
    <s v="Japan"/>
    <x v="20"/>
    <x v="2"/>
    <x v="1"/>
    <s v="Low"/>
    <n v="1"/>
    <s v="Vegetarian"/>
    <n v="8.1999999999999993"/>
    <s v="Low"/>
    <n v="1"/>
    <x v="3"/>
    <n v="57"/>
    <x v="3"/>
    <n v="1.1000000000000001"/>
    <n v="1.4"/>
  </r>
  <r>
    <s v="USA"/>
    <x v="11"/>
    <x v="3"/>
    <x v="2"/>
    <s v="High"/>
    <n v="3"/>
    <s v="Vegan"/>
    <n v="8.5"/>
    <s v="High"/>
    <n v="3"/>
    <x v="4"/>
    <n v="50"/>
    <x v="3"/>
    <n v="4.5999999999999996"/>
    <n v="6.7"/>
  </r>
  <r>
    <s v="Brazil"/>
    <x v="11"/>
    <x v="3"/>
    <x v="0"/>
    <s v="Low"/>
    <n v="1"/>
    <s v="Vegan"/>
    <n v="4.9000000000000004"/>
    <s v="Moderate"/>
    <n v="2"/>
    <x v="1"/>
    <n v="27"/>
    <x v="0"/>
    <n v="1.4"/>
    <n v="4.4000000000000004"/>
  </r>
  <r>
    <s v="Brazil"/>
    <x v="19"/>
    <x v="2"/>
    <x v="1"/>
    <s v="High"/>
    <n v="3"/>
    <s v="Vegan"/>
    <n v="5.3"/>
    <s v="Low"/>
    <n v="1"/>
    <x v="1"/>
    <n v="42"/>
    <x v="1"/>
    <n v="7.1"/>
    <n v="9.1999999999999993"/>
  </r>
  <r>
    <s v="Brazil"/>
    <x v="46"/>
    <x v="1"/>
    <x v="2"/>
    <s v="Low"/>
    <n v="1"/>
    <s v="Vegan"/>
    <n v="5.7"/>
    <s v="High"/>
    <n v="3"/>
    <x v="0"/>
    <n v="44"/>
    <x v="1"/>
    <n v="9.6999999999999993"/>
    <n v="1.3"/>
  </r>
  <r>
    <s v="Germany"/>
    <x v="25"/>
    <x v="3"/>
    <x v="0"/>
    <s v="High"/>
    <n v="3"/>
    <s v="Junk Food"/>
    <n v="6.3"/>
    <s v="Moderate"/>
    <n v="2"/>
    <x v="0"/>
    <n v="20"/>
    <x v="0"/>
    <n v="6.9"/>
    <n v="1.4"/>
  </r>
  <r>
    <s v="India"/>
    <x v="39"/>
    <x v="0"/>
    <x v="1"/>
    <s v="Moderate"/>
    <n v="2"/>
    <s v="Vegan"/>
    <n v="6.8"/>
    <s v="Low"/>
    <n v="1"/>
    <x v="1"/>
    <n v="37"/>
    <x v="2"/>
    <n v="3"/>
    <n v="9.5"/>
  </r>
  <r>
    <s v="Brazil"/>
    <x v="2"/>
    <x v="2"/>
    <x v="0"/>
    <s v="High"/>
    <n v="3"/>
    <s v="Keto"/>
    <n v="8.4"/>
    <s v="Low"/>
    <n v="1"/>
    <x v="1"/>
    <n v="38"/>
    <x v="2"/>
    <n v="4.2"/>
    <n v="9.6999999999999993"/>
  </r>
  <r>
    <s v="Australia"/>
    <x v="31"/>
    <x v="0"/>
    <x v="2"/>
    <s v="Moderate"/>
    <n v="2"/>
    <s v="Vegan"/>
    <n v="5.0999999999999996"/>
    <s v="Moderate"/>
    <n v="2"/>
    <x v="0"/>
    <n v="25"/>
    <x v="0"/>
    <n v="9.8000000000000007"/>
    <n v="1.2"/>
  </r>
  <r>
    <s v="Canada"/>
    <x v="14"/>
    <x v="2"/>
    <x v="0"/>
    <s v="High"/>
    <n v="3"/>
    <s v="Balanced"/>
    <n v="5.6"/>
    <s v="Low"/>
    <n v="1"/>
    <x v="0"/>
    <n v="36"/>
    <x v="2"/>
    <n v="3"/>
    <n v="7.4"/>
  </r>
  <r>
    <s v="Australia"/>
    <x v="1"/>
    <x v="1"/>
    <x v="2"/>
    <s v="Moderate"/>
    <n v="2"/>
    <s v="Vegan"/>
    <n v="8.6"/>
    <s v="High"/>
    <n v="3"/>
    <x v="3"/>
    <n v="27"/>
    <x v="0"/>
    <n v="6.1"/>
    <n v="3"/>
  </r>
  <r>
    <s v="Brazil"/>
    <x v="15"/>
    <x v="1"/>
    <x v="0"/>
    <s v="Low"/>
    <n v="1"/>
    <s v="Vegetarian"/>
    <n v="4.8"/>
    <s v="Low"/>
    <n v="1"/>
    <x v="1"/>
    <n v="28"/>
    <x v="0"/>
    <n v="4.5999999999999996"/>
    <n v="7.3"/>
  </r>
  <r>
    <s v="Canada"/>
    <x v="6"/>
    <x v="0"/>
    <x v="1"/>
    <s v="High"/>
    <n v="3"/>
    <s v="Keto"/>
    <n v="7.6"/>
    <s v="Low"/>
    <n v="1"/>
    <x v="1"/>
    <n v="56"/>
    <x v="3"/>
    <n v="7.9"/>
    <n v="8.8000000000000007"/>
  </r>
  <r>
    <s v="Japan"/>
    <x v="15"/>
    <x v="1"/>
    <x v="2"/>
    <s v="Low"/>
    <n v="1"/>
    <s v="Keto"/>
    <n v="6.4"/>
    <s v="Moderate"/>
    <n v="2"/>
    <x v="4"/>
    <n v="46"/>
    <x v="1"/>
    <n v="8.8000000000000007"/>
    <n v="1.9"/>
  </r>
  <r>
    <s v="Australia"/>
    <x v="3"/>
    <x v="1"/>
    <x v="2"/>
    <s v="Moderate"/>
    <n v="2"/>
    <s v="Junk Food"/>
    <n v="7.1"/>
    <s v="High"/>
    <n v="3"/>
    <x v="3"/>
    <n v="55"/>
    <x v="3"/>
    <n v="4.0999999999999996"/>
    <n v="3.1"/>
  </r>
  <r>
    <s v="India"/>
    <x v="32"/>
    <x v="2"/>
    <x v="2"/>
    <s v="High"/>
    <n v="3"/>
    <s v="Balanced"/>
    <n v="5.3"/>
    <s v="Moderate"/>
    <n v="2"/>
    <x v="2"/>
    <n v="25"/>
    <x v="0"/>
    <n v="6.9"/>
    <n v="1.2"/>
  </r>
  <r>
    <s v="India"/>
    <x v="3"/>
    <x v="1"/>
    <x v="0"/>
    <s v="High"/>
    <n v="3"/>
    <s v="Keto"/>
    <n v="7.6"/>
    <s v="High"/>
    <n v="3"/>
    <x v="2"/>
    <n v="25"/>
    <x v="0"/>
    <n v="5.9"/>
    <n v="1.4"/>
  </r>
  <r>
    <s v="Australia"/>
    <x v="9"/>
    <x v="2"/>
    <x v="0"/>
    <s v="Low"/>
    <n v="1"/>
    <s v="Vegetarian"/>
    <n v="5.5"/>
    <s v="Moderate"/>
    <n v="2"/>
    <x v="2"/>
    <n v="23"/>
    <x v="0"/>
    <n v="3.5"/>
    <n v="1.3"/>
  </r>
  <r>
    <s v="Brazil"/>
    <x v="15"/>
    <x v="1"/>
    <x v="1"/>
    <s v="High"/>
    <n v="3"/>
    <s v="Vegan"/>
    <n v="4.4000000000000004"/>
    <s v="Low"/>
    <n v="1"/>
    <x v="0"/>
    <n v="41"/>
    <x v="1"/>
    <n v="3.4"/>
    <n v="8.1999999999999993"/>
  </r>
  <r>
    <s v="India"/>
    <x v="19"/>
    <x v="2"/>
    <x v="2"/>
    <s v="High"/>
    <n v="3"/>
    <s v="Keto"/>
    <n v="7.2"/>
    <s v="High"/>
    <n v="3"/>
    <x v="2"/>
    <n v="59"/>
    <x v="3"/>
    <n v="5.8"/>
    <n v="3.7"/>
  </r>
  <r>
    <s v="Japan"/>
    <x v="42"/>
    <x v="4"/>
    <x v="2"/>
    <s v="Low"/>
    <n v="1"/>
    <s v="Vegetarian"/>
    <n v="2.7"/>
    <s v="High"/>
    <n v="3"/>
    <x v="4"/>
    <n v="46"/>
    <x v="1"/>
    <n v="2.4"/>
    <n v="5.4"/>
  </r>
  <r>
    <s v="USA"/>
    <x v="11"/>
    <x v="3"/>
    <x v="0"/>
    <s v="High"/>
    <n v="3"/>
    <s v="Vegan"/>
    <n v="5.6"/>
    <s v="Low"/>
    <n v="1"/>
    <x v="0"/>
    <n v="56"/>
    <x v="3"/>
    <n v="8.3000000000000007"/>
    <n v="8.1"/>
  </r>
  <r>
    <s v="Brazil"/>
    <x v="9"/>
    <x v="2"/>
    <x v="0"/>
    <s v="Low"/>
    <n v="1"/>
    <s v="Junk Food"/>
    <n v="6.9"/>
    <s v="Moderate"/>
    <n v="2"/>
    <x v="0"/>
    <n v="21"/>
    <x v="0"/>
    <n v="1.6"/>
    <n v="5.5"/>
  </r>
  <r>
    <s v="Japan"/>
    <x v="38"/>
    <x v="0"/>
    <x v="1"/>
    <s v="Low"/>
    <n v="1"/>
    <s v="Keto"/>
    <n v="7.6"/>
    <s v="High"/>
    <n v="3"/>
    <x v="2"/>
    <n v="28"/>
    <x v="0"/>
    <n v="1.9"/>
    <n v="4.9000000000000004"/>
  </r>
  <r>
    <s v="Canada"/>
    <x v="14"/>
    <x v="2"/>
    <x v="1"/>
    <s v="Low"/>
    <n v="1"/>
    <s v="Keto"/>
    <n v="8.3000000000000007"/>
    <s v="Low"/>
    <n v="1"/>
    <x v="0"/>
    <n v="30"/>
    <x v="2"/>
    <n v="4.0999999999999996"/>
    <n v="1.1000000000000001"/>
  </r>
  <r>
    <s v="Japan"/>
    <x v="38"/>
    <x v="0"/>
    <x v="0"/>
    <s v="Low"/>
    <n v="1"/>
    <s v="Vegetarian"/>
    <n v="9.1999999999999993"/>
    <s v="Low"/>
    <n v="1"/>
    <x v="3"/>
    <n v="39"/>
    <x v="2"/>
    <n v="2.1"/>
    <n v="6.1"/>
  </r>
  <r>
    <s v="Brazil"/>
    <x v="13"/>
    <x v="1"/>
    <x v="2"/>
    <s v="Low"/>
    <n v="1"/>
    <s v="Balanced"/>
    <n v="8.6999999999999993"/>
    <s v="High"/>
    <n v="3"/>
    <x v="3"/>
    <n v="58"/>
    <x v="3"/>
    <n v="5.3"/>
    <n v="2.1"/>
  </r>
  <r>
    <s v="Canada"/>
    <x v="33"/>
    <x v="2"/>
    <x v="1"/>
    <s v="Moderate"/>
    <n v="2"/>
    <s v="Junk Food"/>
    <n v="6.8"/>
    <s v="High"/>
    <n v="3"/>
    <x v="2"/>
    <n v="33"/>
    <x v="2"/>
    <n v="4.5999999999999996"/>
    <n v="7.9"/>
  </r>
  <r>
    <s v="Brazil"/>
    <x v="10"/>
    <x v="2"/>
    <x v="0"/>
    <s v="Moderate"/>
    <n v="2"/>
    <s v="Balanced"/>
    <n v="8.1999999999999993"/>
    <s v="High"/>
    <n v="3"/>
    <x v="4"/>
    <n v="45"/>
    <x v="1"/>
    <n v="7.5"/>
    <n v="3.3"/>
  </r>
  <r>
    <s v="India"/>
    <x v="34"/>
    <x v="3"/>
    <x v="0"/>
    <s v="Low"/>
    <n v="1"/>
    <s v="Keto"/>
    <n v="6.8"/>
    <s v="Low"/>
    <n v="1"/>
    <x v="0"/>
    <n v="57"/>
    <x v="3"/>
    <n v="9.6"/>
    <n v="7.1"/>
  </r>
  <r>
    <s v="USA"/>
    <x v="22"/>
    <x v="3"/>
    <x v="2"/>
    <s v="Moderate"/>
    <n v="2"/>
    <s v="Balanced"/>
    <n v="7.5"/>
    <s v="Moderate"/>
    <n v="2"/>
    <x v="1"/>
    <n v="49"/>
    <x v="1"/>
    <n v="7.8"/>
    <n v="6.8"/>
  </r>
  <r>
    <s v="Brazil"/>
    <x v="25"/>
    <x v="3"/>
    <x v="0"/>
    <s v="Moderate"/>
    <n v="2"/>
    <s v="Vegan"/>
    <n v="5.6"/>
    <s v="Moderate"/>
    <n v="2"/>
    <x v="2"/>
    <n v="55"/>
    <x v="3"/>
    <n v="2.6"/>
    <n v="6.6"/>
  </r>
  <r>
    <s v="Brazil"/>
    <x v="34"/>
    <x v="3"/>
    <x v="0"/>
    <s v="High"/>
    <n v="3"/>
    <s v="Junk Food"/>
    <n v="7.2"/>
    <s v="High"/>
    <n v="3"/>
    <x v="0"/>
    <n v="57"/>
    <x v="3"/>
    <n v="9.4"/>
    <n v="3.4"/>
  </r>
  <r>
    <s v="India"/>
    <x v="16"/>
    <x v="1"/>
    <x v="1"/>
    <s v="Low"/>
    <n v="1"/>
    <s v="Balanced"/>
    <n v="5.8"/>
    <s v="Low"/>
    <n v="1"/>
    <x v="2"/>
    <n v="54"/>
    <x v="3"/>
    <n v="4.5"/>
    <n v="3.4"/>
  </r>
  <r>
    <s v="Germany"/>
    <x v="27"/>
    <x v="0"/>
    <x v="0"/>
    <s v="Moderate"/>
    <n v="2"/>
    <s v="Vegan"/>
    <n v="6.2"/>
    <s v="Low"/>
    <n v="1"/>
    <x v="2"/>
    <n v="25"/>
    <x v="0"/>
    <n v="5.3"/>
    <n v="8.8000000000000007"/>
  </r>
  <r>
    <s v="India"/>
    <x v="46"/>
    <x v="1"/>
    <x v="0"/>
    <s v="High"/>
    <n v="3"/>
    <s v="Vegetarian"/>
    <n v="7.2"/>
    <s v="High"/>
    <n v="3"/>
    <x v="4"/>
    <n v="22"/>
    <x v="0"/>
    <n v="4.8"/>
    <n v="1.1000000000000001"/>
  </r>
  <r>
    <s v="Canada"/>
    <x v="33"/>
    <x v="2"/>
    <x v="1"/>
    <s v="High"/>
    <n v="3"/>
    <s v="Balanced"/>
    <n v="9.6"/>
    <s v="Low"/>
    <n v="1"/>
    <x v="1"/>
    <n v="20"/>
    <x v="0"/>
    <n v="3.5"/>
    <n v="2.6"/>
  </r>
  <r>
    <s v="India"/>
    <x v="33"/>
    <x v="2"/>
    <x v="2"/>
    <s v="Low"/>
    <n v="1"/>
    <s v="Junk Food"/>
    <n v="7.1"/>
    <s v="Low"/>
    <n v="1"/>
    <x v="0"/>
    <n v="37"/>
    <x v="2"/>
    <n v="9.1"/>
    <n v="6.5"/>
  </r>
  <r>
    <s v="India"/>
    <x v="44"/>
    <x v="4"/>
    <x v="2"/>
    <s v="Low"/>
    <n v="1"/>
    <s v="Vegan"/>
    <n v="6.5"/>
    <s v="Low"/>
    <n v="1"/>
    <x v="2"/>
    <n v="42"/>
    <x v="1"/>
    <n v="4"/>
    <n v="8.4"/>
  </r>
  <r>
    <s v="USA"/>
    <x v="28"/>
    <x v="1"/>
    <x v="1"/>
    <s v="High"/>
    <n v="3"/>
    <s v="Balanced"/>
    <n v="5.3"/>
    <s v="High"/>
    <n v="3"/>
    <x v="2"/>
    <n v="51"/>
    <x v="3"/>
    <n v="6.2"/>
    <n v="4.2"/>
  </r>
  <r>
    <s v="India"/>
    <x v="4"/>
    <x v="0"/>
    <x v="1"/>
    <s v="Low"/>
    <n v="1"/>
    <s v="Vegetarian"/>
    <n v="7.8"/>
    <s v="High"/>
    <n v="3"/>
    <x v="0"/>
    <n v="48"/>
    <x v="1"/>
    <n v="3.2"/>
    <n v="6.9"/>
  </r>
  <r>
    <s v="Brazil"/>
    <x v="21"/>
    <x v="4"/>
    <x v="2"/>
    <s v="Low"/>
    <n v="1"/>
    <s v="Balanced"/>
    <n v="6"/>
    <s v="High"/>
    <n v="3"/>
    <x v="2"/>
    <n v="42"/>
    <x v="1"/>
    <n v="8.1999999999999993"/>
    <n v="6"/>
  </r>
  <r>
    <s v="USA"/>
    <x v="1"/>
    <x v="1"/>
    <x v="2"/>
    <s v="High"/>
    <n v="3"/>
    <s v="Vegan"/>
    <n v="7.1"/>
    <s v="Moderate"/>
    <n v="2"/>
    <x v="2"/>
    <n v="55"/>
    <x v="3"/>
    <n v="8"/>
    <n v="1.6"/>
  </r>
  <r>
    <s v="Australia"/>
    <x v="2"/>
    <x v="2"/>
    <x v="2"/>
    <s v="High"/>
    <n v="3"/>
    <s v="Balanced"/>
    <n v="7.6"/>
    <s v="Moderate"/>
    <n v="2"/>
    <x v="2"/>
    <n v="25"/>
    <x v="0"/>
    <n v="3.7"/>
    <n v="6.6"/>
  </r>
  <r>
    <s v="Germany"/>
    <x v="24"/>
    <x v="0"/>
    <x v="2"/>
    <s v="Low"/>
    <n v="1"/>
    <s v="Junk Food"/>
    <n v="8.4"/>
    <s v="High"/>
    <n v="3"/>
    <x v="3"/>
    <n v="36"/>
    <x v="2"/>
    <n v="7.1"/>
    <n v="8.3000000000000007"/>
  </r>
  <r>
    <s v="USA"/>
    <x v="7"/>
    <x v="4"/>
    <x v="2"/>
    <s v="Moderate"/>
    <n v="2"/>
    <s v="Keto"/>
    <n v="7.8"/>
    <s v="Low"/>
    <n v="1"/>
    <x v="3"/>
    <n v="37"/>
    <x v="2"/>
    <n v="7.3"/>
    <n v="9.9"/>
  </r>
  <r>
    <s v="Canada"/>
    <x v="16"/>
    <x v="1"/>
    <x v="1"/>
    <s v="Low"/>
    <n v="1"/>
    <s v="Vegan"/>
    <n v="4.7"/>
    <s v="Low"/>
    <n v="1"/>
    <x v="1"/>
    <n v="50"/>
    <x v="3"/>
    <n v="6.1"/>
    <n v="1.3"/>
  </r>
  <r>
    <s v="Australia"/>
    <x v="46"/>
    <x v="1"/>
    <x v="0"/>
    <s v="Moderate"/>
    <n v="2"/>
    <s v="Vegan"/>
    <n v="3.9"/>
    <s v="High"/>
    <n v="3"/>
    <x v="4"/>
    <n v="25"/>
    <x v="0"/>
    <n v="6.4"/>
    <n v="6.9"/>
  </r>
  <r>
    <s v="USA"/>
    <x v="27"/>
    <x v="0"/>
    <x v="2"/>
    <s v="High"/>
    <n v="3"/>
    <s v="Vegan"/>
    <n v="7.6"/>
    <s v="Low"/>
    <n v="1"/>
    <x v="0"/>
    <n v="53"/>
    <x v="3"/>
    <n v="6.2"/>
    <n v="4.7"/>
  </r>
  <r>
    <s v="USA"/>
    <x v="2"/>
    <x v="2"/>
    <x v="2"/>
    <s v="Moderate"/>
    <n v="2"/>
    <s v="Vegan"/>
    <n v="6.6"/>
    <s v="Low"/>
    <n v="1"/>
    <x v="4"/>
    <n v="46"/>
    <x v="1"/>
    <n v="1.7"/>
    <n v="1.1000000000000001"/>
  </r>
  <r>
    <s v="Germany"/>
    <x v="43"/>
    <x v="0"/>
    <x v="0"/>
    <s v="High"/>
    <n v="3"/>
    <s v="Balanced"/>
    <n v="7.1"/>
    <s v="Moderate"/>
    <n v="2"/>
    <x v="4"/>
    <n v="55"/>
    <x v="3"/>
    <n v="7"/>
    <n v="6.5"/>
  </r>
  <r>
    <s v="Brazil"/>
    <x v="31"/>
    <x v="0"/>
    <x v="0"/>
    <s v="Low"/>
    <n v="1"/>
    <s v="Junk Food"/>
    <n v="9.1"/>
    <s v="Low"/>
    <n v="1"/>
    <x v="3"/>
    <n v="44"/>
    <x v="1"/>
    <n v="5.2"/>
    <n v="2.1"/>
  </r>
  <r>
    <s v="Canada"/>
    <x v="45"/>
    <x v="3"/>
    <x v="0"/>
    <s v="Low"/>
    <n v="1"/>
    <s v="Vegetarian"/>
    <n v="5.6"/>
    <s v="Low"/>
    <n v="1"/>
    <x v="1"/>
    <n v="29"/>
    <x v="0"/>
    <n v="4.9000000000000004"/>
    <n v="4.4000000000000004"/>
  </r>
  <r>
    <s v="Japan"/>
    <x v="20"/>
    <x v="2"/>
    <x v="0"/>
    <s v="High"/>
    <n v="3"/>
    <s v="Junk Food"/>
    <n v="8.4"/>
    <s v="High"/>
    <n v="3"/>
    <x v="4"/>
    <n v="58"/>
    <x v="3"/>
    <n v="8.6999999999999993"/>
    <n v="3.4"/>
  </r>
  <r>
    <s v="Japan"/>
    <x v="36"/>
    <x v="2"/>
    <x v="0"/>
    <s v="High"/>
    <n v="3"/>
    <s v="Vegan"/>
    <n v="5.6"/>
    <s v="Moderate"/>
    <n v="2"/>
    <x v="4"/>
    <n v="58"/>
    <x v="3"/>
    <n v="1.2"/>
    <n v="4.3"/>
  </r>
  <r>
    <s v="USA"/>
    <x v="43"/>
    <x v="0"/>
    <x v="0"/>
    <s v="High"/>
    <n v="3"/>
    <s v="Balanced"/>
    <n v="8.8000000000000007"/>
    <s v="Moderate"/>
    <n v="2"/>
    <x v="2"/>
    <n v="31"/>
    <x v="2"/>
    <n v="3.3"/>
    <n v="5.4"/>
  </r>
  <r>
    <s v="India"/>
    <x v="35"/>
    <x v="1"/>
    <x v="1"/>
    <s v="Low"/>
    <n v="1"/>
    <s v="Balanced"/>
    <n v="7.6"/>
    <s v="Low"/>
    <n v="1"/>
    <x v="0"/>
    <n v="30"/>
    <x v="2"/>
    <n v="2.1"/>
    <n v="4.2"/>
  </r>
  <r>
    <s v="Canada"/>
    <x v="35"/>
    <x v="1"/>
    <x v="0"/>
    <s v="Low"/>
    <n v="1"/>
    <s v="Vegan"/>
    <n v="4.2"/>
    <s v="High"/>
    <n v="3"/>
    <x v="1"/>
    <n v="22"/>
    <x v="0"/>
    <n v="1.3"/>
    <n v="6"/>
  </r>
  <r>
    <s v="Australia"/>
    <x v="8"/>
    <x v="3"/>
    <x v="0"/>
    <s v="Moderate"/>
    <n v="2"/>
    <s v="Balanced"/>
    <n v="5.9"/>
    <s v="Moderate"/>
    <n v="2"/>
    <x v="0"/>
    <n v="41"/>
    <x v="1"/>
    <n v="3.5"/>
    <n v="3.1"/>
  </r>
  <r>
    <s v="India"/>
    <x v="29"/>
    <x v="0"/>
    <x v="1"/>
    <s v="High"/>
    <n v="3"/>
    <s v="Vegan"/>
    <n v="9.4"/>
    <s v="Moderate"/>
    <n v="2"/>
    <x v="3"/>
    <n v="23"/>
    <x v="0"/>
    <n v="9.9"/>
    <n v="6.7"/>
  </r>
  <r>
    <s v="India"/>
    <x v="31"/>
    <x v="0"/>
    <x v="0"/>
    <s v="Moderate"/>
    <n v="2"/>
    <s v="Junk Food"/>
    <n v="9.1999999999999993"/>
    <s v="Low"/>
    <n v="1"/>
    <x v="4"/>
    <n v="27"/>
    <x v="0"/>
    <n v="3.4"/>
    <n v="8.6999999999999993"/>
  </r>
  <r>
    <s v="Canada"/>
    <x v="8"/>
    <x v="3"/>
    <x v="2"/>
    <s v="Low"/>
    <n v="1"/>
    <s v="Keto"/>
    <n v="7.4"/>
    <s v="Moderate"/>
    <n v="2"/>
    <x v="4"/>
    <n v="33"/>
    <x v="2"/>
    <n v="7"/>
    <n v="3"/>
  </r>
  <r>
    <s v="Brazil"/>
    <x v="30"/>
    <x v="0"/>
    <x v="2"/>
    <s v="Moderate"/>
    <n v="2"/>
    <s v="Balanced"/>
    <n v="7"/>
    <s v="High"/>
    <n v="3"/>
    <x v="0"/>
    <n v="39"/>
    <x v="2"/>
    <n v="2.1"/>
    <n v="5.6"/>
  </r>
  <r>
    <s v="USA"/>
    <x v="36"/>
    <x v="2"/>
    <x v="0"/>
    <s v="Moderate"/>
    <n v="2"/>
    <s v="Vegan"/>
    <n v="6.9"/>
    <s v="High"/>
    <n v="3"/>
    <x v="3"/>
    <n v="43"/>
    <x v="1"/>
    <n v="6.4"/>
    <n v="6.8"/>
  </r>
  <r>
    <s v="USA"/>
    <x v="15"/>
    <x v="1"/>
    <x v="1"/>
    <s v="Low"/>
    <n v="1"/>
    <s v="Vegan"/>
    <n v="7.2"/>
    <s v="Moderate"/>
    <n v="2"/>
    <x v="2"/>
    <n v="33"/>
    <x v="2"/>
    <n v="9.9"/>
    <n v="6.1"/>
  </r>
  <r>
    <s v="USA"/>
    <x v="40"/>
    <x v="3"/>
    <x v="2"/>
    <s v="Low"/>
    <n v="1"/>
    <s v="Balanced"/>
    <n v="6.3"/>
    <s v="High"/>
    <n v="3"/>
    <x v="2"/>
    <n v="47"/>
    <x v="1"/>
    <n v="3.6"/>
    <n v="4.3"/>
  </r>
  <r>
    <s v="USA"/>
    <x v="42"/>
    <x v="4"/>
    <x v="1"/>
    <s v="High"/>
    <n v="3"/>
    <s v="Vegetarian"/>
    <n v="8.3000000000000007"/>
    <s v="High"/>
    <n v="3"/>
    <x v="4"/>
    <n v="35"/>
    <x v="2"/>
    <n v="8.6"/>
    <n v="6.8"/>
  </r>
  <r>
    <s v="Japan"/>
    <x v="27"/>
    <x v="0"/>
    <x v="2"/>
    <s v="Moderate"/>
    <n v="2"/>
    <s v="Vegan"/>
    <n v="7.4"/>
    <s v="Low"/>
    <n v="1"/>
    <x v="4"/>
    <n v="51"/>
    <x v="3"/>
    <n v="10"/>
    <n v="1.3"/>
  </r>
  <r>
    <s v="USA"/>
    <x v="7"/>
    <x v="4"/>
    <x v="0"/>
    <s v="Low"/>
    <n v="1"/>
    <s v="Balanced"/>
    <n v="5.0999999999999996"/>
    <s v="Moderate"/>
    <n v="2"/>
    <x v="1"/>
    <n v="31"/>
    <x v="2"/>
    <n v="6.3"/>
    <n v="4.3"/>
  </r>
  <r>
    <s v="Japan"/>
    <x v="33"/>
    <x v="2"/>
    <x v="1"/>
    <s v="Low"/>
    <n v="1"/>
    <s v="Vegan"/>
    <n v="7.5"/>
    <s v="Moderate"/>
    <n v="2"/>
    <x v="0"/>
    <n v="35"/>
    <x v="2"/>
    <n v="3.8"/>
    <n v="5.8"/>
  </r>
  <r>
    <s v="Japan"/>
    <x v="2"/>
    <x v="2"/>
    <x v="1"/>
    <s v="Moderate"/>
    <n v="2"/>
    <s v="Vegetarian"/>
    <n v="6.7"/>
    <s v="Low"/>
    <n v="1"/>
    <x v="4"/>
    <n v="38"/>
    <x v="2"/>
    <n v="7.1"/>
    <n v="1.2"/>
  </r>
  <r>
    <s v="Brazil"/>
    <x v="40"/>
    <x v="3"/>
    <x v="1"/>
    <s v="Low"/>
    <n v="1"/>
    <s v="Keto"/>
    <n v="6"/>
    <s v="Low"/>
    <n v="1"/>
    <x v="3"/>
    <n v="24"/>
    <x v="0"/>
    <n v="8.6"/>
    <n v="5.6"/>
  </r>
  <r>
    <s v="USA"/>
    <x v="4"/>
    <x v="0"/>
    <x v="2"/>
    <s v="High"/>
    <n v="3"/>
    <s v="Vegetarian"/>
    <n v="9.3000000000000007"/>
    <s v="Low"/>
    <n v="1"/>
    <x v="0"/>
    <n v="31"/>
    <x v="2"/>
    <n v="2.5"/>
    <n v="6.9"/>
  </r>
  <r>
    <s v="Germany"/>
    <x v="27"/>
    <x v="0"/>
    <x v="2"/>
    <s v="High"/>
    <n v="3"/>
    <s v="Junk Food"/>
    <n v="6.7"/>
    <s v="Low"/>
    <n v="1"/>
    <x v="1"/>
    <n v="48"/>
    <x v="1"/>
    <n v="5.0999999999999996"/>
    <n v="7.8"/>
  </r>
  <r>
    <s v="Australia"/>
    <x v="36"/>
    <x v="2"/>
    <x v="2"/>
    <s v="Moderate"/>
    <n v="2"/>
    <s v="Balanced"/>
    <n v="3.6"/>
    <s v="High"/>
    <n v="3"/>
    <x v="2"/>
    <n v="24"/>
    <x v="0"/>
    <n v="3.9"/>
    <n v="2"/>
  </r>
  <r>
    <s v="India"/>
    <x v="43"/>
    <x v="0"/>
    <x v="0"/>
    <s v="High"/>
    <n v="3"/>
    <s v="Vegetarian"/>
    <n v="6.1"/>
    <s v="High"/>
    <n v="3"/>
    <x v="1"/>
    <n v="36"/>
    <x v="2"/>
    <n v="3.6"/>
    <n v="9.9"/>
  </r>
  <r>
    <s v="Japan"/>
    <x v="28"/>
    <x v="1"/>
    <x v="2"/>
    <s v="Low"/>
    <n v="1"/>
    <s v="Keto"/>
    <n v="8"/>
    <s v="Low"/>
    <n v="1"/>
    <x v="0"/>
    <n v="27"/>
    <x v="0"/>
    <n v="8.6999999999999993"/>
    <n v="6.5"/>
  </r>
  <r>
    <s v="Canada"/>
    <x v="2"/>
    <x v="2"/>
    <x v="0"/>
    <s v="Low"/>
    <n v="1"/>
    <s v="Vegan"/>
    <n v="5.0999999999999996"/>
    <s v="Moderate"/>
    <n v="2"/>
    <x v="2"/>
    <n v="59"/>
    <x v="3"/>
    <n v="4.8"/>
    <n v="4.3"/>
  </r>
  <r>
    <s v="Canada"/>
    <x v="23"/>
    <x v="1"/>
    <x v="1"/>
    <s v="Low"/>
    <n v="1"/>
    <s v="Balanced"/>
    <n v="7.9"/>
    <s v="Moderate"/>
    <n v="2"/>
    <x v="3"/>
    <n v="59"/>
    <x v="3"/>
    <n v="4.0999999999999996"/>
    <n v="3.2"/>
  </r>
  <r>
    <s v="Australia"/>
    <x v="21"/>
    <x v="4"/>
    <x v="1"/>
    <s v="Low"/>
    <n v="1"/>
    <s v="Vegetarian"/>
    <n v="5"/>
    <s v="Moderate"/>
    <n v="2"/>
    <x v="2"/>
    <n v="49"/>
    <x v="1"/>
    <n v="6.4"/>
    <n v="6.2"/>
  </r>
  <r>
    <s v="Canada"/>
    <x v="7"/>
    <x v="4"/>
    <x v="0"/>
    <s v="Moderate"/>
    <n v="2"/>
    <s v="Keto"/>
    <n v="8.5"/>
    <s v="Low"/>
    <n v="1"/>
    <x v="2"/>
    <n v="29"/>
    <x v="0"/>
    <n v="3"/>
    <n v="8.9"/>
  </r>
  <r>
    <s v="Germany"/>
    <x v="22"/>
    <x v="3"/>
    <x v="2"/>
    <s v="High"/>
    <n v="3"/>
    <s v="Vegetarian"/>
    <n v="5.6"/>
    <s v="High"/>
    <n v="3"/>
    <x v="3"/>
    <n v="39"/>
    <x v="2"/>
    <n v="3.1"/>
    <n v="5.7"/>
  </r>
  <r>
    <s v="Canada"/>
    <x v="23"/>
    <x v="1"/>
    <x v="0"/>
    <s v="High"/>
    <n v="3"/>
    <s v="Junk Food"/>
    <n v="6"/>
    <s v="High"/>
    <n v="3"/>
    <x v="4"/>
    <n v="35"/>
    <x v="2"/>
    <n v="5.7"/>
    <n v="7"/>
  </r>
  <r>
    <s v="India"/>
    <x v="37"/>
    <x v="4"/>
    <x v="1"/>
    <s v="Low"/>
    <n v="1"/>
    <s v="Balanced"/>
    <n v="5.9"/>
    <s v="High"/>
    <n v="3"/>
    <x v="4"/>
    <n v="35"/>
    <x v="2"/>
    <n v="4.7"/>
    <n v="4.2"/>
  </r>
  <r>
    <s v="India"/>
    <x v="44"/>
    <x v="4"/>
    <x v="1"/>
    <s v="Moderate"/>
    <n v="2"/>
    <s v="Vegan"/>
    <n v="7.4"/>
    <s v="High"/>
    <n v="3"/>
    <x v="2"/>
    <n v="22"/>
    <x v="0"/>
    <n v="3.7"/>
    <n v="4.5"/>
  </r>
  <r>
    <s v="Japan"/>
    <x v="32"/>
    <x v="2"/>
    <x v="0"/>
    <s v="Low"/>
    <n v="1"/>
    <s v="Keto"/>
    <n v="9.3000000000000007"/>
    <s v="Moderate"/>
    <n v="2"/>
    <x v="2"/>
    <n v="42"/>
    <x v="1"/>
    <n v="1.5"/>
    <n v="3.6"/>
  </r>
  <r>
    <s v="USA"/>
    <x v="9"/>
    <x v="2"/>
    <x v="2"/>
    <s v="Low"/>
    <n v="1"/>
    <s v="Vegetarian"/>
    <n v="6.5"/>
    <s v="Moderate"/>
    <n v="2"/>
    <x v="1"/>
    <n v="41"/>
    <x v="1"/>
    <n v="5.7"/>
    <n v="7.4"/>
  </r>
  <r>
    <s v="Brazil"/>
    <x v="41"/>
    <x v="2"/>
    <x v="2"/>
    <s v="Moderate"/>
    <n v="2"/>
    <s v="Balanced"/>
    <n v="6.5"/>
    <s v="High"/>
    <n v="3"/>
    <x v="4"/>
    <n v="47"/>
    <x v="1"/>
    <n v="8.3000000000000007"/>
    <n v="4.2"/>
  </r>
  <r>
    <s v="Germany"/>
    <x v="17"/>
    <x v="1"/>
    <x v="0"/>
    <s v="Moderate"/>
    <n v="2"/>
    <s v="Vegetarian"/>
    <n v="5.6"/>
    <s v="Low"/>
    <n v="1"/>
    <x v="3"/>
    <n v="55"/>
    <x v="3"/>
    <n v="8.6999999999999993"/>
    <n v="2.7"/>
  </r>
  <r>
    <s v="Japan"/>
    <x v="18"/>
    <x v="0"/>
    <x v="0"/>
    <s v="Low"/>
    <n v="1"/>
    <s v="Balanced"/>
    <n v="4.0999999999999996"/>
    <s v="High"/>
    <n v="3"/>
    <x v="2"/>
    <n v="23"/>
    <x v="0"/>
    <n v="3.1"/>
    <n v="4.3"/>
  </r>
  <r>
    <s v="Germany"/>
    <x v="2"/>
    <x v="2"/>
    <x v="2"/>
    <s v="High"/>
    <n v="3"/>
    <s v="Junk Food"/>
    <n v="5.8"/>
    <s v="High"/>
    <n v="3"/>
    <x v="2"/>
    <n v="57"/>
    <x v="3"/>
    <n v="6.4"/>
    <n v="8.6999999999999993"/>
  </r>
  <r>
    <s v="USA"/>
    <x v="29"/>
    <x v="0"/>
    <x v="1"/>
    <s v="Low"/>
    <n v="1"/>
    <s v="Vegetarian"/>
    <n v="4.5999999999999996"/>
    <s v="Low"/>
    <n v="1"/>
    <x v="1"/>
    <n v="43"/>
    <x v="1"/>
    <n v="8.6999999999999993"/>
    <n v="7.6"/>
  </r>
  <r>
    <s v="Canada"/>
    <x v="39"/>
    <x v="0"/>
    <x v="0"/>
    <s v="High"/>
    <n v="3"/>
    <s v="Junk Food"/>
    <n v="3.7"/>
    <s v="High"/>
    <n v="3"/>
    <x v="1"/>
    <n v="38"/>
    <x v="2"/>
    <n v="4.7"/>
    <n v="4"/>
  </r>
  <r>
    <s v="Canada"/>
    <x v="28"/>
    <x v="1"/>
    <x v="2"/>
    <s v="High"/>
    <n v="3"/>
    <s v="Keto"/>
    <n v="6.4"/>
    <s v="Moderate"/>
    <n v="2"/>
    <x v="1"/>
    <n v="30"/>
    <x v="2"/>
    <n v="9.4"/>
    <n v="9.1999999999999993"/>
  </r>
  <r>
    <s v="Brazil"/>
    <x v="44"/>
    <x v="4"/>
    <x v="2"/>
    <s v="Moderate"/>
    <n v="2"/>
    <s v="Junk Food"/>
    <n v="5.7"/>
    <s v="Low"/>
    <n v="1"/>
    <x v="0"/>
    <n v="59"/>
    <x v="3"/>
    <n v="9.1"/>
    <n v="1.7"/>
  </r>
  <r>
    <s v="USA"/>
    <x v="0"/>
    <x v="0"/>
    <x v="1"/>
    <s v="Moderate"/>
    <n v="2"/>
    <s v="Balanced"/>
    <n v="8.6"/>
    <s v="Low"/>
    <n v="1"/>
    <x v="3"/>
    <n v="59"/>
    <x v="3"/>
    <n v="2.9"/>
    <n v="1.4"/>
  </r>
  <r>
    <s v="Japan"/>
    <x v="40"/>
    <x v="3"/>
    <x v="1"/>
    <s v="Low"/>
    <n v="1"/>
    <s v="Keto"/>
    <n v="5.2"/>
    <s v="High"/>
    <n v="3"/>
    <x v="0"/>
    <n v="58"/>
    <x v="3"/>
    <n v="3.3"/>
    <n v="2.1"/>
  </r>
  <r>
    <s v="Brazil"/>
    <x v="16"/>
    <x v="1"/>
    <x v="1"/>
    <s v="High"/>
    <n v="3"/>
    <s v="Vegetarian"/>
    <n v="7.5"/>
    <s v="Moderate"/>
    <n v="2"/>
    <x v="2"/>
    <n v="37"/>
    <x v="2"/>
    <n v="2.6"/>
    <n v="2"/>
  </r>
  <r>
    <s v="USA"/>
    <x v="0"/>
    <x v="0"/>
    <x v="1"/>
    <s v="High"/>
    <n v="3"/>
    <s v="Vegetarian"/>
    <n v="7.5"/>
    <s v="Moderate"/>
    <n v="2"/>
    <x v="1"/>
    <n v="31"/>
    <x v="2"/>
    <n v="2.8"/>
    <n v="1.8"/>
  </r>
  <r>
    <s v="Australia"/>
    <x v="43"/>
    <x v="0"/>
    <x v="1"/>
    <s v="Low"/>
    <n v="1"/>
    <s v="Balanced"/>
    <n v="8.5"/>
    <s v="Moderate"/>
    <n v="2"/>
    <x v="1"/>
    <n v="33"/>
    <x v="2"/>
    <n v="9.1999999999999993"/>
    <n v="7"/>
  </r>
  <r>
    <s v="India"/>
    <x v="21"/>
    <x v="4"/>
    <x v="0"/>
    <s v="Low"/>
    <n v="1"/>
    <s v="Vegan"/>
    <n v="6.2"/>
    <s v="High"/>
    <n v="3"/>
    <x v="1"/>
    <n v="37"/>
    <x v="2"/>
    <n v="9.4"/>
    <n v="6.4"/>
  </r>
  <r>
    <s v="Brazil"/>
    <x v="2"/>
    <x v="2"/>
    <x v="2"/>
    <s v="Low"/>
    <n v="1"/>
    <s v="Vegan"/>
    <n v="8.5"/>
    <s v="High"/>
    <n v="3"/>
    <x v="4"/>
    <n v="31"/>
    <x v="2"/>
    <n v="1.5"/>
    <n v="6.8"/>
  </r>
  <r>
    <s v="Brazil"/>
    <x v="26"/>
    <x v="0"/>
    <x v="0"/>
    <s v="Moderate"/>
    <n v="2"/>
    <s v="Vegetarian"/>
    <n v="7.3"/>
    <s v="Moderate"/>
    <n v="2"/>
    <x v="3"/>
    <n v="59"/>
    <x v="3"/>
    <n v="6.3"/>
    <n v="7.2"/>
  </r>
  <r>
    <s v="Japan"/>
    <x v="46"/>
    <x v="1"/>
    <x v="0"/>
    <s v="Low"/>
    <n v="1"/>
    <s v="Balanced"/>
    <n v="8.1999999999999993"/>
    <s v="High"/>
    <n v="3"/>
    <x v="0"/>
    <n v="46"/>
    <x v="1"/>
    <n v="6.1"/>
    <n v="7.8"/>
  </r>
  <r>
    <s v="Germany"/>
    <x v="28"/>
    <x v="1"/>
    <x v="0"/>
    <s v="Low"/>
    <n v="1"/>
    <s v="Vegan"/>
    <n v="10.1"/>
    <s v="Moderate"/>
    <n v="2"/>
    <x v="3"/>
    <n v="25"/>
    <x v="0"/>
    <n v="4.5"/>
    <n v="2.9"/>
  </r>
  <r>
    <s v="Australia"/>
    <x v="39"/>
    <x v="0"/>
    <x v="0"/>
    <s v="High"/>
    <n v="3"/>
    <s v="Junk Food"/>
    <n v="6.3"/>
    <s v="High"/>
    <n v="3"/>
    <x v="1"/>
    <n v="43"/>
    <x v="1"/>
    <n v="6.7"/>
    <n v="6.6"/>
  </r>
  <r>
    <s v="Japan"/>
    <x v="43"/>
    <x v="0"/>
    <x v="0"/>
    <s v="Low"/>
    <n v="1"/>
    <s v="Vegetarian"/>
    <n v="6.8"/>
    <s v="Low"/>
    <n v="1"/>
    <x v="2"/>
    <n v="52"/>
    <x v="3"/>
    <n v="9.5"/>
    <n v="6.2"/>
  </r>
  <r>
    <s v="USA"/>
    <x v="4"/>
    <x v="0"/>
    <x v="1"/>
    <s v="High"/>
    <n v="3"/>
    <s v="Junk Food"/>
    <n v="6"/>
    <s v="Low"/>
    <n v="1"/>
    <x v="4"/>
    <n v="35"/>
    <x v="2"/>
    <n v="2.5"/>
    <n v="9.5"/>
  </r>
  <r>
    <s v="USA"/>
    <x v="10"/>
    <x v="2"/>
    <x v="1"/>
    <s v="High"/>
    <n v="3"/>
    <s v="Balanced"/>
    <n v="8.8000000000000007"/>
    <s v="High"/>
    <n v="3"/>
    <x v="3"/>
    <n v="31"/>
    <x v="2"/>
    <n v="2.1"/>
    <n v="3.1"/>
  </r>
  <r>
    <s v="USA"/>
    <x v="21"/>
    <x v="4"/>
    <x v="2"/>
    <s v="Moderate"/>
    <n v="2"/>
    <s v="Junk Food"/>
    <n v="10.4"/>
    <s v="High"/>
    <n v="3"/>
    <x v="2"/>
    <n v="50"/>
    <x v="3"/>
    <n v="1.3"/>
    <n v="1.5"/>
  </r>
  <r>
    <s v="USA"/>
    <x v="15"/>
    <x v="1"/>
    <x v="0"/>
    <s v="Low"/>
    <n v="1"/>
    <s v="Vegan"/>
    <n v="7.6"/>
    <s v="Moderate"/>
    <n v="2"/>
    <x v="1"/>
    <n v="56"/>
    <x v="3"/>
    <n v="4.3"/>
    <n v="6.9"/>
  </r>
  <r>
    <s v="Germany"/>
    <x v="12"/>
    <x v="0"/>
    <x v="2"/>
    <s v="Low"/>
    <n v="1"/>
    <s v="Vegan"/>
    <n v="4.0999999999999996"/>
    <s v="Low"/>
    <n v="1"/>
    <x v="1"/>
    <n v="32"/>
    <x v="2"/>
    <n v="4"/>
    <n v="7.7"/>
  </r>
  <r>
    <s v="Australia"/>
    <x v="22"/>
    <x v="3"/>
    <x v="1"/>
    <s v="High"/>
    <n v="3"/>
    <s v="Keto"/>
    <n v="5.2"/>
    <s v="Moderate"/>
    <n v="2"/>
    <x v="1"/>
    <n v="27"/>
    <x v="0"/>
    <n v="4.9000000000000004"/>
    <n v="3.5"/>
  </r>
  <r>
    <s v="Canada"/>
    <x v="42"/>
    <x v="4"/>
    <x v="1"/>
    <s v="Moderate"/>
    <n v="2"/>
    <s v="Vegetarian"/>
    <n v="8.1999999999999993"/>
    <s v="High"/>
    <n v="3"/>
    <x v="1"/>
    <n v="57"/>
    <x v="3"/>
    <n v="5.5"/>
    <n v="6.1"/>
  </r>
  <r>
    <s v="India"/>
    <x v="12"/>
    <x v="0"/>
    <x v="1"/>
    <s v="Moderate"/>
    <n v="2"/>
    <s v="Balanced"/>
    <n v="4.8"/>
    <s v="Moderate"/>
    <n v="2"/>
    <x v="4"/>
    <n v="22"/>
    <x v="0"/>
    <n v="7.8"/>
    <n v="1.5"/>
  </r>
  <r>
    <s v="Germany"/>
    <x v="2"/>
    <x v="2"/>
    <x v="0"/>
    <s v="Low"/>
    <n v="1"/>
    <s v="Vegetarian"/>
    <n v="5.6"/>
    <s v="Moderate"/>
    <n v="2"/>
    <x v="4"/>
    <n v="39"/>
    <x v="2"/>
    <n v="4.5"/>
    <n v="9.6"/>
  </r>
  <r>
    <s v="Germany"/>
    <x v="31"/>
    <x v="0"/>
    <x v="0"/>
    <s v="High"/>
    <n v="3"/>
    <s v="Junk Food"/>
    <n v="5.5"/>
    <s v="High"/>
    <n v="3"/>
    <x v="3"/>
    <n v="23"/>
    <x v="0"/>
    <n v="4"/>
    <n v="2"/>
  </r>
  <r>
    <s v="Canada"/>
    <x v="41"/>
    <x v="2"/>
    <x v="1"/>
    <s v="Low"/>
    <n v="1"/>
    <s v="Balanced"/>
    <n v="6.4"/>
    <s v="Low"/>
    <n v="1"/>
    <x v="1"/>
    <n v="21"/>
    <x v="0"/>
    <n v="8.4"/>
    <n v="1.6"/>
  </r>
  <r>
    <s v="Canada"/>
    <x v="13"/>
    <x v="1"/>
    <x v="2"/>
    <s v="Low"/>
    <n v="1"/>
    <s v="Balanced"/>
    <n v="6.9"/>
    <s v="Moderate"/>
    <n v="2"/>
    <x v="4"/>
    <n v="55"/>
    <x v="3"/>
    <n v="8.6"/>
    <n v="1.4"/>
  </r>
  <r>
    <s v="India"/>
    <x v="6"/>
    <x v="0"/>
    <x v="2"/>
    <s v="Low"/>
    <n v="1"/>
    <s v="Vegan"/>
    <n v="3.7"/>
    <s v="High"/>
    <n v="3"/>
    <x v="2"/>
    <n v="42"/>
    <x v="1"/>
    <n v="3.1"/>
    <n v="4.8"/>
  </r>
  <r>
    <s v="India"/>
    <x v="16"/>
    <x v="1"/>
    <x v="1"/>
    <s v="Low"/>
    <n v="1"/>
    <s v="Junk Food"/>
    <n v="4.2"/>
    <s v="Moderate"/>
    <n v="2"/>
    <x v="4"/>
    <n v="38"/>
    <x v="2"/>
    <n v="3.8"/>
    <n v="1.9"/>
  </r>
  <r>
    <s v="Canada"/>
    <x v="29"/>
    <x v="0"/>
    <x v="2"/>
    <s v="High"/>
    <n v="3"/>
    <s v="Vegan"/>
    <n v="4.2"/>
    <s v="High"/>
    <n v="3"/>
    <x v="4"/>
    <n v="59"/>
    <x v="3"/>
    <n v="8.4"/>
    <n v="7.7"/>
  </r>
  <r>
    <s v="USA"/>
    <x v="2"/>
    <x v="2"/>
    <x v="1"/>
    <s v="Moderate"/>
    <n v="2"/>
    <s v="Vegan"/>
    <n v="4.4000000000000004"/>
    <s v="High"/>
    <n v="3"/>
    <x v="3"/>
    <n v="27"/>
    <x v="0"/>
    <n v="1.7"/>
    <n v="9.1"/>
  </r>
  <r>
    <s v="Germany"/>
    <x v="45"/>
    <x v="3"/>
    <x v="2"/>
    <s v="Low"/>
    <n v="1"/>
    <s v="Keto"/>
    <n v="6.5"/>
    <s v="High"/>
    <n v="3"/>
    <x v="4"/>
    <n v="35"/>
    <x v="2"/>
    <n v="3.9"/>
    <n v="3.3"/>
  </r>
  <r>
    <s v="Japan"/>
    <x v="29"/>
    <x v="0"/>
    <x v="1"/>
    <s v="Low"/>
    <n v="1"/>
    <s v="Vegan"/>
    <n v="6.8"/>
    <s v="Low"/>
    <n v="1"/>
    <x v="2"/>
    <n v="37"/>
    <x v="2"/>
    <n v="5"/>
    <n v="6.7"/>
  </r>
  <r>
    <s v="India"/>
    <x v="27"/>
    <x v="0"/>
    <x v="2"/>
    <s v="Low"/>
    <n v="1"/>
    <s v="Vegetarian"/>
    <n v="8"/>
    <s v="Low"/>
    <n v="1"/>
    <x v="1"/>
    <n v="55"/>
    <x v="3"/>
    <n v="2.7"/>
    <n v="1.4"/>
  </r>
  <r>
    <s v="India"/>
    <x v="40"/>
    <x v="3"/>
    <x v="0"/>
    <s v="Low"/>
    <n v="1"/>
    <s v="Balanced"/>
    <n v="7.3"/>
    <s v="High"/>
    <n v="3"/>
    <x v="0"/>
    <n v="43"/>
    <x v="1"/>
    <n v="2.6"/>
    <n v="4.5"/>
  </r>
  <r>
    <s v="Canada"/>
    <x v="27"/>
    <x v="0"/>
    <x v="1"/>
    <s v="Moderate"/>
    <n v="2"/>
    <s v="Vegan"/>
    <n v="5.6"/>
    <s v="Low"/>
    <n v="1"/>
    <x v="3"/>
    <n v="20"/>
    <x v="0"/>
    <n v="4.8"/>
    <n v="3.6"/>
  </r>
  <r>
    <s v="Australia"/>
    <x v="42"/>
    <x v="4"/>
    <x v="1"/>
    <s v="Moderate"/>
    <n v="2"/>
    <s v="Vegetarian"/>
    <n v="6.8"/>
    <s v="Moderate"/>
    <n v="2"/>
    <x v="2"/>
    <n v="20"/>
    <x v="0"/>
    <n v="7.8"/>
    <n v="3.1"/>
  </r>
  <r>
    <s v="Japan"/>
    <x v="9"/>
    <x v="2"/>
    <x v="2"/>
    <s v="Moderate"/>
    <n v="2"/>
    <s v="Junk Food"/>
    <n v="8.1"/>
    <s v="Low"/>
    <n v="1"/>
    <x v="3"/>
    <n v="55"/>
    <x v="3"/>
    <n v="8.6"/>
    <n v="6.8"/>
  </r>
  <r>
    <s v="Japan"/>
    <x v="27"/>
    <x v="0"/>
    <x v="1"/>
    <s v="Moderate"/>
    <n v="2"/>
    <s v="Balanced"/>
    <n v="6.2"/>
    <s v="Low"/>
    <n v="1"/>
    <x v="1"/>
    <n v="30"/>
    <x v="2"/>
    <n v="9.8000000000000007"/>
    <n v="2.2000000000000002"/>
  </r>
  <r>
    <s v="India"/>
    <x v="15"/>
    <x v="1"/>
    <x v="1"/>
    <s v="Low"/>
    <n v="1"/>
    <s v="Junk Food"/>
    <n v="6"/>
    <s v="Moderate"/>
    <n v="2"/>
    <x v="4"/>
    <n v="37"/>
    <x v="2"/>
    <n v="1.7"/>
    <n v="8.6999999999999993"/>
  </r>
  <r>
    <s v="USA"/>
    <x v="21"/>
    <x v="4"/>
    <x v="1"/>
    <s v="High"/>
    <n v="3"/>
    <s v="Vegetarian"/>
    <n v="5.0999999999999996"/>
    <s v="Moderate"/>
    <n v="2"/>
    <x v="4"/>
    <n v="35"/>
    <x v="2"/>
    <n v="3"/>
    <n v="7"/>
  </r>
  <r>
    <s v="Australia"/>
    <x v="40"/>
    <x v="3"/>
    <x v="0"/>
    <s v="Moderate"/>
    <n v="2"/>
    <s v="Junk Food"/>
    <n v="5.3"/>
    <s v="Moderate"/>
    <n v="2"/>
    <x v="2"/>
    <n v="36"/>
    <x v="2"/>
    <n v="7.8"/>
    <n v="7.4"/>
  </r>
  <r>
    <s v="Japan"/>
    <x v="4"/>
    <x v="0"/>
    <x v="0"/>
    <s v="Moderate"/>
    <n v="2"/>
    <s v="Junk Food"/>
    <n v="7.5"/>
    <s v="High"/>
    <n v="3"/>
    <x v="1"/>
    <n v="43"/>
    <x v="1"/>
    <n v="5.9"/>
    <n v="9.4"/>
  </r>
  <r>
    <s v="India"/>
    <x v="43"/>
    <x v="0"/>
    <x v="2"/>
    <s v="Low"/>
    <n v="1"/>
    <s v="Junk Food"/>
    <n v="6.5"/>
    <s v="Moderate"/>
    <n v="2"/>
    <x v="0"/>
    <n v="53"/>
    <x v="3"/>
    <n v="3.9"/>
    <n v="9.5"/>
  </r>
  <r>
    <s v="Japan"/>
    <x v="13"/>
    <x v="1"/>
    <x v="0"/>
    <s v="Low"/>
    <n v="1"/>
    <s v="Vegan"/>
    <n v="9.4"/>
    <s v="Moderate"/>
    <n v="2"/>
    <x v="0"/>
    <n v="23"/>
    <x v="0"/>
    <n v="2.9"/>
    <n v="6"/>
  </r>
  <r>
    <s v="Brazil"/>
    <x v="26"/>
    <x v="0"/>
    <x v="2"/>
    <s v="Low"/>
    <n v="1"/>
    <s v="Vegan"/>
    <n v="5.5"/>
    <s v="Moderate"/>
    <n v="2"/>
    <x v="4"/>
    <n v="54"/>
    <x v="3"/>
    <n v="3.5"/>
    <n v="5.5"/>
  </r>
  <r>
    <s v="Australia"/>
    <x v="20"/>
    <x v="2"/>
    <x v="0"/>
    <s v="Low"/>
    <n v="1"/>
    <s v="Vegan"/>
    <n v="7.6"/>
    <s v="High"/>
    <n v="3"/>
    <x v="1"/>
    <n v="34"/>
    <x v="2"/>
    <n v="4.9000000000000004"/>
    <n v="4"/>
  </r>
  <r>
    <s v="Australia"/>
    <x v="30"/>
    <x v="0"/>
    <x v="2"/>
    <s v="High"/>
    <n v="3"/>
    <s v="Balanced"/>
    <n v="7.1"/>
    <s v="Low"/>
    <n v="1"/>
    <x v="1"/>
    <n v="21"/>
    <x v="0"/>
    <n v="2.6"/>
    <n v="7.4"/>
  </r>
  <r>
    <s v="Brazil"/>
    <x v="35"/>
    <x v="1"/>
    <x v="0"/>
    <s v="High"/>
    <n v="3"/>
    <s v="Vegetarian"/>
    <n v="6.4"/>
    <s v="High"/>
    <n v="3"/>
    <x v="2"/>
    <n v="50"/>
    <x v="3"/>
    <n v="9.6999999999999993"/>
    <n v="5.8"/>
  </r>
  <r>
    <s v="Germany"/>
    <x v="6"/>
    <x v="0"/>
    <x v="0"/>
    <s v="Moderate"/>
    <n v="2"/>
    <s v="Vegan"/>
    <n v="5.8"/>
    <s v="Low"/>
    <n v="1"/>
    <x v="0"/>
    <n v="28"/>
    <x v="0"/>
    <n v="2"/>
    <n v="9.4"/>
  </r>
  <r>
    <s v="Brazil"/>
    <x v="30"/>
    <x v="0"/>
    <x v="2"/>
    <s v="High"/>
    <n v="3"/>
    <s v="Junk Food"/>
    <n v="7.4"/>
    <s v="Moderate"/>
    <n v="2"/>
    <x v="2"/>
    <n v="29"/>
    <x v="0"/>
    <n v="9.9"/>
    <n v="3.1"/>
  </r>
  <r>
    <s v="Canada"/>
    <x v="29"/>
    <x v="0"/>
    <x v="1"/>
    <s v="Moderate"/>
    <n v="2"/>
    <s v="Junk Food"/>
    <n v="7.3"/>
    <s v="High"/>
    <n v="3"/>
    <x v="3"/>
    <n v="44"/>
    <x v="1"/>
    <n v="8.6"/>
    <n v="3.8"/>
  </r>
  <r>
    <s v="Canada"/>
    <x v="36"/>
    <x v="2"/>
    <x v="1"/>
    <s v="Moderate"/>
    <n v="2"/>
    <s v="Junk Food"/>
    <n v="6.8"/>
    <s v="High"/>
    <n v="3"/>
    <x v="1"/>
    <n v="24"/>
    <x v="0"/>
    <n v="4.8"/>
    <n v="3.8"/>
  </r>
  <r>
    <s v="India"/>
    <x v="33"/>
    <x v="2"/>
    <x v="0"/>
    <s v="High"/>
    <n v="3"/>
    <s v="Junk Food"/>
    <n v="7.1"/>
    <s v="Low"/>
    <n v="1"/>
    <x v="0"/>
    <n v="33"/>
    <x v="2"/>
    <n v="7.7"/>
    <n v="8.3000000000000007"/>
  </r>
  <r>
    <s v="Australia"/>
    <x v="25"/>
    <x v="3"/>
    <x v="2"/>
    <s v="Moderate"/>
    <n v="2"/>
    <s v="Keto"/>
    <n v="6.6"/>
    <s v="High"/>
    <n v="3"/>
    <x v="2"/>
    <n v="57"/>
    <x v="3"/>
    <n v="7"/>
    <n v="1.9"/>
  </r>
  <r>
    <s v="Germany"/>
    <x v="0"/>
    <x v="0"/>
    <x v="1"/>
    <s v="Low"/>
    <n v="1"/>
    <s v="Balanced"/>
    <n v="4"/>
    <s v="High"/>
    <n v="3"/>
    <x v="4"/>
    <n v="59"/>
    <x v="3"/>
    <n v="2.9"/>
    <n v="5.0999999999999996"/>
  </r>
  <r>
    <s v="Germany"/>
    <x v="3"/>
    <x v="1"/>
    <x v="2"/>
    <s v="Moderate"/>
    <n v="2"/>
    <s v="Vegetarian"/>
    <n v="6.6"/>
    <s v="Low"/>
    <n v="1"/>
    <x v="3"/>
    <n v="21"/>
    <x v="0"/>
    <n v="4.0999999999999996"/>
    <n v="4.8"/>
  </r>
  <r>
    <s v="Japan"/>
    <x v="31"/>
    <x v="0"/>
    <x v="1"/>
    <s v="Low"/>
    <n v="1"/>
    <s v="Vegetarian"/>
    <n v="6.1"/>
    <s v="High"/>
    <n v="3"/>
    <x v="2"/>
    <n v="37"/>
    <x v="2"/>
    <n v="5.6"/>
    <n v="1.7"/>
  </r>
  <r>
    <s v="Japan"/>
    <x v="41"/>
    <x v="2"/>
    <x v="2"/>
    <s v="High"/>
    <n v="3"/>
    <s v="Vegan"/>
    <n v="9.4"/>
    <s v="High"/>
    <n v="3"/>
    <x v="4"/>
    <n v="48"/>
    <x v="1"/>
    <n v="6.7"/>
    <n v="4.7"/>
  </r>
  <r>
    <s v="Brazil"/>
    <x v="9"/>
    <x v="2"/>
    <x v="0"/>
    <s v="High"/>
    <n v="3"/>
    <s v="Keto"/>
    <n v="7.5"/>
    <s v="Moderate"/>
    <n v="2"/>
    <x v="0"/>
    <n v="39"/>
    <x v="2"/>
    <n v="5.9"/>
    <n v="5.6"/>
  </r>
  <r>
    <s v="Germany"/>
    <x v="33"/>
    <x v="2"/>
    <x v="2"/>
    <s v="Moderate"/>
    <n v="2"/>
    <s v="Vegetarian"/>
    <n v="6.8"/>
    <s v="Moderate"/>
    <n v="2"/>
    <x v="0"/>
    <n v="27"/>
    <x v="0"/>
    <n v="5.3"/>
    <n v="1.6"/>
  </r>
  <r>
    <s v="Brazil"/>
    <x v="8"/>
    <x v="3"/>
    <x v="1"/>
    <s v="Low"/>
    <n v="1"/>
    <s v="Balanced"/>
    <n v="7.2"/>
    <s v="Moderate"/>
    <n v="2"/>
    <x v="3"/>
    <n v="56"/>
    <x v="3"/>
    <n v="5"/>
    <n v="5.6"/>
  </r>
  <r>
    <s v="Brazil"/>
    <x v="0"/>
    <x v="0"/>
    <x v="0"/>
    <s v="Moderate"/>
    <n v="2"/>
    <s v="Junk Food"/>
    <n v="5"/>
    <s v="Moderate"/>
    <n v="2"/>
    <x v="4"/>
    <n v="45"/>
    <x v="1"/>
    <n v="5.5"/>
    <n v="9.6"/>
  </r>
  <r>
    <s v="Japan"/>
    <x v="15"/>
    <x v="1"/>
    <x v="2"/>
    <s v="High"/>
    <n v="3"/>
    <s v="Vegan"/>
    <n v="5.6"/>
    <s v="Moderate"/>
    <n v="2"/>
    <x v="1"/>
    <n v="56"/>
    <x v="3"/>
    <n v="4.9000000000000004"/>
    <n v="9.8000000000000007"/>
  </r>
  <r>
    <s v="Australia"/>
    <x v="20"/>
    <x v="2"/>
    <x v="1"/>
    <s v="Moderate"/>
    <n v="2"/>
    <s v="Balanced"/>
    <n v="6"/>
    <s v="High"/>
    <n v="3"/>
    <x v="0"/>
    <n v="23"/>
    <x v="0"/>
    <n v="5.9"/>
    <n v="5.8"/>
  </r>
  <r>
    <s v="Brazil"/>
    <x v="21"/>
    <x v="4"/>
    <x v="0"/>
    <s v="Moderate"/>
    <n v="2"/>
    <s v="Vegetarian"/>
    <n v="7.1"/>
    <s v="High"/>
    <n v="3"/>
    <x v="1"/>
    <n v="52"/>
    <x v="3"/>
    <n v="9"/>
    <n v="5.6"/>
  </r>
  <r>
    <s v="USA"/>
    <x v="6"/>
    <x v="0"/>
    <x v="2"/>
    <s v="Low"/>
    <n v="1"/>
    <s v="Keto"/>
    <n v="5.8"/>
    <s v="Moderate"/>
    <n v="2"/>
    <x v="1"/>
    <n v="41"/>
    <x v="1"/>
    <n v="6.7"/>
    <n v="3.6"/>
  </r>
  <r>
    <s v="Australia"/>
    <x v="11"/>
    <x v="3"/>
    <x v="1"/>
    <s v="High"/>
    <n v="3"/>
    <s v="Vegan"/>
    <n v="5.7"/>
    <s v="Low"/>
    <n v="1"/>
    <x v="2"/>
    <n v="25"/>
    <x v="0"/>
    <n v="7.5"/>
    <n v="10"/>
  </r>
  <r>
    <s v="Germany"/>
    <x v="31"/>
    <x v="0"/>
    <x v="2"/>
    <s v="Moderate"/>
    <n v="2"/>
    <s v="Vegetarian"/>
    <n v="4.9000000000000004"/>
    <s v="Moderate"/>
    <n v="2"/>
    <x v="2"/>
    <n v="52"/>
    <x v="3"/>
    <n v="6.4"/>
    <n v="3.5"/>
  </r>
  <r>
    <s v="Germany"/>
    <x v="13"/>
    <x v="1"/>
    <x v="2"/>
    <s v="Low"/>
    <n v="1"/>
    <s v="Vegan"/>
    <n v="6.5"/>
    <s v="High"/>
    <n v="3"/>
    <x v="0"/>
    <n v="47"/>
    <x v="1"/>
    <n v="6.8"/>
    <n v="5.0999999999999996"/>
  </r>
  <r>
    <s v="Brazil"/>
    <x v="27"/>
    <x v="0"/>
    <x v="0"/>
    <s v="Moderate"/>
    <n v="2"/>
    <s v="Vegetarian"/>
    <n v="6.7"/>
    <s v="Low"/>
    <n v="1"/>
    <x v="1"/>
    <n v="43"/>
    <x v="1"/>
    <n v="6.2"/>
    <n v="1"/>
  </r>
  <r>
    <s v="Australia"/>
    <x v="21"/>
    <x v="4"/>
    <x v="0"/>
    <s v="Low"/>
    <n v="1"/>
    <s v="Junk Food"/>
    <n v="7.1"/>
    <s v="Moderate"/>
    <n v="2"/>
    <x v="2"/>
    <n v="23"/>
    <x v="0"/>
    <n v="1.2"/>
    <n v="4.0999999999999996"/>
  </r>
  <r>
    <s v="Japan"/>
    <x v="41"/>
    <x v="2"/>
    <x v="1"/>
    <s v="Low"/>
    <n v="1"/>
    <s v="Keto"/>
    <n v="5.5"/>
    <s v="Low"/>
    <n v="1"/>
    <x v="4"/>
    <n v="21"/>
    <x v="0"/>
    <n v="10"/>
    <n v="1.6"/>
  </r>
  <r>
    <s v="Japan"/>
    <x v="18"/>
    <x v="0"/>
    <x v="0"/>
    <s v="Moderate"/>
    <n v="2"/>
    <s v="Junk Food"/>
    <n v="7.1"/>
    <s v="Moderate"/>
    <n v="2"/>
    <x v="4"/>
    <n v="32"/>
    <x v="2"/>
    <n v="1.3"/>
    <n v="7.7"/>
  </r>
  <r>
    <s v="Canada"/>
    <x v="42"/>
    <x v="4"/>
    <x v="1"/>
    <s v="High"/>
    <n v="3"/>
    <s v="Vegetarian"/>
    <n v="4.9000000000000004"/>
    <s v="High"/>
    <n v="3"/>
    <x v="4"/>
    <n v="30"/>
    <x v="2"/>
    <n v="4.5999999999999996"/>
    <n v="6"/>
  </r>
  <r>
    <s v="Germany"/>
    <x v="9"/>
    <x v="2"/>
    <x v="2"/>
    <s v="High"/>
    <n v="3"/>
    <s v="Balanced"/>
    <n v="6.2"/>
    <s v="Moderate"/>
    <n v="2"/>
    <x v="4"/>
    <n v="54"/>
    <x v="3"/>
    <n v="1.9"/>
    <n v="6.1"/>
  </r>
  <r>
    <s v="India"/>
    <x v="28"/>
    <x v="1"/>
    <x v="2"/>
    <s v="Low"/>
    <n v="1"/>
    <s v="Junk Food"/>
    <n v="7"/>
    <s v="Low"/>
    <n v="1"/>
    <x v="1"/>
    <n v="58"/>
    <x v="3"/>
    <n v="1.9"/>
    <n v="3.6"/>
  </r>
  <r>
    <s v="Canada"/>
    <x v="34"/>
    <x v="3"/>
    <x v="1"/>
    <s v="High"/>
    <n v="3"/>
    <s v="Balanced"/>
    <n v="6.1"/>
    <s v="High"/>
    <n v="3"/>
    <x v="4"/>
    <n v="29"/>
    <x v="0"/>
    <n v="8.1"/>
    <n v="8.3000000000000007"/>
  </r>
  <r>
    <s v="Japan"/>
    <x v="0"/>
    <x v="0"/>
    <x v="2"/>
    <s v="Low"/>
    <n v="1"/>
    <s v="Vegetarian"/>
    <n v="4.2"/>
    <s v="Moderate"/>
    <n v="2"/>
    <x v="1"/>
    <n v="29"/>
    <x v="0"/>
    <n v="4.8"/>
    <n v="1"/>
  </r>
  <r>
    <s v="Australia"/>
    <x v="0"/>
    <x v="0"/>
    <x v="0"/>
    <s v="High"/>
    <n v="3"/>
    <s v="Keto"/>
    <n v="4.3"/>
    <s v="Moderate"/>
    <n v="2"/>
    <x v="0"/>
    <n v="27"/>
    <x v="0"/>
    <n v="8.1999999999999993"/>
    <n v="4"/>
  </r>
  <r>
    <s v="Japan"/>
    <x v="39"/>
    <x v="0"/>
    <x v="2"/>
    <s v="Moderate"/>
    <n v="2"/>
    <s v="Balanced"/>
    <n v="6.8"/>
    <s v="Moderate"/>
    <n v="2"/>
    <x v="0"/>
    <n v="24"/>
    <x v="0"/>
    <n v="3.5"/>
    <n v="6.9"/>
  </r>
  <r>
    <s v="Australia"/>
    <x v="39"/>
    <x v="0"/>
    <x v="0"/>
    <s v="High"/>
    <n v="3"/>
    <s v="Vegetarian"/>
    <n v="7.4"/>
    <s v="Moderate"/>
    <n v="2"/>
    <x v="4"/>
    <n v="42"/>
    <x v="1"/>
    <n v="3.3"/>
    <n v="9.1999999999999993"/>
  </r>
  <r>
    <s v="Canada"/>
    <x v="12"/>
    <x v="0"/>
    <x v="1"/>
    <s v="Low"/>
    <n v="1"/>
    <s v="Balanced"/>
    <n v="7"/>
    <s v="High"/>
    <n v="3"/>
    <x v="4"/>
    <n v="53"/>
    <x v="3"/>
    <n v="3.3"/>
    <n v="3.1"/>
  </r>
  <r>
    <s v="Germany"/>
    <x v="17"/>
    <x v="1"/>
    <x v="1"/>
    <s v="Low"/>
    <n v="1"/>
    <s v="Junk Food"/>
    <n v="7.4"/>
    <s v="High"/>
    <n v="3"/>
    <x v="4"/>
    <n v="51"/>
    <x v="3"/>
    <n v="6.5"/>
    <n v="5.9"/>
  </r>
  <r>
    <s v="Japan"/>
    <x v="33"/>
    <x v="2"/>
    <x v="2"/>
    <s v="High"/>
    <n v="3"/>
    <s v="Vegetarian"/>
    <n v="6.1"/>
    <s v="Moderate"/>
    <n v="2"/>
    <x v="0"/>
    <n v="35"/>
    <x v="2"/>
    <n v="8.3000000000000007"/>
    <n v="5.8"/>
  </r>
  <r>
    <s v="Brazil"/>
    <x v="35"/>
    <x v="1"/>
    <x v="2"/>
    <s v="Moderate"/>
    <n v="2"/>
    <s v="Junk Food"/>
    <n v="7.6"/>
    <s v="High"/>
    <n v="3"/>
    <x v="2"/>
    <n v="23"/>
    <x v="0"/>
    <n v="5.0999999999999996"/>
    <n v="8.9"/>
  </r>
  <r>
    <s v="Australia"/>
    <x v="14"/>
    <x v="2"/>
    <x v="0"/>
    <s v="Low"/>
    <n v="1"/>
    <s v="Vegan"/>
    <n v="7"/>
    <s v="Low"/>
    <n v="1"/>
    <x v="0"/>
    <n v="47"/>
    <x v="1"/>
    <n v="4.4000000000000004"/>
    <n v="1.5"/>
  </r>
  <r>
    <s v="Germany"/>
    <x v="3"/>
    <x v="1"/>
    <x v="0"/>
    <s v="Low"/>
    <n v="1"/>
    <s v="Vegetarian"/>
    <n v="5.5"/>
    <s v="High"/>
    <n v="3"/>
    <x v="4"/>
    <n v="33"/>
    <x v="2"/>
    <n v="9.8000000000000007"/>
    <n v="4.8"/>
  </r>
  <r>
    <s v="India"/>
    <x v="46"/>
    <x v="1"/>
    <x v="2"/>
    <s v="Low"/>
    <n v="1"/>
    <s v="Balanced"/>
    <n v="7.3"/>
    <s v="Low"/>
    <n v="1"/>
    <x v="2"/>
    <n v="31"/>
    <x v="2"/>
    <n v="2.1"/>
    <n v="2.6"/>
  </r>
  <r>
    <s v="Australia"/>
    <x v="27"/>
    <x v="0"/>
    <x v="2"/>
    <s v="Low"/>
    <n v="1"/>
    <s v="Vegan"/>
    <n v="6.9"/>
    <s v="Low"/>
    <n v="1"/>
    <x v="2"/>
    <n v="40"/>
    <x v="1"/>
    <n v="5.4"/>
    <n v="1.2"/>
  </r>
  <r>
    <s v="Canada"/>
    <x v="28"/>
    <x v="1"/>
    <x v="1"/>
    <s v="Low"/>
    <n v="1"/>
    <s v="Junk Food"/>
    <n v="9"/>
    <s v="High"/>
    <n v="3"/>
    <x v="3"/>
    <n v="35"/>
    <x v="2"/>
    <n v="4.7"/>
    <n v="2.2999999999999998"/>
  </r>
  <r>
    <s v="India"/>
    <x v="16"/>
    <x v="1"/>
    <x v="1"/>
    <s v="Moderate"/>
    <n v="2"/>
    <s v="Junk Food"/>
    <n v="8.6"/>
    <s v="Moderate"/>
    <n v="2"/>
    <x v="1"/>
    <n v="21"/>
    <x v="0"/>
    <n v="1.9"/>
    <n v="9.8000000000000007"/>
  </r>
  <r>
    <s v="India"/>
    <x v="39"/>
    <x v="0"/>
    <x v="1"/>
    <s v="High"/>
    <n v="3"/>
    <s v="Balanced"/>
    <n v="6.4"/>
    <s v="High"/>
    <n v="3"/>
    <x v="4"/>
    <n v="42"/>
    <x v="1"/>
    <n v="3.4"/>
    <n v="2.9"/>
  </r>
  <r>
    <s v="USA"/>
    <x v="16"/>
    <x v="1"/>
    <x v="2"/>
    <s v="Moderate"/>
    <n v="2"/>
    <s v="Vegan"/>
    <n v="5.9"/>
    <s v="Low"/>
    <n v="1"/>
    <x v="1"/>
    <n v="48"/>
    <x v="1"/>
    <n v="1.3"/>
    <n v="9.4"/>
  </r>
  <r>
    <s v="Japan"/>
    <x v="16"/>
    <x v="1"/>
    <x v="2"/>
    <s v="Moderate"/>
    <n v="2"/>
    <s v="Keto"/>
    <n v="8.8000000000000007"/>
    <s v="Low"/>
    <n v="1"/>
    <x v="3"/>
    <n v="28"/>
    <x v="0"/>
    <n v="8.9"/>
    <n v="2.8"/>
  </r>
  <r>
    <s v="Australia"/>
    <x v="26"/>
    <x v="0"/>
    <x v="2"/>
    <s v="Low"/>
    <n v="1"/>
    <s v="Balanced"/>
    <n v="7.3"/>
    <s v="High"/>
    <n v="3"/>
    <x v="1"/>
    <n v="26"/>
    <x v="0"/>
    <n v="6.5"/>
    <n v="9.4"/>
  </r>
  <r>
    <s v="India"/>
    <x v="35"/>
    <x v="1"/>
    <x v="1"/>
    <s v="Moderate"/>
    <n v="2"/>
    <s v="Junk Food"/>
    <n v="6.2"/>
    <s v="Low"/>
    <n v="1"/>
    <x v="4"/>
    <n v="48"/>
    <x v="1"/>
    <n v="8.3000000000000007"/>
    <n v="6.9"/>
  </r>
  <r>
    <s v="USA"/>
    <x v="28"/>
    <x v="1"/>
    <x v="2"/>
    <s v="Low"/>
    <n v="1"/>
    <s v="Vegetarian"/>
    <n v="3.5"/>
    <s v="High"/>
    <n v="3"/>
    <x v="3"/>
    <n v="36"/>
    <x v="2"/>
    <n v="5.7"/>
    <n v="2"/>
  </r>
  <r>
    <s v="Canada"/>
    <x v="6"/>
    <x v="0"/>
    <x v="0"/>
    <s v="Moderate"/>
    <n v="2"/>
    <s v="Vegan"/>
    <n v="5.4"/>
    <s v="High"/>
    <n v="3"/>
    <x v="1"/>
    <n v="28"/>
    <x v="0"/>
    <n v="6.4"/>
    <n v="6.2"/>
  </r>
  <r>
    <s v="Germany"/>
    <x v="17"/>
    <x v="1"/>
    <x v="2"/>
    <s v="Low"/>
    <n v="1"/>
    <s v="Keto"/>
    <n v="5.3"/>
    <s v="Moderate"/>
    <n v="2"/>
    <x v="0"/>
    <n v="25"/>
    <x v="0"/>
    <n v="7.3"/>
    <n v="3.9"/>
  </r>
  <r>
    <s v="Brazil"/>
    <x v="27"/>
    <x v="0"/>
    <x v="2"/>
    <s v="Low"/>
    <n v="1"/>
    <s v="Vegetarian"/>
    <n v="6.3"/>
    <s v="Low"/>
    <n v="1"/>
    <x v="2"/>
    <n v="39"/>
    <x v="2"/>
    <n v="9.1999999999999993"/>
    <n v="4.4000000000000004"/>
  </r>
  <r>
    <s v="Brazil"/>
    <x v="2"/>
    <x v="2"/>
    <x v="2"/>
    <s v="Moderate"/>
    <n v="2"/>
    <s v="Vegan"/>
    <n v="7.4"/>
    <s v="High"/>
    <n v="3"/>
    <x v="3"/>
    <n v="29"/>
    <x v="0"/>
    <n v="1.8"/>
    <n v="5"/>
  </r>
  <r>
    <s v="Australia"/>
    <x v="36"/>
    <x v="2"/>
    <x v="2"/>
    <s v="Moderate"/>
    <n v="2"/>
    <s v="Balanced"/>
    <n v="7.7"/>
    <s v="Low"/>
    <n v="1"/>
    <x v="0"/>
    <n v="28"/>
    <x v="0"/>
    <n v="4"/>
    <n v="4.8"/>
  </r>
  <r>
    <s v="India"/>
    <x v="32"/>
    <x v="2"/>
    <x v="2"/>
    <s v="High"/>
    <n v="3"/>
    <s v="Balanced"/>
    <n v="8.8000000000000007"/>
    <s v="High"/>
    <n v="3"/>
    <x v="4"/>
    <n v="31"/>
    <x v="2"/>
    <n v="7.4"/>
    <n v="7"/>
  </r>
  <r>
    <s v="Brazil"/>
    <x v="19"/>
    <x v="2"/>
    <x v="0"/>
    <s v="High"/>
    <n v="3"/>
    <s v="Vegan"/>
    <n v="7.9"/>
    <s v="High"/>
    <n v="3"/>
    <x v="2"/>
    <n v="52"/>
    <x v="3"/>
    <n v="9.6"/>
    <n v="7.9"/>
  </r>
  <r>
    <s v="Japan"/>
    <x v="3"/>
    <x v="1"/>
    <x v="0"/>
    <s v="High"/>
    <n v="3"/>
    <s v="Keto"/>
    <n v="4.5"/>
    <s v="Moderate"/>
    <n v="2"/>
    <x v="3"/>
    <n v="51"/>
    <x v="3"/>
    <n v="9.8000000000000007"/>
    <n v="4"/>
  </r>
  <r>
    <s v="Brazil"/>
    <x v="35"/>
    <x v="1"/>
    <x v="2"/>
    <s v="Moderate"/>
    <n v="2"/>
    <s v="Vegan"/>
    <n v="8"/>
    <s v="High"/>
    <n v="3"/>
    <x v="2"/>
    <n v="53"/>
    <x v="3"/>
    <n v="6.7"/>
    <n v="9.3000000000000007"/>
  </r>
  <r>
    <s v="Brazil"/>
    <x v="23"/>
    <x v="1"/>
    <x v="1"/>
    <s v="Moderate"/>
    <n v="2"/>
    <s v="Vegetarian"/>
    <n v="9.1"/>
    <s v="Moderate"/>
    <n v="2"/>
    <x v="3"/>
    <n v="38"/>
    <x v="2"/>
    <n v="2.7"/>
    <n v="9.4"/>
  </r>
  <r>
    <s v="Brazil"/>
    <x v="17"/>
    <x v="1"/>
    <x v="2"/>
    <s v="Low"/>
    <n v="1"/>
    <s v="Vegetarian"/>
    <n v="9"/>
    <s v="Low"/>
    <n v="1"/>
    <x v="3"/>
    <n v="52"/>
    <x v="3"/>
    <n v="2.1"/>
    <n v="1.4"/>
  </r>
  <r>
    <s v="USA"/>
    <x v="46"/>
    <x v="1"/>
    <x v="2"/>
    <s v="High"/>
    <n v="3"/>
    <s v="Balanced"/>
    <n v="4.7"/>
    <s v="Moderate"/>
    <n v="2"/>
    <x v="1"/>
    <n v="35"/>
    <x v="2"/>
    <n v="9.5"/>
    <n v="1.1000000000000001"/>
  </r>
  <r>
    <s v="India"/>
    <x v="42"/>
    <x v="4"/>
    <x v="2"/>
    <s v="Low"/>
    <n v="1"/>
    <s v="Vegan"/>
    <n v="6.2"/>
    <s v="Moderate"/>
    <n v="2"/>
    <x v="2"/>
    <n v="42"/>
    <x v="1"/>
    <n v="4.9000000000000004"/>
    <n v="4.8"/>
  </r>
  <r>
    <s v="Japan"/>
    <x v="31"/>
    <x v="0"/>
    <x v="1"/>
    <s v="Low"/>
    <n v="1"/>
    <s v="Balanced"/>
    <n v="7.9"/>
    <s v="Low"/>
    <n v="1"/>
    <x v="2"/>
    <n v="45"/>
    <x v="1"/>
    <n v="2.8"/>
    <n v="6.3"/>
  </r>
  <r>
    <s v="India"/>
    <x v="10"/>
    <x v="2"/>
    <x v="1"/>
    <s v="Low"/>
    <n v="1"/>
    <s v="Keto"/>
    <n v="4.8"/>
    <s v="Moderate"/>
    <n v="2"/>
    <x v="0"/>
    <n v="56"/>
    <x v="3"/>
    <n v="9.4"/>
    <n v="3.5"/>
  </r>
  <r>
    <s v="Australia"/>
    <x v="22"/>
    <x v="3"/>
    <x v="1"/>
    <s v="Low"/>
    <n v="1"/>
    <s v="Vegetarian"/>
    <n v="3.9"/>
    <s v="Moderate"/>
    <n v="2"/>
    <x v="4"/>
    <n v="28"/>
    <x v="0"/>
    <n v="1.9"/>
    <n v="3.3"/>
  </r>
  <r>
    <s v="Australia"/>
    <x v="18"/>
    <x v="0"/>
    <x v="0"/>
    <s v="High"/>
    <n v="3"/>
    <s v="Junk Food"/>
    <n v="7"/>
    <s v="High"/>
    <n v="3"/>
    <x v="0"/>
    <n v="49"/>
    <x v="1"/>
    <n v="7.6"/>
    <n v="7.1"/>
  </r>
  <r>
    <s v="Australia"/>
    <x v="3"/>
    <x v="1"/>
    <x v="1"/>
    <s v="Low"/>
    <n v="1"/>
    <s v="Junk Food"/>
    <n v="5.5"/>
    <s v="Moderate"/>
    <n v="2"/>
    <x v="1"/>
    <n v="32"/>
    <x v="2"/>
    <n v="6.6"/>
    <n v="6.4"/>
  </r>
  <r>
    <s v="Canada"/>
    <x v="23"/>
    <x v="1"/>
    <x v="0"/>
    <s v="Moderate"/>
    <n v="2"/>
    <s v="Vegan"/>
    <n v="4.0999999999999996"/>
    <s v="High"/>
    <n v="3"/>
    <x v="3"/>
    <n v="35"/>
    <x v="2"/>
    <n v="1.8"/>
    <n v="2.5"/>
  </r>
  <r>
    <s v="Brazil"/>
    <x v="26"/>
    <x v="0"/>
    <x v="0"/>
    <s v="Moderate"/>
    <n v="2"/>
    <s v="Vegan"/>
    <n v="8.3000000000000007"/>
    <s v="Moderate"/>
    <n v="2"/>
    <x v="1"/>
    <n v="21"/>
    <x v="0"/>
    <n v="4"/>
    <n v="9"/>
  </r>
  <r>
    <s v="Canada"/>
    <x v="25"/>
    <x v="3"/>
    <x v="1"/>
    <s v="Moderate"/>
    <n v="2"/>
    <s v="Junk Food"/>
    <n v="6.7"/>
    <s v="Low"/>
    <n v="1"/>
    <x v="1"/>
    <n v="50"/>
    <x v="3"/>
    <n v="2.2999999999999998"/>
    <n v="7.1"/>
  </r>
  <r>
    <s v="USA"/>
    <x v="14"/>
    <x v="2"/>
    <x v="1"/>
    <s v="High"/>
    <n v="3"/>
    <s v="Vegan"/>
    <n v="5.7"/>
    <s v="Low"/>
    <n v="1"/>
    <x v="0"/>
    <n v="38"/>
    <x v="2"/>
    <n v="6.4"/>
    <n v="4.3"/>
  </r>
  <r>
    <s v="Australia"/>
    <x v="6"/>
    <x v="0"/>
    <x v="1"/>
    <s v="Low"/>
    <n v="1"/>
    <s v="Vegetarian"/>
    <n v="5.0999999999999996"/>
    <s v="Moderate"/>
    <n v="2"/>
    <x v="3"/>
    <n v="30"/>
    <x v="2"/>
    <n v="5.3"/>
    <n v="7.2"/>
  </r>
  <r>
    <s v="Japan"/>
    <x v="27"/>
    <x v="0"/>
    <x v="0"/>
    <s v="High"/>
    <n v="3"/>
    <s v="Keto"/>
    <n v="6.8"/>
    <s v="High"/>
    <n v="3"/>
    <x v="4"/>
    <n v="33"/>
    <x v="2"/>
    <n v="1"/>
    <n v="2"/>
  </r>
  <r>
    <s v="India"/>
    <x v="35"/>
    <x v="1"/>
    <x v="2"/>
    <s v="Low"/>
    <n v="1"/>
    <s v="Keto"/>
    <n v="7.3"/>
    <s v="Moderate"/>
    <n v="2"/>
    <x v="1"/>
    <n v="44"/>
    <x v="1"/>
    <n v="9.8000000000000007"/>
    <n v="5.2"/>
  </r>
  <r>
    <s v="Brazil"/>
    <x v="37"/>
    <x v="4"/>
    <x v="1"/>
    <s v="High"/>
    <n v="3"/>
    <s v="Balanced"/>
    <n v="7"/>
    <s v="High"/>
    <n v="3"/>
    <x v="4"/>
    <n v="26"/>
    <x v="0"/>
    <n v="4.0999999999999996"/>
    <n v="2.5"/>
  </r>
  <r>
    <s v="Germany"/>
    <x v="28"/>
    <x v="1"/>
    <x v="1"/>
    <s v="High"/>
    <n v="3"/>
    <s v="Vegetarian"/>
    <n v="4.2"/>
    <s v="Moderate"/>
    <n v="2"/>
    <x v="3"/>
    <n v="34"/>
    <x v="2"/>
    <n v="3.3"/>
    <n v="1.4"/>
  </r>
  <r>
    <s v="Japan"/>
    <x v="29"/>
    <x v="0"/>
    <x v="1"/>
    <s v="Low"/>
    <n v="1"/>
    <s v="Vegan"/>
    <n v="7.2"/>
    <s v="Low"/>
    <n v="1"/>
    <x v="3"/>
    <n v="49"/>
    <x v="1"/>
    <n v="3"/>
    <n v="4"/>
  </r>
  <r>
    <s v="Brazil"/>
    <x v="5"/>
    <x v="3"/>
    <x v="0"/>
    <s v="High"/>
    <n v="3"/>
    <s v="Vegan"/>
    <n v="7.5"/>
    <s v="Low"/>
    <n v="1"/>
    <x v="0"/>
    <n v="50"/>
    <x v="3"/>
    <n v="2.4"/>
    <n v="2.4"/>
  </r>
  <r>
    <s v="Canada"/>
    <x v="10"/>
    <x v="2"/>
    <x v="0"/>
    <s v="Low"/>
    <n v="1"/>
    <s v="Balanced"/>
    <n v="6"/>
    <s v="High"/>
    <n v="3"/>
    <x v="2"/>
    <n v="43"/>
    <x v="1"/>
    <n v="10"/>
    <n v="6.7"/>
  </r>
  <r>
    <s v="Canada"/>
    <x v="35"/>
    <x v="1"/>
    <x v="2"/>
    <s v="Moderate"/>
    <n v="2"/>
    <s v="Balanced"/>
    <n v="8.1"/>
    <s v="Moderate"/>
    <n v="2"/>
    <x v="0"/>
    <n v="44"/>
    <x v="1"/>
    <n v="3.7"/>
    <n v="7.1"/>
  </r>
  <r>
    <s v="Japan"/>
    <x v="36"/>
    <x v="2"/>
    <x v="1"/>
    <s v="Moderate"/>
    <n v="2"/>
    <s v="Vegan"/>
    <n v="5.2"/>
    <s v="High"/>
    <n v="3"/>
    <x v="4"/>
    <n v="27"/>
    <x v="0"/>
    <n v="4.5999999999999996"/>
    <n v="2.2999999999999998"/>
  </r>
  <r>
    <s v="Canada"/>
    <x v="1"/>
    <x v="1"/>
    <x v="0"/>
    <s v="Moderate"/>
    <n v="2"/>
    <s v="Vegan"/>
    <n v="8.4"/>
    <s v="Low"/>
    <n v="1"/>
    <x v="0"/>
    <n v="49"/>
    <x v="1"/>
    <n v="8.8000000000000007"/>
    <n v="1.2"/>
  </r>
  <r>
    <s v="Australia"/>
    <x v="0"/>
    <x v="0"/>
    <x v="2"/>
    <s v="High"/>
    <n v="3"/>
    <s v="Vegetarian"/>
    <n v="6.7"/>
    <s v="High"/>
    <n v="3"/>
    <x v="3"/>
    <n v="55"/>
    <x v="3"/>
    <n v="6.8"/>
    <n v="8.1"/>
  </r>
  <r>
    <s v="USA"/>
    <x v="25"/>
    <x v="3"/>
    <x v="1"/>
    <s v="Moderate"/>
    <n v="2"/>
    <s v="Balanced"/>
    <n v="5.8"/>
    <s v="Moderate"/>
    <n v="2"/>
    <x v="1"/>
    <n v="33"/>
    <x v="2"/>
    <n v="4.3"/>
    <n v="1"/>
  </r>
  <r>
    <s v="India"/>
    <x v="26"/>
    <x v="0"/>
    <x v="0"/>
    <s v="Low"/>
    <n v="1"/>
    <s v="Vegetarian"/>
    <n v="6"/>
    <s v="High"/>
    <n v="3"/>
    <x v="2"/>
    <n v="48"/>
    <x v="1"/>
    <n v="9.1"/>
    <n v="4.0999999999999996"/>
  </r>
  <r>
    <s v="USA"/>
    <x v="40"/>
    <x v="3"/>
    <x v="1"/>
    <s v="Moderate"/>
    <n v="2"/>
    <s v="Vegan"/>
    <n v="8"/>
    <s v="Moderate"/>
    <n v="2"/>
    <x v="3"/>
    <n v="46"/>
    <x v="1"/>
    <n v="7.7"/>
    <n v="5.5"/>
  </r>
  <r>
    <s v="Brazil"/>
    <x v="14"/>
    <x v="2"/>
    <x v="1"/>
    <s v="Moderate"/>
    <n v="2"/>
    <s v="Junk Food"/>
    <n v="6.9"/>
    <s v="Moderate"/>
    <n v="2"/>
    <x v="1"/>
    <n v="55"/>
    <x v="3"/>
    <n v="3.1"/>
    <n v="8.4"/>
  </r>
  <r>
    <s v="India"/>
    <x v="35"/>
    <x v="1"/>
    <x v="0"/>
    <s v="High"/>
    <n v="3"/>
    <s v="Junk Food"/>
    <n v="7.5"/>
    <s v="Low"/>
    <n v="1"/>
    <x v="4"/>
    <n v="53"/>
    <x v="3"/>
    <n v="6.8"/>
    <n v="8.5"/>
  </r>
  <r>
    <s v="India"/>
    <x v="6"/>
    <x v="0"/>
    <x v="0"/>
    <s v="Low"/>
    <n v="1"/>
    <s v="Vegan"/>
    <n v="8.1"/>
    <s v="Moderate"/>
    <n v="2"/>
    <x v="4"/>
    <n v="40"/>
    <x v="1"/>
    <n v="9.3000000000000007"/>
    <n v="7.5"/>
  </r>
  <r>
    <s v="USA"/>
    <x v="31"/>
    <x v="0"/>
    <x v="0"/>
    <s v="High"/>
    <n v="3"/>
    <s v="Balanced"/>
    <n v="5.7"/>
    <s v="Moderate"/>
    <n v="2"/>
    <x v="4"/>
    <n v="57"/>
    <x v="3"/>
    <n v="5.5"/>
    <n v="3.2"/>
  </r>
  <r>
    <s v="Japan"/>
    <x v="31"/>
    <x v="0"/>
    <x v="1"/>
    <s v="High"/>
    <n v="3"/>
    <s v="Junk Food"/>
    <n v="6.7"/>
    <s v="Moderate"/>
    <n v="2"/>
    <x v="0"/>
    <n v="30"/>
    <x v="2"/>
    <n v="7.6"/>
    <n v="7.5"/>
  </r>
  <r>
    <s v="India"/>
    <x v="20"/>
    <x v="2"/>
    <x v="1"/>
    <s v="Low"/>
    <n v="1"/>
    <s v="Balanced"/>
    <n v="6.2"/>
    <s v="High"/>
    <n v="3"/>
    <x v="4"/>
    <n v="52"/>
    <x v="3"/>
    <n v="9.6999999999999993"/>
    <n v="3.2"/>
  </r>
  <r>
    <s v="USA"/>
    <x v="43"/>
    <x v="0"/>
    <x v="2"/>
    <s v="High"/>
    <n v="3"/>
    <s v="Junk Food"/>
    <n v="8"/>
    <s v="Low"/>
    <n v="1"/>
    <x v="4"/>
    <n v="34"/>
    <x v="2"/>
    <n v="7.2"/>
    <n v="2.9"/>
  </r>
  <r>
    <s v="India"/>
    <x v="45"/>
    <x v="3"/>
    <x v="1"/>
    <s v="Low"/>
    <n v="1"/>
    <s v="Balanced"/>
    <n v="5.9"/>
    <s v="High"/>
    <n v="3"/>
    <x v="0"/>
    <n v="31"/>
    <x v="2"/>
    <n v="1.9"/>
    <n v="5.9"/>
  </r>
  <r>
    <s v="Germany"/>
    <x v="20"/>
    <x v="2"/>
    <x v="0"/>
    <s v="Moderate"/>
    <n v="2"/>
    <s v="Junk Food"/>
    <n v="6.6"/>
    <s v="High"/>
    <n v="3"/>
    <x v="1"/>
    <n v="43"/>
    <x v="1"/>
    <n v="3.2"/>
    <n v="7.1"/>
  </r>
  <r>
    <s v="Japan"/>
    <x v="45"/>
    <x v="3"/>
    <x v="1"/>
    <s v="Low"/>
    <n v="1"/>
    <s v="Balanced"/>
    <n v="9.9"/>
    <s v="Low"/>
    <n v="1"/>
    <x v="3"/>
    <n v="56"/>
    <x v="3"/>
    <n v="6.4"/>
    <n v="1.5"/>
  </r>
  <r>
    <s v="Australia"/>
    <x v="37"/>
    <x v="4"/>
    <x v="2"/>
    <s v="Low"/>
    <n v="1"/>
    <s v="Vegetarian"/>
    <n v="8.4"/>
    <s v="High"/>
    <n v="3"/>
    <x v="2"/>
    <n v="30"/>
    <x v="2"/>
    <n v="3.5"/>
    <n v="1.5"/>
  </r>
  <r>
    <s v="India"/>
    <x v="12"/>
    <x v="0"/>
    <x v="2"/>
    <s v="Low"/>
    <n v="1"/>
    <s v="Balanced"/>
    <n v="4.9000000000000004"/>
    <s v="High"/>
    <n v="3"/>
    <x v="4"/>
    <n v="38"/>
    <x v="2"/>
    <n v="9.6"/>
    <n v="8.1"/>
  </r>
  <r>
    <s v="Germany"/>
    <x v="23"/>
    <x v="1"/>
    <x v="0"/>
    <s v="High"/>
    <n v="3"/>
    <s v="Vegetarian"/>
    <n v="7.9"/>
    <s v="Moderate"/>
    <n v="2"/>
    <x v="4"/>
    <n v="20"/>
    <x v="0"/>
    <n v="4.5999999999999996"/>
    <n v="8.6999999999999993"/>
  </r>
  <r>
    <s v="Australia"/>
    <x v="33"/>
    <x v="2"/>
    <x v="0"/>
    <s v="Low"/>
    <n v="1"/>
    <s v="Vegetarian"/>
    <n v="7.5"/>
    <s v="High"/>
    <n v="3"/>
    <x v="4"/>
    <n v="36"/>
    <x v="2"/>
    <n v="5.0999999999999996"/>
    <n v="6.4"/>
  </r>
  <r>
    <s v="Australia"/>
    <x v="6"/>
    <x v="0"/>
    <x v="2"/>
    <s v="Low"/>
    <n v="1"/>
    <s v="Vegan"/>
    <n v="4.8"/>
    <s v="Low"/>
    <n v="1"/>
    <x v="0"/>
    <n v="59"/>
    <x v="3"/>
    <n v="7.3"/>
    <n v="4.9000000000000004"/>
  </r>
  <r>
    <s v="Brazil"/>
    <x v="31"/>
    <x v="0"/>
    <x v="2"/>
    <s v="Low"/>
    <n v="1"/>
    <s v="Vegetarian"/>
    <n v="6.3"/>
    <s v="High"/>
    <n v="3"/>
    <x v="0"/>
    <n v="35"/>
    <x v="2"/>
    <n v="5.7"/>
    <n v="8.6"/>
  </r>
  <r>
    <s v="India"/>
    <x v="40"/>
    <x v="3"/>
    <x v="2"/>
    <s v="Moderate"/>
    <n v="2"/>
    <s v="Keto"/>
    <n v="5.0999999999999996"/>
    <s v="Moderate"/>
    <n v="2"/>
    <x v="0"/>
    <n v="45"/>
    <x v="1"/>
    <n v="4.4000000000000004"/>
    <n v="7.6"/>
  </r>
  <r>
    <s v="USA"/>
    <x v="40"/>
    <x v="3"/>
    <x v="0"/>
    <s v="Low"/>
    <n v="1"/>
    <s v="Vegetarian"/>
    <n v="2.9"/>
    <s v="High"/>
    <n v="3"/>
    <x v="2"/>
    <n v="34"/>
    <x v="2"/>
    <n v="1.7"/>
    <n v="6.2"/>
  </r>
  <r>
    <s v="India"/>
    <x v="5"/>
    <x v="3"/>
    <x v="2"/>
    <s v="High"/>
    <n v="3"/>
    <s v="Balanced"/>
    <n v="6.3"/>
    <s v="Low"/>
    <n v="1"/>
    <x v="3"/>
    <n v="27"/>
    <x v="0"/>
    <n v="6.4"/>
    <n v="3.9"/>
  </r>
  <r>
    <s v="Germany"/>
    <x v="1"/>
    <x v="1"/>
    <x v="2"/>
    <s v="Low"/>
    <n v="1"/>
    <s v="Vegetarian"/>
    <n v="5.7"/>
    <s v="Moderate"/>
    <n v="2"/>
    <x v="4"/>
    <n v="49"/>
    <x v="1"/>
    <n v="8.8000000000000007"/>
    <n v="2.8"/>
  </r>
  <r>
    <s v="Australia"/>
    <x v="6"/>
    <x v="0"/>
    <x v="0"/>
    <s v="Low"/>
    <n v="1"/>
    <s v="Balanced"/>
    <n v="4.8"/>
    <s v="High"/>
    <n v="3"/>
    <x v="1"/>
    <n v="33"/>
    <x v="2"/>
    <n v="7.2"/>
    <n v="4.8"/>
  </r>
  <r>
    <s v="India"/>
    <x v="18"/>
    <x v="0"/>
    <x v="1"/>
    <s v="Moderate"/>
    <n v="2"/>
    <s v="Balanced"/>
    <n v="6.5"/>
    <s v="Low"/>
    <n v="1"/>
    <x v="4"/>
    <n v="52"/>
    <x v="3"/>
    <n v="4.4000000000000004"/>
    <n v="3.6"/>
  </r>
  <r>
    <s v="USA"/>
    <x v="13"/>
    <x v="1"/>
    <x v="1"/>
    <s v="Low"/>
    <n v="1"/>
    <s v="Keto"/>
    <n v="3.3"/>
    <s v="Low"/>
    <n v="1"/>
    <x v="4"/>
    <n v="26"/>
    <x v="0"/>
    <n v="2.1"/>
    <n v="4.0999999999999996"/>
  </r>
  <r>
    <s v="Brazil"/>
    <x v="45"/>
    <x v="3"/>
    <x v="2"/>
    <s v="High"/>
    <n v="3"/>
    <s v="Vegetarian"/>
    <n v="6.6"/>
    <s v="High"/>
    <n v="3"/>
    <x v="4"/>
    <n v="37"/>
    <x v="2"/>
    <n v="8.3000000000000007"/>
    <n v="5.6"/>
  </r>
  <r>
    <s v="India"/>
    <x v="46"/>
    <x v="1"/>
    <x v="1"/>
    <s v="Low"/>
    <n v="1"/>
    <s v="Vegetarian"/>
    <n v="6.5"/>
    <s v="High"/>
    <n v="3"/>
    <x v="4"/>
    <n v="31"/>
    <x v="2"/>
    <n v="9.5"/>
    <n v="2.5"/>
  </r>
  <r>
    <s v="Japan"/>
    <x v="0"/>
    <x v="0"/>
    <x v="1"/>
    <s v="High"/>
    <n v="3"/>
    <s v="Junk Food"/>
    <n v="7.5"/>
    <s v="Moderate"/>
    <n v="2"/>
    <x v="3"/>
    <n v="21"/>
    <x v="0"/>
    <n v="4.5"/>
    <n v="8.3000000000000007"/>
  </r>
  <r>
    <s v="Brazil"/>
    <x v="4"/>
    <x v="0"/>
    <x v="1"/>
    <s v="Moderate"/>
    <n v="2"/>
    <s v="Junk Food"/>
    <n v="4.0999999999999996"/>
    <s v="High"/>
    <n v="3"/>
    <x v="1"/>
    <n v="48"/>
    <x v="1"/>
    <n v="7.6"/>
    <n v="2.2999999999999998"/>
  </r>
  <r>
    <s v="USA"/>
    <x v="11"/>
    <x v="3"/>
    <x v="1"/>
    <s v="Low"/>
    <n v="1"/>
    <s v="Vegan"/>
    <n v="9.6999999999999993"/>
    <s v="Moderate"/>
    <n v="2"/>
    <x v="0"/>
    <n v="40"/>
    <x v="1"/>
    <n v="4.7"/>
    <n v="5.3"/>
  </r>
  <r>
    <s v="Germany"/>
    <x v="14"/>
    <x v="2"/>
    <x v="2"/>
    <s v="Moderate"/>
    <n v="2"/>
    <s v="Balanced"/>
    <n v="9.1"/>
    <s v="High"/>
    <n v="3"/>
    <x v="1"/>
    <n v="26"/>
    <x v="0"/>
    <n v="5.5"/>
    <n v="7.7"/>
  </r>
  <r>
    <s v="Australia"/>
    <x v="38"/>
    <x v="0"/>
    <x v="1"/>
    <s v="Low"/>
    <n v="1"/>
    <s v="Keto"/>
    <n v="5.3"/>
    <s v="Low"/>
    <n v="1"/>
    <x v="4"/>
    <n v="46"/>
    <x v="1"/>
    <n v="8.5"/>
    <n v="5.4"/>
  </r>
  <r>
    <s v="India"/>
    <x v="0"/>
    <x v="0"/>
    <x v="1"/>
    <s v="High"/>
    <n v="3"/>
    <s v="Junk Food"/>
    <n v="8.6999999999999993"/>
    <s v="Low"/>
    <n v="1"/>
    <x v="1"/>
    <n v="31"/>
    <x v="2"/>
    <n v="1.8"/>
    <n v="4.2"/>
  </r>
  <r>
    <s v="USA"/>
    <x v="19"/>
    <x v="2"/>
    <x v="0"/>
    <s v="Moderate"/>
    <n v="2"/>
    <s v="Vegetarian"/>
    <n v="7.8"/>
    <s v="Low"/>
    <n v="1"/>
    <x v="4"/>
    <n v="39"/>
    <x v="2"/>
    <n v="5.8"/>
    <n v="5.3"/>
  </r>
  <r>
    <s v="Brazil"/>
    <x v="2"/>
    <x v="2"/>
    <x v="2"/>
    <s v="Low"/>
    <n v="1"/>
    <s v="Vegan"/>
    <n v="5.8"/>
    <s v="Low"/>
    <n v="1"/>
    <x v="1"/>
    <n v="33"/>
    <x v="2"/>
    <n v="2.9"/>
    <n v="8.6"/>
  </r>
  <r>
    <s v="Japan"/>
    <x v="26"/>
    <x v="0"/>
    <x v="0"/>
    <s v="High"/>
    <n v="3"/>
    <s v="Keto"/>
    <n v="5.6"/>
    <s v="Moderate"/>
    <n v="2"/>
    <x v="2"/>
    <n v="29"/>
    <x v="0"/>
    <n v="4.0999999999999996"/>
    <n v="9.9"/>
  </r>
  <r>
    <s v="USA"/>
    <x v="33"/>
    <x v="2"/>
    <x v="0"/>
    <s v="Moderate"/>
    <n v="2"/>
    <s v="Vegetarian"/>
    <n v="5.7"/>
    <s v="Low"/>
    <n v="1"/>
    <x v="1"/>
    <n v="42"/>
    <x v="1"/>
    <n v="6.8"/>
    <n v="6.7"/>
  </r>
  <r>
    <s v="Canada"/>
    <x v="25"/>
    <x v="3"/>
    <x v="2"/>
    <s v="Low"/>
    <n v="1"/>
    <s v="Vegetarian"/>
    <n v="10.7"/>
    <s v="Moderate"/>
    <n v="2"/>
    <x v="0"/>
    <n v="49"/>
    <x v="1"/>
    <n v="1.2"/>
    <n v="8.1"/>
  </r>
  <r>
    <s v="Japan"/>
    <x v="35"/>
    <x v="1"/>
    <x v="1"/>
    <s v="Moderate"/>
    <n v="2"/>
    <s v="Balanced"/>
    <n v="8.5"/>
    <s v="Moderate"/>
    <n v="2"/>
    <x v="0"/>
    <n v="50"/>
    <x v="3"/>
    <n v="6.3"/>
    <n v="1.1000000000000001"/>
  </r>
  <r>
    <s v="Brazil"/>
    <x v="37"/>
    <x v="4"/>
    <x v="0"/>
    <s v="Low"/>
    <n v="1"/>
    <s v="Balanced"/>
    <n v="6.2"/>
    <s v="Moderate"/>
    <n v="2"/>
    <x v="1"/>
    <n v="29"/>
    <x v="0"/>
    <n v="3.6"/>
    <n v="8.9"/>
  </r>
  <r>
    <s v="Germany"/>
    <x v="39"/>
    <x v="0"/>
    <x v="2"/>
    <s v="High"/>
    <n v="3"/>
    <s v="Junk Food"/>
    <n v="6.3"/>
    <s v="High"/>
    <n v="3"/>
    <x v="1"/>
    <n v="38"/>
    <x v="2"/>
    <n v="7"/>
    <n v="9.6"/>
  </r>
  <r>
    <s v="Australia"/>
    <x v="2"/>
    <x v="2"/>
    <x v="1"/>
    <s v="High"/>
    <n v="3"/>
    <s v="Junk Food"/>
    <n v="7.8"/>
    <s v="Moderate"/>
    <n v="2"/>
    <x v="3"/>
    <n v="38"/>
    <x v="2"/>
    <n v="2.2999999999999998"/>
    <n v="6.2"/>
  </r>
  <r>
    <s v="Brazil"/>
    <x v="35"/>
    <x v="1"/>
    <x v="2"/>
    <s v="Moderate"/>
    <n v="2"/>
    <s v="Vegetarian"/>
    <n v="7.7"/>
    <s v="High"/>
    <n v="3"/>
    <x v="1"/>
    <n v="42"/>
    <x v="1"/>
    <n v="7.6"/>
    <n v="7.8"/>
  </r>
  <r>
    <s v="Germany"/>
    <x v="28"/>
    <x v="1"/>
    <x v="0"/>
    <s v="Moderate"/>
    <n v="2"/>
    <s v="Vegetarian"/>
    <n v="5.0999999999999996"/>
    <s v="Moderate"/>
    <n v="2"/>
    <x v="0"/>
    <n v="51"/>
    <x v="3"/>
    <n v="6.8"/>
    <n v="5.6"/>
  </r>
  <r>
    <s v="India"/>
    <x v="30"/>
    <x v="0"/>
    <x v="1"/>
    <s v="Low"/>
    <n v="1"/>
    <s v="Junk Food"/>
    <n v="6.9"/>
    <s v="High"/>
    <n v="3"/>
    <x v="2"/>
    <n v="39"/>
    <x v="2"/>
    <n v="9.6999999999999993"/>
    <n v="3.6"/>
  </r>
  <r>
    <s v="USA"/>
    <x v="24"/>
    <x v="0"/>
    <x v="1"/>
    <s v="High"/>
    <n v="3"/>
    <s v="Junk Food"/>
    <n v="5.7"/>
    <s v="High"/>
    <n v="3"/>
    <x v="0"/>
    <n v="23"/>
    <x v="0"/>
    <n v="9.1999999999999993"/>
    <n v="8.6999999999999993"/>
  </r>
  <r>
    <s v="Canada"/>
    <x v="34"/>
    <x v="3"/>
    <x v="2"/>
    <s v="Low"/>
    <n v="1"/>
    <s v="Vegetarian"/>
    <n v="6.7"/>
    <s v="Low"/>
    <n v="1"/>
    <x v="3"/>
    <n v="52"/>
    <x v="3"/>
    <n v="3.5"/>
    <n v="6.4"/>
  </r>
  <r>
    <s v="Japan"/>
    <x v="16"/>
    <x v="1"/>
    <x v="1"/>
    <s v="High"/>
    <n v="3"/>
    <s v="Keto"/>
    <n v="6.4"/>
    <s v="Moderate"/>
    <n v="2"/>
    <x v="1"/>
    <n v="20"/>
    <x v="0"/>
    <n v="1.2"/>
    <n v="6.2"/>
  </r>
  <r>
    <s v="Japan"/>
    <x v="35"/>
    <x v="1"/>
    <x v="0"/>
    <s v="Moderate"/>
    <n v="2"/>
    <s v="Vegetarian"/>
    <n v="8"/>
    <s v="High"/>
    <n v="3"/>
    <x v="2"/>
    <n v="32"/>
    <x v="2"/>
    <n v="6.9"/>
    <n v="6.9"/>
  </r>
  <r>
    <s v="USA"/>
    <x v="28"/>
    <x v="1"/>
    <x v="0"/>
    <s v="Low"/>
    <n v="1"/>
    <s v="Keto"/>
    <n v="6.1"/>
    <s v="Low"/>
    <n v="1"/>
    <x v="0"/>
    <n v="22"/>
    <x v="0"/>
    <n v="6.4"/>
    <n v="8.6999999999999993"/>
  </r>
  <r>
    <s v="Canada"/>
    <x v="41"/>
    <x v="2"/>
    <x v="0"/>
    <s v="Low"/>
    <n v="1"/>
    <s v="Keto"/>
    <n v="6.7"/>
    <s v="Moderate"/>
    <n v="2"/>
    <x v="2"/>
    <n v="31"/>
    <x v="2"/>
    <n v="1.2"/>
    <n v="7.6"/>
  </r>
  <r>
    <s v="USA"/>
    <x v="40"/>
    <x v="3"/>
    <x v="2"/>
    <s v="High"/>
    <n v="3"/>
    <s v="Vegetarian"/>
    <n v="3.7"/>
    <s v="Low"/>
    <n v="1"/>
    <x v="4"/>
    <n v="48"/>
    <x v="1"/>
    <n v="2.1"/>
    <n v="2.9"/>
  </r>
  <r>
    <s v="India"/>
    <x v="32"/>
    <x v="2"/>
    <x v="1"/>
    <s v="High"/>
    <n v="3"/>
    <s v="Vegan"/>
    <n v="7"/>
    <s v="High"/>
    <n v="3"/>
    <x v="0"/>
    <n v="50"/>
    <x v="3"/>
    <n v="6.3"/>
    <n v="5.2"/>
  </r>
  <r>
    <s v="Germany"/>
    <x v="37"/>
    <x v="4"/>
    <x v="1"/>
    <s v="High"/>
    <n v="3"/>
    <s v="Junk Food"/>
    <n v="5.3"/>
    <s v="Low"/>
    <n v="1"/>
    <x v="4"/>
    <n v="55"/>
    <x v="3"/>
    <n v="9.1999999999999993"/>
    <n v="9.8000000000000007"/>
  </r>
  <r>
    <s v="Brazil"/>
    <x v="9"/>
    <x v="2"/>
    <x v="1"/>
    <s v="Moderate"/>
    <n v="2"/>
    <s v="Balanced"/>
    <n v="4.2"/>
    <s v="Low"/>
    <n v="1"/>
    <x v="2"/>
    <n v="21"/>
    <x v="0"/>
    <n v="9.1999999999999993"/>
    <n v="6"/>
  </r>
  <r>
    <s v="Japan"/>
    <x v="21"/>
    <x v="4"/>
    <x v="0"/>
    <s v="Low"/>
    <n v="1"/>
    <s v="Vegetarian"/>
    <n v="8.1999999999999993"/>
    <s v="Moderate"/>
    <n v="2"/>
    <x v="1"/>
    <n v="41"/>
    <x v="1"/>
    <n v="2.4"/>
    <n v="9.4"/>
  </r>
  <r>
    <s v="India"/>
    <x v="40"/>
    <x v="3"/>
    <x v="1"/>
    <s v="High"/>
    <n v="3"/>
    <s v="Keto"/>
    <n v="6.4"/>
    <s v="High"/>
    <n v="3"/>
    <x v="1"/>
    <n v="41"/>
    <x v="1"/>
    <n v="4.5"/>
    <n v="8.3000000000000007"/>
  </r>
  <r>
    <s v="Germany"/>
    <x v="40"/>
    <x v="3"/>
    <x v="0"/>
    <s v="Moderate"/>
    <n v="2"/>
    <s v="Vegetarian"/>
    <n v="3.4"/>
    <s v="Moderate"/>
    <n v="2"/>
    <x v="1"/>
    <n v="50"/>
    <x v="3"/>
    <n v="1.4"/>
    <n v="7"/>
  </r>
  <r>
    <s v="India"/>
    <x v="36"/>
    <x v="2"/>
    <x v="1"/>
    <s v="High"/>
    <n v="3"/>
    <s v="Junk Food"/>
    <n v="5.3"/>
    <s v="Moderate"/>
    <n v="2"/>
    <x v="4"/>
    <n v="33"/>
    <x v="2"/>
    <n v="5.2"/>
    <n v="4.0999999999999996"/>
  </r>
  <r>
    <s v="Canada"/>
    <x v="44"/>
    <x v="4"/>
    <x v="0"/>
    <s v="Low"/>
    <n v="1"/>
    <s v="Keto"/>
    <n v="6.5"/>
    <s v="Low"/>
    <n v="1"/>
    <x v="1"/>
    <n v="48"/>
    <x v="1"/>
    <n v="7.8"/>
    <n v="3.7"/>
  </r>
  <r>
    <s v="Japan"/>
    <x v="35"/>
    <x v="1"/>
    <x v="1"/>
    <s v="High"/>
    <n v="3"/>
    <s v="Balanced"/>
    <n v="6.6"/>
    <s v="High"/>
    <n v="3"/>
    <x v="3"/>
    <n v="54"/>
    <x v="3"/>
    <n v="8.1"/>
    <n v="6.8"/>
  </r>
  <r>
    <s v="Brazil"/>
    <x v="26"/>
    <x v="0"/>
    <x v="2"/>
    <s v="Low"/>
    <n v="1"/>
    <s v="Balanced"/>
    <n v="5.8"/>
    <s v="Moderate"/>
    <n v="2"/>
    <x v="0"/>
    <n v="28"/>
    <x v="0"/>
    <n v="5.5"/>
    <n v="4.9000000000000004"/>
  </r>
  <r>
    <s v="USA"/>
    <x v="29"/>
    <x v="0"/>
    <x v="2"/>
    <s v="Moderate"/>
    <n v="2"/>
    <s v="Balanced"/>
    <n v="1.5"/>
    <s v="High"/>
    <n v="3"/>
    <x v="0"/>
    <n v="51"/>
    <x v="3"/>
    <n v="1.9"/>
    <n v="8.1999999999999993"/>
  </r>
  <r>
    <s v="USA"/>
    <x v="20"/>
    <x v="2"/>
    <x v="0"/>
    <s v="Moderate"/>
    <n v="2"/>
    <s v="Vegan"/>
    <n v="5.7"/>
    <s v="Moderate"/>
    <n v="2"/>
    <x v="2"/>
    <n v="46"/>
    <x v="1"/>
    <n v="4.4000000000000004"/>
    <n v="7.8"/>
  </r>
  <r>
    <s v="Germany"/>
    <x v="14"/>
    <x v="2"/>
    <x v="0"/>
    <s v="High"/>
    <n v="3"/>
    <s v="Keto"/>
    <n v="8.1"/>
    <s v="Low"/>
    <n v="1"/>
    <x v="4"/>
    <n v="29"/>
    <x v="0"/>
    <n v="9.4"/>
    <n v="3.8"/>
  </r>
  <r>
    <s v="Brazil"/>
    <x v="23"/>
    <x v="1"/>
    <x v="1"/>
    <s v="Low"/>
    <n v="1"/>
    <s v="Keto"/>
    <n v="8.6"/>
    <s v="Moderate"/>
    <n v="2"/>
    <x v="0"/>
    <n v="44"/>
    <x v="1"/>
    <n v="3.1"/>
    <n v="7.3"/>
  </r>
  <r>
    <s v="Australia"/>
    <x v="8"/>
    <x v="3"/>
    <x v="1"/>
    <s v="Low"/>
    <n v="1"/>
    <s v="Vegan"/>
    <n v="5.6"/>
    <s v="Moderate"/>
    <n v="2"/>
    <x v="4"/>
    <n v="52"/>
    <x v="3"/>
    <n v="3.9"/>
    <n v="5.5"/>
  </r>
  <r>
    <s v="Canada"/>
    <x v="3"/>
    <x v="1"/>
    <x v="2"/>
    <s v="Low"/>
    <n v="1"/>
    <s v="Keto"/>
    <n v="9.3000000000000007"/>
    <s v="Moderate"/>
    <n v="2"/>
    <x v="2"/>
    <n v="30"/>
    <x v="2"/>
    <n v="7.7"/>
    <n v="3.9"/>
  </r>
  <r>
    <s v="Germany"/>
    <x v="28"/>
    <x v="1"/>
    <x v="1"/>
    <s v="High"/>
    <n v="3"/>
    <s v="Vegan"/>
    <n v="4.0999999999999996"/>
    <s v="High"/>
    <n v="3"/>
    <x v="1"/>
    <n v="56"/>
    <x v="3"/>
    <n v="7.6"/>
    <n v="4.7"/>
  </r>
  <r>
    <s v="Australia"/>
    <x v="43"/>
    <x v="0"/>
    <x v="0"/>
    <s v="Low"/>
    <n v="1"/>
    <s v="Vegetarian"/>
    <n v="5.3"/>
    <s v="Low"/>
    <n v="1"/>
    <x v="2"/>
    <n v="28"/>
    <x v="0"/>
    <n v="9.1999999999999993"/>
    <n v="9.1"/>
  </r>
  <r>
    <s v="India"/>
    <x v="26"/>
    <x v="0"/>
    <x v="0"/>
    <s v="Low"/>
    <n v="1"/>
    <s v="Junk Food"/>
    <n v="7.8"/>
    <s v="High"/>
    <n v="3"/>
    <x v="3"/>
    <n v="26"/>
    <x v="0"/>
    <n v="4.5"/>
    <n v="4.2"/>
  </r>
  <r>
    <s v="Canada"/>
    <x v="35"/>
    <x v="1"/>
    <x v="0"/>
    <s v="Low"/>
    <n v="1"/>
    <s v="Balanced"/>
    <n v="7.6"/>
    <s v="Moderate"/>
    <n v="2"/>
    <x v="1"/>
    <n v="26"/>
    <x v="0"/>
    <n v="5.6"/>
    <n v="3.6"/>
  </r>
  <r>
    <s v="India"/>
    <x v="6"/>
    <x v="0"/>
    <x v="0"/>
    <s v="Low"/>
    <n v="1"/>
    <s v="Vegan"/>
    <n v="6.5"/>
    <s v="Low"/>
    <n v="1"/>
    <x v="1"/>
    <n v="53"/>
    <x v="3"/>
    <n v="5.2"/>
    <n v="4.2"/>
  </r>
  <r>
    <s v="Brazil"/>
    <x v="4"/>
    <x v="0"/>
    <x v="0"/>
    <s v="High"/>
    <n v="3"/>
    <s v="Vegan"/>
    <n v="4.8"/>
    <s v="High"/>
    <n v="3"/>
    <x v="1"/>
    <n v="38"/>
    <x v="2"/>
    <n v="9.3000000000000007"/>
    <n v="2.9"/>
  </r>
  <r>
    <s v="Japan"/>
    <x v="21"/>
    <x v="4"/>
    <x v="2"/>
    <s v="High"/>
    <n v="3"/>
    <s v="Vegan"/>
    <n v="4.8"/>
    <s v="Moderate"/>
    <n v="2"/>
    <x v="2"/>
    <n v="39"/>
    <x v="2"/>
    <n v="7.9"/>
    <n v="5.9"/>
  </r>
  <r>
    <s v="Canada"/>
    <x v="43"/>
    <x v="0"/>
    <x v="2"/>
    <s v="Low"/>
    <n v="1"/>
    <s v="Vegetarian"/>
    <n v="5.4"/>
    <s v="Low"/>
    <n v="1"/>
    <x v="3"/>
    <n v="44"/>
    <x v="1"/>
    <n v="8.5"/>
    <n v="2.2999999999999998"/>
  </r>
  <r>
    <s v="Australia"/>
    <x v="3"/>
    <x v="1"/>
    <x v="0"/>
    <s v="Low"/>
    <n v="1"/>
    <s v="Vegan"/>
    <n v="4.9000000000000004"/>
    <s v="Low"/>
    <n v="1"/>
    <x v="4"/>
    <n v="24"/>
    <x v="0"/>
    <n v="2.2000000000000002"/>
    <n v="8.4"/>
  </r>
  <r>
    <s v="Japan"/>
    <x v="35"/>
    <x v="1"/>
    <x v="1"/>
    <s v="Moderate"/>
    <n v="2"/>
    <s v="Junk Food"/>
    <n v="6.7"/>
    <s v="Moderate"/>
    <n v="2"/>
    <x v="2"/>
    <n v="48"/>
    <x v="1"/>
    <n v="8.1"/>
    <n v="3"/>
  </r>
  <r>
    <s v="USA"/>
    <x v="7"/>
    <x v="4"/>
    <x v="0"/>
    <s v="Moderate"/>
    <n v="2"/>
    <s v="Junk Food"/>
    <n v="6.4"/>
    <s v="Low"/>
    <n v="1"/>
    <x v="0"/>
    <n v="46"/>
    <x v="1"/>
    <n v="4.9000000000000004"/>
    <n v="6.4"/>
  </r>
  <r>
    <s v="Australia"/>
    <x v="19"/>
    <x v="2"/>
    <x v="2"/>
    <s v="Low"/>
    <n v="1"/>
    <s v="Balanced"/>
    <n v="4.8"/>
    <s v="Low"/>
    <n v="1"/>
    <x v="0"/>
    <n v="44"/>
    <x v="1"/>
    <n v="1.2"/>
    <n v="2.1"/>
  </r>
  <r>
    <s v="Germany"/>
    <x v="43"/>
    <x v="0"/>
    <x v="0"/>
    <s v="Low"/>
    <n v="1"/>
    <s v="Vegetarian"/>
    <n v="6"/>
    <s v="High"/>
    <n v="3"/>
    <x v="2"/>
    <n v="56"/>
    <x v="3"/>
    <n v="1.5"/>
    <n v="9.8000000000000007"/>
  </r>
  <r>
    <s v="USA"/>
    <x v="19"/>
    <x v="2"/>
    <x v="2"/>
    <s v="Moderate"/>
    <n v="2"/>
    <s v="Junk Food"/>
    <n v="2.5"/>
    <s v="Low"/>
    <n v="1"/>
    <x v="4"/>
    <n v="34"/>
    <x v="2"/>
    <n v="7.1"/>
    <n v="5.0999999999999996"/>
  </r>
  <r>
    <s v="USA"/>
    <x v="28"/>
    <x v="1"/>
    <x v="2"/>
    <s v="Moderate"/>
    <n v="2"/>
    <s v="Keto"/>
    <n v="7"/>
    <s v="High"/>
    <n v="3"/>
    <x v="0"/>
    <n v="23"/>
    <x v="0"/>
    <n v="4.3"/>
    <n v="8.4"/>
  </r>
  <r>
    <s v="Germany"/>
    <x v="27"/>
    <x v="0"/>
    <x v="0"/>
    <s v="Low"/>
    <n v="1"/>
    <s v="Keto"/>
    <n v="7.6"/>
    <s v="High"/>
    <n v="3"/>
    <x v="4"/>
    <n v="33"/>
    <x v="2"/>
    <n v="8.8000000000000007"/>
    <n v="7.9"/>
  </r>
  <r>
    <s v="Canada"/>
    <x v="10"/>
    <x v="2"/>
    <x v="0"/>
    <s v="High"/>
    <n v="3"/>
    <s v="Keto"/>
    <n v="5.0999999999999996"/>
    <s v="High"/>
    <n v="3"/>
    <x v="1"/>
    <n v="36"/>
    <x v="2"/>
    <n v="7.6"/>
    <n v="7.4"/>
  </r>
  <r>
    <s v="USA"/>
    <x v="16"/>
    <x v="1"/>
    <x v="1"/>
    <s v="High"/>
    <n v="3"/>
    <s v="Vegan"/>
    <n v="5.3"/>
    <s v="High"/>
    <n v="3"/>
    <x v="2"/>
    <n v="40"/>
    <x v="1"/>
    <n v="1.2"/>
    <n v="8.4"/>
  </r>
  <r>
    <s v="Brazil"/>
    <x v="17"/>
    <x v="1"/>
    <x v="2"/>
    <s v="Low"/>
    <n v="1"/>
    <s v="Vegan"/>
    <n v="6.9"/>
    <s v="Low"/>
    <n v="1"/>
    <x v="1"/>
    <n v="35"/>
    <x v="2"/>
    <n v="7.2"/>
    <n v="1.9"/>
  </r>
  <r>
    <s v="Australia"/>
    <x v="13"/>
    <x v="1"/>
    <x v="1"/>
    <s v="Low"/>
    <n v="1"/>
    <s v="Keto"/>
    <n v="6.7"/>
    <s v="Low"/>
    <n v="1"/>
    <x v="0"/>
    <n v="45"/>
    <x v="1"/>
    <n v="2.7"/>
    <n v="7.1"/>
  </r>
  <r>
    <s v="Japan"/>
    <x v="42"/>
    <x v="4"/>
    <x v="0"/>
    <s v="Moderate"/>
    <n v="2"/>
    <s v="Balanced"/>
    <n v="7.7"/>
    <s v="High"/>
    <n v="3"/>
    <x v="4"/>
    <n v="28"/>
    <x v="0"/>
    <n v="4.8"/>
    <n v="3.4"/>
  </r>
  <r>
    <s v="USA"/>
    <x v="0"/>
    <x v="0"/>
    <x v="2"/>
    <s v="Moderate"/>
    <n v="2"/>
    <s v="Balanced"/>
    <n v="5.3"/>
    <s v="Low"/>
    <n v="1"/>
    <x v="1"/>
    <n v="21"/>
    <x v="0"/>
    <n v="6.6"/>
    <n v="8.1"/>
  </r>
  <r>
    <s v="Australia"/>
    <x v="9"/>
    <x v="2"/>
    <x v="1"/>
    <s v="High"/>
    <n v="3"/>
    <s v="Vegan"/>
    <n v="5.5"/>
    <s v="High"/>
    <n v="3"/>
    <x v="0"/>
    <n v="34"/>
    <x v="2"/>
    <n v="8.9"/>
    <n v="9.6"/>
  </r>
  <r>
    <s v="India"/>
    <x v="43"/>
    <x v="0"/>
    <x v="1"/>
    <s v="Low"/>
    <n v="1"/>
    <s v="Keto"/>
    <n v="6.2"/>
    <s v="High"/>
    <n v="3"/>
    <x v="3"/>
    <n v="54"/>
    <x v="3"/>
    <n v="5.0999999999999996"/>
    <n v="9.1"/>
  </r>
  <r>
    <s v="Australia"/>
    <x v="24"/>
    <x v="0"/>
    <x v="1"/>
    <s v="Moderate"/>
    <n v="2"/>
    <s v="Balanced"/>
    <n v="4.9000000000000004"/>
    <s v="High"/>
    <n v="3"/>
    <x v="1"/>
    <n v="43"/>
    <x v="1"/>
    <n v="8.3000000000000007"/>
    <n v="2"/>
  </r>
  <r>
    <s v="Japan"/>
    <x v="17"/>
    <x v="1"/>
    <x v="0"/>
    <s v="High"/>
    <n v="3"/>
    <s v="Vegan"/>
    <n v="6.1"/>
    <s v="Moderate"/>
    <n v="2"/>
    <x v="3"/>
    <n v="57"/>
    <x v="3"/>
    <n v="8"/>
    <n v="4.3"/>
  </r>
  <r>
    <s v="Australia"/>
    <x v="44"/>
    <x v="4"/>
    <x v="0"/>
    <s v="High"/>
    <n v="3"/>
    <s v="Keto"/>
    <n v="4.9000000000000004"/>
    <s v="Low"/>
    <n v="1"/>
    <x v="3"/>
    <n v="33"/>
    <x v="2"/>
    <n v="4.7"/>
    <n v="4.3"/>
  </r>
  <r>
    <s v="Germany"/>
    <x v="34"/>
    <x v="3"/>
    <x v="0"/>
    <s v="High"/>
    <n v="3"/>
    <s v="Vegetarian"/>
    <n v="7.1"/>
    <s v="Low"/>
    <n v="1"/>
    <x v="0"/>
    <n v="56"/>
    <x v="3"/>
    <n v="5.5"/>
    <n v="2.1"/>
  </r>
  <r>
    <s v="Japan"/>
    <x v="42"/>
    <x v="4"/>
    <x v="2"/>
    <s v="Moderate"/>
    <n v="2"/>
    <s v="Keto"/>
    <n v="5.0999999999999996"/>
    <s v="High"/>
    <n v="3"/>
    <x v="2"/>
    <n v="56"/>
    <x v="3"/>
    <n v="7.3"/>
    <n v="1.9"/>
  </r>
  <r>
    <s v="Canada"/>
    <x v="18"/>
    <x v="0"/>
    <x v="0"/>
    <s v="Moderate"/>
    <n v="2"/>
    <s v="Keto"/>
    <n v="6.9"/>
    <s v="Low"/>
    <n v="1"/>
    <x v="4"/>
    <n v="25"/>
    <x v="0"/>
    <n v="1.3"/>
    <n v="4.5"/>
  </r>
  <r>
    <s v="India"/>
    <x v="15"/>
    <x v="1"/>
    <x v="2"/>
    <s v="Low"/>
    <n v="1"/>
    <s v="Junk Food"/>
    <n v="8.6999999999999993"/>
    <s v="High"/>
    <n v="3"/>
    <x v="0"/>
    <n v="37"/>
    <x v="2"/>
    <n v="9"/>
    <n v="9.9"/>
  </r>
  <r>
    <s v="Germany"/>
    <x v="12"/>
    <x v="0"/>
    <x v="1"/>
    <s v="Low"/>
    <n v="1"/>
    <s v="Junk Food"/>
    <n v="7.1"/>
    <s v="Low"/>
    <n v="1"/>
    <x v="1"/>
    <n v="41"/>
    <x v="1"/>
    <n v="7.9"/>
    <n v="6.1"/>
  </r>
  <r>
    <s v="Canada"/>
    <x v="23"/>
    <x v="1"/>
    <x v="1"/>
    <s v="High"/>
    <n v="3"/>
    <s v="Vegetarian"/>
    <n v="6.8"/>
    <s v="High"/>
    <n v="3"/>
    <x v="4"/>
    <n v="37"/>
    <x v="2"/>
    <n v="3.2"/>
    <n v="6.6"/>
  </r>
  <r>
    <s v="Australia"/>
    <x v="17"/>
    <x v="1"/>
    <x v="0"/>
    <s v="High"/>
    <n v="3"/>
    <s v="Vegetarian"/>
    <n v="4.5"/>
    <s v="High"/>
    <n v="3"/>
    <x v="2"/>
    <n v="21"/>
    <x v="0"/>
    <n v="9.8000000000000007"/>
    <n v="5.2"/>
  </r>
  <r>
    <s v="Japan"/>
    <x v="6"/>
    <x v="0"/>
    <x v="1"/>
    <s v="Moderate"/>
    <n v="2"/>
    <s v="Keto"/>
    <n v="8.6"/>
    <s v="Moderate"/>
    <n v="2"/>
    <x v="0"/>
    <n v="51"/>
    <x v="3"/>
    <n v="2.6"/>
    <n v="7"/>
  </r>
  <r>
    <s v="India"/>
    <x v="16"/>
    <x v="1"/>
    <x v="0"/>
    <s v="Moderate"/>
    <n v="2"/>
    <s v="Balanced"/>
    <n v="8.1999999999999993"/>
    <s v="High"/>
    <n v="3"/>
    <x v="2"/>
    <n v="36"/>
    <x v="2"/>
    <n v="9.1999999999999993"/>
    <n v="9.6"/>
  </r>
  <r>
    <s v="Germany"/>
    <x v="46"/>
    <x v="1"/>
    <x v="2"/>
    <s v="Low"/>
    <n v="1"/>
    <s v="Vegetarian"/>
    <n v="6.3"/>
    <s v="Moderate"/>
    <n v="2"/>
    <x v="1"/>
    <n v="20"/>
    <x v="0"/>
    <n v="3.9"/>
    <n v="6.3"/>
  </r>
  <r>
    <s v="Canada"/>
    <x v="24"/>
    <x v="0"/>
    <x v="1"/>
    <s v="Low"/>
    <n v="1"/>
    <s v="Keto"/>
    <n v="5.9"/>
    <s v="Low"/>
    <n v="1"/>
    <x v="0"/>
    <n v="28"/>
    <x v="0"/>
    <n v="7.9"/>
    <n v="1.6"/>
  </r>
  <r>
    <s v="Canada"/>
    <x v="37"/>
    <x v="4"/>
    <x v="0"/>
    <s v="Low"/>
    <n v="1"/>
    <s v="Vegan"/>
    <n v="5.3"/>
    <s v="Low"/>
    <n v="1"/>
    <x v="1"/>
    <n v="32"/>
    <x v="2"/>
    <n v="5.0999999999999996"/>
    <n v="5.4"/>
  </r>
  <r>
    <s v="India"/>
    <x v="1"/>
    <x v="1"/>
    <x v="1"/>
    <s v="Moderate"/>
    <n v="2"/>
    <s v="Junk Food"/>
    <n v="9.1999999999999993"/>
    <s v="Moderate"/>
    <n v="2"/>
    <x v="4"/>
    <n v="55"/>
    <x v="3"/>
    <n v="7.6"/>
    <n v="9.9"/>
  </r>
  <r>
    <s v="Brazil"/>
    <x v="40"/>
    <x v="3"/>
    <x v="1"/>
    <s v="High"/>
    <n v="3"/>
    <s v="Balanced"/>
    <n v="7.7"/>
    <s v="Low"/>
    <n v="1"/>
    <x v="4"/>
    <n v="56"/>
    <x v="3"/>
    <n v="2.4"/>
    <n v="4.5"/>
  </r>
  <r>
    <s v="Australia"/>
    <x v="40"/>
    <x v="3"/>
    <x v="0"/>
    <s v="Low"/>
    <n v="1"/>
    <s v="Keto"/>
    <n v="5.4"/>
    <s v="Moderate"/>
    <n v="2"/>
    <x v="2"/>
    <n v="49"/>
    <x v="1"/>
    <n v="3.4"/>
    <n v="6.3"/>
  </r>
  <r>
    <s v="India"/>
    <x v="32"/>
    <x v="2"/>
    <x v="1"/>
    <s v="Low"/>
    <n v="1"/>
    <s v="Vegan"/>
    <n v="8.1"/>
    <s v="Low"/>
    <n v="1"/>
    <x v="2"/>
    <n v="50"/>
    <x v="3"/>
    <n v="1.9"/>
    <n v="2"/>
  </r>
  <r>
    <s v="Canada"/>
    <x v="46"/>
    <x v="1"/>
    <x v="1"/>
    <s v="Moderate"/>
    <n v="2"/>
    <s v="Junk Food"/>
    <n v="8.5"/>
    <s v="Moderate"/>
    <n v="2"/>
    <x v="4"/>
    <n v="42"/>
    <x v="1"/>
    <n v="8.8000000000000007"/>
    <n v="2.2999999999999998"/>
  </r>
  <r>
    <s v="USA"/>
    <x v="34"/>
    <x v="3"/>
    <x v="1"/>
    <s v="Low"/>
    <n v="1"/>
    <s v="Vegan"/>
    <n v="6.5"/>
    <s v="Moderate"/>
    <n v="2"/>
    <x v="3"/>
    <n v="47"/>
    <x v="1"/>
    <n v="3.7"/>
    <n v="8.9"/>
  </r>
  <r>
    <s v="Germany"/>
    <x v="7"/>
    <x v="4"/>
    <x v="1"/>
    <s v="High"/>
    <n v="3"/>
    <s v="Keto"/>
    <n v="6"/>
    <s v="High"/>
    <n v="3"/>
    <x v="4"/>
    <n v="29"/>
    <x v="0"/>
    <n v="7.3"/>
    <n v="3.7"/>
  </r>
  <r>
    <s v="India"/>
    <x v="27"/>
    <x v="0"/>
    <x v="2"/>
    <s v="Moderate"/>
    <n v="2"/>
    <s v="Vegetarian"/>
    <n v="5"/>
    <s v="Low"/>
    <n v="1"/>
    <x v="0"/>
    <n v="44"/>
    <x v="1"/>
    <n v="8.4"/>
    <n v="3.7"/>
  </r>
  <r>
    <s v="Brazil"/>
    <x v="39"/>
    <x v="0"/>
    <x v="1"/>
    <s v="Low"/>
    <n v="1"/>
    <s v="Junk Food"/>
    <n v="7.6"/>
    <s v="High"/>
    <n v="3"/>
    <x v="1"/>
    <n v="55"/>
    <x v="3"/>
    <n v="9.1"/>
    <n v="4.5"/>
  </r>
  <r>
    <s v="Canada"/>
    <x v="15"/>
    <x v="1"/>
    <x v="1"/>
    <s v="Low"/>
    <n v="1"/>
    <s v="Vegan"/>
    <n v="5.9"/>
    <s v="Moderate"/>
    <n v="2"/>
    <x v="4"/>
    <n v="45"/>
    <x v="1"/>
    <n v="2"/>
    <n v="9.6999999999999993"/>
  </r>
  <r>
    <s v="Australia"/>
    <x v="26"/>
    <x v="0"/>
    <x v="0"/>
    <s v="Moderate"/>
    <n v="2"/>
    <s v="Vegetarian"/>
    <n v="5.8"/>
    <s v="High"/>
    <n v="3"/>
    <x v="4"/>
    <n v="45"/>
    <x v="1"/>
    <n v="9"/>
    <n v="1.8"/>
  </r>
  <r>
    <s v="Canada"/>
    <x v="7"/>
    <x v="4"/>
    <x v="2"/>
    <s v="Moderate"/>
    <n v="2"/>
    <s v="Balanced"/>
    <n v="6.5"/>
    <s v="Moderate"/>
    <n v="2"/>
    <x v="1"/>
    <n v="32"/>
    <x v="2"/>
    <n v="2.8"/>
    <n v="8.4"/>
  </r>
  <r>
    <s v="Australia"/>
    <x v="0"/>
    <x v="0"/>
    <x v="0"/>
    <s v="Low"/>
    <n v="1"/>
    <s v="Keto"/>
    <n v="5.3"/>
    <s v="Low"/>
    <n v="1"/>
    <x v="1"/>
    <n v="36"/>
    <x v="2"/>
    <n v="7.6"/>
    <n v="4.0999999999999996"/>
  </r>
  <r>
    <s v="India"/>
    <x v="28"/>
    <x v="1"/>
    <x v="0"/>
    <s v="High"/>
    <n v="3"/>
    <s v="Keto"/>
    <n v="8.8000000000000007"/>
    <s v="Low"/>
    <n v="1"/>
    <x v="0"/>
    <n v="59"/>
    <x v="3"/>
    <n v="7.6"/>
    <n v="8.6"/>
  </r>
  <r>
    <s v="Australia"/>
    <x v="24"/>
    <x v="0"/>
    <x v="0"/>
    <s v="Moderate"/>
    <n v="2"/>
    <s v="Junk Food"/>
    <n v="8"/>
    <s v="Low"/>
    <n v="1"/>
    <x v="1"/>
    <n v="23"/>
    <x v="0"/>
    <n v="1.1000000000000001"/>
    <n v="9.9"/>
  </r>
  <r>
    <s v="Japan"/>
    <x v="6"/>
    <x v="0"/>
    <x v="2"/>
    <s v="High"/>
    <n v="3"/>
    <s v="Vegan"/>
    <n v="6.6"/>
    <s v="Moderate"/>
    <n v="2"/>
    <x v="2"/>
    <n v="42"/>
    <x v="1"/>
    <n v="3"/>
    <n v="4.0999999999999996"/>
  </r>
  <r>
    <s v="Japan"/>
    <x v="4"/>
    <x v="0"/>
    <x v="0"/>
    <s v="Low"/>
    <n v="1"/>
    <s v="Balanced"/>
    <n v="5.2"/>
    <s v="High"/>
    <n v="3"/>
    <x v="4"/>
    <n v="54"/>
    <x v="3"/>
    <n v="5.4"/>
    <n v="2.2000000000000002"/>
  </r>
  <r>
    <s v="Japan"/>
    <x v="19"/>
    <x v="2"/>
    <x v="0"/>
    <s v="High"/>
    <n v="3"/>
    <s v="Junk Food"/>
    <n v="5.3"/>
    <s v="Low"/>
    <n v="1"/>
    <x v="1"/>
    <n v="30"/>
    <x v="2"/>
    <n v="4.8"/>
    <n v="2.2999999999999998"/>
  </r>
  <r>
    <s v="Brazil"/>
    <x v="19"/>
    <x v="2"/>
    <x v="0"/>
    <s v="Low"/>
    <n v="1"/>
    <s v="Junk Food"/>
    <n v="5.2"/>
    <s v="Moderate"/>
    <n v="2"/>
    <x v="0"/>
    <n v="31"/>
    <x v="2"/>
    <n v="9.3000000000000007"/>
    <n v="7.8"/>
  </r>
  <r>
    <s v="Brazil"/>
    <x v="27"/>
    <x v="0"/>
    <x v="1"/>
    <s v="Low"/>
    <n v="1"/>
    <s v="Vegan"/>
    <n v="4.7"/>
    <s v="High"/>
    <n v="3"/>
    <x v="1"/>
    <n v="28"/>
    <x v="0"/>
    <n v="4.2"/>
    <n v="2.2999999999999998"/>
  </r>
  <r>
    <s v="USA"/>
    <x v="9"/>
    <x v="2"/>
    <x v="0"/>
    <s v="Low"/>
    <n v="1"/>
    <s v="Balanced"/>
    <n v="7"/>
    <s v="Moderate"/>
    <n v="2"/>
    <x v="4"/>
    <n v="34"/>
    <x v="2"/>
    <n v="9.4"/>
    <n v="3.3"/>
  </r>
  <r>
    <s v="Brazil"/>
    <x v="5"/>
    <x v="3"/>
    <x v="2"/>
    <s v="Low"/>
    <n v="1"/>
    <s v="Vegan"/>
    <n v="5.5"/>
    <s v="Moderate"/>
    <n v="2"/>
    <x v="3"/>
    <n v="56"/>
    <x v="3"/>
    <n v="5.0999999999999996"/>
    <n v="2.8"/>
  </r>
  <r>
    <s v="India"/>
    <x v="33"/>
    <x v="2"/>
    <x v="2"/>
    <s v="High"/>
    <n v="3"/>
    <s v="Keto"/>
    <n v="5.5"/>
    <s v="Low"/>
    <n v="1"/>
    <x v="1"/>
    <n v="24"/>
    <x v="0"/>
    <n v="9.6999999999999993"/>
    <n v="4.2"/>
  </r>
  <r>
    <s v="Canada"/>
    <x v="31"/>
    <x v="0"/>
    <x v="1"/>
    <s v="Low"/>
    <n v="1"/>
    <s v="Vegetarian"/>
    <n v="5.3"/>
    <s v="Moderate"/>
    <n v="2"/>
    <x v="2"/>
    <n v="38"/>
    <x v="2"/>
    <n v="7.6"/>
    <n v="1.7"/>
  </r>
  <r>
    <s v="Canada"/>
    <x v="29"/>
    <x v="0"/>
    <x v="2"/>
    <s v="Low"/>
    <n v="1"/>
    <s v="Keto"/>
    <n v="8"/>
    <s v="Moderate"/>
    <n v="2"/>
    <x v="4"/>
    <n v="30"/>
    <x v="2"/>
    <n v="8.5"/>
    <n v="8.6999999999999993"/>
  </r>
  <r>
    <s v="USA"/>
    <x v="37"/>
    <x v="4"/>
    <x v="2"/>
    <s v="High"/>
    <n v="3"/>
    <s v="Keto"/>
    <n v="5.4"/>
    <s v="High"/>
    <n v="3"/>
    <x v="0"/>
    <n v="28"/>
    <x v="0"/>
    <n v="1.9"/>
    <n v="8.6999999999999993"/>
  </r>
  <r>
    <s v="Brazil"/>
    <x v="40"/>
    <x v="3"/>
    <x v="1"/>
    <s v="Moderate"/>
    <n v="2"/>
    <s v="Junk Food"/>
    <n v="8.4"/>
    <s v="Low"/>
    <n v="1"/>
    <x v="4"/>
    <n v="54"/>
    <x v="3"/>
    <n v="6.3"/>
    <n v="4.7"/>
  </r>
  <r>
    <s v="Australia"/>
    <x v="38"/>
    <x v="0"/>
    <x v="0"/>
    <s v="High"/>
    <n v="3"/>
    <s v="Keto"/>
    <n v="6.1"/>
    <s v="Moderate"/>
    <n v="2"/>
    <x v="3"/>
    <n v="46"/>
    <x v="1"/>
    <n v="2.2999999999999998"/>
    <n v="6.5"/>
  </r>
  <r>
    <s v="USA"/>
    <x v="18"/>
    <x v="0"/>
    <x v="1"/>
    <s v="High"/>
    <n v="3"/>
    <s v="Balanced"/>
    <n v="4.5999999999999996"/>
    <s v="Moderate"/>
    <n v="2"/>
    <x v="0"/>
    <n v="32"/>
    <x v="2"/>
    <n v="3.7"/>
    <n v="6.8"/>
  </r>
  <r>
    <s v="Australia"/>
    <x v="15"/>
    <x v="1"/>
    <x v="0"/>
    <s v="High"/>
    <n v="3"/>
    <s v="Keto"/>
    <n v="7.2"/>
    <s v="High"/>
    <n v="3"/>
    <x v="3"/>
    <n v="31"/>
    <x v="2"/>
    <n v="6.6"/>
    <n v="7.7"/>
  </r>
  <r>
    <s v="Australia"/>
    <x v="41"/>
    <x v="2"/>
    <x v="0"/>
    <s v="Low"/>
    <n v="1"/>
    <s v="Balanced"/>
    <n v="7.8"/>
    <s v="Moderate"/>
    <n v="2"/>
    <x v="3"/>
    <n v="28"/>
    <x v="0"/>
    <n v="7.5"/>
    <n v="5.7"/>
  </r>
  <r>
    <s v="Germany"/>
    <x v="19"/>
    <x v="2"/>
    <x v="2"/>
    <s v="Low"/>
    <n v="1"/>
    <s v="Vegan"/>
    <n v="5.2"/>
    <s v="Moderate"/>
    <n v="2"/>
    <x v="2"/>
    <n v="47"/>
    <x v="1"/>
    <n v="1.4"/>
    <n v="5.6"/>
  </r>
  <r>
    <s v="Canada"/>
    <x v="8"/>
    <x v="3"/>
    <x v="1"/>
    <s v="Low"/>
    <n v="1"/>
    <s v="Junk Food"/>
    <n v="6.6"/>
    <s v="Moderate"/>
    <n v="2"/>
    <x v="1"/>
    <n v="32"/>
    <x v="2"/>
    <n v="5.8"/>
    <n v="6.7"/>
  </r>
  <r>
    <s v="Japan"/>
    <x v="27"/>
    <x v="0"/>
    <x v="2"/>
    <s v="Moderate"/>
    <n v="2"/>
    <s v="Balanced"/>
    <n v="7"/>
    <s v="Moderate"/>
    <n v="2"/>
    <x v="2"/>
    <n v="39"/>
    <x v="2"/>
    <n v="6.1"/>
    <n v="7.3"/>
  </r>
  <r>
    <s v="Brazil"/>
    <x v="10"/>
    <x v="2"/>
    <x v="2"/>
    <s v="Low"/>
    <n v="1"/>
    <s v="Keto"/>
    <n v="6.6"/>
    <s v="Moderate"/>
    <n v="2"/>
    <x v="2"/>
    <n v="32"/>
    <x v="2"/>
    <n v="1.7"/>
    <n v="4.0999999999999996"/>
  </r>
  <r>
    <s v="Australia"/>
    <x v="26"/>
    <x v="0"/>
    <x v="0"/>
    <s v="Moderate"/>
    <n v="2"/>
    <s v="Junk Food"/>
    <n v="5.8"/>
    <s v="High"/>
    <n v="3"/>
    <x v="2"/>
    <n v="46"/>
    <x v="1"/>
    <n v="5.5"/>
    <n v="4"/>
  </r>
  <r>
    <s v="Germany"/>
    <x v="20"/>
    <x v="2"/>
    <x v="2"/>
    <s v="Low"/>
    <n v="1"/>
    <s v="Junk Food"/>
    <n v="7.8"/>
    <s v="Moderate"/>
    <n v="2"/>
    <x v="0"/>
    <n v="45"/>
    <x v="1"/>
    <n v="7.4"/>
    <n v="3.4"/>
  </r>
  <r>
    <s v="Canada"/>
    <x v="28"/>
    <x v="1"/>
    <x v="1"/>
    <s v="High"/>
    <n v="3"/>
    <s v="Balanced"/>
    <n v="6.1"/>
    <s v="Moderate"/>
    <n v="2"/>
    <x v="1"/>
    <n v="48"/>
    <x v="1"/>
    <n v="1.5"/>
    <n v="5.9"/>
  </r>
  <r>
    <s v="Japan"/>
    <x v="5"/>
    <x v="3"/>
    <x v="2"/>
    <s v="Low"/>
    <n v="1"/>
    <s v="Balanced"/>
    <n v="5.6"/>
    <s v="Moderate"/>
    <n v="2"/>
    <x v="1"/>
    <n v="48"/>
    <x v="1"/>
    <n v="7.8"/>
    <n v="4.2"/>
  </r>
  <r>
    <s v="Australia"/>
    <x v="10"/>
    <x v="2"/>
    <x v="2"/>
    <s v="Moderate"/>
    <n v="2"/>
    <s v="Vegetarian"/>
    <n v="3.9"/>
    <s v="Moderate"/>
    <n v="2"/>
    <x v="0"/>
    <n v="41"/>
    <x v="1"/>
    <n v="6.2"/>
    <n v="5.9"/>
  </r>
  <r>
    <s v="Australia"/>
    <x v="31"/>
    <x v="0"/>
    <x v="0"/>
    <s v="Moderate"/>
    <n v="2"/>
    <s v="Vegetarian"/>
    <n v="3.9"/>
    <s v="Low"/>
    <n v="1"/>
    <x v="2"/>
    <n v="28"/>
    <x v="0"/>
    <n v="8.5"/>
    <n v="4.7"/>
  </r>
  <r>
    <s v="USA"/>
    <x v="20"/>
    <x v="2"/>
    <x v="1"/>
    <s v="Low"/>
    <n v="1"/>
    <s v="Junk Food"/>
    <n v="6.8"/>
    <s v="Low"/>
    <n v="1"/>
    <x v="2"/>
    <n v="43"/>
    <x v="1"/>
    <n v="3"/>
    <n v="8.5"/>
  </r>
  <r>
    <s v="USA"/>
    <x v="8"/>
    <x v="3"/>
    <x v="2"/>
    <s v="High"/>
    <n v="3"/>
    <s v="Vegetarian"/>
    <n v="6.4"/>
    <s v="Low"/>
    <n v="1"/>
    <x v="3"/>
    <n v="38"/>
    <x v="2"/>
    <n v="8.5"/>
    <n v="1.7"/>
  </r>
  <r>
    <s v="Canada"/>
    <x v="31"/>
    <x v="0"/>
    <x v="0"/>
    <s v="Low"/>
    <n v="1"/>
    <s v="Keto"/>
    <n v="7.8"/>
    <s v="Low"/>
    <n v="1"/>
    <x v="3"/>
    <n v="57"/>
    <x v="3"/>
    <n v="1.9"/>
    <n v="6.1"/>
  </r>
  <r>
    <s v="Japan"/>
    <x v="29"/>
    <x v="0"/>
    <x v="2"/>
    <s v="Low"/>
    <n v="1"/>
    <s v="Vegan"/>
    <n v="8.1999999999999993"/>
    <s v="High"/>
    <n v="3"/>
    <x v="4"/>
    <n v="50"/>
    <x v="3"/>
    <n v="4.5999999999999996"/>
    <n v="6.2"/>
  </r>
  <r>
    <s v="Australia"/>
    <x v="25"/>
    <x v="3"/>
    <x v="1"/>
    <s v="Low"/>
    <n v="1"/>
    <s v="Junk Food"/>
    <n v="6.1"/>
    <s v="Low"/>
    <n v="1"/>
    <x v="3"/>
    <n v="58"/>
    <x v="3"/>
    <n v="2.8"/>
    <n v="4.5"/>
  </r>
  <r>
    <s v="Canada"/>
    <x v="33"/>
    <x v="2"/>
    <x v="2"/>
    <s v="High"/>
    <n v="3"/>
    <s v="Vegan"/>
    <n v="7.9"/>
    <s v="High"/>
    <n v="3"/>
    <x v="1"/>
    <n v="34"/>
    <x v="2"/>
    <n v="8.9"/>
    <n v="4.8"/>
  </r>
  <r>
    <s v="Canada"/>
    <x v="36"/>
    <x v="2"/>
    <x v="2"/>
    <s v="Moderate"/>
    <n v="2"/>
    <s v="Vegetarian"/>
    <n v="5.7"/>
    <s v="Low"/>
    <n v="1"/>
    <x v="0"/>
    <n v="51"/>
    <x v="3"/>
    <n v="7.3"/>
    <n v="8.1999999999999993"/>
  </r>
  <r>
    <s v="India"/>
    <x v="7"/>
    <x v="4"/>
    <x v="0"/>
    <s v="High"/>
    <n v="3"/>
    <s v="Balanced"/>
    <n v="6.3"/>
    <s v="High"/>
    <n v="3"/>
    <x v="2"/>
    <n v="48"/>
    <x v="1"/>
    <n v="1.2"/>
    <n v="3.5"/>
  </r>
  <r>
    <s v="Brazil"/>
    <x v="30"/>
    <x v="0"/>
    <x v="2"/>
    <s v="Moderate"/>
    <n v="2"/>
    <s v="Junk Food"/>
    <n v="6.2"/>
    <s v="Low"/>
    <n v="1"/>
    <x v="4"/>
    <n v="53"/>
    <x v="3"/>
    <n v="1.1000000000000001"/>
    <n v="8.8000000000000007"/>
  </r>
  <r>
    <s v="USA"/>
    <x v="35"/>
    <x v="1"/>
    <x v="0"/>
    <s v="Moderate"/>
    <n v="2"/>
    <s v="Vegetarian"/>
    <n v="8.9"/>
    <s v="Moderate"/>
    <n v="2"/>
    <x v="3"/>
    <n v="28"/>
    <x v="0"/>
    <n v="3.6"/>
    <n v="9.1"/>
  </r>
  <r>
    <s v="Japan"/>
    <x v="6"/>
    <x v="0"/>
    <x v="1"/>
    <s v="Moderate"/>
    <n v="2"/>
    <s v="Keto"/>
    <n v="4.5999999999999996"/>
    <s v="Low"/>
    <n v="1"/>
    <x v="4"/>
    <n v="54"/>
    <x v="3"/>
    <n v="2.2999999999999998"/>
    <n v="6.9"/>
  </r>
  <r>
    <s v="Australia"/>
    <x v="28"/>
    <x v="1"/>
    <x v="2"/>
    <s v="High"/>
    <n v="3"/>
    <s v="Junk Food"/>
    <n v="6.6"/>
    <s v="Low"/>
    <n v="1"/>
    <x v="0"/>
    <n v="25"/>
    <x v="0"/>
    <n v="6.7"/>
    <n v="8"/>
  </r>
  <r>
    <s v="Canada"/>
    <x v="38"/>
    <x v="0"/>
    <x v="1"/>
    <s v="Low"/>
    <n v="1"/>
    <s v="Junk Food"/>
    <n v="5.5"/>
    <s v="Low"/>
    <n v="1"/>
    <x v="0"/>
    <n v="56"/>
    <x v="3"/>
    <n v="7"/>
    <n v="6.5"/>
  </r>
  <r>
    <s v="Australia"/>
    <x v="30"/>
    <x v="0"/>
    <x v="1"/>
    <s v="Low"/>
    <n v="1"/>
    <s v="Balanced"/>
    <n v="6.1"/>
    <s v="Moderate"/>
    <n v="2"/>
    <x v="4"/>
    <n v="33"/>
    <x v="2"/>
    <n v="9.5"/>
    <n v="5.7"/>
  </r>
  <r>
    <s v="India"/>
    <x v="21"/>
    <x v="4"/>
    <x v="2"/>
    <s v="Low"/>
    <n v="1"/>
    <s v="Junk Food"/>
    <n v="6"/>
    <s v="High"/>
    <n v="3"/>
    <x v="4"/>
    <n v="28"/>
    <x v="0"/>
    <n v="9.6"/>
    <n v="9.6999999999999993"/>
  </r>
  <r>
    <s v="Japan"/>
    <x v="10"/>
    <x v="2"/>
    <x v="0"/>
    <s v="Low"/>
    <n v="1"/>
    <s v="Balanced"/>
    <n v="6.6"/>
    <s v="High"/>
    <n v="3"/>
    <x v="4"/>
    <n v="38"/>
    <x v="2"/>
    <n v="6.9"/>
    <n v="3.5"/>
  </r>
  <r>
    <s v="Canada"/>
    <x v="18"/>
    <x v="0"/>
    <x v="1"/>
    <s v="Low"/>
    <n v="1"/>
    <s v="Vegetarian"/>
    <n v="8.5"/>
    <s v="Moderate"/>
    <n v="2"/>
    <x v="2"/>
    <n v="42"/>
    <x v="1"/>
    <n v="1.1000000000000001"/>
    <n v="2.4"/>
  </r>
  <r>
    <s v="Australia"/>
    <x v="21"/>
    <x v="4"/>
    <x v="1"/>
    <s v="High"/>
    <n v="3"/>
    <s v="Keto"/>
    <n v="9.4"/>
    <s v="Low"/>
    <n v="1"/>
    <x v="1"/>
    <n v="47"/>
    <x v="1"/>
    <n v="4.2"/>
    <n v="3.6"/>
  </r>
  <r>
    <s v="USA"/>
    <x v="27"/>
    <x v="0"/>
    <x v="2"/>
    <s v="High"/>
    <n v="3"/>
    <s v="Keto"/>
    <n v="7.5"/>
    <s v="Low"/>
    <n v="1"/>
    <x v="3"/>
    <n v="35"/>
    <x v="2"/>
    <n v="5.6"/>
    <n v="6.5"/>
  </r>
  <r>
    <s v="Brazil"/>
    <x v="20"/>
    <x v="2"/>
    <x v="2"/>
    <s v="High"/>
    <n v="3"/>
    <s v="Junk Food"/>
    <n v="5"/>
    <s v="Low"/>
    <n v="1"/>
    <x v="3"/>
    <n v="45"/>
    <x v="1"/>
    <n v="5.5"/>
    <n v="2.7"/>
  </r>
  <r>
    <s v="India"/>
    <x v="34"/>
    <x v="3"/>
    <x v="2"/>
    <s v="High"/>
    <n v="3"/>
    <s v="Junk Food"/>
    <n v="6.2"/>
    <s v="High"/>
    <n v="3"/>
    <x v="3"/>
    <n v="57"/>
    <x v="3"/>
    <n v="6.4"/>
    <n v="9.1999999999999993"/>
  </r>
  <r>
    <s v="Japan"/>
    <x v="39"/>
    <x v="0"/>
    <x v="2"/>
    <s v="High"/>
    <n v="3"/>
    <s v="Vegetarian"/>
    <n v="6.9"/>
    <s v="High"/>
    <n v="3"/>
    <x v="4"/>
    <n v="59"/>
    <x v="3"/>
    <n v="9.6"/>
    <n v="4.7"/>
  </r>
  <r>
    <s v="India"/>
    <x v="3"/>
    <x v="1"/>
    <x v="2"/>
    <s v="High"/>
    <n v="3"/>
    <s v="Balanced"/>
    <n v="5.9"/>
    <s v="Moderate"/>
    <n v="2"/>
    <x v="4"/>
    <n v="44"/>
    <x v="1"/>
    <n v="9"/>
    <n v="8.6"/>
  </r>
  <r>
    <s v="USA"/>
    <x v="27"/>
    <x v="0"/>
    <x v="2"/>
    <s v="High"/>
    <n v="3"/>
    <s v="Keto"/>
    <n v="6.1"/>
    <s v="Moderate"/>
    <n v="2"/>
    <x v="4"/>
    <n v="54"/>
    <x v="3"/>
    <n v="2"/>
    <n v="3.2"/>
  </r>
  <r>
    <s v="Japan"/>
    <x v="24"/>
    <x v="0"/>
    <x v="0"/>
    <s v="Low"/>
    <n v="1"/>
    <s v="Balanced"/>
    <n v="6.4"/>
    <s v="High"/>
    <n v="3"/>
    <x v="2"/>
    <n v="24"/>
    <x v="0"/>
    <n v="3.4"/>
    <n v="3.8"/>
  </r>
  <r>
    <s v="India"/>
    <x v="46"/>
    <x v="1"/>
    <x v="1"/>
    <s v="Moderate"/>
    <n v="2"/>
    <s v="Vegetarian"/>
    <n v="7.7"/>
    <s v="Low"/>
    <n v="1"/>
    <x v="2"/>
    <n v="26"/>
    <x v="0"/>
    <n v="8.5"/>
    <n v="1.5"/>
  </r>
  <r>
    <s v="Germany"/>
    <x v="40"/>
    <x v="3"/>
    <x v="0"/>
    <s v="High"/>
    <n v="3"/>
    <s v="Keto"/>
    <n v="7.3"/>
    <s v="Low"/>
    <n v="1"/>
    <x v="2"/>
    <n v="42"/>
    <x v="1"/>
    <n v="8.4"/>
    <n v="3.3"/>
  </r>
  <r>
    <s v="USA"/>
    <x v="41"/>
    <x v="2"/>
    <x v="0"/>
    <s v="Moderate"/>
    <n v="2"/>
    <s v="Keto"/>
    <n v="5.6"/>
    <s v="Low"/>
    <n v="1"/>
    <x v="2"/>
    <n v="44"/>
    <x v="1"/>
    <n v="3.5"/>
    <n v="5.4"/>
  </r>
  <r>
    <s v="USA"/>
    <x v="23"/>
    <x v="1"/>
    <x v="2"/>
    <s v="High"/>
    <n v="3"/>
    <s v="Vegan"/>
    <n v="7.4"/>
    <s v="Low"/>
    <n v="1"/>
    <x v="0"/>
    <n v="20"/>
    <x v="0"/>
    <n v="7.6"/>
    <n v="9.5"/>
  </r>
  <r>
    <s v="USA"/>
    <x v="25"/>
    <x v="3"/>
    <x v="1"/>
    <s v="High"/>
    <n v="3"/>
    <s v="Vegetarian"/>
    <n v="9.1"/>
    <s v="Moderate"/>
    <n v="2"/>
    <x v="2"/>
    <n v="41"/>
    <x v="1"/>
    <n v="7"/>
    <n v="4.5"/>
  </r>
  <r>
    <s v="Germany"/>
    <x v="31"/>
    <x v="0"/>
    <x v="0"/>
    <s v="Low"/>
    <n v="1"/>
    <s v="Vegetarian"/>
    <n v="4.2"/>
    <s v="Moderate"/>
    <n v="2"/>
    <x v="2"/>
    <n v="23"/>
    <x v="0"/>
    <n v="5.3"/>
    <n v="6.8"/>
  </r>
  <r>
    <s v="Germany"/>
    <x v="42"/>
    <x v="4"/>
    <x v="2"/>
    <s v="Moderate"/>
    <n v="2"/>
    <s v="Vegan"/>
    <n v="5.8"/>
    <s v="High"/>
    <n v="3"/>
    <x v="2"/>
    <n v="47"/>
    <x v="1"/>
    <n v="2.8"/>
    <n v="4.8"/>
  </r>
  <r>
    <s v="Australia"/>
    <x v="32"/>
    <x v="2"/>
    <x v="2"/>
    <s v="Low"/>
    <n v="1"/>
    <s v="Balanced"/>
    <n v="5.7"/>
    <s v="Moderate"/>
    <n v="2"/>
    <x v="3"/>
    <n v="33"/>
    <x v="2"/>
    <n v="9"/>
    <n v="1.4"/>
  </r>
  <r>
    <s v="Canada"/>
    <x v="17"/>
    <x v="1"/>
    <x v="1"/>
    <s v="Low"/>
    <n v="1"/>
    <s v="Vegan"/>
    <n v="6.6"/>
    <s v="Low"/>
    <n v="1"/>
    <x v="3"/>
    <n v="52"/>
    <x v="3"/>
    <n v="7.1"/>
    <n v="5.5"/>
  </r>
  <r>
    <s v="Brazil"/>
    <x v="44"/>
    <x v="4"/>
    <x v="0"/>
    <s v="Moderate"/>
    <n v="2"/>
    <s v="Vegetarian"/>
    <n v="3.8"/>
    <s v="High"/>
    <n v="3"/>
    <x v="3"/>
    <n v="23"/>
    <x v="0"/>
    <n v="2.5"/>
    <n v="1.6"/>
  </r>
  <r>
    <s v="India"/>
    <x v="23"/>
    <x v="1"/>
    <x v="0"/>
    <s v="Low"/>
    <n v="1"/>
    <s v="Balanced"/>
    <n v="8.5"/>
    <s v="Moderate"/>
    <n v="2"/>
    <x v="1"/>
    <n v="30"/>
    <x v="2"/>
    <n v="7.3"/>
    <n v="9"/>
  </r>
  <r>
    <s v="Australia"/>
    <x v="46"/>
    <x v="1"/>
    <x v="0"/>
    <s v="High"/>
    <n v="3"/>
    <s v="Keto"/>
    <n v="6.6"/>
    <s v="Moderate"/>
    <n v="2"/>
    <x v="0"/>
    <n v="58"/>
    <x v="3"/>
    <n v="7.7"/>
    <n v="7.8"/>
  </r>
  <r>
    <s v="India"/>
    <x v="0"/>
    <x v="0"/>
    <x v="2"/>
    <s v="High"/>
    <n v="3"/>
    <s v="Vegan"/>
    <n v="6.9"/>
    <s v="Moderate"/>
    <n v="2"/>
    <x v="4"/>
    <n v="51"/>
    <x v="3"/>
    <n v="9"/>
    <n v="4.4000000000000004"/>
  </r>
  <r>
    <s v="Brazil"/>
    <x v="41"/>
    <x v="2"/>
    <x v="1"/>
    <s v="High"/>
    <n v="3"/>
    <s v="Balanced"/>
    <n v="6.8"/>
    <s v="Moderate"/>
    <n v="2"/>
    <x v="2"/>
    <n v="23"/>
    <x v="0"/>
    <n v="3"/>
    <n v="6.8"/>
  </r>
  <r>
    <s v="Canada"/>
    <x v="1"/>
    <x v="1"/>
    <x v="1"/>
    <s v="High"/>
    <n v="3"/>
    <s v="Balanced"/>
    <n v="5.7"/>
    <s v="Moderate"/>
    <n v="2"/>
    <x v="3"/>
    <n v="20"/>
    <x v="0"/>
    <n v="9.9"/>
    <n v="2"/>
  </r>
  <r>
    <s v="Germany"/>
    <x v="37"/>
    <x v="4"/>
    <x v="0"/>
    <s v="High"/>
    <n v="3"/>
    <s v="Balanced"/>
    <n v="7.5"/>
    <s v="Low"/>
    <n v="1"/>
    <x v="0"/>
    <n v="45"/>
    <x v="1"/>
    <n v="2.4"/>
    <n v="7.3"/>
  </r>
  <r>
    <s v="Canada"/>
    <x v="14"/>
    <x v="2"/>
    <x v="2"/>
    <s v="Low"/>
    <n v="1"/>
    <s v="Vegan"/>
    <n v="6.5"/>
    <s v="Low"/>
    <n v="1"/>
    <x v="2"/>
    <n v="52"/>
    <x v="3"/>
    <n v="6.4"/>
    <n v="8.4"/>
  </r>
  <r>
    <s v="Germany"/>
    <x v="12"/>
    <x v="0"/>
    <x v="0"/>
    <s v="Low"/>
    <n v="1"/>
    <s v="Keto"/>
    <n v="3.4"/>
    <s v="Low"/>
    <n v="1"/>
    <x v="1"/>
    <n v="36"/>
    <x v="2"/>
    <n v="6.9"/>
    <n v="8.4"/>
  </r>
  <r>
    <s v="Brazil"/>
    <x v="45"/>
    <x v="3"/>
    <x v="1"/>
    <s v="High"/>
    <n v="3"/>
    <s v="Balanced"/>
    <n v="6.3"/>
    <s v="Moderate"/>
    <n v="2"/>
    <x v="4"/>
    <n v="46"/>
    <x v="1"/>
    <n v="4.8"/>
    <n v="3.6"/>
  </r>
  <r>
    <s v="Canada"/>
    <x v="41"/>
    <x v="2"/>
    <x v="2"/>
    <s v="High"/>
    <n v="3"/>
    <s v="Vegan"/>
    <n v="6.1"/>
    <s v="High"/>
    <n v="3"/>
    <x v="2"/>
    <n v="24"/>
    <x v="0"/>
    <n v="5.3"/>
    <n v="3.4"/>
  </r>
  <r>
    <s v="Australia"/>
    <x v="39"/>
    <x v="0"/>
    <x v="0"/>
    <s v="Low"/>
    <n v="1"/>
    <s v="Vegetarian"/>
    <n v="7.5"/>
    <s v="Low"/>
    <n v="1"/>
    <x v="4"/>
    <n v="26"/>
    <x v="0"/>
    <n v="9"/>
    <n v="5.7"/>
  </r>
  <r>
    <s v="Japan"/>
    <x v="17"/>
    <x v="1"/>
    <x v="0"/>
    <s v="Moderate"/>
    <n v="2"/>
    <s v="Vegan"/>
    <n v="10.6"/>
    <s v="Low"/>
    <n v="1"/>
    <x v="2"/>
    <n v="44"/>
    <x v="1"/>
    <n v="6.8"/>
    <n v="9.6999999999999993"/>
  </r>
  <r>
    <s v="Australia"/>
    <x v="36"/>
    <x v="2"/>
    <x v="2"/>
    <s v="Low"/>
    <n v="1"/>
    <s v="Vegan"/>
    <n v="7.1"/>
    <s v="Moderate"/>
    <n v="2"/>
    <x v="1"/>
    <n v="27"/>
    <x v="0"/>
    <n v="5.5"/>
    <n v="9.3000000000000007"/>
  </r>
  <r>
    <s v="India"/>
    <x v="2"/>
    <x v="2"/>
    <x v="1"/>
    <s v="Low"/>
    <n v="1"/>
    <s v="Vegan"/>
    <n v="9.6999999999999993"/>
    <s v="High"/>
    <n v="3"/>
    <x v="0"/>
    <n v="53"/>
    <x v="3"/>
    <n v="2.2000000000000002"/>
    <n v="4.2"/>
  </r>
  <r>
    <s v="Australia"/>
    <x v="27"/>
    <x v="0"/>
    <x v="2"/>
    <s v="Low"/>
    <n v="1"/>
    <s v="Balanced"/>
    <n v="5.5"/>
    <s v="Low"/>
    <n v="1"/>
    <x v="4"/>
    <n v="23"/>
    <x v="0"/>
    <n v="1.1000000000000001"/>
    <n v="8"/>
  </r>
  <r>
    <s v="Brazil"/>
    <x v="13"/>
    <x v="1"/>
    <x v="0"/>
    <s v="Low"/>
    <n v="1"/>
    <s v="Vegan"/>
    <n v="5.6"/>
    <s v="Low"/>
    <n v="1"/>
    <x v="4"/>
    <n v="31"/>
    <x v="2"/>
    <n v="2.1"/>
    <n v="9.3000000000000007"/>
  </r>
  <r>
    <s v="USA"/>
    <x v="10"/>
    <x v="2"/>
    <x v="0"/>
    <s v="Low"/>
    <n v="1"/>
    <s v="Vegetarian"/>
    <n v="6.1"/>
    <s v="High"/>
    <n v="3"/>
    <x v="0"/>
    <n v="50"/>
    <x v="3"/>
    <n v="9.6"/>
    <n v="3.3"/>
  </r>
  <r>
    <s v="India"/>
    <x v="45"/>
    <x v="3"/>
    <x v="0"/>
    <s v="Moderate"/>
    <n v="2"/>
    <s v="Balanced"/>
    <n v="7.1"/>
    <s v="Moderate"/>
    <n v="2"/>
    <x v="4"/>
    <n v="30"/>
    <x v="2"/>
    <n v="7.9"/>
    <n v="8.5"/>
  </r>
  <r>
    <s v="Canada"/>
    <x v="41"/>
    <x v="2"/>
    <x v="0"/>
    <s v="High"/>
    <n v="3"/>
    <s v="Vegetarian"/>
    <n v="5.5"/>
    <s v="High"/>
    <n v="3"/>
    <x v="3"/>
    <n v="56"/>
    <x v="3"/>
    <n v="9.6999999999999993"/>
    <n v="3.4"/>
  </r>
  <r>
    <s v="India"/>
    <x v="11"/>
    <x v="3"/>
    <x v="1"/>
    <s v="High"/>
    <n v="3"/>
    <s v="Junk Food"/>
    <n v="4.0999999999999996"/>
    <s v="Moderate"/>
    <n v="2"/>
    <x v="0"/>
    <n v="55"/>
    <x v="3"/>
    <n v="1.3"/>
    <n v="4.0999999999999996"/>
  </r>
  <r>
    <s v="Japan"/>
    <x v="45"/>
    <x v="3"/>
    <x v="1"/>
    <s v="Moderate"/>
    <n v="2"/>
    <s v="Vegan"/>
    <n v="6.5"/>
    <s v="Low"/>
    <n v="1"/>
    <x v="1"/>
    <n v="41"/>
    <x v="1"/>
    <n v="7.1"/>
    <n v="2.8"/>
  </r>
  <r>
    <s v="Germany"/>
    <x v="32"/>
    <x v="2"/>
    <x v="0"/>
    <s v="High"/>
    <n v="3"/>
    <s v="Balanced"/>
    <n v="4.8"/>
    <s v="High"/>
    <n v="3"/>
    <x v="2"/>
    <n v="20"/>
    <x v="0"/>
    <n v="1.4"/>
    <n v="5.6"/>
  </r>
  <r>
    <s v="Canada"/>
    <x v="23"/>
    <x v="1"/>
    <x v="1"/>
    <s v="High"/>
    <n v="3"/>
    <s v="Balanced"/>
    <n v="8.1999999999999993"/>
    <s v="High"/>
    <n v="3"/>
    <x v="2"/>
    <n v="23"/>
    <x v="0"/>
    <n v="8"/>
    <n v="8.6"/>
  </r>
  <r>
    <s v="India"/>
    <x v="16"/>
    <x v="1"/>
    <x v="1"/>
    <s v="High"/>
    <n v="3"/>
    <s v="Vegan"/>
    <n v="7.5"/>
    <s v="Low"/>
    <n v="1"/>
    <x v="0"/>
    <n v="55"/>
    <x v="3"/>
    <n v="4.4000000000000004"/>
    <n v="5.8"/>
  </r>
  <r>
    <s v="Canada"/>
    <x v="18"/>
    <x v="0"/>
    <x v="1"/>
    <s v="Moderate"/>
    <n v="2"/>
    <s v="Keto"/>
    <n v="5.4"/>
    <s v="Low"/>
    <n v="1"/>
    <x v="3"/>
    <n v="27"/>
    <x v="0"/>
    <n v="1.9"/>
    <n v="2.1"/>
  </r>
  <r>
    <s v="Canada"/>
    <x v="46"/>
    <x v="1"/>
    <x v="0"/>
    <s v="Moderate"/>
    <n v="2"/>
    <s v="Keto"/>
    <n v="7.2"/>
    <s v="Moderate"/>
    <n v="2"/>
    <x v="1"/>
    <n v="44"/>
    <x v="1"/>
    <n v="6.1"/>
    <n v="3.3"/>
  </r>
  <r>
    <s v="Canada"/>
    <x v="38"/>
    <x v="0"/>
    <x v="2"/>
    <s v="High"/>
    <n v="3"/>
    <s v="Vegetarian"/>
    <n v="5.7"/>
    <s v="Low"/>
    <n v="1"/>
    <x v="2"/>
    <n v="47"/>
    <x v="1"/>
    <n v="3.5"/>
    <n v="6.1"/>
  </r>
  <r>
    <s v="Germany"/>
    <x v="42"/>
    <x v="4"/>
    <x v="2"/>
    <s v="High"/>
    <n v="3"/>
    <s v="Vegan"/>
    <n v="6.4"/>
    <s v="Low"/>
    <n v="1"/>
    <x v="2"/>
    <n v="57"/>
    <x v="3"/>
    <n v="6.9"/>
    <n v="6.2"/>
  </r>
  <r>
    <s v="Brazil"/>
    <x v="36"/>
    <x v="2"/>
    <x v="2"/>
    <s v="High"/>
    <n v="3"/>
    <s v="Vegan"/>
    <n v="6.4"/>
    <s v="High"/>
    <n v="3"/>
    <x v="3"/>
    <n v="55"/>
    <x v="3"/>
    <n v="6.9"/>
    <n v="6.2"/>
  </r>
  <r>
    <s v="Australia"/>
    <x v="44"/>
    <x v="4"/>
    <x v="0"/>
    <s v="Low"/>
    <n v="1"/>
    <s v="Junk Food"/>
    <n v="6"/>
    <s v="Moderate"/>
    <n v="2"/>
    <x v="4"/>
    <n v="55"/>
    <x v="3"/>
    <n v="7.3"/>
    <n v="1.7"/>
  </r>
  <r>
    <s v="Canada"/>
    <x v="12"/>
    <x v="0"/>
    <x v="1"/>
    <s v="Low"/>
    <n v="1"/>
    <s v="Keto"/>
    <n v="7.7"/>
    <s v="Low"/>
    <n v="1"/>
    <x v="0"/>
    <n v="23"/>
    <x v="0"/>
    <n v="9.9"/>
    <n v="7.8"/>
  </r>
  <r>
    <s v="USA"/>
    <x v="9"/>
    <x v="2"/>
    <x v="1"/>
    <s v="Low"/>
    <n v="1"/>
    <s v="Keto"/>
    <n v="4.8"/>
    <s v="High"/>
    <n v="3"/>
    <x v="3"/>
    <n v="32"/>
    <x v="2"/>
    <n v="4.5"/>
    <n v="9.1999999999999993"/>
  </r>
  <r>
    <s v="Brazil"/>
    <x v="0"/>
    <x v="0"/>
    <x v="0"/>
    <s v="Moderate"/>
    <n v="2"/>
    <s v="Vegan"/>
    <n v="7.3"/>
    <s v="Low"/>
    <n v="1"/>
    <x v="3"/>
    <n v="57"/>
    <x v="3"/>
    <n v="5.2"/>
    <n v="5.6"/>
  </r>
  <r>
    <s v="Japan"/>
    <x v="2"/>
    <x v="2"/>
    <x v="0"/>
    <s v="High"/>
    <n v="3"/>
    <s v="Vegetarian"/>
    <n v="7"/>
    <s v="Low"/>
    <n v="1"/>
    <x v="3"/>
    <n v="44"/>
    <x v="1"/>
    <n v="8.1999999999999993"/>
    <n v="7.5"/>
  </r>
  <r>
    <s v="Germany"/>
    <x v="46"/>
    <x v="1"/>
    <x v="2"/>
    <s v="Moderate"/>
    <n v="2"/>
    <s v="Vegan"/>
    <n v="4.4000000000000004"/>
    <s v="Low"/>
    <n v="1"/>
    <x v="3"/>
    <n v="22"/>
    <x v="0"/>
    <n v="6.2"/>
    <n v="9.1999999999999993"/>
  </r>
  <r>
    <s v="India"/>
    <x v="9"/>
    <x v="2"/>
    <x v="2"/>
    <s v="Moderate"/>
    <n v="2"/>
    <s v="Vegetarian"/>
    <n v="5.3"/>
    <s v="Low"/>
    <n v="1"/>
    <x v="4"/>
    <n v="51"/>
    <x v="3"/>
    <n v="1.3"/>
    <n v="6.8"/>
  </r>
  <r>
    <s v="Germany"/>
    <x v="25"/>
    <x v="3"/>
    <x v="0"/>
    <s v="Moderate"/>
    <n v="2"/>
    <s v="Keto"/>
    <n v="4.9000000000000004"/>
    <s v="Moderate"/>
    <n v="2"/>
    <x v="1"/>
    <n v="58"/>
    <x v="3"/>
    <n v="8.6"/>
    <n v="7.1"/>
  </r>
  <r>
    <s v="India"/>
    <x v="9"/>
    <x v="2"/>
    <x v="2"/>
    <s v="High"/>
    <n v="3"/>
    <s v="Junk Food"/>
    <n v="6"/>
    <s v="High"/>
    <n v="3"/>
    <x v="3"/>
    <n v="20"/>
    <x v="0"/>
    <n v="1.5"/>
    <n v="7.5"/>
  </r>
  <r>
    <s v="Germany"/>
    <x v="34"/>
    <x v="3"/>
    <x v="1"/>
    <s v="Low"/>
    <n v="1"/>
    <s v="Balanced"/>
    <n v="6.6"/>
    <s v="High"/>
    <n v="3"/>
    <x v="3"/>
    <n v="30"/>
    <x v="2"/>
    <n v="2.5"/>
    <n v="3.3"/>
  </r>
  <r>
    <s v="India"/>
    <x v="14"/>
    <x v="2"/>
    <x v="0"/>
    <s v="High"/>
    <n v="3"/>
    <s v="Keto"/>
    <n v="5.0999999999999996"/>
    <s v="Low"/>
    <n v="1"/>
    <x v="0"/>
    <n v="21"/>
    <x v="0"/>
    <n v="1.9"/>
    <n v="6.2"/>
  </r>
  <r>
    <s v="Canada"/>
    <x v="8"/>
    <x v="3"/>
    <x v="0"/>
    <s v="High"/>
    <n v="3"/>
    <s v="Vegetarian"/>
    <n v="8"/>
    <s v="High"/>
    <n v="3"/>
    <x v="2"/>
    <n v="24"/>
    <x v="0"/>
    <n v="1.7"/>
    <n v="8.6"/>
  </r>
  <r>
    <s v="Australia"/>
    <x v="43"/>
    <x v="0"/>
    <x v="1"/>
    <s v="Moderate"/>
    <n v="2"/>
    <s v="Vegan"/>
    <n v="8.1"/>
    <s v="Low"/>
    <n v="1"/>
    <x v="4"/>
    <n v="41"/>
    <x v="1"/>
    <n v="1.2"/>
    <n v="3.7"/>
  </r>
  <r>
    <s v="India"/>
    <x v="45"/>
    <x v="3"/>
    <x v="1"/>
    <s v="Moderate"/>
    <n v="2"/>
    <s v="Keto"/>
    <n v="8.4"/>
    <s v="High"/>
    <n v="3"/>
    <x v="3"/>
    <n v="32"/>
    <x v="2"/>
    <n v="1.5"/>
    <n v="9.1"/>
  </r>
  <r>
    <s v="India"/>
    <x v="19"/>
    <x v="2"/>
    <x v="1"/>
    <s v="Moderate"/>
    <n v="2"/>
    <s v="Junk Food"/>
    <n v="2.4"/>
    <s v="Moderate"/>
    <n v="2"/>
    <x v="1"/>
    <n v="42"/>
    <x v="1"/>
    <n v="5"/>
    <n v="6.6"/>
  </r>
  <r>
    <s v="USA"/>
    <x v="14"/>
    <x v="2"/>
    <x v="2"/>
    <s v="Low"/>
    <n v="1"/>
    <s v="Vegetarian"/>
    <n v="9.4"/>
    <s v="Moderate"/>
    <n v="2"/>
    <x v="1"/>
    <n v="50"/>
    <x v="3"/>
    <n v="3.3"/>
    <n v="4.8"/>
  </r>
  <r>
    <s v="India"/>
    <x v="2"/>
    <x v="2"/>
    <x v="0"/>
    <s v="Low"/>
    <n v="1"/>
    <s v="Vegan"/>
    <n v="6.7"/>
    <s v="High"/>
    <n v="3"/>
    <x v="1"/>
    <n v="54"/>
    <x v="3"/>
    <n v="2.1"/>
    <n v="6.6"/>
  </r>
  <r>
    <s v="USA"/>
    <x v="33"/>
    <x v="2"/>
    <x v="2"/>
    <s v="Low"/>
    <n v="1"/>
    <s v="Balanced"/>
    <n v="6.6"/>
    <s v="Low"/>
    <n v="1"/>
    <x v="0"/>
    <n v="57"/>
    <x v="3"/>
    <n v="6.9"/>
    <n v="4.5999999999999996"/>
  </r>
  <r>
    <s v="Japan"/>
    <x v="19"/>
    <x v="2"/>
    <x v="1"/>
    <s v="High"/>
    <n v="3"/>
    <s v="Vegetarian"/>
    <n v="6.3"/>
    <s v="Low"/>
    <n v="1"/>
    <x v="1"/>
    <n v="54"/>
    <x v="3"/>
    <n v="3"/>
    <n v="8.5"/>
  </r>
  <r>
    <s v="Canada"/>
    <x v="24"/>
    <x v="0"/>
    <x v="2"/>
    <s v="Moderate"/>
    <n v="2"/>
    <s v="Vegan"/>
    <n v="4.5"/>
    <s v="Low"/>
    <n v="1"/>
    <x v="0"/>
    <n v="32"/>
    <x v="2"/>
    <n v="1.2"/>
    <n v="5.3"/>
  </r>
  <r>
    <s v="USA"/>
    <x v="31"/>
    <x v="0"/>
    <x v="1"/>
    <s v="High"/>
    <n v="3"/>
    <s v="Balanced"/>
    <n v="7"/>
    <s v="Low"/>
    <n v="1"/>
    <x v="4"/>
    <n v="26"/>
    <x v="0"/>
    <n v="4.8"/>
    <n v="9.1"/>
  </r>
  <r>
    <s v="Australia"/>
    <x v="16"/>
    <x v="1"/>
    <x v="2"/>
    <s v="Low"/>
    <n v="1"/>
    <s v="Vegan"/>
    <n v="8.9"/>
    <s v="Moderate"/>
    <n v="2"/>
    <x v="1"/>
    <n v="24"/>
    <x v="0"/>
    <n v="3.8"/>
    <n v="5.6"/>
  </r>
  <r>
    <s v="Brazil"/>
    <x v="21"/>
    <x v="4"/>
    <x v="2"/>
    <s v="Moderate"/>
    <n v="2"/>
    <s v="Balanced"/>
    <n v="6.7"/>
    <s v="Low"/>
    <n v="1"/>
    <x v="2"/>
    <n v="48"/>
    <x v="1"/>
    <n v="3.9"/>
    <n v="6.9"/>
  </r>
  <r>
    <s v="Canada"/>
    <x v="16"/>
    <x v="1"/>
    <x v="1"/>
    <s v="Low"/>
    <n v="1"/>
    <s v="Balanced"/>
    <n v="4.8"/>
    <s v="Low"/>
    <n v="1"/>
    <x v="3"/>
    <n v="27"/>
    <x v="0"/>
    <n v="5"/>
    <n v="10"/>
  </r>
  <r>
    <s v="USA"/>
    <x v="21"/>
    <x v="4"/>
    <x v="2"/>
    <s v="Moderate"/>
    <n v="2"/>
    <s v="Balanced"/>
    <n v="4.2"/>
    <s v="Low"/>
    <n v="1"/>
    <x v="4"/>
    <n v="27"/>
    <x v="0"/>
    <n v="7"/>
    <n v="2.2999999999999998"/>
  </r>
  <r>
    <s v="Canada"/>
    <x v="14"/>
    <x v="2"/>
    <x v="0"/>
    <s v="Moderate"/>
    <n v="2"/>
    <s v="Vegan"/>
    <n v="6.1"/>
    <s v="Low"/>
    <n v="1"/>
    <x v="2"/>
    <n v="26"/>
    <x v="0"/>
    <n v="6.5"/>
    <n v="7.6"/>
  </r>
  <r>
    <s v="Canada"/>
    <x v="19"/>
    <x v="2"/>
    <x v="2"/>
    <s v="High"/>
    <n v="3"/>
    <s v="Balanced"/>
    <n v="5.4"/>
    <s v="Moderate"/>
    <n v="2"/>
    <x v="4"/>
    <n v="38"/>
    <x v="2"/>
    <n v="9.4"/>
    <n v="2.2000000000000002"/>
  </r>
  <r>
    <s v="Canada"/>
    <x v="41"/>
    <x v="2"/>
    <x v="2"/>
    <s v="High"/>
    <n v="3"/>
    <s v="Vegetarian"/>
    <n v="7.6"/>
    <s v="High"/>
    <n v="3"/>
    <x v="1"/>
    <n v="58"/>
    <x v="3"/>
    <n v="5.7"/>
    <n v="8.5"/>
  </r>
  <r>
    <s v="Japan"/>
    <x v="11"/>
    <x v="3"/>
    <x v="0"/>
    <s v="Low"/>
    <n v="1"/>
    <s v="Junk Food"/>
    <n v="8.6"/>
    <s v="High"/>
    <n v="3"/>
    <x v="4"/>
    <n v="42"/>
    <x v="1"/>
    <n v="5.3"/>
    <n v="6.4"/>
  </r>
  <r>
    <s v="Australia"/>
    <x v="5"/>
    <x v="3"/>
    <x v="1"/>
    <s v="High"/>
    <n v="3"/>
    <s v="Junk Food"/>
    <n v="7.2"/>
    <s v="Low"/>
    <n v="1"/>
    <x v="4"/>
    <n v="55"/>
    <x v="3"/>
    <n v="2.9"/>
    <n v="9.4"/>
  </r>
  <r>
    <s v="Germany"/>
    <x v="7"/>
    <x v="4"/>
    <x v="0"/>
    <s v="High"/>
    <n v="3"/>
    <s v="Balanced"/>
    <n v="6.4"/>
    <s v="Low"/>
    <n v="1"/>
    <x v="4"/>
    <n v="51"/>
    <x v="3"/>
    <n v="7.8"/>
    <n v="8.8000000000000007"/>
  </r>
  <r>
    <s v="Germany"/>
    <x v="42"/>
    <x v="4"/>
    <x v="2"/>
    <s v="High"/>
    <n v="3"/>
    <s v="Junk Food"/>
    <n v="6.3"/>
    <s v="High"/>
    <n v="3"/>
    <x v="0"/>
    <n v="23"/>
    <x v="0"/>
    <n v="2.2999999999999998"/>
    <n v="1.7"/>
  </r>
  <r>
    <s v="USA"/>
    <x v="44"/>
    <x v="4"/>
    <x v="1"/>
    <s v="Moderate"/>
    <n v="2"/>
    <s v="Junk Food"/>
    <n v="6.6"/>
    <s v="Moderate"/>
    <n v="2"/>
    <x v="2"/>
    <n v="49"/>
    <x v="1"/>
    <n v="5.4"/>
    <n v="2.2000000000000002"/>
  </r>
  <r>
    <s v="Canada"/>
    <x v="9"/>
    <x v="2"/>
    <x v="2"/>
    <s v="High"/>
    <n v="3"/>
    <s v="Balanced"/>
    <n v="4.8"/>
    <s v="Moderate"/>
    <n v="2"/>
    <x v="1"/>
    <n v="58"/>
    <x v="3"/>
    <n v="4.8"/>
    <n v="6.4"/>
  </r>
  <r>
    <s v="USA"/>
    <x v="25"/>
    <x v="3"/>
    <x v="2"/>
    <s v="Low"/>
    <n v="1"/>
    <s v="Balanced"/>
    <n v="7.4"/>
    <s v="Moderate"/>
    <n v="2"/>
    <x v="3"/>
    <n v="24"/>
    <x v="0"/>
    <n v="6.9"/>
    <n v="5.7"/>
  </r>
  <r>
    <s v="Japan"/>
    <x v="32"/>
    <x v="2"/>
    <x v="0"/>
    <s v="Moderate"/>
    <n v="2"/>
    <s v="Vegetarian"/>
    <n v="4.9000000000000004"/>
    <s v="Moderate"/>
    <n v="2"/>
    <x v="1"/>
    <n v="22"/>
    <x v="0"/>
    <n v="9.3000000000000007"/>
    <n v="2.5"/>
  </r>
  <r>
    <s v="Japan"/>
    <x v="3"/>
    <x v="1"/>
    <x v="0"/>
    <s v="Moderate"/>
    <n v="2"/>
    <s v="Keto"/>
    <n v="8.1999999999999993"/>
    <s v="Moderate"/>
    <n v="2"/>
    <x v="1"/>
    <n v="41"/>
    <x v="1"/>
    <n v="9.5"/>
    <n v="2.2000000000000002"/>
  </r>
  <r>
    <s v="India"/>
    <x v="19"/>
    <x v="2"/>
    <x v="1"/>
    <s v="High"/>
    <n v="3"/>
    <s v="Vegan"/>
    <n v="6"/>
    <s v="Moderate"/>
    <n v="2"/>
    <x v="0"/>
    <n v="47"/>
    <x v="1"/>
    <n v="2.5"/>
    <n v="6.1"/>
  </r>
  <r>
    <s v="Japan"/>
    <x v="20"/>
    <x v="2"/>
    <x v="1"/>
    <s v="Moderate"/>
    <n v="2"/>
    <s v="Balanced"/>
    <n v="7.7"/>
    <s v="Moderate"/>
    <n v="2"/>
    <x v="0"/>
    <n v="41"/>
    <x v="1"/>
    <n v="3.4"/>
    <n v="1.4"/>
  </r>
  <r>
    <s v="India"/>
    <x v="18"/>
    <x v="0"/>
    <x v="1"/>
    <s v="Low"/>
    <n v="1"/>
    <s v="Balanced"/>
    <n v="4.3"/>
    <s v="Moderate"/>
    <n v="2"/>
    <x v="4"/>
    <n v="41"/>
    <x v="1"/>
    <n v="8.3000000000000007"/>
    <n v="8.9"/>
  </r>
  <r>
    <s v="Australia"/>
    <x v="33"/>
    <x v="2"/>
    <x v="2"/>
    <s v="Low"/>
    <n v="1"/>
    <s v="Junk Food"/>
    <n v="7.7"/>
    <s v="Moderate"/>
    <n v="2"/>
    <x v="1"/>
    <n v="53"/>
    <x v="3"/>
    <n v="5.7"/>
    <n v="8.3000000000000007"/>
  </r>
  <r>
    <s v="USA"/>
    <x v="27"/>
    <x v="0"/>
    <x v="0"/>
    <s v="Moderate"/>
    <n v="2"/>
    <s v="Vegetarian"/>
    <n v="8.5"/>
    <s v="Low"/>
    <n v="1"/>
    <x v="2"/>
    <n v="48"/>
    <x v="1"/>
    <n v="5.0999999999999996"/>
    <n v="8.1"/>
  </r>
  <r>
    <s v="Brazil"/>
    <x v="9"/>
    <x v="2"/>
    <x v="0"/>
    <s v="High"/>
    <n v="3"/>
    <s v="Junk Food"/>
    <n v="4.5999999999999996"/>
    <s v="Moderate"/>
    <n v="2"/>
    <x v="0"/>
    <n v="32"/>
    <x v="2"/>
    <n v="7.4"/>
    <n v="1.1000000000000001"/>
  </r>
  <r>
    <s v="Australia"/>
    <x v="45"/>
    <x v="3"/>
    <x v="0"/>
    <s v="High"/>
    <n v="3"/>
    <s v="Balanced"/>
    <n v="6.3"/>
    <s v="Low"/>
    <n v="1"/>
    <x v="0"/>
    <n v="26"/>
    <x v="0"/>
    <n v="6.4"/>
    <n v="1.4"/>
  </r>
  <r>
    <s v="Japan"/>
    <x v="27"/>
    <x v="0"/>
    <x v="1"/>
    <s v="Moderate"/>
    <n v="2"/>
    <s v="Balanced"/>
    <n v="7"/>
    <s v="High"/>
    <n v="3"/>
    <x v="2"/>
    <n v="29"/>
    <x v="0"/>
    <n v="9.6999999999999993"/>
    <n v="5.9"/>
  </r>
  <r>
    <s v="Australia"/>
    <x v="13"/>
    <x v="1"/>
    <x v="0"/>
    <s v="Low"/>
    <n v="1"/>
    <s v="Junk Food"/>
    <n v="7.1"/>
    <s v="Low"/>
    <n v="1"/>
    <x v="0"/>
    <n v="47"/>
    <x v="1"/>
    <n v="6.3"/>
    <n v="9.9"/>
  </r>
  <r>
    <s v="Australia"/>
    <x v="14"/>
    <x v="2"/>
    <x v="0"/>
    <s v="Moderate"/>
    <n v="2"/>
    <s v="Balanced"/>
    <n v="6"/>
    <s v="High"/>
    <n v="3"/>
    <x v="2"/>
    <n v="23"/>
    <x v="0"/>
    <n v="5.2"/>
    <n v="4.0999999999999996"/>
  </r>
  <r>
    <s v="Australia"/>
    <x v="40"/>
    <x v="3"/>
    <x v="0"/>
    <s v="High"/>
    <n v="3"/>
    <s v="Keto"/>
    <n v="5.7"/>
    <s v="Low"/>
    <n v="1"/>
    <x v="3"/>
    <n v="51"/>
    <x v="3"/>
    <n v="5.9"/>
    <n v="4.0999999999999996"/>
  </r>
  <r>
    <s v="Japan"/>
    <x v="15"/>
    <x v="1"/>
    <x v="1"/>
    <s v="High"/>
    <n v="3"/>
    <s v="Vegan"/>
    <n v="6.9"/>
    <s v="High"/>
    <n v="3"/>
    <x v="2"/>
    <n v="41"/>
    <x v="1"/>
    <n v="8.3000000000000007"/>
    <n v="2.2000000000000002"/>
  </r>
  <r>
    <m/>
    <x v="47"/>
    <x v="5"/>
    <x v="3"/>
    <m/>
    <m/>
    <m/>
    <m/>
    <m/>
    <m/>
    <x v="5"/>
    <m/>
    <x v="4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x v="0"/>
    <n v="48"/>
    <s v="46–59"/>
    <x v="0"/>
    <s v="Low"/>
    <n v="1"/>
    <s v="Vegetarian"/>
    <n v="6.3"/>
    <s v="Low"/>
    <n v="1"/>
    <s v="None"/>
    <n v="21"/>
    <s v="20–30 h"/>
    <n v="7.8"/>
    <n v="6.5"/>
  </r>
  <r>
    <x v="1"/>
    <n v="31"/>
    <s v="26–35"/>
    <x v="0"/>
    <s v="Moderate"/>
    <n v="2"/>
    <s v="Vegan"/>
    <n v="4.9000000000000004"/>
    <s v="Low"/>
    <n v="1"/>
    <s v="PTSD"/>
    <n v="48"/>
    <s v="40–50 h"/>
    <n v="8.1999999999999993"/>
    <n v="6.8"/>
  </r>
  <r>
    <x v="2"/>
    <n v="37"/>
    <s v="36–45"/>
    <x v="1"/>
    <s v="Low"/>
    <n v="1"/>
    <s v="Vegetarian"/>
    <n v="7.2"/>
    <s v="High"/>
    <n v="3"/>
    <s v="None"/>
    <n v="43"/>
    <s v="40–50 h"/>
    <n v="9.6"/>
    <n v="9.6999999999999993"/>
  </r>
  <r>
    <x v="0"/>
    <n v="35"/>
    <s v="26–35"/>
    <x v="0"/>
    <s v="Low"/>
    <n v="1"/>
    <s v="Vegan"/>
    <n v="7.2"/>
    <s v="Low"/>
    <n v="1"/>
    <s v="Depression"/>
    <n v="43"/>
    <s v="40–50 h"/>
    <n v="8.1999999999999993"/>
    <n v="6.6"/>
  </r>
  <r>
    <x v="3"/>
    <n v="46"/>
    <s v="46–59"/>
    <x v="0"/>
    <s v="Low"/>
    <n v="1"/>
    <s v="Balanced"/>
    <n v="7.3"/>
    <s v="Low"/>
    <n v="1"/>
    <s v="Anxiety"/>
    <n v="35"/>
    <s v="30–40 h"/>
    <n v="4.7"/>
    <n v="4.4000000000000004"/>
  </r>
  <r>
    <x v="2"/>
    <n v="23"/>
    <s v="18–25"/>
    <x v="2"/>
    <s v="Moderate"/>
    <n v="2"/>
    <s v="Balanced"/>
    <n v="2.7"/>
    <s v="Moderate"/>
    <n v="2"/>
    <s v="Anxiety"/>
    <n v="50"/>
    <s v="50–60 h"/>
    <n v="8.4"/>
    <n v="7.2"/>
  </r>
  <r>
    <x v="2"/>
    <n v="49"/>
    <s v="46–59"/>
    <x v="0"/>
    <s v="Moderate"/>
    <n v="2"/>
    <s v="Junk Food"/>
    <n v="6.6"/>
    <s v="Low"/>
    <n v="1"/>
    <s v="Anxiety"/>
    <n v="28"/>
    <s v="20–30 h"/>
    <n v="5.6"/>
    <n v="6.9"/>
  </r>
  <r>
    <x v="0"/>
    <n v="46"/>
    <s v="46–59"/>
    <x v="2"/>
    <s v="Low"/>
    <n v="1"/>
    <s v="Vegetarian"/>
    <n v="6.3"/>
    <s v="High"/>
    <n v="3"/>
    <s v="PTSD"/>
    <n v="46"/>
    <s v="40–50 h"/>
    <n v="3.5"/>
    <n v="1.1000000000000001"/>
  </r>
  <r>
    <x v="4"/>
    <n v="60"/>
    <s v="60+"/>
    <x v="0"/>
    <s v="High"/>
    <n v="3"/>
    <s v="Vegetarian"/>
    <n v="4.7"/>
    <s v="Low"/>
    <n v="1"/>
    <s v="Anxiety"/>
    <n v="33"/>
    <s v="30–40 h"/>
    <n v="3.7"/>
    <n v="5.2"/>
  </r>
  <r>
    <x v="3"/>
    <n v="19"/>
    <s v="18–25"/>
    <x v="1"/>
    <s v="Moderate"/>
    <n v="2"/>
    <s v="Vegan"/>
    <n v="3.3"/>
    <s v="Low"/>
    <n v="1"/>
    <s v="PTSD"/>
    <n v="44"/>
    <s v="40–50 h"/>
    <n v="3"/>
    <n v="7.7"/>
  </r>
  <r>
    <x v="0"/>
    <n v="40"/>
    <s v="36–45"/>
    <x v="0"/>
    <s v="Moderate"/>
    <n v="2"/>
    <s v="Balanced"/>
    <n v="6.3"/>
    <s v="Low"/>
    <n v="1"/>
    <s v="PTSD"/>
    <n v="41"/>
    <s v="40–50 h"/>
    <n v="2.2999999999999998"/>
    <n v="5.5"/>
  </r>
  <r>
    <x v="3"/>
    <n v="36"/>
    <s v="36–45"/>
    <x v="0"/>
    <s v="Low"/>
    <n v="1"/>
    <s v="Vegan"/>
    <n v="8.1"/>
    <s v="Low"/>
    <n v="1"/>
    <s v="None"/>
    <n v="54"/>
    <s v="50–60 h"/>
    <n v="2.7"/>
    <n v="8"/>
  </r>
  <r>
    <x v="3"/>
    <n v="48"/>
    <s v="46–59"/>
    <x v="0"/>
    <s v="High"/>
    <n v="3"/>
    <s v="Balanced"/>
    <n v="2.6"/>
    <s v="Moderate"/>
    <n v="2"/>
    <s v="Anxiety"/>
    <n v="52"/>
    <s v="50–60 h"/>
    <n v="1.6"/>
    <n v="5.0999999999999996"/>
  </r>
  <r>
    <x v="2"/>
    <n v="22"/>
    <s v="18–25"/>
    <x v="2"/>
    <s v="Low"/>
    <n v="1"/>
    <s v="Vegan"/>
    <n v="5.3"/>
    <s v="High"/>
    <n v="3"/>
    <s v="Bipolar"/>
    <n v="46"/>
    <s v="40–50 h"/>
    <n v="9"/>
    <n v="9.8000000000000007"/>
  </r>
  <r>
    <x v="1"/>
    <n v="36"/>
    <s v="36–45"/>
    <x v="1"/>
    <s v="Moderate"/>
    <n v="2"/>
    <s v="Balanced"/>
    <n v="6.7"/>
    <s v="High"/>
    <n v="3"/>
    <s v="Anxiety"/>
    <n v="59"/>
    <s v="50–60 h"/>
    <n v="9.4"/>
    <n v="3.6"/>
  </r>
  <r>
    <x v="3"/>
    <n v="51"/>
    <s v="46–59"/>
    <x v="0"/>
    <s v="Moderate"/>
    <n v="2"/>
    <s v="Vegan"/>
    <n v="8.1999999999999993"/>
    <s v="Low"/>
    <n v="1"/>
    <s v="Anxiety"/>
    <n v="45"/>
    <s v="40–50 h"/>
    <n v="6.3"/>
    <n v="1.8"/>
  </r>
  <r>
    <x v="5"/>
    <n v="27"/>
    <s v="26–35"/>
    <x v="2"/>
    <s v="Low"/>
    <n v="1"/>
    <s v="Balanced"/>
    <n v="6"/>
    <s v="Low"/>
    <n v="1"/>
    <s v="Anxiety"/>
    <n v="38"/>
    <s v="30–40 h"/>
    <n v="8.6"/>
    <n v="4.9000000000000004"/>
  </r>
  <r>
    <x v="2"/>
    <n v="42"/>
    <s v="36–45"/>
    <x v="1"/>
    <s v="Low"/>
    <n v="1"/>
    <s v="Vegan"/>
    <n v="9.4"/>
    <s v="Moderate"/>
    <n v="2"/>
    <s v="Bipolar"/>
    <n v="58"/>
    <s v="50–60 h"/>
    <n v="2.7"/>
    <n v="5.9"/>
  </r>
  <r>
    <x v="4"/>
    <n v="19"/>
    <s v="18–25"/>
    <x v="2"/>
    <s v="High"/>
    <n v="3"/>
    <s v="Vegetarian"/>
    <n v="3.8"/>
    <s v="Low"/>
    <n v="1"/>
    <s v="Bipolar"/>
    <n v="45"/>
    <s v="40–50 h"/>
    <n v="9.1"/>
    <n v="4.0999999999999996"/>
  </r>
  <r>
    <x v="1"/>
    <n v="28"/>
    <s v="26–35"/>
    <x v="2"/>
    <s v="High"/>
    <n v="3"/>
    <s v="Junk Food"/>
    <n v="3.5"/>
    <s v="Moderate"/>
    <n v="2"/>
    <s v="PTSD"/>
    <n v="25"/>
    <s v="20–30 h"/>
    <n v="5.6"/>
    <n v="3.2"/>
  </r>
  <r>
    <x v="5"/>
    <n v="48"/>
    <s v="46–59"/>
    <x v="1"/>
    <s v="Moderate"/>
    <n v="2"/>
    <s v="Vegan"/>
    <n v="8"/>
    <s v="High"/>
    <n v="3"/>
    <s v="Bipolar"/>
    <n v="22"/>
    <s v="20–30 h"/>
    <n v="1.6"/>
    <n v="7"/>
  </r>
  <r>
    <x v="5"/>
    <n v="32"/>
    <s v="26–35"/>
    <x v="0"/>
    <s v="High"/>
    <n v="3"/>
    <s v="Junk Food"/>
    <n v="3"/>
    <s v="High"/>
    <n v="3"/>
    <s v="PTSD"/>
    <n v="25"/>
    <s v="20–30 h"/>
    <n v="2.2999999999999998"/>
    <n v="4.4000000000000004"/>
  </r>
  <r>
    <x v="4"/>
    <n v="26"/>
    <s v="26–35"/>
    <x v="2"/>
    <s v="High"/>
    <n v="3"/>
    <s v="Vegetarian"/>
    <n v="7.2"/>
    <s v="Moderate"/>
    <n v="2"/>
    <s v="None"/>
    <n v="47"/>
    <s v="40–50 h"/>
    <n v="3.8"/>
    <n v="6.7"/>
  </r>
  <r>
    <x v="1"/>
    <n v="40"/>
    <s v="36–45"/>
    <x v="2"/>
    <s v="Moderate"/>
    <n v="2"/>
    <s v="Vegetarian"/>
    <n v="6.1"/>
    <s v="High"/>
    <n v="3"/>
    <s v="PTSD"/>
    <n v="22"/>
    <s v="20–30 h"/>
    <n v="1.4"/>
    <n v="8"/>
  </r>
  <r>
    <x v="2"/>
    <n v="36"/>
    <s v="36–45"/>
    <x v="0"/>
    <s v="Moderate"/>
    <n v="2"/>
    <s v="Balanced"/>
    <n v="5.0999999999999996"/>
    <s v="Low"/>
    <n v="1"/>
    <s v="Anxiety"/>
    <n v="32"/>
    <s v="30–40 h"/>
    <n v="3.8"/>
    <n v="7.8"/>
  </r>
  <r>
    <x v="6"/>
    <n v="26"/>
    <s v="26–35"/>
    <x v="0"/>
    <s v="Moderate"/>
    <n v="2"/>
    <s v="Junk Food"/>
    <n v="5.9"/>
    <s v="Low"/>
    <n v="1"/>
    <s v="Depression"/>
    <n v="32"/>
    <s v="30–40 h"/>
    <n v="1.5"/>
    <n v="4.4000000000000004"/>
  </r>
  <r>
    <x v="1"/>
    <n v="52"/>
    <s v="46–59"/>
    <x v="1"/>
    <s v="Moderate"/>
    <n v="2"/>
    <s v="Keto"/>
    <n v="4.5999999999999996"/>
    <s v="Moderate"/>
    <n v="2"/>
    <s v="Depression"/>
    <n v="32"/>
    <s v="30–40 h"/>
    <n v="3.1"/>
    <n v="6.1"/>
  </r>
  <r>
    <x v="4"/>
    <n v="38"/>
    <s v="36–45"/>
    <x v="1"/>
    <s v="Low"/>
    <n v="1"/>
    <s v="Balanced"/>
    <n v="6"/>
    <s v="High"/>
    <n v="3"/>
    <s v="Anxiety"/>
    <n v="20"/>
    <s v="20–30 h"/>
    <n v="3.4"/>
    <n v="5"/>
  </r>
  <r>
    <x v="5"/>
    <n v="26"/>
    <s v="26–35"/>
    <x v="1"/>
    <s v="Moderate"/>
    <n v="2"/>
    <s v="Junk Food"/>
    <n v="6.5"/>
    <s v="High"/>
    <n v="3"/>
    <s v="PTSD"/>
    <n v="59"/>
    <s v="50–60 h"/>
    <n v="9.9"/>
    <n v="8.8000000000000007"/>
  </r>
  <r>
    <x v="2"/>
    <n v="45"/>
    <s v="36–45"/>
    <x v="0"/>
    <s v="Moderate"/>
    <n v="2"/>
    <s v="Vegan"/>
    <n v="5.9"/>
    <s v="Moderate"/>
    <n v="2"/>
    <s v="Anxiety"/>
    <n v="56"/>
    <s v="50–60 h"/>
    <n v="3.1"/>
    <n v="8.9"/>
  </r>
  <r>
    <x v="1"/>
    <n v="63"/>
    <s v="60+"/>
    <x v="2"/>
    <s v="Moderate"/>
    <n v="2"/>
    <s v="Vegan"/>
    <n v="5.6"/>
    <s v="Moderate"/>
    <n v="2"/>
    <s v="Bipolar"/>
    <n v="50"/>
    <s v="50–60 h"/>
    <n v="3.2"/>
    <n v="4.0999999999999996"/>
  </r>
  <r>
    <x v="6"/>
    <n v="24"/>
    <s v="18–25"/>
    <x v="2"/>
    <s v="High"/>
    <n v="3"/>
    <s v="Vegetarian"/>
    <n v="6.9"/>
    <s v="High"/>
    <n v="3"/>
    <s v="PTSD"/>
    <n v="36"/>
    <s v="30–40 h"/>
    <n v="7.2"/>
    <n v="1.8"/>
  </r>
  <r>
    <x v="6"/>
    <n v="33"/>
    <s v="26–35"/>
    <x v="1"/>
    <s v="Moderate"/>
    <n v="2"/>
    <s v="Keto"/>
    <n v="9"/>
    <s v="Moderate"/>
    <n v="2"/>
    <s v="Anxiety"/>
    <n v="28"/>
    <s v="20–30 h"/>
    <n v="8.6999999999999993"/>
    <n v="2.5"/>
  </r>
  <r>
    <x v="3"/>
    <n v="33"/>
    <s v="26–35"/>
    <x v="0"/>
    <s v="Low"/>
    <n v="1"/>
    <s v="Vegan"/>
    <n v="6.1"/>
    <s v="Low"/>
    <n v="1"/>
    <s v="Bipolar"/>
    <n v="32"/>
    <s v="30–40 h"/>
    <n v="4.5"/>
    <n v="4.3"/>
  </r>
  <r>
    <x v="3"/>
    <n v="50"/>
    <s v="46–59"/>
    <x v="2"/>
    <s v="Low"/>
    <n v="1"/>
    <s v="Junk Food"/>
    <n v="7.7"/>
    <s v="High"/>
    <n v="3"/>
    <s v="Bipolar"/>
    <n v="56"/>
    <s v="50–60 h"/>
    <n v="8.9"/>
    <n v="6.1"/>
  </r>
  <r>
    <x v="0"/>
    <n v="21"/>
    <s v="18–25"/>
    <x v="1"/>
    <s v="Moderate"/>
    <n v="2"/>
    <s v="Junk Food"/>
    <n v="5.0999999999999996"/>
    <s v="Moderate"/>
    <n v="2"/>
    <s v="PTSD"/>
    <n v="33"/>
    <s v="30–40 h"/>
    <n v="4.0999999999999996"/>
    <n v="6.9"/>
  </r>
  <r>
    <x v="4"/>
    <n v="21"/>
    <s v="18–25"/>
    <x v="2"/>
    <s v="Low"/>
    <n v="1"/>
    <s v="Vegan"/>
    <n v="4.5"/>
    <s v="Moderate"/>
    <n v="2"/>
    <s v="None"/>
    <n v="30"/>
    <s v="30–40 h"/>
    <n v="2.8"/>
    <n v="4"/>
  </r>
  <r>
    <x v="1"/>
    <n v="56"/>
    <s v="46–59"/>
    <x v="2"/>
    <s v="High"/>
    <n v="3"/>
    <s v="Junk Food"/>
    <n v="7.2"/>
    <s v="Moderate"/>
    <n v="2"/>
    <s v="None"/>
    <n v="44"/>
    <s v="40–50 h"/>
    <n v="4"/>
    <n v="7"/>
  </r>
  <r>
    <x v="1"/>
    <n v="57"/>
    <s v="46–59"/>
    <x v="0"/>
    <s v="Moderate"/>
    <n v="2"/>
    <s v="Junk Food"/>
    <n v="6.1"/>
    <s v="High"/>
    <n v="3"/>
    <s v="Bipolar"/>
    <n v="50"/>
    <s v="50–60 h"/>
    <n v="6.5"/>
    <n v="9.4"/>
  </r>
  <r>
    <x v="0"/>
    <n v="34"/>
    <s v="26–35"/>
    <x v="0"/>
    <s v="Low"/>
    <n v="1"/>
    <s v="Vegetarian"/>
    <n v="8.1999999999999993"/>
    <s v="Low"/>
    <n v="1"/>
    <s v="None"/>
    <n v="33"/>
    <s v="30–40 h"/>
    <n v="4.3"/>
    <n v="6.9"/>
  </r>
  <r>
    <x v="5"/>
    <n v="54"/>
    <s v="46–59"/>
    <x v="2"/>
    <s v="Low"/>
    <n v="1"/>
    <s v="Keto"/>
    <n v="8.5"/>
    <s v="Low"/>
    <n v="1"/>
    <s v="Bipolar"/>
    <n v="26"/>
    <s v="20–30 h"/>
    <n v="7.1"/>
    <n v="2.4"/>
  </r>
  <r>
    <x v="5"/>
    <n v="56"/>
    <s v="46–59"/>
    <x v="1"/>
    <s v="Moderate"/>
    <n v="2"/>
    <s v="Vegetarian"/>
    <n v="7.8"/>
    <s v="High"/>
    <n v="3"/>
    <s v="None"/>
    <n v="43"/>
    <s v="40–50 h"/>
    <n v="3.1"/>
    <n v="6.2"/>
  </r>
  <r>
    <x v="0"/>
    <n v="46"/>
    <s v="46–59"/>
    <x v="0"/>
    <s v="Low"/>
    <n v="1"/>
    <s v="Keto"/>
    <n v="7.7"/>
    <s v="Moderate"/>
    <n v="2"/>
    <s v="Bipolar"/>
    <n v="55"/>
    <s v="50–60 h"/>
    <n v="7.3"/>
    <n v="5.9"/>
  </r>
  <r>
    <x v="5"/>
    <n v="53"/>
    <s v="46–59"/>
    <x v="2"/>
    <s v="Moderate"/>
    <n v="2"/>
    <s v="Junk Food"/>
    <n v="1.4"/>
    <s v="High"/>
    <n v="3"/>
    <s v="Bipolar"/>
    <n v="22"/>
    <s v="20–30 h"/>
    <n v="4.0999999999999996"/>
    <n v="8.8000000000000007"/>
  </r>
  <r>
    <x v="3"/>
    <n v="55"/>
    <s v="46–59"/>
    <x v="0"/>
    <s v="Low"/>
    <n v="1"/>
    <s v="Keto"/>
    <n v="7.2"/>
    <s v="High"/>
    <n v="3"/>
    <s v="Bipolar"/>
    <n v="45"/>
    <s v="40–50 h"/>
    <n v="5.0999999999999996"/>
    <n v="4.2"/>
  </r>
  <r>
    <x v="1"/>
    <n v="56"/>
    <s v="46–59"/>
    <x v="0"/>
    <s v="High"/>
    <n v="3"/>
    <s v="Junk Food"/>
    <n v="7.8"/>
    <s v="Moderate"/>
    <n v="2"/>
    <s v="Bipolar"/>
    <n v="45"/>
    <s v="40–50 h"/>
    <n v="6"/>
    <n v="4.8"/>
  </r>
  <r>
    <x v="0"/>
    <n v="54"/>
    <s v="46–59"/>
    <x v="0"/>
    <s v="Low"/>
    <n v="1"/>
    <s v="Junk Food"/>
    <n v="4.5999999999999996"/>
    <s v="High"/>
    <n v="3"/>
    <s v="Depression"/>
    <n v="20"/>
    <s v="20–30 h"/>
    <n v="7.2"/>
    <n v="6.4"/>
  </r>
  <r>
    <x v="1"/>
    <n v="52"/>
    <s v="46–59"/>
    <x v="2"/>
    <s v="Low"/>
    <n v="1"/>
    <s v="Vegetarian"/>
    <n v="6.5"/>
    <s v="Low"/>
    <n v="1"/>
    <s v="None"/>
    <n v="34"/>
    <s v="30–40 h"/>
    <n v="3.1"/>
    <n v="5.7"/>
  </r>
  <r>
    <x v="6"/>
    <n v="24"/>
    <s v="18–25"/>
    <x v="1"/>
    <s v="Moderate"/>
    <n v="2"/>
    <s v="Vegetarian"/>
    <n v="4.9000000000000004"/>
    <s v="High"/>
    <n v="3"/>
    <s v="Bipolar"/>
    <n v="30"/>
    <s v="30–40 h"/>
    <n v="8.5"/>
    <n v="7.5"/>
  </r>
  <r>
    <x v="3"/>
    <n v="44"/>
    <s v="36–45"/>
    <x v="1"/>
    <s v="Low"/>
    <n v="1"/>
    <s v="Balanced"/>
    <n v="8"/>
    <s v="Moderate"/>
    <n v="2"/>
    <s v="Anxiety"/>
    <n v="56"/>
    <s v="50–60 h"/>
    <n v="7.5"/>
    <n v="1.4"/>
  </r>
  <r>
    <x v="2"/>
    <n v="45"/>
    <s v="36–45"/>
    <x v="1"/>
    <s v="Moderate"/>
    <n v="2"/>
    <s v="Vegan"/>
    <n v="5.0999999999999996"/>
    <s v="High"/>
    <n v="3"/>
    <s v="PTSD"/>
    <n v="26"/>
    <s v="20–30 h"/>
    <n v="3.1"/>
    <n v="6.1"/>
  </r>
  <r>
    <x v="3"/>
    <n v="39"/>
    <s v="36–45"/>
    <x v="0"/>
    <s v="High"/>
    <n v="3"/>
    <s v="Balanced"/>
    <n v="5.3"/>
    <s v="Low"/>
    <n v="1"/>
    <s v="Anxiety"/>
    <n v="31"/>
    <s v="30–40 h"/>
    <n v="9.8000000000000007"/>
    <n v="2.1"/>
  </r>
  <r>
    <x v="0"/>
    <n v="31"/>
    <s v="26–35"/>
    <x v="2"/>
    <s v="Moderate"/>
    <n v="2"/>
    <s v="Balanced"/>
    <n v="5.8"/>
    <s v="High"/>
    <n v="3"/>
    <s v="Anxiety"/>
    <n v="57"/>
    <s v="50–60 h"/>
    <n v="7"/>
    <n v="3.8"/>
  </r>
  <r>
    <x v="2"/>
    <n v="24"/>
    <s v="18–25"/>
    <x v="0"/>
    <s v="Moderate"/>
    <n v="2"/>
    <s v="Keto"/>
    <n v="9.9"/>
    <s v="High"/>
    <n v="3"/>
    <s v="Depression"/>
    <n v="22"/>
    <s v="20–30 h"/>
    <n v="5.0999999999999996"/>
    <n v="7"/>
  </r>
  <r>
    <x v="6"/>
    <n v="54"/>
    <s v="46–59"/>
    <x v="1"/>
    <s v="Low"/>
    <n v="1"/>
    <s v="Junk Food"/>
    <n v="8"/>
    <s v="High"/>
    <n v="3"/>
    <s v="None"/>
    <n v="45"/>
    <s v="40–50 h"/>
    <n v="2.4"/>
    <n v="2.4"/>
  </r>
  <r>
    <x v="0"/>
    <n v="39"/>
    <s v="36–45"/>
    <x v="1"/>
    <s v="High"/>
    <n v="3"/>
    <s v="Junk Food"/>
    <n v="8.9"/>
    <s v="High"/>
    <n v="3"/>
    <s v="Depression"/>
    <n v="49"/>
    <s v="40–50 h"/>
    <n v="5.8"/>
    <n v="3.8"/>
  </r>
  <r>
    <x v="4"/>
    <n v="22"/>
    <s v="18–25"/>
    <x v="2"/>
    <s v="Moderate"/>
    <n v="2"/>
    <s v="Junk Food"/>
    <n v="3.8"/>
    <s v="Moderate"/>
    <n v="2"/>
    <s v="None"/>
    <n v="51"/>
    <s v="50–60 h"/>
    <n v="2.5"/>
    <n v="7.3"/>
  </r>
  <r>
    <x v="1"/>
    <n v="19"/>
    <s v="18–25"/>
    <x v="0"/>
    <s v="Low"/>
    <n v="1"/>
    <s v="Vegan"/>
    <n v="4.5999999999999996"/>
    <s v="Low"/>
    <n v="1"/>
    <s v="Bipolar"/>
    <n v="55"/>
    <s v="50–60 h"/>
    <n v="4.9000000000000004"/>
    <n v="6.9"/>
  </r>
  <r>
    <x v="6"/>
    <n v="44"/>
    <s v="36–45"/>
    <x v="1"/>
    <s v="Low"/>
    <n v="1"/>
    <s v="Keto"/>
    <n v="8.5"/>
    <s v="Low"/>
    <n v="1"/>
    <s v="Depression"/>
    <n v="56"/>
    <s v="50–60 h"/>
    <n v="4.7"/>
    <n v="1.8"/>
  </r>
  <r>
    <x v="1"/>
    <n v="38"/>
    <s v="36–45"/>
    <x v="2"/>
    <s v="Moderate"/>
    <n v="2"/>
    <s v="Keto"/>
    <n v="3.9"/>
    <s v="Low"/>
    <n v="1"/>
    <s v="PTSD"/>
    <n v="37"/>
    <s v="30–40 h"/>
    <n v="7.5"/>
    <n v="6.2"/>
  </r>
  <r>
    <x v="5"/>
    <n v="55"/>
    <s v="46–59"/>
    <x v="0"/>
    <s v="Low"/>
    <n v="1"/>
    <s v="Junk Food"/>
    <n v="5.5"/>
    <s v="High"/>
    <n v="3"/>
    <s v="None"/>
    <n v="20"/>
    <s v="20–30 h"/>
    <n v="2.7"/>
    <n v="2.2999999999999998"/>
  </r>
  <r>
    <x v="4"/>
    <n v="32"/>
    <s v="26–35"/>
    <x v="0"/>
    <s v="Moderate"/>
    <n v="2"/>
    <s v="Balanced"/>
    <n v="9.6"/>
    <s v="Low"/>
    <n v="1"/>
    <s v="Depression"/>
    <n v="40"/>
    <s v="40–50 h"/>
    <n v="8.4"/>
    <n v="3.3"/>
  </r>
  <r>
    <x v="4"/>
    <n v="38"/>
    <s v="36–45"/>
    <x v="1"/>
    <s v="Moderate"/>
    <n v="2"/>
    <s v="Vegan"/>
    <n v="5.0999999999999996"/>
    <s v="Moderate"/>
    <n v="2"/>
    <s v="PTSD"/>
    <n v="47"/>
    <s v="40–50 h"/>
    <n v="3.9"/>
    <n v="5.0999999999999996"/>
  </r>
  <r>
    <x v="6"/>
    <n v="27"/>
    <s v="26–35"/>
    <x v="1"/>
    <s v="Moderate"/>
    <n v="2"/>
    <s v="Balanced"/>
    <n v="3.8"/>
    <s v="High"/>
    <n v="3"/>
    <s v="Anxiety"/>
    <n v="35"/>
    <s v="30–40 h"/>
    <n v="5"/>
    <n v="2"/>
  </r>
  <r>
    <x v="4"/>
    <n v="40"/>
    <s v="36–45"/>
    <x v="0"/>
    <s v="High"/>
    <n v="3"/>
    <s v="Vegetarian"/>
    <n v="6.6"/>
    <s v="High"/>
    <n v="3"/>
    <s v="Bipolar"/>
    <n v="47"/>
    <s v="40–50 h"/>
    <n v="8"/>
    <n v="9.9"/>
  </r>
  <r>
    <x v="2"/>
    <n v="56"/>
    <s v="46–59"/>
    <x v="0"/>
    <s v="Moderate"/>
    <n v="2"/>
    <s v="Keto"/>
    <n v="3.8"/>
    <s v="Low"/>
    <n v="1"/>
    <s v="Bipolar"/>
    <n v="41"/>
    <s v="40–50 h"/>
    <n v="6.6"/>
    <n v="2.5"/>
  </r>
  <r>
    <x v="4"/>
    <n v="22"/>
    <s v="18–25"/>
    <x v="1"/>
    <s v="Low"/>
    <n v="1"/>
    <s v="Keto"/>
    <n v="8.4"/>
    <s v="High"/>
    <n v="3"/>
    <s v="Anxiety"/>
    <n v="38"/>
    <s v="30–40 h"/>
    <n v="3.8"/>
    <n v="8"/>
  </r>
  <r>
    <x v="1"/>
    <n v="18"/>
    <s v="18–25"/>
    <x v="0"/>
    <s v="High"/>
    <n v="3"/>
    <s v="Balanced"/>
    <n v="5.2"/>
    <s v="High"/>
    <n v="3"/>
    <s v="Depression"/>
    <n v="20"/>
    <s v="20–30 h"/>
    <n v="4.5"/>
    <n v="8.5"/>
  </r>
  <r>
    <x v="1"/>
    <n v="30"/>
    <s v="26–35"/>
    <x v="1"/>
    <s v="Low"/>
    <n v="1"/>
    <s v="Vegan"/>
    <n v="4.9000000000000004"/>
    <s v="Low"/>
    <n v="1"/>
    <s v="Anxiety"/>
    <n v="50"/>
    <s v="50–60 h"/>
    <n v="3.8"/>
    <n v="10"/>
  </r>
  <r>
    <x v="0"/>
    <n v="38"/>
    <s v="36–45"/>
    <x v="0"/>
    <s v="High"/>
    <n v="3"/>
    <s v="Keto"/>
    <n v="6.5"/>
    <s v="Moderate"/>
    <n v="2"/>
    <s v="PTSD"/>
    <n v="53"/>
    <s v="50–60 h"/>
    <n v="6.4"/>
    <n v="4.9000000000000004"/>
  </r>
  <r>
    <x v="1"/>
    <n v="43"/>
    <s v="36–45"/>
    <x v="1"/>
    <s v="High"/>
    <n v="3"/>
    <s v="Balanced"/>
    <n v="5.9"/>
    <s v="Moderate"/>
    <n v="2"/>
    <s v="None"/>
    <n v="59"/>
    <s v="50–60 h"/>
    <n v="4"/>
    <n v="8.9"/>
  </r>
  <r>
    <x v="0"/>
    <n v="62"/>
    <s v="60+"/>
    <x v="2"/>
    <s v="High"/>
    <n v="3"/>
    <s v="Vegan"/>
    <n v="6.9"/>
    <s v="Low"/>
    <n v="1"/>
    <s v="Depression"/>
    <n v="25"/>
    <s v="20–30 h"/>
    <n v="7.5"/>
    <n v="9.6"/>
  </r>
  <r>
    <x v="1"/>
    <n v="38"/>
    <s v="36–45"/>
    <x v="1"/>
    <s v="High"/>
    <n v="3"/>
    <s v="Balanced"/>
    <n v="7.3"/>
    <s v="Moderate"/>
    <n v="2"/>
    <s v="None"/>
    <n v="47"/>
    <s v="40–50 h"/>
    <n v="6.2"/>
    <n v="2.6"/>
  </r>
  <r>
    <x v="2"/>
    <n v="35"/>
    <s v="26–35"/>
    <x v="1"/>
    <s v="Low"/>
    <n v="1"/>
    <s v="Vegan"/>
    <n v="6.2"/>
    <s v="Moderate"/>
    <n v="2"/>
    <s v="Anxiety"/>
    <n v="22"/>
    <s v="20–30 h"/>
    <n v="2.2999999999999998"/>
    <n v="5.3"/>
  </r>
  <r>
    <x v="0"/>
    <n v="54"/>
    <s v="46–59"/>
    <x v="2"/>
    <s v="Moderate"/>
    <n v="2"/>
    <s v="Junk Food"/>
    <n v="4.8"/>
    <s v="Moderate"/>
    <n v="2"/>
    <s v="Bipolar"/>
    <n v="50"/>
    <s v="50–60 h"/>
    <n v="3.8"/>
    <n v="1.5"/>
  </r>
  <r>
    <x v="3"/>
    <n v="62"/>
    <s v="60+"/>
    <x v="0"/>
    <s v="Low"/>
    <n v="1"/>
    <s v="Vegan"/>
    <n v="7.6"/>
    <s v="High"/>
    <n v="3"/>
    <s v="None"/>
    <n v="35"/>
    <s v="30–40 h"/>
    <n v="3"/>
    <n v="6.6"/>
  </r>
  <r>
    <x v="5"/>
    <n v="49"/>
    <s v="46–59"/>
    <x v="2"/>
    <s v="Moderate"/>
    <n v="2"/>
    <s v="Vegetarian"/>
    <n v="5.5"/>
    <s v="High"/>
    <n v="3"/>
    <s v="None"/>
    <n v="36"/>
    <s v="30–40 h"/>
    <n v="4.5"/>
    <n v="6.2"/>
  </r>
  <r>
    <x v="6"/>
    <n v="53"/>
    <s v="46–59"/>
    <x v="1"/>
    <s v="Low"/>
    <n v="1"/>
    <s v="Junk Food"/>
    <n v="5.2"/>
    <s v="High"/>
    <n v="3"/>
    <s v="Bipolar"/>
    <n v="46"/>
    <s v="40–50 h"/>
    <n v="5.6"/>
    <n v="2.8"/>
  </r>
  <r>
    <x v="1"/>
    <n v="34"/>
    <s v="26–35"/>
    <x v="0"/>
    <s v="High"/>
    <n v="3"/>
    <s v="Balanced"/>
    <n v="6.7"/>
    <s v="Moderate"/>
    <n v="2"/>
    <s v="None"/>
    <n v="43"/>
    <s v="40–50 h"/>
    <n v="5.6"/>
    <n v="8.1999999999999993"/>
  </r>
  <r>
    <x v="4"/>
    <n v="52"/>
    <s v="46–59"/>
    <x v="2"/>
    <s v="High"/>
    <n v="3"/>
    <s v="Junk Food"/>
    <n v="3.6"/>
    <s v="High"/>
    <n v="3"/>
    <s v="None"/>
    <n v="39"/>
    <s v="30–40 h"/>
    <n v="7.8"/>
    <n v="1.3"/>
  </r>
  <r>
    <x v="1"/>
    <n v="28"/>
    <s v="26–35"/>
    <x v="0"/>
    <s v="Moderate"/>
    <n v="2"/>
    <s v="Junk Food"/>
    <n v="7.1"/>
    <s v="Moderate"/>
    <n v="2"/>
    <s v="Bipolar"/>
    <n v="51"/>
    <s v="50–60 h"/>
    <n v="2.7"/>
    <n v="8.3000000000000007"/>
  </r>
  <r>
    <x v="4"/>
    <n v="38"/>
    <s v="36–45"/>
    <x v="0"/>
    <s v="Moderate"/>
    <n v="2"/>
    <s v="Balanced"/>
    <n v="6.8"/>
    <s v="Low"/>
    <n v="1"/>
    <s v="Bipolar"/>
    <n v="54"/>
    <s v="50–60 h"/>
    <n v="9.5"/>
    <n v="1.2"/>
  </r>
  <r>
    <x v="5"/>
    <n v="43"/>
    <s v="36–45"/>
    <x v="2"/>
    <s v="Low"/>
    <n v="1"/>
    <s v="Balanced"/>
    <n v="8.1999999999999993"/>
    <s v="Moderate"/>
    <n v="2"/>
    <s v="Anxiety"/>
    <n v="32"/>
    <s v="30–40 h"/>
    <n v="4.0999999999999996"/>
    <n v="6.9"/>
  </r>
  <r>
    <x v="5"/>
    <n v="21"/>
    <s v="18–25"/>
    <x v="0"/>
    <s v="Moderate"/>
    <n v="2"/>
    <s v="Vegetarian"/>
    <n v="5.7"/>
    <s v="High"/>
    <n v="3"/>
    <s v="Anxiety"/>
    <n v="39"/>
    <s v="30–40 h"/>
    <n v="3.7"/>
    <n v="1.7"/>
  </r>
  <r>
    <x v="5"/>
    <n v="51"/>
    <s v="46–59"/>
    <x v="2"/>
    <s v="Low"/>
    <n v="1"/>
    <s v="Balanced"/>
    <n v="8.5"/>
    <s v="Moderate"/>
    <n v="2"/>
    <s v="None"/>
    <n v="21"/>
    <s v="20–30 h"/>
    <n v="7.2"/>
    <n v="3.3"/>
  </r>
  <r>
    <x v="4"/>
    <n v="35"/>
    <s v="26–35"/>
    <x v="1"/>
    <s v="Moderate"/>
    <n v="2"/>
    <s v="Keto"/>
    <n v="7.3"/>
    <s v="High"/>
    <n v="3"/>
    <s v="Depression"/>
    <n v="23"/>
    <s v="20–30 h"/>
    <n v="8.1999999999999993"/>
    <n v="7.5"/>
  </r>
  <r>
    <x v="1"/>
    <n v="57"/>
    <s v="46–59"/>
    <x v="0"/>
    <s v="Moderate"/>
    <n v="2"/>
    <s v="Keto"/>
    <n v="6.5"/>
    <s v="High"/>
    <n v="3"/>
    <s v="Anxiety"/>
    <n v="46"/>
    <s v="40–50 h"/>
    <n v="4.4000000000000004"/>
    <n v="3.5"/>
  </r>
  <r>
    <x v="5"/>
    <n v="52"/>
    <s v="46–59"/>
    <x v="1"/>
    <s v="Moderate"/>
    <n v="2"/>
    <s v="Vegetarian"/>
    <n v="9.1999999999999993"/>
    <s v="Low"/>
    <n v="1"/>
    <s v="Anxiety"/>
    <n v="44"/>
    <s v="40–50 h"/>
    <n v="7.7"/>
    <n v="5.6"/>
  </r>
  <r>
    <x v="2"/>
    <n v="58"/>
    <s v="46–59"/>
    <x v="1"/>
    <s v="High"/>
    <n v="3"/>
    <s v="Vegan"/>
    <n v="6.6"/>
    <s v="Low"/>
    <n v="1"/>
    <s v="Depression"/>
    <n v="23"/>
    <s v="20–30 h"/>
    <n v="9"/>
    <n v="9.1999999999999993"/>
  </r>
  <r>
    <x v="0"/>
    <n v="46"/>
    <s v="46–59"/>
    <x v="0"/>
    <s v="High"/>
    <n v="3"/>
    <s v="Vegan"/>
    <n v="5.7"/>
    <s v="High"/>
    <n v="3"/>
    <s v="Depression"/>
    <n v="51"/>
    <s v="50–60 h"/>
    <n v="7.9"/>
    <n v="1.4"/>
  </r>
  <r>
    <x v="4"/>
    <n v="46"/>
    <s v="46–59"/>
    <x v="2"/>
    <s v="Low"/>
    <n v="1"/>
    <s v="Keto"/>
    <n v="6.7"/>
    <s v="Moderate"/>
    <n v="2"/>
    <s v="Bipolar"/>
    <n v="36"/>
    <s v="30–40 h"/>
    <n v="1.3"/>
    <n v="8.3000000000000007"/>
  </r>
  <r>
    <x v="4"/>
    <n v="55"/>
    <s v="46–59"/>
    <x v="0"/>
    <s v="Moderate"/>
    <n v="2"/>
    <s v="Balanced"/>
    <n v="5.7"/>
    <s v="Low"/>
    <n v="1"/>
    <s v="Anxiety"/>
    <n v="20"/>
    <s v="20–30 h"/>
    <n v="8.4"/>
    <n v="1.6"/>
  </r>
  <r>
    <x v="1"/>
    <n v="59"/>
    <s v="46–59"/>
    <x v="1"/>
    <s v="Low"/>
    <n v="1"/>
    <s v="Vegetarian"/>
    <n v="7.1"/>
    <s v="Low"/>
    <n v="1"/>
    <s v="PTSD"/>
    <n v="52"/>
    <s v="50–60 h"/>
    <n v="8"/>
    <n v="2.1"/>
  </r>
  <r>
    <x v="4"/>
    <n v="38"/>
    <s v="36–45"/>
    <x v="1"/>
    <s v="Moderate"/>
    <n v="2"/>
    <s v="Vegan"/>
    <n v="8.5"/>
    <s v="High"/>
    <n v="3"/>
    <s v="PTSD"/>
    <n v="49"/>
    <s v="40–50 h"/>
    <n v="7"/>
    <n v="2.1"/>
  </r>
  <r>
    <x v="4"/>
    <n v="59"/>
    <s v="46–59"/>
    <x v="2"/>
    <s v="High"/>
    <n v="3"/>
    <s v="Vegan"/>
    <n v="6.5"/>
    <s v="Moderate"/>
    <n v="2"/>
    <s v="None"/>
    <n v="24"/>
    <s v="20–30 h"/>
    <n v="7.8"/>
    <n v="9.9"/>
  </r>
  <r>
    <x v="5"/>
    <n v="30"/>
    <s v="26–35"/>
    <x v="0"/>
    <s v="High"/>
    <n v="3"/>
    <s v="Junk Food"/>
    <n v="6.6"/>
    <s v="Low"/>
    <n v="1"/>
    <s v="Anxiety"/>
    <n v="31"/>
    <s v="30–40 h"/>
    <n v="9.8000000000000007"/>
    <n v="2.6"/>
  </r>
  <r>
    <x v="1"/>
    <n v="58"/>
    <s v="46–59"/>
    <x v="1"/>
    <s v="Moderate"/>
    <n v="2"/>
    <s v="Keto"/>
    <n v="7.7"/>
    <s v="Low"/>
    <n v="1"/>
    <s v="PTSD"/>
    <n v="57"/>
    <s v="50–60 h"/>
    <n v="4.9000000000000004"/>
    <n v="9.1"/>
  </r>
  <r>
    <x v="5"/>
    <n v="34"/>
    <s v="26–35"/>
    <x v="1"/>
    <s v="Moderate"/>
    <n v="2"/>
    <s v="Balanced"/>
    <n v="8.3000000000000007"/>
    <s v="Moderate"/>
    <n v="2"/>
    <s v="Anxiety"/>
    <n v="51"/>
    <s v="50–60 h"/>
    <n v="1.6"/>
    <n v="9.9"/>
  </r>
  <r>
    <x v="0"/>
    <n v="26"/>
    <s v="26–35"/>
    <x v="1"/>
    <s v="High"/>
    <n v="3"/>
    <s v="Vegetarian"/>
    <n v="5.8"/>
    <s v="Low"/>
    <n v="1"/>
    <s v="Anxiety"/>
    <n v="57"/>
    <s v="50–60 h"/>
    <n v="5.0999999999999996"/>
    <n v="4.5"/>
  </r>
  <r>
    <x v="0"/>
    <n v="58"/>
    <s v="46–59"/>
    <x v="2"/>
    <s v="High"/>
    <n v="3"/>
    <s v="Vegan"/>
    <n v="6.8"/>
    <s v="Moderate"/>
    <n v="2"/>
    <s v="PTSD"/>
    <n v="36"/>
    <s v="30–40 h"/>
    <n v="1.4"/>
    <n v="6.7"/>
  </r>
  <r>
    <x v="5"/>
    <n v="18"/>
    <s v="18–25"/>
    <x v="1"/>
    <s v="Low"/>
    <n v="1"/>
    <s v="Junk Food"/>
    <n v="7.7"/>
    <s v="High"/>
    <n v="3"/>
    <s v="Anxiety"/>
    <n v="59"/>
    <s v="50–60 h"/>
    <n v="3.6"/>
    <n v="8"/>
  </r>
  <r>
    <x v="0"/>
    <n v="19"/>
    <s v="18–25"/>
    <x v="1"/>
    <s v="High"/>
    <n v="3"/>
    <s v="Keto"/>
    <n v="7"/>
    <s v="Low"/>
    <n v="1"/>
    <s v="Depression"/>
    <n v="51"/>
    <s v="50–60 h"/>
    <n v="6.3"/>
    <n v="4.5"/>
  </r>
  <r>
    <x v="1"/>
    <n v="46"/>
    <s v="46–59"/>
    <x v="0"/>
    <s v="Moderate"/>
    <n v="2"/>
    <s v="Keto"/>
    <n v="3.7"/>
    <s v="High"/>
    <n v="3"/>
    <s v="None"/>
    <n v="43"/>
    <s v="40–50 h"/>
    <n v="3.8"/>
    <n v="2.5"/>
  </r>
  <r>
    <x v="6"/>
    <n v="50"/>
    <s v="46–59"/>
    <x v="0"/>
    <s v="Low"/>
    <n v="1"/>
    <s v="Vegetarian"/>
    <n v="8"/>
    <s v="Moderate"/>
    <n v="2"/>
    <s v="Bipolar"/>
    <n v="31"/>
    <s v="30–40 h"/>
    <n v="7.2"/>
    <n v="4.9000000000000004"/>
  </r>
  <r>
    <x v="5"/>
    <n v="27"/>
    <s v="26–35"/>
    <x v="1"/>
    <s v="Moderate"/>
    <n v="2"/>
    <s v="Vegan"/>
    <n v="7.3"/>
    <s v="High"/>
    <n v="3"/>
    <s v="PTSD"/>
    <n v="50"/>
    <s v="50–60 h"/>
    <n v="8.4"/>
    <n v="7.9"/>
  </r>
  <r>
    <x v="2"/>
    <n v="57"/>
    <s v="46–59"/>
    <x v="1"/>
    <s v="Low"/>
    <n v="1"/>
    <s v="Vegetarian"/>
    <n v="7.4"/>
    <s v="High"/>
    <n v="3"/>
    <s v="Bipolar"/>
    <n v="38"/>
    <s v="30–40 h"/>
    <n v="4.8"/>
    <n v="8"/>
  </r>
  <r>
    <x v="2"/>
    <n v="38"/>
    <s v="36–45"/>
    <x v="0"/>
    <s v="Moderate"/>
    <n v="2"/>
    <s v="Vegetarian"/>
    <n v="4.7"/>
    <s v="High"/>
    <n v="3"/>
    <s v="None"/>
    <n v="48"/>
    <s v="40–50 h"/>
    <n v="9.1"/>
    <n v="3.1"/>
  </r>
  <r>
    <x v="4"/>
    <n v="45"/>
    <s v="36–45"/>
    <x v="2"/>
    <s v="High"/>
    <n v="3"/>
    <s v="Junk Food"/>
    <n v="6.7"/>
    <s v="Moderate"/>
    <n v="2"/>
    <s v="Depression"/>
    <n v="40"/>
    <s v="40–50 h"/>
    <n v="1.7"/>
    <n v="2.6"/>
  </r>
  <r>
    <x v="0"/>
    <n v="28"/>
    <s v="26–35"/>
    <x v="2"/>
    <s v="Moderate"/>
    <n v="2"/>
    <s v="Keto"/>
    <n v="7.8"/>
    <s v="Moderate"/>
    <n v="2"/>
    <s v="Depression"/>
    <n v="45"/>
    <s v="40–50 h"/>
    <n v="8.6"/>
    <n v="9.3000000000000007"/>
  </r>
  <r>
    <x v="2"/>
    <n v="51"/>
    <s v="46–59"/>
    <x v="2"/>
    <s v="Low"/>
    <n v="1"/>
    <s v="Balanced"/>
    <n v="5.2"/>
    <s v="Moderate"/>
    <n v="2"/>
    <s v="Depression"/>
    <n v="47"/>
    <s v="40–50 h"/>
    <n v="8.5"/>
    <n v="1.4"/>
  </r>
  <r>
    <x v="4"/>
    <n v="25"/>
    <s v="18–25"/>
    <x v="2"/>
    <s v="Moderate"/>
    <n v="2"/>
    <s v="Keto"/>
    <n v="5.6"/>
    <s v="Moderate"/>
    <n v="2"/>
    <s v="Depression"/>
    <n v="36"/>
    <s v="30–40 h"/>
    <n v="3.9"/>
    <n v="7.6"/>
  </r>
  <r>
    <x v="6"/>
    <n v="39"/>
    <s v="36–45"/>
    <x v="2"/>
    <s v="Low"/>
    <n v="1"/>
    <s v="Keto"/>
    <n v="7.8"/>
    <s v="Moderate"/>
    <n v="2"/>
    <s v="PTSD"/>
    <n v="28"/>
    <s v="20–30 h"/>
    <n v="3.7"/>
    <n v="1.4"/>
  </r>
  <r>
    <x v="1"/>
    <n v="25"/>
    <s v="18–25"/>
    <x v="2"/>
    <s v="Moderate"/>
    <n v="2"/>
    <s v="Junk Food"/>
    <n v="5.5"/>
    <s v="Low"/>
    <n v="1"/>
    <s v="PTSD"/>
    <n v="40"/>
    <s v="40–50 h"/>
    <n v="3.7"/>
    <n v="8.5"/>
  </r>
  <r>
    <x v="1"/>
    <n v="32"/>
    <s v="26–35"/>
    <x v="2"/>
    <s v="High"/>
    <n v="3"/>
    <s v="Balanced"/>
    <n v="6.2"/>
    <s v="Low"/>
    <n v="1"/>
    <s v="Anxiety"/>
    <n v="53"/>
    <s v="50–60 h"/>
    <n v="8.3000000000000007"/>
    <n v="9.1"/>
  </r>
  <r>
    <x v="1"/>
    <n v="34"/>
    <s v="26–35"/>
    <x v="2"/>
    <s v="High"/>
    <n v="3"/>
    <s v="Vegan"/>
    <n v="4.9000000000000004"/>
    <s v="Low"/>
    <n v="1"/>
    <s v="Anxiety"/>
    <n v="30"/>
    <s v="30–40 h"/>
    <n v="8.5"/>
    <n v="3.7"/>
  </r>
  <r>
    <x v="2"/>
    <n v="40"/>
    <s v="36–45"/>
    <x v="0"/>
    <s v="Moderate"/>
    <n v="2"/>
    <s v="Balanced"/>
    <n v="9.1999999999999993"/>
    <s v="High"/>
    <n v="3"/>
    <s v="None"/>
    <n v="39"/>
    <s v="30–40 h"/>
    <n v="4"/>
    <n v="1.7"/>
  </r>
  <r>
    <x v="6"/>
    <n v="41"/>
    <s v="36–45"/>
    <x v="2"/>
    <s v="Moderate"/>
    <n v="2"/>
    <s v="Vegan"/>
    <n v="7.3"/>
    <s v="High"/>
    <n v="3"/>
    <s v="Anxiety"/>
    <n v="58"/>
    <s v="50–60 h"/>
    <n v="6.3"/>
    <n v="5.3"/>
  </r>
  <r>
    <x v="2"/>
    <n v="62"/>
    <s v="60+"/>
    <x v="2"/>
    <s v="Moderate"/>
    <n v="2"/>
    <s v="Balanced"/>
    <n v="6.1"/>
    <s v="Moderate"/>
    <n v="2"/>
    <s v="None"/>
    <n v="35"/>
    <s v="30–40 h"/>
    <n v="2.2999999999999998"/>
    <n v="3.7"/>
  </r>
  <r>
    <x v="0"/>
    <n v="36"/>
    <s v="36–45"/>
    <x v="2"/>
    <s v="Low"/>
    <n v="1"/>
    <s v="Vegetarian"/>
    <n v="5.8"/>
    <s v="Moderate"/>
    <n v="2"/>
    <s v="None"/>
    <n v="48"/>
    <s v="40–50 h"/>
    <n v="5.2"/>
    <n v="4.8"/>
  </r>
  <r>
    <x v="2"/>
    <n v="22"/>
    <s v="18–25"/>
    <x v="1"/>
    <s v="Moderate"/>
    <n v="2"/>
    <s v="Balanced"/>
    <n v="4.7"/>
    <s v="Low"/>
    <n v="1"/>
    <s v="None"/>
    <n v="20"/>
    <s v="20–30 h"/>
    <n v="10"/>
    <n v="7"/>
  </r>
  <r>
    <x v="6"/>
    <n v="49"/>
    <s v="46–59"/>
    <x v="0"/>
    <s v="Moderate"/>
    <n v="2"/>
    <s v="Junk Food"/>
    <n v="6.3"/>
    <s v="Moderate"/>
    <n v="2"/>
    <s v="Depression"/>
    <n v="37"/>
    <s v="30–40 h"/>
    <n v="2.4"/>
    <n v="2.9"/>
  </r>
  <r>
    <x v="6"/>
    <n v="61"/>
    <s v="60+"/>
    <x v="0"/>
    <s v="Low"/>
    <n v="1"/>
    <s v="Vegan"/>
    <n v="7.5"/>
    <s v="High"/>
    <n v="3"/>
    <s v="Bipolar"/>
    <n v="41"/>
    <s v="40–50 h"/>
    <n v="9.5"/>
    <n v="4.2"/>
  </r>
  <r>
    <x v="0"/>
    <n v="18"/>
    <s v="18–25"/>
    <x v="0"/>
    <s v="High"/>
    <n v="3"/>
    <s v="Keto"/>
    <n v="5.3"/>
    <s v="Moderate"/>
    <n v="2"/>
    <s v="Bipolar"/>
    <n v="27"/>
    <s v="20–30 h"/>
    <n v="8.4"/>
    <n v="8"/>
  </r>
  <r>
    <x v="6"/>
    <n v="40"/>
    <s v="36–45"/>
    <x v="2"/>
    <s v="Moderate"/>
    <n v="2"/>
    <s v="Junk Food"/>
    <n v="6.7"/>
    <s v="Low"/>
    <n v="1"/>
    <s v="PTSD"/>
    <n v="26"/>
    <s v="20–30 h"/>
    <n v="9.6999999999999993"/>
    <n v="6.8"/>
  </r>
  <r>
    <x v="6"/>
    <n v="54"/>
    <s v="46–59"/>
    <x v="2"/>
    <s v="Moderate"/>
    <n v="2"/>
    <s v="Vegan"/>
    <n v="5.9"/>
    <s v="Moderate"/>
    <n v="2"/>
    <s v="None"/>
    <n v="44"/>
    <s v="40–50 h"/>
    <n v="2.6"/>
    <n v="3.9"/>
  </r>
  <r>
    <x v="1"/>
    <n v="25"/>
    <s v="18–25"/>
    <x v="1"/>
    <s v="High"/>
    <n v="3"/>
    <s v="Vegan"/>
    <n v="8.6"/>
    <s v="High"/>
    <n v="3"/>
    <s v="Depression"/>
    <n v="49"/>
    <s v="40–50 h"/>
    <n v="2.9"/>
    <n v="7"/>
  </r>
  <r>
    <x v="0"/>
    <n v="30"/>
    <s v="26–35"/>
    <x v="0"/>
    <s v="High"/>
    <n v="3"/>
    <s v="Keto"/>
    <n v="5.5"/>
    <s v="Low"/>
    <n v="1"/>
    <s v="Anxiety"/>
    <n v="53"/>
    <s v="50–60 h"/>
    <n v="1.2"/>
    <n v="7.9"/>
  </r>
  <r>
    <x v="3"/>
    <n v="25"/>
    <s v="18–25"/>
    <x v="2"/>
    <s v="Low"/>
    <n v="1"/>
    <s v="Vegetarian"/>
    <n v="7.7"/>
    <s v="Moderate"/>
    <n v="2"/>
    <s v="Anxiety"/>
    <n v="30"/>
    <s v="30–40 h"/>
    <n v="7.5"/>
    <n v="6.3"/>
  </r>
  <r>
    <x v="3"/>
    <n v="40"/>
    <s v="36–45"/>
    <x v="0"/>
    <s v="Moderate"/>
    <n v="2"/>
    <s v="Junk Food"/>
    <n v="8.6"/>
    <s v="High"/>
    <n v="3"/>
    <s v="PTSD"/>
    <n v="34"/>
    <s v="30–40 h"/>
    <n v="6.8"/>
    <n v="3.2"/>
  </r>
  <r>
    <x v="6"/>
    <n v="60"/>
    <s v="60+"/>
    <x v="1"/>
    <s v="Moderate"/>
    <n v="2"/>
    <s v="Keto"/>
    <n v="5.9"/>
    <s v="Low"/>
    <n v="1"/>
    <s v="PTSD"/>
    <n v="54"/>
    <s v="50–60 h"/>
    <n v="2.6"/>
    <n v="1"/>
  </r>
  <r>
    <x v="3"/>
    <n v="18"/>
    <s v="18–25"/>
    <x v="1"/>
    <s v="Low"/>
    <n v="1"/>
    <s v="Keto"/>
    <n v="5.6"/>
    <s v="Low"/>
    <n v="1"/>
    <s v="None"/>
    <n v="42"/>
    <s v="40–50 h"/>
    <n v="8.1"/>
    <n v="8.1999999999999993"/>
  </r>
  <r>
    <x v="3"/>
    <n v="62"/>
    <s v="60+"/>
    <x v="1"/>
    <s v="High"/>
    <n v="3"/>
    <s v="Vegetarian"/>
    <n v="7.9"/>
    <s v="High"/>
    <n v="3"/>
    <s v="None"/>
    <n v="40"/>
    <s v="40–50 h"/>
    <n v="3.7"/>
    <n v="8.4"/>
  </r>
  <r>
    <x v="6"/>
    <n v="41"/>
    <s v="36–45"/>
    <x v="0"/>
    <s v="Low"/>
    <n v="1"/>
    <s v="Junk Food"/>
    <n v="3.8"/>
    <s v="Moderate"/>
    <n v="2"/>
    <s v="Anxiety"/>
    <n v="47"/>
    <s v="40–50 h"/>
    <n v="2.2000000000000002"/>
    <n v="7.3"/>
  </r>
  <r>
    <x v="3"/>
    <n v="52"/>
    <s v="46–59"/>
    <x v="2"/>
    <s v="High"/>
    <n v="3"/>
    <s v="Keto"/>
    <n v="7.1"/>
    <s v="Moderate"/>
    <n v="2"/>
    <s v="Anxiety"/>
    <n v="32"/>
    <s v="30–40 h"/>
    <n v="4.8"/>
    <n v="1.7"/>
  </r>
  <r>
    <x v="2"/>
    <n v="41"/>
    <s v="36–45"/>
    <x v="2"/>
    <s v="Low"/>
    <n v="1"/>
    <s v="Vegetarian"/>
    <n v="4.0999999999999996"/>
    <s v="Moderate"/>
    <n v="2"/>
    <s v="Anxiety"/>
    <n v="53"/>
    <s v="50–60 h"/>
    <n v="1.8"/>
    <n v="6.3"/>
  </r>
  <r>
    <x v="4"/>
    <n v="34"/>
    <s v="26–35"/>
    <x v="1"/>
    <s v="High"/>
    <n v="3"/>
    <s v="Junk Food"/>
    <n v="8.3000000000000007"/>
    <s v="Low"/>
    <n v="1"/>
    <s v="Anxiety"/>
    <n v="57"/>
    <s v="50–60 h"/>
    <n v="3.4"/>
    <n v="8.4"/>
  </r>
  <r>
    <x v="0"/>
    <n v="22"/>
    <s v="18–25"/>
    <x v="2"/>
    <s v="Low"/>
    <n v="1"/>
    <s v="Balanced"/>
    <n v="6.1"/>
    <s v="Low"/>
    <n v="1"/>
    <s v="Bipolar"/>
    <n v="25"/>
    <s v="20–30 h"/>
    <n v="4.3"/>
    <n v="4.5"/>
  </r>
  <r>
    <x v="4"/>
    <n v="37"/>
    <s v="36–45"/>
    <x v="1"/>
    <s v="High"/>
    <n v="3"/>
    <s v="Vegan"/>
    <n v="6.4"/>
    <s v="Moderate"/>
    <n v="2"/>
    <s v="None"/>
    <n v="23"/>
    <s v="20–30 h"/>
    <n v="8.6999999999999993"/>
    <n v="2.8"/>
  </r>
  <r>
    <x v="6"/>
    <n v="38"/>
    <s v="36–45"/>
    <x v="0"/>
    <s v="High"/>
    <n v="3"/>
    <s v="Vegetarian"/>
    <n v="5.4"/>
    <s v="Low"/>
    <n v="1"/>
    <s v="None"/>
    <n v="24"/>
    <s v="20–30 h"/>
    <n v="8.1"/>
    <n v="6.3"/>
  </r>
  <r>
    <x v="1"/>
    <n v="57"/>
    <s v="46–59"/>
    <x v="1"/>
    <s v="High"/>
    <n v="3"/>
    <s v="Vegan"/>
    <n v="4.0999999999999996"/>
    <s v="Low"/>
    <n v="1"/>
    <s v="Anxiety"/>
    <n v="59"/>
    <s v="50–60 h"/>
    <n v="5"/>
    <n v="8.4"/>
  </r>
  <r>
    <x v="0"/>
    <n v="48"/>
    <s v="46–59"/>
    <x v="0"/>
    <s v="High"/>
    <n v="3"/>
    <s v="Balanced"/>
    <n v="8.4"/>
    <s v="High"/>
    <n v="3"/>
    <s v="Depression"/>
    <n v="25"/>
    <s v="20–30 h"/>
    <n v="7.5"/>
    <n v="1.4"/>
  </r>
  <r>
    <x v="6"/>
    <n v="63"/>
    <s v="60+"/>
    <x v="1"/>
    <s v="High"/>
    <n v="3"/>
    <s v="Keto"/>
    <n v="6.2"/>
    <s v="Moderate"/>
    <n v="2"/>
    <s v="Anxiety"/>
    <n v="40"/>
    <s v="40–50 h"/>
    <n v="6.1"/>
    <n v="6.4"/>
  </r>
  <r>
    <x v="1"/>
    <n v="53"/>
    <s v="46–59"/>
    <x v="2"/>
    <s v="Moderate"/>
    <n v="2"/>
    <s v="Keto"/>
    <n v="11.3"/>
    <s v="Moderate"/>
    <n v="2"/>
    <s v="PTSD"/>
    <n v="47"/>
    <s v="40–50 h"/>
    <n v="4.0999999999999996"/>
    <n v="6.8"/>
  </r>
  <r>
    <x v="4"/>
    <n v="28"/>
    <s v="26–35"/>
    <x v="2"/>
    <s v="High"/>
    <n v="3"/>
    <s v="Junk Food"/>
    <n v="5.3"/>
    <s v="Moderate"/>
    <n v="2"/>
    <s v="Depression"/>
    <n v="22"/>
    <s v="20–30 h"/>
    <n v="7.5"/>
    <n v="6.4"/>
  </r>
  <r>
    <x v="6"/>
    <n v="32"/>
    <s v="26–35"/>
    <x v="1"/>
    <s v="Moderate"/>
    <n v="2"/>
    <s v="Vegetarian"/>
    <n v="5.5"/>
    <s v="Low"/>
    <n v="1"/>
    <s v="PTSD"/>
    <n v="42"/>
    <s v="40–50 h"/>
    <n v="7.2"/>
    <n v="6.9"/>
  </r>
  <r>
    <x v="0"/>
    <n v="36"/>
    <s v="36–45"/>
    <x v="2"/>
    <s v="High"/>
    <n v="3"/>
    <s v="Vegetarian"/>
    <n v="5.2"/>
    <s v="Low"/>
    <n v="1"/>
    <s v="Depression"/>
    <n v="27"/>
    <s v="20–30 h"/>
    <n v="6.6"/>
    <n v="6.7"/>
  </r>
  <r>
    <x v="0"/>
    <n v="24"/>
    <s v="18–25"/>
    <x v="2"/>
    <s v="Moderate"/>
    <n v="2"/>
    <s v="Junk Food"/>
    <n v="6.2"/>
    <s v="Low"/>
    <n v="1"/>
    <s v="PTSD"/>
    <n v="38"/>
    <s v="30–40 h"/>
    <n v="6.6"/>
    <n v="2.2000000000000002"/>
  </r>
  <r>
    <x v="5"/>
    <n v="45"/>
    <s v="36–45"/>
    <x v="2"/>
    <s v="Moderate"/>
    <n v="2"/>
    <s v="Vegan"/>
    <n v="8.9"/>
    <s v="Moderate"/>
    <n v="2"/>
    <s v="Anxiety"/>
    <n v="30"/>
    <s v="30–40 h"/>
    <n v="7.1"/>
    <n v="3.1"/>
  </r>
  <r>
    <x v="2"/>
    <n v="60"/>
    <s v="60+"/>
    <x v="0"/>
    <s v="Low"/>
    <n v="1"/>
    <s v="Keto"/>
    <n v="8"/>
    <s v="Low"/>
    <n v="1"/>
    <s v="Anxiety"/>
    <n v="29"/>
    <s v="20–30 h"/>
    <n v="4.5"/>
    <n v="6.6"/>
  </r>
  <r>
    <x v="3"/>
    <n v="22"/>
    <s v="18–25"/>
    <x v="2"/>
    <s v="High"/>
    <n v="3"/>
    <s v="Keto"/>
    <n v="4.2"/>
    <s v="Moderate"/>
    <n v="2"/>
    <s v="Depression"/>
    <n v="47"/>
    <s v="40–50 h"/>
    <n v="8.8000000000000007"/>
    <n v="1.2"/>
  </r>
  <r>
    <x v="1"/>
    <n v="22"/>
    <s v="18–25"/>
    <x v="0"/>
    <s v="Low"/>
    <n v="1"/>
    <s v="Vegetarian"/>
    <n v="8.3000000000000007"/>
    <s v="Low"/>
    <n v="1"/>
    <s v="PTSD"/>
    <n v="39"/>
    <s v="30–40 h"/>
    <n v="2.5"/>
    <n v="6.7"/>
  </r>
  <r>
    <x v="5"/>
    <n v="47"/>
    <s v="46–59"/>
    <x v="1"/>
    <s v="Low"/>
    <n v="1"/>
    <s v="Vegetarian"/>
    <n v="7.5"/>
    <s v="Moderate"/>
    <n v="2"/>
    <s v="Bipolar"/>
    <n v="47"/>
    <s v="40–50 h"/>
    <n v="9"/>
    <n v="7"/>
  </r>
  <r>
    <x v="3"/>
    <n v="49"/>
    <s v="46–59"/>
    <x v="2"/>
    <s v="High"/>
    <n v="3"/>
    <s v="Junk Food"/>
    <n v="7.2"/>
    <s v="High"/>
    <n v="3"/>
    <s v="Depression"/>
    <n v="48"/>
    <s v="40–50 h"/>
    <n v="4.0999999999999996"/>
    <n v="3.2"/>
  </r>
  <r>
    <x v="3"/>
    <n v="25"/>
    <s v="18–25"/>
    <x v="2"/>
    <s v="Low"/>
    <n v="1"/>
    <s v="Balanced"/>
    <n v="5.5"/>
    <s v="Low"/>
    <n v="1"/>
    <s v="Depression"/>
    <n v="27"/>
    <s v="20–30 h"/>
    <n v="2.1"/>
    <n v="6.4"/>
  </r>
  <r>
    <x v="6"/>
    <n v="27"/>
    <s v="26–35"/>
    <x v="2"/>
    <s v="High"/>
    <n v="3"/>
    <s v="Vegan"/>
    <n v="5.6"/>
    <s v="Moderate"/>
    <n v="2"/>
    <s v="None"/>
    <n v="38"/>
    <s v="30–40 h"/>
    <n v="6.4"/>
    <n v="5.8"/>
  </r>
  <r>
    <x v="3"/>
    <n v="55"/>
    <s v="46–59"/>
    <x v="1"/>
    <s v="Low"/>
    <n v="1"/>
    <s v="Balanced"/>
    <n v="6.7"/>
    <s v="High"/>
    <n v="3"/>
    <s v="Depression"/>
    <n v="40"/>
    <s v="40–50 h"/>
    <n v="4.4000000000000004"/>
    <n v="3.3"/>
  </r>
  <r>
    <x v="2"/>
    <n v="64"/>
    <s v="60+"/>
    <x v="0"/>
    <s v="High"/>
    <n v="3"/>
    <s v="Balanced"/>
    <n v="5.7"/>
    <s v="High"/>
    <n v="3"/>
    <s v="Bipolar"/>
    <n v="37"/>
    <s v="30–40 h"/>
    <n v="8.3000000000000007"/>
    <n v="5.2"/>
  </r>
  <r>
    <x v="0"/>
    <n v="49"/>
    <s v="46–59"/>
    <x v="0"/>
    <s v="High"/>
    <n v="3"/>
    <s v="Vegetarian"/>
    <n v="8.5"/>
    <s v="Low"/>
    <n v="1"/>
    <s v="Anxiety"/>
    <n v="28"/>
    <s v="20–30 h"/>
    <n v="4.9000000000000004"/>
    <n v="9.1999999999999993"/>
  </r>
  <r>
    <x v="5"/>
    <n v="45"/>
    <s v="36–45"/>
    <x v="2"/>
    <s v="High"/>
    <n v="3"/>
    <s v="Vegetarian"/>
    <n v="5.6"/>
    <s v="Moderate"/>
    <n v="2"/>
    <s v="PTSD"/>
    <n v="23"/>
    <s v="20–30 h"/>
    <n v="7"/>
    <n v="4.8"/>
  </r>
  <r>
    <x v="3"/>
    <n v="34"/>
    <s v="26–35"/>
    <x v="1"/>
    <s v="Moderate"/>
    <n v="2"/>
    <s v="Vegetarian"/>
    <n v="3.6"/>
    <s v="Low"/>
    <n v="1"/>
    <s v="None"/>
    <n v="44"/>
    <s v="40–50 h"/>
    <n v="3.8"/>
    <n v="6.7"/>
  </r>
  <r>
    <x v="6"/>
    <n v="48"/>
    <s v="46–59"/>
    <x v="1"/>
    <s v="Low"/>
    <n v="1"/>
    <s v="Balanced"/>
    <n v="4.5"/>
    <s v="High"/>
    <n v="3"/>
    <s v="PTSD"/>
    <n v="53"/>
    <s v="50–60 h"/>
    <n v="2.9"/>
    <n v="1.3"/>
  </r>
  <r>
    <x v="2"/>
    <n v="25"/>
    <s v="18–25"/>
    <x v="1"/>
    <s v="Moderate"/>
    <n v="2"/>
    <s v="Vegan"/>
    <n v="4.5999999999999996"/>
    <s v="Low"/>
    <n v="1"/>
    <s v="Anxiety"/>
    <n v="28"/>
    <s v="20–30 h"/>
    <n v="4.5"/>
    <n v="1.7"/>
  </r>
  <r>
    <x v="4"/>
    <n v="57"/>
    <s v="46–59"/>
    <x v="1"/>
    <s v="Low"/>
    <n v="1"/>
    <s v="Vegetarian"/>
    <n v="6.1"/>
    <s v="Moderate"/>
    <n v="2"/>
    <s v="Depression"/>
    <n v="28"/>
    <s v="20–30 h"/>
    <n v="6.5"/>
    <n v="1.7"/>
  </r>
  <r>
    <x v="0"/>
    <n v="42"/>
    <s v="36–45"/>
    <x v="1"/>
    <s v="Low"/>
    <n v="1"/>
    <s v="Keto"/>
    <n v="6.8"/>
    <s v="High"/>
    <n v="3"/>
    <s v="Bipolar"/>
    <n v="37"/>
    <s v="30–40 h"/>
    <n v="6.9"/>
    <n v="8"/>
  </r>
  <r>
    <x v="0"/>
    <n v="26"/>
    <s v="26–35"/>
    <x v="0"/>
    <s v="Low"/>
    <n v="1"/>
    <s v="Vegan"/>
    <n v="6.6"/>
    <s v="Low"/>
    <n v="1"/>
    <s v="None"/>
    <n v="30"/>
    <s v="30–40 h"/>
    <n v="6.2"/>
    <n v="4.2"/>
  </r>
  <r>
    <x v="5"/>
    <n v="19"/>
    <s v="18–25"/>
    <x v="0"/>
    <s v="Moderate"/>
    <n v="2"/>
    <s v="Keto"/>
    <n v="7.2"/>
    <s v="Low"/>
    <n v="1"/>
    <s v="Bipolar"/>
    <n v="32"/>
    <s v="30–40 h"/>
    <n v="9.9"/>
    <n v="3"/>
  </r>
  <r>
    <x v="0"/>
    <n v="32"/>
    <s v="26–35"/>
    <x v="0"/>
    <s v="Low"/>
    <n v="1"/>
    <s v="Vegan"/>
    <n v="6.1"/>
    <s v="Low"/>
    <n v="1"/>
    <s v="Bipolar"/>
    <n v="57"/>
    <s v="50–60 h"/>
    <n v="7.2"/>
    <n v="7.7"/>
  </r>
  <r>
    <x v="3"/>
    <n v="20"/>
    <s v="18–25"/>
    <x v="2"/>
    <s v="Moderate"/>
    <n v="2"/>
    <s v="Vegetarian"/>
    <n v="6.2"/>
    <s v="Low"/>
    <n v="1"/>
    <s v="Bipolar"/>
    <n v="28"/>
    <s v="20–30 h"/>
    <n v="9.4"/>
    <n v="2.5"/>
  </r>
  <r>
    <x v="6"/>
    <n v="53"/>
    <s v="46–59"/>
    <x v="1"/>
    <s v="High"/>
    <n v="3"/>
    <s v="Junk Food"/>
    <n v="9.1"/>
    <s v="Low"/>
    <n v="1"/>
    <s v="Bipolar"/>
    <n v="35"/>
    <s v="30–40 h"/>
    <n v="2.1"/>
    <n v="3.2"/>
  </r>
  <r>
    <x v="0"/>
    <n v="21"/>
    <s v="18–25"/>
    <x v="2"/>
    <s v="Low"/>
    <n v="1"/>
    <s v="Vegetarian"/>
    <n v="8.3000000000000007"/>
    <s v="High"/>
    <n v="3"/>
    <s v="Anxiety"/>
    <n v="23"/>
    <s v="20–30 h"/>
    <n v="1.6"/>
    <n v="4.9000000000000004"/>
  </r>
  <r>
    <x v="0"/>
    <n v="31"/>
    <s v="26–35"/>
    <x v="1"/>
    <s v="Low"/>
    <n v="1"/>
    <s v="Balanced"/>
    <n v="7.1"/>
    <s v="High"/>
    <n v="3"/>
    <s v="Bipolar"/>
    <n v="53"/>
    <s v="50–60 h"/>
    <n v="3.8"/>
    <n v="4"/>
  </r>
  <r>
    <x v="4"/>
    <n v="58"/>
    <s v="46–59"/>
    <x v="0"/>
    <s v="High"/>
    <n v="3"/>
    <s v="Balanced"/>
    <n v="7.9"/>
    <s v="Moderate"/>
    <n v="2"/>
    <s v="Bipolar"/>
    <n v="26"/>
    <s v="20–30 h"/>
    <n v="2.2000000000000002"/>
    <n v="6.3"/>
  </r>
  <r>
    <x v="4"/>
    <n v="58"/>
    <s v="46–59"/>
    <x v="2"/>
    <s v="High"/>
    <n v="3"/>
    <s v="Vegan"/>
    <n v="3.6"/>
    <s v="Low"/>
    <n v="1"/>
    <s v="Anxiety"/>
    <n v="34"/>
    <s v="30–40 h"/>
    <n v="5.7"/>
    <n v="4"/>
  </r>
  <r>
    <x v="1"/>
    <n v="42"/>
    <s v="36–45"/>
    <x v="0"/>
    <s v="Low"/>
    <n v="1"/>
    <s v="Balanced"/>
    <n v="5.3"/>
    <s v="Moderate"/>
    <n v="2"/>
    <s v="PTSD"/>
    <n v="57"/>
    <s v="50–60 h"/>
    <n v="5.7"/>
    <n v="4.5"/>
  </r>
  <r>
    <x v="2"/>
    <n v="27"/>
    <s v="26–35"/>
    <x v="1"/>
    <s v="High"/>
    <n v="3"/>
    <s v="Vegetarian"/>
    <n v="5.9"/>
    <s v="High"/>
    <n v="3"/>
    <s v="Anxiety"/>
    <n v="30"/>
    <s v="30–40 h"/>
    <n v="6.2"/>
    <n v="8.8000000000000007"/>
  </r>
  <r>
    <x v="3"/>
    <n v="38"/>
    <s v="36–45"/>
    <x v="1"/>
    <s v="Moderate"/>
    <n v="2"/>
    <s v="Keto"/>
    <n v="5.3"/>
    <s v="Low"/>
    <n v="1"/>
    <s v="Depression"/>
    <n v="51"/>
    <s v="50–60 h"/>
    <n v="7.7"/>
    <n v="9"/>
  </r>
  <r>
    <x v="0"/>
    <n v="53"/>
    <s v="46–59"/>
    <x v="1"/>
    <s v="Moderate"/>
    <n v="2"/>
    <s v="Vegetarian"/>
    <n v="4.2"/>
    <s v="Moderate"/>
    <n v="2"/>
    <s v="Anxiety"/>
    <n v="46"/>
    <s v="40–50 h"/>
    <n v="9.6999999999999993"/>
    <n v="8.4"/>
  </r>
  <r>
    <x v="0"/>
    <n v="29"/>
    <s v="26–35"/>
    <x v="0"/>
    <s v="Low"/>
    <n v="1"/>
    <s v="Vegan"/>
    <n v="7.1"/>
    <s v="Low"/>
    <n v="1"/>
    <s v="PTSD"/>
    <n v="49"/>
    <s v="40–50 h"/>
    <n v="8.9"/>
    <n v="8.8000000000000007"/>
  </r>
  <r>
    <x v="6"/>
    <n v="44"/>
    <s v="36–45"/>
    <x v="1"/>
    <s v="Moderate"/>
    <n v="2"/>
    <s v="Balanced"/>
    <n v="8.6"/>
    <s v="Low"/>
    <n v="1"/>
    <s v="Depression"/>
    <n v="36"/>
    <s v="30–40 h"/>
    <n v="2.1"/>
    <n v="6.1"/>
  </r>
  <r>
    <x v="1"/>
    <n v="57"/>
    <s v="46–59"/>
    <x v="0"/>
    <s v="Moderate"/>
    <n v="2"/>
    <s v="Keto"/>
    <n v="6.5"/>
    <s v="Moderate"/>
    <n v="2"/>
    <s v="Depression"/>
    <n v="55"/>
    <s v="50–60 h"/>
    <n v="4"/>
    <n v="6.8"/>
  </r>
  <r>
    <x v="2"/>
    <n v="19"/>
    <s v="18–25"/>
    <x v="2"/>
    <s v="Low"/>
    <n v="1"/>
    <s v="Junk Food"/>
    <n v="7.5"/>
    <s v="High"/>
    <n v="3"/>
    <s v="None"/>
    <n v="38"/>
    <s v="30–40 h"/>
    <n v="3.3"/>
    <n v="6"/>
  </r>
  <r>
    <x v="1"/>
    <n v="30"/>
    <s v="26–35"/>
    <x v="1"/>
    <s v="High"/>
    <n v="3"/>
    <s v="Keto"/>
    <n v="6.4"/>
    <s v="Moderate"/>
    <n v="2"/>
    <s v="Bipolar"/>
    <n v="26"/>
    <s v="20–30 h"/>
    <n v="2.6"/>
    <n v="8.1"/>
  </r>
  <r>
    <x v="5"/>
    <n v="49"/>
    <s v="46–59"/>
    <x v="1"/>
    <s v="Low"/>
    <n v="1"/>
    <s v="Keto"/>
    <n v="5.8"/>
    <s v="Moderate"/>
    <n v="2"/>
    <s v="Depression"/>
    <n v="40"/>
    <s v="40–50 h"/>
    <n v="5.9"/>
    <n v="6"/>
  </r>
  <r>
    <x v="2"/>
    <n v="48"/>
    <s v="46–59"/>
    <x v="1"/>
    <s v="Moderate"/>
    <n v="2"/>
    <s v="Vegetarian"/>
    <n v="7.9"/>
    <s v="Moderate"/>
    <n v="2"/>
    <s v="Depression"/>
    <n v="47"/>
    <s v="40–50 h"/>
    <n v="6"/>
    <n v="2"/>
  </r>
  <r>
    <x v="0"/>
    <n v="33"/>
    <s v="26–35"/>
    <x v="2"/>
    <s v="Low"/>
    <n v="1"/>
    <s v="Junk Food"/>
    <n v="4.4000000000000004"/>
    <s v="Low"/>
    <n v="1"/>
    <s v="PTSD"/>
    <n v="22"/>
    <s v="20–30 h"/>
    <n v="3"/>
    <n v="8.3000000000000007"/>
  </r>
  <r>
    <x v="0"/>
    <n v="49"/>
    <s v="46–59"/>
    <x v="1"/>
    <s v="Low"/>
    <n v="1"/>
    <s v="Vegan"/>
    <n v="3.7"/>
    <s v="High"/>
    <n v="3"/>
    <s v="Depression"/>
    <n v="33"/>
    <s v="30–40 h"/>
    <n v="7.4"/>
    <n v="7.8"/>
  </r>
  <r>
    <x v="2"/>
    <n v="49"/>
    <s v="46–59"/>
    <x v="0"/>
    <s v="Moderate"/>
    <n v="2"/>
    <s v="Vegan"/>
    <n v="4.3"/>
    <s v="High"/>
    <n v="3"/>
    <s v="PTSD"/>
    <n v="21"/>
    <s v="20–30 h"/>
    <n v="7.6"/>
    <n v="8.4"/>
  </r>
  <r>
    <x v="0"/>
    <n v="51"/>
    <s v="46–59"/>
    <x v="0"/>
    <s v="Moderate"/>
    <n v="2"/>
    <s v="Keto"/>
    <n v="7.8"/>
    <s v="Low"/>
    <n v="1"/>
    <s v="Bipolar"/>
    <n v="48"/>
    <s v="40–50 h"/>
    <n v="1.2"/>
    <n v="2.7"/>
  </r>
  <r>
    <x v="3"/>
    <n v="28"/>
    <s v="26–35"/>
    <x v="1"/>
    <s v="Low"/>
    <n v="1"/>
    <s v="Keto"/>
    <n v="6.6"/>
    <s v="High"/>
    <n v="3"/>
    <s v="None"/>
    <n v="37"/>
    <s v="30–40 h"/>
    <n v="4.5999999999999996"/>
    <n v="3.4"/>
  </r>
  <r>
    <x v="2"/>
    <n v="27"/>
    <s v="26–35"/>
    <x v="1"/>
    <s v="Moderate"/>
    <n v="2"/>
    <s v="Balanced"/>
    <n v="7.1"/>
    <s v="Moderate"/>
    <n v="2"/>
    <s v="None"/>
    <n v="56"/>
    <s v="50–60 h"/>
    <n v="9"/>
    <n v="3.7"/>
  </r>
  <r>
    <x v="1"/>
    <n v="32"/>
    <s v="26–35"/>
    <x v="2"/>
    <s v="Moderate"/>
    <n v="2"/>
    <s v="Junk Food"/>
    <n v="9"/>
    <s v="High"/>
    <n v="3"/>
    <s v="Bipolar"/>
    <n v="43"/>
    <s v="40–50 h"/>
    <n v="5.7"/>
    <n v="5.6"/>
  </r>
  <r>
    <x v="2"/>
    <n v="34"/>
    <s v="26–35"/>
    <x v="2"/>
    <s v="Moderate"/>
    <n v="2"/>
    <s v="Keto"/>
    <n v="4.8"/>
    <s v="Low"/>
    <n v="1"/>
    <s v="Bipolar"/>
    <n v="31"/>
    <s v="30–40 h"/>
    <n v="4.0999999999999996"/>
    <n v="2.2000000000000002"/>
  </r>
  <r>
    <x v="0"/>
    <n v="57"/>
    <s v="46–59"/>
    <x v="2"/>
    <s v="Moderate"/>
    <n v="2"/>
    <s v="Balanced"/>
    <n v="8.3000000000000007"/>
    <s v="High"/>
    <n v="3"/>
    <s v="Anxiety"/>
    <n v="51"/>
    <s v="50–60 h"/>
    <n v="3.3"/>
    <n v="4.5"/>
  </r>
  <r>
    <x v="3"/>
    <n v="35"/>
    <s v="26–35"/>
    <x v="1"/>
    <s v="Moderate"/>
    <n v="2"/>
    <s v="Junk Food"/>
    <n v="5.9"/>
    <s v="Low"/>
    <n v="1"/>
    <s v="Depression"/>
    <n v="37"/>
    <s v="30–40 h"/>
    <n v="3.2"/>
    <n v="2.6"/>
  </r>
  <r>
    <x v="3"/>
    <n v="26"/>
    <s v="26–35"/>
    <x v="2"/>
    <s v="Moderate"/>
    <n v="2"/>
    <s v="Vegan"/>
    <n v="5.7"/>
    <s v="Moderate"/>
    <n v="2"/>
    <s v="Depression"/>
    <n v="32"/>
    <s v="30–40 h"/>
    <n v="1.9"/>
    <n v="3.4"/>
  </r>
  <r>
    <x v="5"/>
    <n v="42"/>
    <s v="36–45"/>
    <x v="2"/>
    <s v="High"/>
    <n v="3"/>
    <s v="Balanced"/>
    <n v="6.6"/>
    <s v="Low"/>
    <n v="1"/>
    <s v="Depression"/>
    <n v="23"/>
    <s v="20–30 h"/>
    <n v="8.4"/>
    <n v="7.4"/>
  </r>
  <r>
    <x v="1"/>
    <n v="57"/>
    <s v="46–59"/>
    <x v="0"/>
    <s v="Low"/>
    <n v="1"/>
    <s v="Junk Food"/>
    <n v="6.9"/>
    <s v="High"/>
    <n v="3"/>
    <s v="PTSD"/>
    <n v="42"/>
    <s v="40–50 h"/>
    <n v="1.8"/>
    <n v="8.6999999999999993"/>
  </r>
  <r>
    <x v="4"/>
    <n v="31"/>
    <s v="26–35"/>
    <x v="2"/>
    <s v="Moderate"/>
    <n v="2"/>
    <s v="Balanced"/>
    <n v="6.2"/>
    <s v="Moderate"/>
    <n v="2"/>
    <s v="Anxiety"/>
    <n v="29"/>
    <s v="20–30 h"/>
    <n v="3.6"/>
    <n v="1.2"/>
  </r>
  <r>
    <x v="4"/>
    <n v="42"/>
    <s v="36–45"/>
    <x v="0"/>
    <s v="Low"/>
    <n v="1"/>
    <s v="Keto"/>
    <n v="7.4"/>
    <s v="High"/>
    <n v="3"/>
    <s v="Depression"/>
    <n v="24"/>
    <s v="20–30 h"/>
    <n v="1.4"/>
    <n v="6.1"/>
  </r>
  <r>
    <x v="2"/>
    <n v="39"/>
    <s v="36–45"/>
    <x v="0"/>
    <s v="High"/>
    <n v="3"/>
    <s v="Vegetarian"/>
    <n v="6.6"/>
    <s v="Low"/>
    <n v="1"/>
    <s v="PTSD"/>
    <n v="59"/>
    <s v="50–60 h"/>
    <n v="8"/>
    <n v="1.3"/>
  </r>
  <r>
    <x v="5"/>
    <n v="47"/>
    <s v="46–59"/>
    <x v="2"/>
    <s v="Moderate"/>
    <n v="2"/>
    <s v="Vegan"/>
    <n v="6.2"/>
    <s v="Moderate"/>
    <n v="2"/>
    <s v="PTSD"/>
    <n v="33"/>
    <s v="30–40 h"/>
    <n v="1.4"/>
    <n v="1.8"/>
  </r>
  <r>
    <x v="6"/>
    <n v="37"/>
    <s v="36–45"/>
    <x v="0"/>
    <s v="Low"/>
    <n v="1"/>
    <s v="Keto"/>
    <n v="5.9"/>
    <s v="Low"/>
    <n v="1"/>
    <s v="None"/>
    <n v="53"/>
    <s v="50–60 h"/>
    <n v="3.8"/>
    <n v="7.3"/>
  </r>
  <r>
    <x v="2"/>
    <n v="38"/>
    <s v="36–45"/>
    <x v="1"/>
    <s v="Moderate"/>
    <n v="2"/>
    <s v="Keto"/>
    <n v="6.9"/>
    <s v="High"/>
    <n v="3"/>
    <s v="PTSD"/>
    <n v="47"/>
    <s v="40–50 h"/>
    <n v="6.2"/>
    <n v="7.6"/>
  </r>
  <r>
    <x v="5"/>
    <n v="61"/>
    <s v="60+"/>
    <x v="1"/>
    <s v="Moderate"/>
    <n v="2"/>
    <s v="Junk Food"/>
    <n v="4.5"/>
    <s v="Low"/>
    <n v="1"/>
    <s v="Bipolar"/>
    <n v="27"/>
    <s v="20–30 h"/>
    <n v="4.7"/>
    <n v="8.3000000000000007"/>
  </r>
  <r>
    <x v="1"/>
    <n v="49"/>
    <s v="46–59"/>
    <x v="2"/>
    <s v="Moderate"/>
    <n v="2"/>
    <s v="Balanced"/>
    <n v="4.9000000000000004"/>
    <s v="High"/>
    <n v="3"/>
    <s v="PTSD"/>
    <n v="35"/>
    <s v="30–40 h"/>
    <n v="3.5"/>
    <n v="5.3"/>
  </r>
  <r>
    <x v="1"/>
    <n v="63"/>
    <s v="60+"/>
    <x v="1"/>
    <s v="Moderate"/>
    <n v="2"/>
    <s v="Vegan"/>
    <n v="5.9"/>
    <s v="High"/>
    <n v="3"/>
    <s v="Bipolar"/>
    <n v="50"/>
    <s v="50–60 h"/>
    <n v="3.5"/>
    <n v="8.6999999999999993"/>
  </r>
  <r>
    <x v="1"/>
    <n v="38"/>
    <s v="36–45"/>
    <x v="0"/>
    <s v="Moderate"/>
    <n v="2"/>
    <s v="Keto"/>
    <n v="7.3"/>
    <s v="Moderate"/>
    <n v="2"/>
    <s v="Bipolar"/>
    <n v="26"/>
    <s v="20–30 h"/>
    <n v="8.1999999999999993"/>
    <n v="2.5"/>
  </r>
  <r>
    <x v="1"/>
    <n v="52"/>
    <s v="46–59"/>
    <x v="1"/>
    <s v="Moderate"/>
    <n v="2"/>
    <s v="Junk Food"/>
    <n v="9.6999999999999993"/>
    <s v="Moderate"/>
    <n v="2"/>
    <s v="None"/>
    <n v="22"/>
    <s v="20–30 h"/>
    <n v="9.8000000000000007"/>
    <n v="3.2"/>
  </r>
  <r>
    <x v="1"/>
    <n v="49"/>
    <s v="46–59"/>
    <x v="2"/>
    <s v="Moderate"/>
    <n v="2"/>
    <s v="Vegan"/>
    <n v="6.3"/>
    <s v="Low"/>
    <n v="1"/>
    <s v="None"/>
    <n v="48"/>
    <s v="40–50 h"/>
    <n v="4.0999999999999996"/>
    <n v="2.2000000000000002"/>
  </r>
  <r>
    <x v="5"/>
    <n v="47"/>
    <s v="46–59"/>
    <x v="2"/>
    <s v="High"/>
    <n v="3"/>
    <s v="Balanced"/>
    <n v="3.8"/>
    <s v="High"/>
    <n v="3"/>
    <s v="PTSD"/>
    <n v="55"/>
    <s v="50–60 h"/>
    <n v="1.4"/>
    <n v="8.1999999999999993"/>
  </r>
  <r>
    <x v="5"/>
    <n v="56"/>
    <s v="46–59"/>
    <x v="0"/>
    <s v="High"/>
    <n v="3"/>
    <s v="Keto"/>
    <n v="5.3"/>
    <s v="High"/>
    <n v="3"/>
    <s v="None"/>
    <n v="58"/>
    <s v="50–60 h"/>
    <n v="1.3"/>
    <n v="3.1"/>
  </r>
  <r>
    <x v="3"/>
    <n v="29"/>
    <s v="26–35"/>
    <x v="2"/>
    <s v="Moderate"/>
    <n v="2"/>
    <s v="Keto"/>
    <n v="7.5"/>
    <s v="Moderate"/>
    <n v="2"/>
    <s v="None"/>
    <n v="23"/>
    <s v="20–30 h"/>
    <n v="7.8"/>
    <n v="2.4"/>
  </r>
  <r>
    <x v="4"/>
    <n v="58"/>
    <s v="46–59"/>
    <x v="1"/>
    <s v="Moderate"/>
    <n v="2"/>
    <s v="Keto"/>
    <n v="5"/>
    <s v="Moderate"/>
    <n v="2"/>
    <s v="Depression"/>
    <n v="28"/>
    <s v="20–30 h"/>
    <n v="6"/>
    <n v="6.6"/>
  </r>
  <r>
    <x v="0"/>
    <n v="64"/>
    <s v="60+"/>
    <x v="2"/>
    <s v="High"/>
    <n v="3"/>
    <s v="Vegan"/>
    <n v="4.5"/>
    <s v="Moderate"/>
    <n v="2"/>
    <s v="PTSD"/>
    <n v="36"/>
    <s v="30–40 h"/>
    <n v="8.1"/>
    <n v="1.7"/>
  </r>
  <r>
    <x v="1"/>
    <n v="35"/>
    <s v="26–35"/>
    <x v="0"/>
    <s v="High"/>
    <n v="3"/>
    <s v="Vegan"/>
    <n v="7.5"/>
    <s v="Moderate"/>
    <n v="2"/>
    <s v="PTSD"/>
    <n v="39"/>
    <s v="30–40 h"/>
    <n v="7.3"/>
    <n v="1.4"/>
  </r>
  <r>
    <x v="6"/>
    <n v="38"/>
    <s v="36–45"/>
    <x v="2"/>
    <s v="High"/>
    <n v="3"/>
    <s v="Vegan"/>
    <n v="7.2"/>
    <s v="Low"/>
    <n v="1"/>
    <s v="PTSD"/>
    <n v="33"/>
    <s v="30–40 h"/>
    <n v="9.1999999999999993"/>
    <n v="2"/>
  </r>
  <r>
    <x v="0"/>
    <n v="30"/>
    <s v="26–35"/>
    <x v="1"/>
    <s v="Moderate"/>
    <n v="2"/>
    <s v="Vegan"/>
    <n v="4.3"/>
    <s v="Low"/>
    <n v="1"/>
    <s v="None"/>
    <n v="48"/>
    <s v="40–50 h"/>
    <n v="9"/>
    <n v="1"/>
  </r>
  <r>
    <x v="5"/>
    <n v="38"/>
    <s v="36–45"/>
    <x v="0"/>
    <s v="Low"/>
    <n v="1"/>
    <s v="Junk Food"/>
    <n v="5.2"/>
    <s v="Low"/>
    <n v="1"/>
    <s v="None"/>
    <n v="32"/>
    <s v="30–40 h"/>
    <n v="8.1"/>
    <n v="7.3"/>
  </r>
  <r>
    <x v="6"/>
    <n v="25"/>
    <s v="18–25"/>
    <x v="1"/>
    <s v="Low"/>
    <n v="1"/>
    <s v="Vegetarian"/>
    <n v="8.4"/>
    <s v="Low"/>
    <n v="1"/>
    <s v="Bipolar"/>
    <n v="55"/>
    <s v="50–60 h"/>
    <n v="5.3"/>
    <n v="6.1"/>
  </r>
  <r>
    <x v="6"/>
    <n v="63"/>
    <s v="60+"/>
    <x v="0"/>
    <s v="Low"/>
    <n v="1"/>
    <s v="Junk Food"/>
    <n v="7.8"/>
    <s v="Moderate"/>
    <n v="2"/>
    <s v="Anxiety"/>
    <n v="36"/>
    <s v="30–40 h"/>
    <n v="3.8"/>
    <n v="2.9"/>
  </r>
  <r>
    <x v="6"/>
    <n v="57"/>
    <s v="46–59"/>
    <x v="2"/>
    <s v="Low"/>
    <n v="1"/>
    <s v="Keto"/>
    <n v="4.7"/>
    <s v="Low"/>
    <n v="1"/>
    <s v="Anxiety"/>
    <n v="23"/>
    <s v="20–30 h"/>
    <n v="5.6"/>
    <n v="3.1"/>
  </r>
  <r>
    <x v="3"/>
    <n v="63"/>
    <s v="60+"/>
    <x v="0"/>
    <s v="Moderate"/>
    <n v="2"/>
    <s v="Junk Food"/>
    <n v="3.5"/>
    <s v="Low"/>
    <n v="1"/>
    <s v="Anxiety"/>
    <n v="39"/>
    <s v="30–40 h"/>
    <n v="5.5"/>
    <n v="8.3000000000000007"/>
  </r>
  <r>
    <x v="5"/>
    <n v="24"/>
    <s v="18–25"/>
    <x v="0"/>
    <s v="Low"/>
    <n v="1"/>
    <s v="Balanced"/>
    <n v="6.9"/>
    <s v="Low"/>
    <n v="1"/>
    <s v="Depression"/>
    <n v="30"/>
    <s v="30–40 h"/>
    <n v="6.5"/>
    <n v="5.5"/>
  </r>
  <r>
    <x v="6"/>
    <n v="40"/>
    <s v="36–45"/>
    <x v="2"/>
    <s v="High"/>
    <n v="3"/>
    <s v="Vegan"/>
    <n v="6.1"/>
    <s v="Moderate"/>
    <n v="2"/>
    <s v="None"/>
    <n v="41"/>
    <s v="40–50 h"/>
    <n v="2.7"/>
    <n v="7.3"/>
  </r>
  <r>
    <x v="1"/>
    <n v="61"/>
    <s v="60+"/>
    <x v="1"/>
    <s v="High"/>
    <n v="3"/>
    <s v="Balanced"/>
    <n v="6.8"/>
    <s v="High"/>
    <n v="3"/>
    <s v="Bipolar"/>
    <n v="27"/>
    <s v="20–30 h"/>
    <n v="6.9"/>
    <n v="5.0999999999999996"/>
  </r>
  <r>
    <x v="2"/>
    <n v="49"/>
    <s v="46–59"/>
    <x v="2"/>
    <s v="Low"/>
    <n v="1"/>
    <s v="Balanced"/>
    <n v="7.5"/>
    <s v="Moderate"/>
    <n v="2"/>
    <s v="Bipolar"/>
    <n v="47"/>
    <s v="40–50 h"/>
    <n v="5.0999999999999996"/>
    <n v="3.1"/>
  </r>
  <r>
    <x v="6"/>
    <n v="28"/>
    <s v="26–35"/>
    <x v="0"/>
    <s v="High"/>
    <n v="3"/>
    <s v="Keto"/>
    <n v="5.0999999999999996"/>
    <s v="High"/>
    <n v="3"/>
    <s v="Anxiety"/>
    <n v="49"/>
    <s v="40–50 h"/>
    <n v="6.6"/>
    <n v="9.6999999999999993"/>
  </r>
  <r>
    <x v="3"/>
    <n v="39"/>
    <s v="36–45"/>
    <x v="2"/>
    <s v="Moderate"/>
    <n v="2"/>
    <s v="Vegan"/>
    <n v="5.9"/>
    <s v="High"/>
    <n v="3"/>
    <s v="Depression"/>
    <n v="52"/>
    <s v="50–60 h"/>
    <n v="3.2"/>
    <n v="6.1"/>
  </r>
  <r>
    <x v="0"/>
    <n v="39"/>
    <s v="36–45"/>
    <x v="0"/>
    <s v="Low"/>
    <n v="1"/>
    <s v="Balanced"/>
    <n v="5.2"/>
    <s v="Low"/>
    <n v="1"/>
    <s v="Depression"/>
    <n v="52"/>
    <s v="50–60 h"/>
    <n v="4.9000000000000004"/>
    <n v="2.2000000000000002"/>
  </r>
  <r>
    <x v="5"/>
    <n v="60"/>
    <s v="60+"/>
    <x v="2"/>
    <s v="Low"/>
    <n v="1"/>
    <s v="Keto"/>
    <n v="5.2"/>
    <s v="Low"/>
    <n v="1"/>
    <s v="Anxiety"/>
    <n v="55"/>
    <s v="50–60 h"/>
    <n v="2.9"/>
    <n v="4.7"/>
  </r>
  <r>
    <x v="3"/>
    <n v="42"/>
    <s v="36–45"/>
    <x v="2"/>
    <s v="Moderate"/>
    <n v="2"/>
    <s v="Vegan"/>
    <n v="7.3"/>
    <s v="Low"/>
    <n v="1"/>
    <s v="Anxiety"/>
    <n v="46"/>
    <s v="40–50 h"/>
    <n v="8.9"/>
    <n v="4"/>
  </r>
  <r>
    <x v="6"/>
    <n v="39"/>
    <s v="36–45"/>
    <x v="1"/>
    <s v="High"/>
    <n v="3"/>
    <s v="Vegetarian"/>
    <n v="6.7"/>
    <s v="Moderate"/>
    <n v="2"/>
    <s v="None"/>
    <n v="39"/>
    <s v="30–40 h"/>
    <n v="5.4"/>
    <n v="2.9"/>
  </r>
  <r>
    <x v="5"/>
    <n v="45"/>
    <s v="36–45"/>
    <x v="0"/>
    <s v="Moderate"/>
    <n v="2"/>
    <s v="Keto"/>
    <n v="4.2"/>
    <s v="Moderate"/>
    <n v="2"/>
    <s v="Depression"/>
    <n v="52"/>
    <s v="50–60 h"/>
    <n v="3"/>
    <n v="9.4"/>
  </r>
  <r>
    <x v="2"/>
    <n v="46"/>
    <s v="46–59"/>
    <x v="1"/>
    <s v="Moderate"/>
    <n v="2"/>
    <s v="Junk Food"/>
    <n v="7.6"/>
    <s v="Low"/>
    <n v="1"/>
    <s v="Bipolar"/>
    <n v="44"/>
    <s v="40–50 h"/>
    <n v="1.4"/>
    <n v="8.9"/>
  </r>
  <r>
    <x v="6"/>
    <n v="30"/>
    <s v="26–35"/>
    <x v="0"/>
    <s v="High"/>
    <n v="3"/>
    <s v="Vegan"/>
    <n v="6"/>
    <s v="Moderate"/>
    <n v="2"/>
    <s v="Anxiety"/>
    <n v="38"/>
    <s v="30–40 h"/>
    <n v="7.1"/>
    <n v="2.8"/>
  </r>
  <r>
    <x v="3"/>
    <n v="35"/>
    <s v="26–35"/>
    <x v="2"/>
    <s v="Moderate"/>
    <n v="2"/>
    <s v="Balanced"/>
    <n v="7.7"/>
    <s v="Moderate"/>
    <n v="2"/>
    <s v="None"/>
    <n v="40"/>
    <s v="40–50 h"/>
    <n v="2.9"/>
    <n v="4.2"/>
  </r>
  <r>
    <x v="4"/>
    <n v="19"/>
    <s v="18–25"/>
    <x v="0"/>
    <s v="High"/>
    <n v="3"/>
    <s v="Balanced"/>
    <n v="5"/>
    <s v="High"/>
    <n v="3"/>
    <s v="Bipolar"/>
    <n v="52"/>
    <s v="50–60 h"/>
    <n v="9.9"/>
    <n v="7.9"/>
  </r>
  <r>
    <x v="1"/>
    <n v="46"/>
    <s v="46–59"/>
    <x v="1"/>
    <s v="High"/>
    <n v="3"/>
    <s v="Junk Food"/>
    <n v="5.0999999999999996"/>
    <s v="Moderate"/>
    <n v="2"/>
    <s v="Depression"/>
    <n v="22"/>
    <s v="20–30 h"/>
    <n v="5.8"/>
    <n v="2.9"/>
  </r>
  <r>
    <x v="0"/>
    <n v="38"/>
    <s v="36–45"/>
    <x v="1"/>
    <s v="Moderate"/>
    <n v="2"/>
    <s v="Junk Food"/>
    <n v="6.9"/>
    <s v="High"/>
    <n v="3"/>
    <s v="Anxiety"/>
    <n v="33"/>
    <s v="30–40 h"/>
    <n v="3.6"/>
    <n v="6.3"/>
  </r>
  <r>
    <x v="3"/>
    <n v="32"/>
    <s v="26–35"/>
    <x v="1"/>
    <s v="High"/>
    <n v="3"/>
    <s v="Balanced"/>
    <n v="4.9000000000000004"/>
    <s v="Low"/>
    <n v="1"/>
    <s v="Anxiety"/>
    <n v="34"/>
    <s v="30–40 h"/>
    <n v="6.9"/>
    <n v="7.3"/>
  </r>
  <r>
    <x v="5"/>
    <n v="44"/>
    <s v="36–45"/>
    <x v="0"/>
    <s v="Moderate"/>
    <n v="2"/>
    <s v="Vegan"/>
    <n v="6.1"/>
    <s v="Moderate"/>
    <n v="2"/>
    <s v="None"/>
    <n v="52"/>
    <s v="50–60 h"/>
    <n v="3.5"/>
    <n v="6.9"/>
  </r>
  <r>
    <x v="6"/>
    <n v="48"/>
    <s v="46–59"/>
    <x v="1"/>
    <s v="High"/>
    <n v="3"/>
    <s v="Keto"/>
    <n v="4.7"/>
    <s v="High"/>
    <n v="3"/>
    <s v="None"/>
    <n v="41"/>
    <s v="40–50 h"/>
    <n v="8.4"/>
    <n v="7.4"/>
  </r>
  <r>
    <x v="1"/>
    <n v="32"/>
    <s v="26–35"/>
    <x v="1"/>
    <s v="Low"/>
    <n v="1"/>
    <s v="Junk Food"/>
    <n v="5.9"/>
    <s v="Moderate"/>
    <n v="2"/>
    <s v="Depression"/>
    <n v="20"/>
    <s v="20–30 h"/>
    <n v="3.8"/>
    <n v="7.4"/>
  </r>
  <r>
    <x v="6"/>
    <n v="40"/>
    <s v="36–45"/>
    <x v="1"/>
    <s v="High"/>
    <n v="3"/>
    <s v="Junk Food"/>
    <n v="6.5"/>
    <s v="High"/>
    <n v="3"/>
    <s v="Anxiety"/>
    <n v="50"/>
    <s v="50–60 h"/>
    <n v="9.9"/>
    <n v="9.6999999999999993"/>
  </r>
  <r>
    <x v="5"/>
    <n v="41"/>
    <s v="36–45"/>
    <x v="2"/>
    <s v="High"/>
    <n v="3"/>
    <s v="Junk Food"/>
    <n v="6.5"/>
    <s v="High"/>
    <n v="3"/>
    <s v="None"/>
    <n v="54"/>
    <s v="50–60 h"/>
    <n v="6.4"/>
    <n v="4.0999999999999996"/>
  </r>
  <r>
    <x v="6"/>
    <n v="61"/>
    <s v="60+"/>
    <x v="2"/>
    <s v="Moderate"/>
    <n v="2"/>
    <s v="Vegetarian"/>
    <n v="6"/>
    <s v="Moderate"/>
    <n v="2"/>
    <s v="Anxiety"/>
    <n v="39"/>
    <s v="30–40 h"/>
    <n v="8.6"/>
    <n v="8.9"/>
  </r>
  <r>
    <x v="4"/>
    <n v="30"/>
    <s v="26–35"/>
    <x v="0"/>
    <s v="High"/>
    <n v="3"/>
    <s v="Vegan"/>
    <n v="7"/>
    <s v="Low"/>
    <n v="1"/>
    <s v="Depression"/>
    <n v="51"/>
    <s v="50–60 h"/>
    <n v="1.7"/>
    <n v="1.2"/>
  </r>
  <r>
    <x v="1"/>
    <n v="39"/>
    <s v="36–45"/>
    <x v="0"/>
    <s v="Low"/>
    <n v="1"/>
    <s v="Vegan"/>
    <n v="6.7"/>
    <s v="High"/>
    <n v="3"/>
    <s v="Anxiety"/>
    <n v="31"/>
    <s v="30–40 h"/>
    <n v="4.0999999999999996"/>
    <n v="3.6"/>
  </r>
  <r>
    <x v="1"/>
    <n v="60"/>
    <s v="60+"/>
    <x v="1"/>
    <s v="Low"/>
    <n v="1"/>
    <s v="Vegan"/>
    <n v="6.4"/>
    <s v="Low"/>
    <n v="1"/>
    <s v="Bipolar"/>
    <n v="35"/>
    <s v="30–40 h"/>
    <n v="7.6"/>
    <n v="1.4"/>
  </r>
  <r>
    <x v="5"/>
    <n v="54"/>
    <s v="46–59"/>
    <x v="2"/>
    <s v="High"/>
    <n v="3"/>
    <s v="Vegan"/>
    <n v="5.6"/>
    <s v="Moderate"/>
    <n v="2"/>
    <s v="Anxiety"/>
    <n v="27"/>
    <s v="20–30 h"/>
    <n v="6.9"/>
    <n v="6.9"/>
  </r>
  <r>
    <x v="0"/>
    <n v="50"/>
    <s v="46–59"/>
    <x v="1"/>
    <s v="High"/>
    <n v="3"/>
    <s v="Vegan"/>
    <n v="8.1"/>
    <s v="Moderate"/>
    <n v="2"/>
    <s v="PTSD"/>
    <n v="33"/>
    <s v="30–40 h"/>
    <n v="2.7"/>
    <n v="1.9"/>
  </r>
  <r>
    <x v="4"/>
    <n v="20"/>
    <s v="18–25"/>
    <x v="1"/>
    <s v="Low"/>
    <n v="1"/>
    <s v="Balanced"/>
    <n v="7.1"/>
    <s v="Low"/>
    <n v="1"/>
    <s v="PTSD"/>
    <n v="37"/>
    <s v="30–40 h"/>
    <n v="4.2"/>
    <n v="8.6"/>
  </r>
  <r>
    <x v="3"/>
    <n v="36"/>
    <s v="36–45"/>
    <x v="2"/>
    <s v="Moderate"/>
    <n v="2"/>
    <s v="Junk Food"/>
    <n v="4.9000000000000004"/>
    <s v="Moderate"/>
    <n v="2"/>
    <s v="Depression"/>
    <n v="49"/>
    <s v="40–50 h"/>
    <n v="3.4"/>
    <n v="6.8"/>
  </r>
  <r>
    <x v="6"/>
    <n v="40"/>
    <s v="36–45"/>
    <x v="2"/>
    <s v="Low"/>
    <n v="1"/>
    <s v="Balanced"/>
    <n v="7.5"/>
    <s v="High"/>
    <n v="3"/>
    <s v="Depression"/>
    <n v="52"/>
    <s v="50–60 h"/>
    <n v="6.5"/>
    <n v="1.3"/>
  </r>
  <r>
    <x v="2"/>
    <n v="46"/>
    <s v="46–59"/>
    <x v="2"/>
    <s v="Low"/>
    <n v="1"/>
    <s v="Vegetarian"/>
    <n v="7.8"/>
    <s v="Low"/>
    <n v="1"/>
    <s v="Depression"/>
    <n v="53"/>
    <s v="50–60 h"/>
    <n v="4.0999999999999996"/>
    <n v="7.4"/>
  </r>
  <r>
    <x v="6"/>
    <n v="47"/>
    <s v="46–59"/>
    <x v="0"/>
    <s v="High"/>
    <n v="3"/>
    <s v="Keto"/>
    <n v="6.4"/>
    <s v="Moderate"/>
    <n v="2"/>
    <s v="Bipolar"/>
    <n v="53"/>
    <s v="50–60 h"/>
    <n v="3.8"/>
    <n v="8.8000000000000007"/>
  </r>
  <r>
    <x v="6"/>
    <n v="56"/>
    <s v="46–59"/>
    <x v="0"/>
    <s v="High"/>
    <n v="3"/>
    <s v="Junk Food"/>
    <n v="6.5"/>
    <s v="Moderate"/>
    <n v="2"/>
    <s v="Bipolar"/>
    <n v="26"/>
    <s v="20–30 h"/>
    <n v="2.9"/>
    <n v="7"/>
  </r>
  <r>
    <x v="3"/>
    <n v="61"/>
    <s v="60+"/>
    <x v="1"/>
    <s v="Low"/>
    <n v="1"/>
    <s v="Vegetarian"/>
    <n v="3.4"/>
    <s v="Low"/>
    <n v="1"/>
    <s v="Anxiety"/>
    <n v="25"/>
    <s v="20–30 h"/>
    <n v="4.7"/>
    <n v="1.3"/>
  </r>
  <r>
    <x v="6"/>
    <n v="64"/>
    <s v="60+"/>
    <x v="0"/>
    <s v="Moderate"/>
    <n v="2"/>
    <s v="Balanced"/>
    <n v="5.2"/>
    <s v="High"/>
    <n v="3"/>
    <s v="None"/>
    <n v="25"/>
    <s v="20–30 h"/>
    <n v="2.8"/>
    <n v="8.6999999999999993"/>
  </r>
  <r>
    <x v="4"/>
    <n v="42"/>
    <s v="36–45"/>
    <x v="2"/>
    <s v="Low"/>
    <n v="1"/>
    <s v="Keto"/>
    <n v="7.8"/>
    <s v="Low"/>
    <n v="1"/>
    <s v="PTSD"/>
    <n v="41"/>
    <s v="40–50 h"/>
    <n v="9.6999999999999993"/>
    <n v="7.6"/>
  </r>
  <r>
    <x v="4"/>
    <n v="54"/>
    <s v="46–59"/>
    <x v="2"/>
    <s v="Low"/>
    <n v="1"/>
    <s v="Vegetarian"/>
    <n v="5.3"/>
    <s v="Moderate"/>
    <n v="2"/>
    <s v="PTSD"/>
    <n v="27"/>
    <s v="20–30 h"/>
    <n v="2.4"/>
    <n v="4.4000000000000004"/>
  </r>
  <r>
    <x v="1"/>
    <n v="64"/>
    <s v="60+"/>
    <x v="0"/>
    <s v="Moderate"/>
    <n v="2"/>
    <s v="Keto"/>
    <n v="6.3"/>
    <s v="Moderate"/>
    <n v="2"/>
    <s v="PTSD"/>
    <n v="56"/>
    <s v="50–60 h"/>
    <n v="9.1999999999999993"/>
    <n v="4"/>
  </r>
  <r>
    <x v="5"/>
    <n v="25"/>
    <s v="18–25"/>
    <x v="1"/>
    <s v="Low"/>
    <n v="1"/>
    <s v="Vegetarian"/>
    <n v="5.2"/>
    <s v="Low"/>
    <n v="1"/>
    <s v="Anxiety"/>
    <n v="34"/>
    <s v="30–40 h"/>
    <n v="4.9000000000000004"/>
    <n v="5.3"/>
  </r>
  <r>
    <x v="0"/>
    <n v="59"/>
    <s v="46–59"/>
    <x v="1"/>
    <s v="Low"/>
    <n v="1"/>
    <s v="Balanced"/>
    <n v="6.8"/>
    <s v="High"/>
    <n v="3"/>
    <s v="Anxiety"/>
    <n v="45"/>
    <s v="40–50 h"/>
    <n v="4.4000000000000004"/>
    <n v="8.8000000000000007"/>
  </r>
  <r>
    <x v="2"/>
    <n v="33"/>
    <s v="26–35"/>
    <x v="0"/>
    <s v="High"/>
    <n v="3"/>
    <s v="Keto"/>
    <n v="7.1"/>
    <s v="High"/>
    <n v="3"/>
    <s v="Depression"/>
    <n v="58"/>
    <s v="50–60 h"/>
    <n v="3.1"/>
    <n v="3.3"/>
  </r>
  <r>
    <x v="6"/>
    <n v="25"/>
    <s v="18–25"/>
    <x v="1"/>
    <s v="Moderate"/>
    <n v="2"/>
    <s v="Vegetarian"/>
    <n v="7.1"/>
    <s v="High"/>
    <n v="3"/>
    <s v="None"/>
    <n v="22"/>
    <s v="20–30 h"/>
    <n v="6.7"/>
    <n v="1.9"/>
  </r>
  <r>
    <x v="6"/>
    <n v="18"/>
    <s v="18–25"/>
    <x v="1"/>
    <s v="High"/>
    <n v="3"/>
    <s v="Balanced"/>
    <n v="4.8"/>
    <s v="Low"/>
    <n v="1"/>
    <s v="Depression"/>
    <n v="29"/>
    <s v="20–30 h"/>
    <n v="7.2"/>
    <n v="8.8000000000000007"/>
  </r>
  <r>
    <x v="3"/>
    <n v="61"/>
    <s v="60+"/>
    <x v="1"/>
    <s v="High"/>
    <n v="3"/>
    <s v="Junk Food"/>
    <n v="6.7"/>
    <s v="High"/>
    <n v="3"/>
    <s v="Anxiety"/>
    <n v="22"/>
    <s v="20–30 h"/>
    <n v="5.2"/>
    <n v="1.2"/>
  </r>
  <r>
    <x v="5"/>
    <n v="22"/>
    <s v="18–25"/>
    <x v="2"/>
    <s v="Moderate"/>
    <n v="2"/>
    <s v="Balanced"/>
    <n v="8.9"/>
    <s v="High"/>
    <n v="3"/>
    <s v="Bipolar"/>
    <n v="49"/>
    <s v="40–50 h"/>
    <n v="1.5"/>
    <n v="9.1999999999999993"/>
  </r>
  <r>
    <x v="4"/>
    <n v="20"/>
    <s v="18–25"/>
    <x v="2"/>
    <s v="Moderate"/>
    <n v="2"/>
    <s v="Balanced"/>
    <n v="7.6"/>
    <s v="High"/>
    <n v="3"/>
    <s v="Depression"/>
    <n v="41"/>
    <s v="40–50 h"/>
    <n v="9.3000000000000007"/>
    <n v="3.8"/>
  </r>
  <r>
    <x v="2"/>
    <n v="18"/>
    <s v="18–25"/>
    <x v="0"/>
    <s v="Low"/>
    <n v="1"/>
    <s v="Junk Food"/>
    <n v="6.6"/>
    <s v="High"/>
    <n v="3"/>
    <s v="Anxiety"/>
    <n v="22"/>
    <s v="20–30 h"/>
    <n v="9.8000000000000007"/>
    <n v="5.6"/>
  </r>
  <r>
    <x v="1"/>
    <n v="21"/>
    <s v="18–25"/>
    <x v="2"/>
    <s v="High"/>
    <n v="3"/>
    <s v="Balanced"/>
    <n v="3.6"/>
    <s v="Moderate"/>
    <n v="2"/>
    <s v="Anxiety"/>
    <n v="20"/>
    <s v="20–30 h"/>
    <n v="4.9000000000000004"/>
    <n v="2.2000000000000002"/>
  </r>
  <r>
    <x v="4"/>
    <n v="57"/>
    <s v="46–59"/>
    <x v="1"/>
    <s v="Moderate"/>
    <n v="2"/>
    <s v="Junk Food"/>
    <n v="6.1"/>
    <s v="Low"/>
    <n v="1"/>
    <s v="Bipolar"/>
    <n v="52"/>
    <s v="50–60 h"/>
    <n v="6.5"/>
    <n v="9.1"/>
  </r>
  <r>
    <x v="5"/>
    <n v="52"/>
    <s v="46–59"/>
    <x v="2"/>
    <s v="High"/>
    <n v="3"/>
    <s v="Junk Food"/>
    <n v="9"/>
    <s v="Low"/>
    <n v="1"/>
    <s v="Bipolar"/>
    <n v="38"/>
    <s v="30–40 h"/>
    <n v="5.0999999999999996"/>
    <n v="7.7"/>
  </r>
  <r>
    <x v="0"/>
    <n v="49"/>
    <s v="46–59"/>
    <x v="0"/>
    <s v="High"/>
    <n v="3"/>
    <s v="Junk Food"/>
    <n v="8.5"/>
    <s v="High"/>
    <n v="3"/>
    <s v="Bipolar"/>
    <n v="55"/>
    <s v="50–60 h"/>
    <n v="3.9"/>
    <n v="9.3000000000000007"/>
  </r>
  <r>
    <x v="1"/>
    <n v="59"/>
    <s v="46–59"/>
    <x v="2"/>
    <s v="Moderate"/>
    <n v="2"/>
    <s v="Vegetarian"/>
    <n v="7.2"/>
    <s v="Low"/>
    <n v="1"/>
    <s v="None"/>
    <n v="53"/>
    <s v="50–60 h"/>
    <n v="1.7"/>
    <n v="7.1"/>
  </r>
  <r>
    <x v="0"/>
    <n v="51"/>
    <s v="46–59"/>
    <x v="1"/>
    <s v="Low"/>
    <n v="1"/>
    <s v="Keto"/>
    <n v="5.4"/>
    <s v="Low"/>
    <n v="1"/>
    <s v="Anxiety"/>
    <n v="50"/>
    <s v="50–60 h"/>
    <n v="5.0999999999999996"/>
    <n v="2.7"/>
  </r>
  <r>
    <x v="3"/>
    <n v="60"/>
    <s v="60+"/>
    <x v="1"/>
    <s v="High"/>
    <n v="3"/>
    <s v="Vegetarian"/>
    <n v="6.6"/>
    <s v="Moderate"/>
    <n v="2"/>
    <s v="Bipolar"/>
    <n v="43"/>
    <s v="40–50 h"/>
    <n v="8.4"/>
    <n v="3.8"/>
  </r>
  <r>
    <x v="3"/>
    <n v="42"/>
    <s v="36–45"/>
    <x v="0"/>
    <s v="Moderate"/>
    <n v="2"/>
    <s v="Junk Food"/>
    <n v="7.7"/>
    <s v="Low"/>
    <n v="1"/>
    <s v="None"/>
    <n v="31"/>
    <s v="30–40 h"/>
    <n v="1.2"/>
    <n v="5.4"/>
  </r>
  <r>
    <x v="6"/>
    <n v="27"/>
    <s v="26–35"/>
    <x v="2"/>
    <s v="Low"/>
    <n v="1"/>
    <s v="Keto"/>
    <n v="7.9"/>
    <s v="Moderate"/>
    <n v="2"/>
    <s v="PTSD"/>
    <n v="32"/>
    <s v="30–40 h"/>
    <n v="6.2"/>
    <n v="6.5"/>
  </r>
  <r>
    <x v="0"/>
    <n v="38"/>
    <s v="36–45"/>
    <x v="2"/>
    <s v="High"/>
    <n v="3"/>
    <s v="Keto"/>
    <n v="7"/>
    <s v="Low"/>
    <n v="1"/>
    <s v="PTSD"/>
    <n v="35"/>
    <s v="30–40 h"/>
    <n v="8.9"/>
    <n v="9.3000000000000007"/>
  </r>
  <r>
    <x v="5"/>
    <n v="63"/>
    <s v="60+"/>
    <x v="2"/>
    <s v="Moderate"/>
    <n v="2"/>
    <s v="Junk Food"/>
    <n v="7.8"/>
    <s v="Moderate"/>
    <n v="2"/>
    <s v="PTSD"/>
    <n v="35"/>
    <s v="30–40 h"/>
    <n v="3"/>
    <n v="4.5"/>
  </r>
  <r>
    <x v="2"/>
    <n v="56"/>
    <s v="46–59"/>
    <x v="1"/>
    <s v="High"/>
    <n v="3"/>
    <s v="Keto"/>
    <n v="6.4"/>
    <s v="Moderate"/>
    <n v="2"/>
    <s v="Anxiety"/>
    <n v="39"/>
    <s v="30–40 h"/>
    <n v="2.6"/>
    <n v="7.3"/>
  </r>
  <r>
    <x v="1"/>
    <n v="44"/>
    <s v="36–45"/>
    <x v="0"/>
    <s v="Moderate"/>
    <n v="2"/>
    <s v="Keto"/>
    <n v="6.3"/>
    <s v="Low"/>
    <n v="1"/>
    <s v="None"/>
    <n v="46"/>
    <s v="40–50 h"/>
    <n v="8"/>
    <n v="9.6"/>
  </r>
  <r>
    <x v="4"/>
    <n v="44"/>
    <s v="36–45"/>
    <x v="2"/>
    <s v="Moderate"/>
    <n v="2"/>
    <s v="Vegetarian"/>
    <n v="5.8"/>
    <s v="Moderate"/>
    <n v="2"/>
    <s v="None"/>
    <n v="58"/>
    <s v="50–60 h"/>
    <n v="3.3"/>
    <n v="2.4"/>
  </r>
  <r>
    <x v="5"/>
    <n v="19"/>
    <s v="18–25"/>
    <x v="1"/>
    <s v="High"/>
    <n v="3"/>
    <s v="Keto"/>
    <n v="7.1"/>
    <s v="Moderate"/>
    <n v="2"/>
    <s v="PTSD"/>
    <n v="32"/>
    <s v="30–40 h"/>
    <n v="2.7"/>
    <n v="8.8000000000000007"/>
  </r>
  <r>
    <x v="5"/>
    <n v="58"/>
    <s v="46–59"/>
    <x v="1"/>
    <s v="High"/>
    <n v="3"/>
    <s v="Junk Food"/>
    <n v="8"/>
    <s v="Low"/>
    <n v="1"/>
    <s v="Depression"/>
    <n v="23"/>
    <s v="20–30 h"/>
    <n v="4.4000000000000004"/>
    <n v="4.8"/>
  </r>
  <r>
    <x v="3"/>
    <n v="30"/>
    <s v="26–35"/>
    <x v="1"/>
    <s v="Moderate"/>
    <n v="2"/>
    <s v="Vegan"/>
    <n v="7.6"/>
    <s v="Moderate"/>
    <n v="2"/>
    <s v="PTSD"/>
    <n v="51"/>
    <s v="50–60 h"/>
    <n v="4.5"/>
    <n v="7.6"/>
  </r>
  <r>
    <x v="0"/>
    <n v="26"/>
    <s v="26–35"/>
    <x v="2"/>
    <s v="Low"/>
    <n v="1"/>
    <s v="Vegan"/>
    <n v="4.7"/>
    <s v="Moderate"/>
    <n v="2"/>
    <s v="Anxiety"/>
    <n v="59"/>
    <s v="50–60 h"/>
    <n v="8.9"/>
    <n v="3.6"/>
  </r>
  <r>
    <x v="6"/>
    <n v="53"/>
    <s v="46–59"/>
    <x v="2"/>
    <s v="High"/>
    <n v="3"/>
    <s v="Vegan"/>
    <n v="4.8"/>
    <s v="Moderate"/>
    <n v="2"/>
    <s v="PTSD"/>
    <n v="53"/>
    <s v="50–60 h"/>
    <n v="6.6"/>
    <n v="4"/>
  </r>
  <r>
    <x v="6"/>
    <n v="39"/>
    <s v="36–45"/>
    <x v="2"/>
    <s v="Moderate"/>
    <n v="2"/>
    <s v="Junk Food"/>
    <n v="8.1999999999999993"/>
    <s v="Moderate"/>
    <n v="2"/>
    <s v="PTSD"/>
    <n v="58"/>
    <s v="50–60 h"/>
    <n v="4.7"/>
    <n v="1.2"/>
  </r>
  <r>
    <x v="1"/>
    <n v="59"/>
    <s v="46–59"/>
    <x v="2"/>
    <s v="Moderate"/>
    <n v="2"/>
    <s v="Vegan"/>
    <n v="6.8"/>
    <s v="Moderate"/>
    <n v="2"/>
    <s v="None"/>
    <n v="36"/>
    <s v="30–40 h"/>
    <n v="5.8"/>
    <n v="9.6999999999999993"/>
  </r>
  <r>
    <x v="3"/>
    <n v="43"/>
    <s v="36–45"/>
    <x v="2"/>
    <s v="Low"/>
    <n v="1"/>
    <s v="Vegetarian"/>
    <n v="6.8"/>
    <s v="High"/>
    <n v="3"/>
    <s v="PTSD"/>
    <n v="43"/>
    <s v="40–50 h"/>
    <n v="9.6"/>
    <n v="8.3000000000000007"/>
  </r>
  <r>
    <x v="5"/>
    <n v="29"/>
    <s v="26–35"/>
    <x v="2"/>
    <s v="Low"/>
    <n v="1"/>
    <s v="Junk Food"/>
    <n v="6.8"/>
    <s v="Moderate"/>
    <n v="2"/>
    <s v="Bipolar"/>
    <n v="48"/>
    <s v="40–50 h"/>
    <n v="2"/>
    <n v="1.8"/>
  </r>
  <r>
    <x v="2"/>
    <n v="34"/>
    <s v="26–35"/>
    <x v="2"/>
    <s v="Low"/>
    <n v="1"/>
    <s v="Junk Food"/>
    <n v="9.1"/>
    <s v="Moderate"/>
    <n v="2"/>
    <s v="Bipolar"/>
    <n v="47"/>
    <s v="40–50 h"/>
    <n v="2.9"/>
    <n v="10"/>
  </r>
  <r>
    <x v="3"/>
    <n v="31"/>
    <s v="26–35"/>
    <x v="2"/>
    <s v="High"/>
    <n v="3"/>
    <s v="Junk Food"/>
    <n v="5.8"/>
    <s v="Moderate"/>
    <n v="2"/>
    <s v="Depression"/>
    <n v="41"/>
    <s v="40–50 h"/>
    <n v="9.6999999999999993"/>
    <n v="6.4"/>
  </r>
  <r>
    <x v="1"/>
    <n v="31"/>
    <s v="26–35"/>
    <x v="2"/>
    <s v="Moderate"/>
    <n v="2"/>
    <s v="Keto"/>
    <n v="8.1999999999999993"/>
    <s v="Moderate"/>
    <n v="2"/>
    <s v="Anxiety"/>
    <n v="47"/>
    <s v="40–50 h"/>
    <n v="9.6"/>
    <n v="8.6999999999999993"/>
  </r>
  <r>
    <x v="1"/>
    <n v="51"/>
    <s v="46–59"/>
    <x v="1"/>
    <s v="Moderate"/>
    <n v="2"/>
    <s v="Keto"/>
    <n v="6.9"/>
    <s v="Low"/>
    <n v="1"/>
    <s v="Anxiety"/>
    <n v="44"/>
    <s v="40–50 h"/>
    <n v="2.6"/>
    <n v="1.6"/>
  </r>
  <r>
    <x v="3"/>
    <n v="37"/>
    <s v="36–45"/>
    <x v="2"/>
    <s v="Moderate"/>
    <n v="2"/>
    <s v="Keto"/>
    <n v="4.0999999999999996"/>
    <s v="High"/>
    <n v="3"/>
    <s v="None"/>
    <n v="22"/>
    <s v="20–30 h"/>
    <n v="2.2999999999999998"/>
    <n v="4.5"/>
  </r>
  <r>
    <x v="1"/>
    <n v="28"/>
    <s v="26–35"/>
    <x v="0"/>
    <s v="Low"/>
    <n v="1"/>
    <s v="Balanced"/>
    <n v="5.3"/>
    <s v="Low"/>
    <n v="1"/>
    <s v="Anxiety"/>
    <n v="32"/>
    <s v="30–40 h"/>
    <n v="4.8"/>
    <n v="7"/>
  </r>
  <r>
    <x v="3"/>
    <n v="33"/>
    <s v="26–35"/>
    <x v="1"/>
    <s v="Moderate"/>
    <n v="2"/>
    <s v="Vegetarian"/>
    <n v="5.6"/>
    <s v="High"/>
    <n v="3"/>
    <s v="Depression"/>
    <n v="50"/>
    <s v="50–60 h"/>
    <n v="1.4"/>
    <n v="2"/>
  </r>
  <r>
    <x v="4"/>
    <n v="48"/>
    <s v="46–59"/>
    <x v="2"/>
    <s v="High"/>
    <n v="3"/>
    <s v="Junk Food"/>
    <n v="8.1"/>
    <s v="Moderate"/>
    <n v="2"/>
    <s v="Bipolar"/>
    <n v="32"/>
    <s v="30–40 h"/>
    <n v="6.9"/>
    <n v="5.4"/>
  </r>
  <r>
    <x v="3"/>
    <n v="23"/>
    <s v="18–25"/>
    <x v="0"/>
    <s v="Low"/>
    <n v="1"/>
    <s v="Junk Food"/>
    <n v="8.3000000000000007"/>
    <s v="Moderate"/>
    <n v="2"/>
    <s v="None"/>
    <n v="37"/>
    <s v="30–40 h"/>
    <n v="1.7"/>
    <n v="5"/>
  </r>
  <r>
    <x v="0"/>
    <n v="36"/>
    <s v="36–45"/>
    <x v="2"/>
    <s v="Low"/>
    <n v="1"/>
    <s v="Keto"/>
    <n v="7"/>
    <s v="High"/>
    <n v="3"/>
    <s v="Bipolar"/>
    <n v="56"/>
    <s v="50–60 h"/>
    <n v="1.5"/>
    <n v="2.9"/>
  </r>
  <r>
    <x v="3"/>
    <n v="54"/>
    <s v="46–59"/>
    <x v="0"/>
    <s v="Low"/>
    <n v="1"/>
    <s v="Junk Food"/>
    <n v="5.7"/>
    <s v="High"/>
    <n v="3"/>
    <s v="Depression"/>
    <n v="53"/>
    <s v="50–60 h"/>
    <n v="5.4"/>
    <n v="3.7"/>
  </r>
  <r>
    <x v="1"/>
    <n v="21"/>
    <s v="18–25"/>
    <x v="0"/>
    <s v="Low"/>
    <n v="1"/>
    <s v="Junk Food"/>
    <n v="5.0999999999999996"/>
    <s v="Low"/>
    <n v="1"/>
    <s v="None"/>
    <n v="36"/>
    <s v="30–40 h"/>
    <n v="9.6"/>
    <n v="9.6999999999999993"/>
  </r>
  <r>
    <x v="0"/>
    <n v="64"/>
    <s v="60+"/>
    <x v="0"/>
    <s v="High"/>
    <n v="3"/>
    <s v="Vegan"/>
    <n v="8.1999999999999993"/>
    <s v="High"/>
    <n v="3"/>
    <s v="PTSD"/>
    <n v="40"/>
    <s v="40–50 h"/>
    <n v="4.8"/>
    <n v="3.6"/>
  </r>
  <r>
    <x v="1"/>
    <n v="21"/>
    <s v="18–25"/>
    <x v="0"/>
    <s v="Moderate"/>
    <n v="2"/>
    <s v="Junk Food"/>
    <n v="4.5999999999999996"/>
    <s v="Moderate"/>
    <n v="2"/>
    <s v="Anxiety"/>
    <n v="55"/>
    <s v="50–60 h"/>
    <n v="4.2"/>
    <n v="2.9"/>
  </r>
  <r>
    <x v="6"/>
    <n v="37"/>
    <s v="36–45"/>
    <x v="1"/>
    <s v="High"/>
    <n v="3"/>
    <s v="Balanced"/>
    <n v="6.3"/>
    <s v="Low"/>
    <n v="1"/>
    <s v="Depression"/>
    <n v="59"/>
    <s v="50–60 h"/>
    <n v="10"/>
    <n v="5.8"/>
  </r>
  <r>
    <x v="6"/>
    <n v="27"/>
    <s v="26–35"/>
    <x v="1"/>
    <s v="Moderate"/>
    <n v="2"/>
    <s v="Keto"/>
    <n v="10"/>
    <s v="High"/>
    <n v="3"/>
    <s v="None"/>
    <n v="38"/>
    <s v="30–40 h"/>
    <n v="5.8"/>
    <n v="7"/>
  </r>
  <r>
    <x v="0"/>
    <n v="41"/>
    <s v="36–45"/>
    <x v="0"/>
    <s v="High"/>
    <n v="3"/>
    <s v="Vegetarian"/>
    <n v="5.7"/>
    <s v="High"/>
    <n v="3"/>
    <s v="Bipolar"/>
    <n v="31"/>
    <s v="30–40 h"/>
    <n v="4.4000000000000004"/>
    <n v="7.5"/>
  </r>
  <r>
    <x v="4"/>
    <n v="52"/>
    <s v="46–59"/>
    <x v="2"/>
    <s v="Low"/>
    <n v="1"/>
    <s v="Vegetarian"/>
    <n v="4.5999999999999996"/>
    <s v="Low"/>
    <n v="1"/>
    <s v="None"/>
    <n v="47"/>
    <s v="40–50 h"/>
    <n v="4.5"/>
    <n v="7.8"/>
  </r>
  <r>
    <x v="6"/>
    <n v="43"/>
    <s v="36–45"/>
    <x v="0"/>
    <s v="Low"/>
    <n v="1"/>
    <s v="Vegan"/>
    <n v="3.9"/>
    <s v="High"/>
    <n v="3"/>
    <s v="PTSD"/>
    <n v="30"/>
    <s v="30–40 h"/>
    <n v="2.8"/>
    <n v="1.3"/>
  </r>
  <r>
    <x v="3"/>
    <n v="54"/>
    <s v="46–59"/>
    <x v="1"/>
    <s v="High"/>
    <n v="3"/>
    <s v="Vegetarian"/>
    <n v="10.1"/>
    <s v="Moderate"/>
    <n v="2"/>
    <s v="Depression"/>
    <n v="56"/>
    <s v="50–60 h"/>
    <n v="5.6"/>
    <n v="4.5"/>
  </r>
  <r>
    <x v="1"/>
    <n v="55"/>
    <s v="46–59"/>
    <x v="2"/>
    <s v="High"/>
    <n v="3"/>
    <s v="Vegetarian"/>
    <n v="7"/>
    <s v="Low"/>
    <n v="1"/>
    <s v="None"/>
    <n v="47"/>
    <s v="40–50 h"/>
    <n v="4.9000000000000004"/>
    <n v="8"/>
  </r>
  <r>
    <x v="6"/>
    <n v="38"/>
    <s v="36–45"/>
    <x v="1"/>
    <s v="Moderate"/>
    <n v="2"/>
    <s v="Keto"/>
    <n v="5.2"/>
    <s v="High"/>
    <n v="3"/>
    <s v="Depression"/>
    <n v="54"/>
    <s v="50–60 h"/>
    <n v="3.4"/>
    <n v="9.1"/>
  </r>
  <r>
    <x v="6"/>
    <n v="57"/>
    <s v="46–59"/>
    <x v="1"/>
    <s v="High"/>
    <n v="3"/>
    <s v="Keto"/>
    <n v="6.2"/>
    <s v="Moderate"/>
    <n v="2"/>
    <s v="Depression"/>
    <n v="34"/>
    <s v="30–40 h"/>
    <n v="2.4"/>
    <n v="6.4"/>
  </r>
  <r>
    <x v="4"/>
    <n v="56"/>
    <s v="46–59"/>
    <x v="2"/>
    <s v="High"/>
    <n v="3"/>
    <s v="Balanced"/>
    <n v="5.5"/>
    <s v="High"/>
    <n v="3"/>
    <s v="Bipolar"/>
    <n v="35"/>
    <s v="30–40 h"/>
    <n v="3.8"/>
    <n v="1.5"/>
  </r>
  <r>
    <x v="0"/>
    <n v="38"/>
    <s v="36–45"/>
    <x v="0"/>
    <s v="Moderate"/>
    <n v="2"/>
    <s v="Vegan"/>
    <n v="3.7"/>
    <s v="Low"/>
    <n v="1"/>
    <s v="Anxiety"/>
    <n v="26"/>
    <s v="20–30 h"/>
    <n v="5.6"/>
    <n v="4.5999999999999996"/>
  </r>
  <r>
    <x v="0"/>
    <n v="27"/>
    <s v="26–35"/>
    <x v="0"/>
    <s v="Moderate"/>
    <n v="2"/>
    <s v="Vegetarian"/>
    <n v="7.7"/>
    <s v="High"/>
    <n v="3"/>
    <s v="PTSD"/>
    <n v="22"/>
    <s v="20–30 h"/>
    <n v="1.5"/>
    <n v="1.7"/>
  </r>
  <r>
    <x v="5"/>
    <n v="55"/>
    <s v="46–59"/>
    <x v="0"/>
    <s v="Moderate"/>
    <n v="2"/>
    <s v="Balanced"/>
    <n v="6.6"/>
    <s v="High"/>
    <n v="3"/>
    <s v="None"/>
    <n v="50"/>
    <s v="50–60 h"/>
    <n v="2.4"/>
    <n v="7.7"/>
  </r>
  <r>
    <x v="4"/>
    <n v="63"/>
    <s v="60+"/>
    <x v="0"/>
    <s v="High"/>
    <n v="3"/>
    <s v="Vegan"/>
    <n v="7.6"/>
    <s v="High"/>
    <n v="3"/>
    <s v="Anxiety"/>
    <n v="31"/>
    <s v="30–40 h"/>
    <n v="9.5"/>
    <n v="1.6"/>
  </r>
  <r>
    <x v="3"/>
    <n v="21"/>
    <s v="18–25"/>
    <x v="2"/>
    <s v="Moderate"/>
    <n v="2"/>
    <s v="Vegetarian"/>
    <n v="6.5"/>
    <s v="Moderate"/>
    <n v="2"/>
    <s v="Bipolar"/>
    <n v="27"/>
    <s v="20–30 h"/>
    <n v="5.9"/>
    <n v="2.7"/>
  </r>
  <r>
    <x v="0"/>
    <n v="62"/>
    <s v="60+"/>
    <x v="2"/>
    <s v="Low"/>
    <n v="1"/>
    <s v="Vegetarian"/>
    <n v="6.7"/>
    <s v="Moderate"/>
    <n v="2"/>
    <s v="Anxiety"/>
    <n v="44"/>
    <s v="40–50 h"/>
    <n v="1.6"/>
    <n v="4.8"/>
  </r>
  <r>
    <x v="1"/>
    <n v="37"/>
    <s v="36–45"/>
    <x v="2"/>
    <s v="Low"/>
    <n v="1"/>
    <s v="Keto"/>
    <n v="3.1"/>
    <s v="High"/>
    <n v="3"/>
    <s v="Depression"/>
    <n v="54"/>
    <s v="50–60 h"/>
    <n v="7.2"/>
    <n v="5.2"/>
  </r>
  <r>
    <x v="4"/>
    <n v="34"/>
    <s v="26–35"/>
    <x v="1"/>
    <s v="Low"/>
    <n v="1"/>
    <s v="Junk Food"/>
    <n v="7.9"/>
    <s v="High"/>
    <n v="3"/>
    <s v="Depression"/>
    <n v="31"/>
    <s v="30–40 h"/>
    <n v="1.6"/>
    <n v="4.7"/>
  </r>
  <r>
    <x v="6"/>
    <n v="24"/>
    <s v="18–25"/>
    <x v="2"/>
    <s v="High"/>
    <n v="3"/>
    <s v="Vegan"/>
    <n v="4.9000000000000004"/>
    <s v="Low"/>
    <n v="1"/>
    <s v="PTSD"/>
    <n v="40"/>
    <s v="40–50 h"/>
    <n v="7.6"/>
    <n v="5.2"/>
  </r>
  <r>
    <x v="1"/>
    <n v="21"/>
    <s v="18–25"/>
    <x v="0"/>
    <s v="Low"/>
    <n v="1"/>
    <s v="Vegetarian"/>
    <n v="5.3"/>
    <s v="High"/>
    <n v="3"/>
    <s v="None"/>
    <n v="45"/>
    <s v="40–50 h"/>
    <n v="7.7"/>
    <n v="7.4"/>
  </r>
  <r>
    <x v="1"/>
    <n v="46"/>
    <s v="46–59"/>
    <x v="1"/>
    <s v="High"/>
    <n v="3"/>
    <s v="Vegan"/>
    <n v="5.7"/>
    <s v="Low"/>
    <n v="1"/>
    <s v="None"/>
    <n v="21"/>
    <s v="20–30 h"/>
    <n v="6.9"/>
    <n v="4.3"/>
  </r>
  <r>
    <x v="6"/>
    <n v="31"/>
    <s v="26–35"/>
    <x v="0"/>
    <s v="High"/>
    <n v="3"/>
    <s v="Balanced"/>
    <n v="3.4"/>
    <s v="Moderate"/>
    <n v="2"/>
    <s v="Bipolar"/>
    <n v="33"/>
    <s v="30–40 h"/>
    <n v="7.6"/>
    <n v="5.9"/>
  </r>
  <r>
    <x v="4"/>
    <n v="20"/>
    <s v="18–25"/>
    <x v="0"/>
    <s v="Low"/>
    <n v="1"/>
    <s v="Balanced"/>
    <n v="5.6"/>
    <s v="High"/>
    <n v="3"/>
    <s v="PTSD"/>
    <n v="23"/>
    <s v="20–30 h"/>
    <n v="1.8"/>
    <n v="3.7"/>
  </r>
  <r>
    <x v="6"/>
    <n v="41"/>
    <s v="36–45"/>
    <x v="2"/>
    <s v="Moderate"/>
    <n v="2"/>
    <s v="Junk Food"/>
    <n v="5.5"/>
    <s v="Low"/>
    <n v="1"/>
    <s v="None"/>
    <n v="36"/>
    <s v="30–40 h"/>
    <n v="7.5"/>
    <n v="4.2"/>
  </r>
  <r>
    <x v="5"/>
    <n v="54"/>
    <s v="46–59"/>
    <x v="2"/>
    <s v="High"/>
    <n v="3"/>
    <s v="Vegetarian"/>
    <n v="5.9"/>
    <s v="Moderate"/>
    <n v="2"/>
    <s v="Depression"/>
    <n v="24"/>
    <s v="20–30 h"/>
    <n v="2.2000000000000002"/>
    <n v="6.5"/>
  </r>
  <r>
    <x v="1"/>
    <n v="33"/>
    <s v="26–35"/>
    <x v="0"/>
    <s v="Low"/>
    <n v="1"/>
    <s v="Keto"/>
    <n v="3.9"/>
    <s v="Low"/>
    <n v="1"/>
    <s v="PTSD"/>
    <n v="43"/>
    <s v="40–50 h"/>
    <n v="4.0999999999999996"/>
    <n v="5.4"/>
  </r>
  <r>
    <x v="2"/>
    <n v="21"/>
    <s v="18–25"/>
    <x v="0"/>
    <s v="High"/>
    <n v="3"/>
    <s v="Vegetarian"/>
    <n v="7.9"/>
    <s v="Moderate"/>
    <n v="2"/>
    <s v="Anxiety"/>
    <n v="26"/>
    <s v="20–30 h"/>
    <n v="9.5"/>
    <n v="7.5"/>
  </r>
  <r>
    <x v="2"/>
    <n v="41"/>
    <s v="36–45"/>
    <x v="1"/>
    <s v="Moderate"/>
    <n v="2"/>
    <s v="Vegan"/>
    <n v="7.1"/>
    <s v="High"/>
    <n v="3"/>
    <s v="PTSD"/>
    <n v="42"/>
    <s v="40–50 h"/>
    <n v="5.5"/>
    <n v="6"/>
  </r>
  <r>
    <x v="3"/>
    <n v="51"/>
    <s v="46–59"/>
    <x v="2"/>
    <s v="Moderate"/>
    <n v="2"/>
    <s v="Balanced"/>
    <n v="5.2"/>
    <s v="Low"/>
    <n v="1"/>
    <s v="PTSD"/>
    <n v="36"/>
    <s v="30–40 h"/>
    <n v="9.6999999999999993"/>
    <n v="8.1999999999999993"/>
  </r>
  <r>
    <x v="0"/>
    <n v="47"/>
    <s v="46–59"/>
    <x v="1"/>
    <s v="Low"/>
    <n v="1"/>
    <s v="Vegan"/>
    <n v="5.6"/>
    <s v="High"/>
    <n v="3"/>
    <s v="None"/>
    <n v="31"/>
    <s v="30–40 h"/>
    <n v="1.8"/>
    <n v="5"/>
  </r>
  <r>
    <x v="6"/>
    <n v="35"/>
    <s v="26–35"/>
    <x v="1"/>
    <s v="High"/>
    <n v="3"/>
    <s v="Junk Food"/>
    <n v="7.8"/>
    <s v="Low"/>
    <n v="1"/>
    <s v="Bipolar"/>
    <n v="30"/>
    <s v="30–40 h"/>
    <n v="5.3"/>
    <n v="5.4"/>
  </r>
  <r>
    <x v="6"/>
    <n v="36"/>
    <s v="36–45"/>
    <x v="1"/>
    <s v="High"/>
    <n v="3"/>
    <s v="Balanced"/>
    <n v="6.1"/>
    <s v="Moderate"/>
    <n v="2"/>
    <s v="Bipolar"/>
    <n v="30"/>
    <s v="30–40 h"/>
    <n v="1.6"/>
    <n v="7"/>
  </r>
  <r>
    <x v="3"/>
    <n v="48"/>
    <s v="46–59"/>
    <x v="0"/>
    <s v="High"/>
    <n v="3"/>
    <s v="Keto"/>
    <n v="4.5999999999999996"/>
    <s v="Low"/>
    <n v="1"/>
    <s v="None"/>
    <n v="53"/>
    <s v="50–60 h"/>
    <n v="6.7"/>
    <n v="3"/>
  </r>
  <r>
    <x v="3"/>
    <n v="36"/>
    <s v="36–45"/>
    <x v="1"/>
    <s v="High"/>
    <n v="3"/>
    <s v="Balanced"/>
    <n v="6.4"/>
    <s v="Low"/>
    <n v="1"/>
    <s v="None"/>
    <n v="56"/>
    <s v="50–60 h"/>
    <n v="1.7"/>
    <n v="4.5"/>
  </r>
  <r>
    <x v="3"/>
    <n v="63"/>
    <s v="60+"/>
    <x v="1"/>
    <s v="Low"/>
    <n v="1"/>
    <s v="Vegetarian"/>
    <n v="4.9000000000000004"/>
    <s v="High"/>
    <n v="3"/>
    <s v="None"/>
    <n v="48"/>
    <s v="40–50 h"/>
    <n v="2.6"/>
    <n v="6.6"/>
  </r>
  <r>
    <x v="1"/>
    <n v="36"/>
    <s v="36–45"/>
    <x v="0"/>
    <s v="Moderate"/>
    <n v="2"/>
    <s v="Vegetarian"/>
    <n v="5.4"/>
    <s v="High"/>
    <n v="3"/>
    <s v="Bipolar"/>
    <n v="55"/>
    <s v="50–60 h"/>
    <n v="3.3"/>
    <n v="1.3"/>
  </r>
  <r>
    <x v="5"/>
    <n v="39"/>
    <s v="36–45"/>
    <x v="2"/>
    <s v="Low"/>
    <n v="1"/>
    <s v="Balanced"/>
    <n v="6.4"/>
    <s v="High"/>
    <n v="3"/>
    <s v="None"/>
    <n v="46"/>
    <s v="40–50 h"/>
    <n v="7.7"/>
    <n v="4.9000000000000004"/>
  </r>
  <r>
    <x v="6"/>
    <n v="41"/>
    <s v="36–45"/>
    <x v="2"/>
    <s v="High"/>
    <n v="3"/>
    <s v="Junk Food"/>
    <n v="8.1"/>
    <s v="Moderate"/>
    <n v="2"/>
    <s v="Anxiety"/>
    <n v="41"/>
    <s v="40–50 h"/>
    <n v="2.5"/>
    <n v="6.4"/>
  </r>
  <r>
    <x v="1"/>
    <n v="62"/>
    <s v="60+"/>
    <x v="1"/>
    <s v="High"/>
    <n v="3"/>
    <s v="Vegetarian"/>
    <n v="9.5"/>
    <s v="High"/>
    <n v="3"/>
    <s v="Anxiety"/>
    <n v="21"/>
    <s v="20–30 h"/>
    <n v="8.6"/>
    <n v="9.6999999999999993"/>
  </r>
  <r>
    <x v="3"/>
    <n v="29"/>
    <s v="26–35"/>
    <x v="0"/>
    <s v="Moderate"/>
    <n v="2"/>
    <s v="Vegetarian"/>
    <n v="8.5"/>
    <s v="Low"/>
    <n v="1"/>
    <s v="Depression"/>
    <n v="55"/>
    <s v="50–60 h"/>
    <n v="2.2000000000000002"/>
    <n v="8.9"/>
  </r>
  <r>
    <x v="6"/>
    <n v="47"/>
    <s v="46–59"/>
    <x v="2"/>
    <s v="High"/>
    <n v="3"/>
    <s v="Keto"/>
    <n v="6.4"/>
    <s v="Moderate"/>
    <n v="2"/>
    <s v="Anxiety"/>
    <n v="49"/>
    <s v="40–50 h"/>
    <n v="1.3"/>
    <n v="3.5"/>
  </r>
  <r>
    <x v="1"/>
    <n v="55"/>
    <s v="46–59"/>
    <x v="1"/>
    <s v="Low"/>
    <n v="1"/>
    <s v="Balanced"/>
    <n v="9.9"/>
    <s v="High"/>
    <n v="3"/>
    <s v="PTSD"/>
    <n v="26"/>
    <s v="20–30 h"/>
    <n v="4.5999999999999996"/>
    <n v="5.6"/>
  </r>
  <r>
    <x v="5"/>
    <n v="48"/>
    <s v="46–59"/>
    <x v="1"/>
    <s v="Low"/>
    <n v="1"/>
    <s v="Vegetarian"/>
    <n v="7.3"/>
    <s v="Low"/>
    <n v="1"/>
    <s v="Depression"/>
    <n v="31"/>
    <s v="30–40 h"/>
    <n v="9.8000000000000007"/>
    <n v="1.5"/>
  </r>
  <r>
    <x v="1"/>
    <n v="53"/>
    <s v="46–59"/>
    <x v="0"/>
    <s v="Moderate"/>
    <n v="2"/>
    <s v="Junk Food"/>
    <n v="5"/>
    <s v="Low"/>
    <n v="1"/>
    <s v="Anxiety"/>
    <n v="22"/>
    <s v="20–30 h"/>
    <n v="2"/>
    <n v="3.2"/>
  </r>
  <r>
    <x v="5"/>
    <n v="36"/>
    <s v="36–45"/>
    <x v="1"/>
    <s v="Low"/>
    <n v="1"/>
    <s v="Vegan"/>
    <n v="6.6"/>
    <s v="Moderate"/>
    <n v="2"/>
    <s v="PTSD"/>
    <n v="36"/>
    <s v="30–40 h"/>
    <n v="1.9"/>
    <n v="8"/>
  </r>
  <r>
    <x v="3"/>
    <n v="62"/>
    <s v="60+"/>
    <x v="2"/>
    <s v="Low"/>
    <n v="1"/>
    <s v="Balanced"/>
    <n v="5.5"/>
    <s v="Low"/>
    <n v="1"/>
    <s v="Anxiety"/>
    <n v="51"/>
    <s v="50–60 h"/>
    <n v="7.8"/>
    <n v="2.1"/>
  </r>
  <r>
    <x v="5"/>
    <n v="53"/>
    <s v="46–59"/>
    <x v="0"/>
    <s v="Low"/>
    <n v="1"/>
    <s v="Keto"/>
    <n v="4.5999999999999996"/>
    <s v="High"/>
    <n v="3"/>
    <s v="PTSD"/>
    <n v="27"/>
    <s v="20–30 h"/>
    <n v="3.8"/>
    <n v="3.3"/>
  </r>
  <r>
    <x v="6"/>
    <n v="47"/>
    <s v="46–59"/>
    <x v="2"/>
    <s v="Low"/>
    <n v="1"/>
    <s v="Vegetarian"/>
    <n v="4.7"/>
    <s v="Low"/>
    <n v="1"/>
    <s v="None"/>
    <n v="42"/>
    <s v="40–50 h"/>
    <n v="7.5"/>
    <n v="9.5"/>
  </r>
  <r>
    <x v="3"/>
    <n v="50"/>
    <s v="46–59"/>
    <x v="2"/>
    <s v="High"/>
    <n v="3"/>
    <s v="Junk Food"/>
    <n v="6.3"/>
    <s v="High"/>
    <n v="3"/>
    <s v="PTSD"/>
    <n v="57"/>
    <s v="50–60 h"/>
    <n v="2.8"/>
    <n v="8.4"/>
  </r>
  <r>
    <x v="6"/>
    <n v="35"/>
    <s v="26–35"/>
    <x v="2"/>
    <s v="Low"/>
    <n v="1"/>
    <s v="Balanced"/>
    <n v="7.6"/>
    <s v="High"/>
    <n v="3"/>
    <s v="None"/>
    <n v="49"/>
    <s v="40–50 h"/>
    <n v="5.0999999999999996"/>
    <n v="8"/>
  </r>
  <r>
    <x v="2"/>
    <n v="45"/>
    <s v="36–45"/>
    <x v="1"/>
    <s v="Moderate"/>
    <n v="2"/>
    <s v="Junk Food"/>
    <n v="8.1"/>
    <s v="Moderate"/>
    <n v="2"/>
    <s v="PTSD"/>
    <n v="34"/>
    <s v="30–40 h"/>
    <n v="3.4"/>
    <n v="8.8000000000000007"/>
  </r>
  <r>
    <x v="4"/>
    <n v="64"/>
    <s v="60+"/>
    <x v="1"/>
    <s v="Moderate"/>
    <n v="2"/>
    <s v="Junk Food"/>
    <n v="4.5999999999999996"/>
    <s v="Low"/>
    <n v="1"/>
    <s v="PTSD"/>
    <n v="29"/>
    <s v="20–30 h"/>
    <n v="5.0999999999999996"/>
    <n v="7.7"/>
  </r>
  <r>
    <x v="5"/>
    <n v="28"/>
    <s v="26–35"/>
    <x v="2"/>
    <s v="Low"/>
    <n v="1"/>
    <s v="Keto"/>
    <n v="6"/>
    <s v="Moderate"/>
    <n v="2"/>
    <s v="Anxiety"/>
    <n v="57"/>
    <s v="50–60 h"/>
    <n v="7.9"/>
    <n v="2.1"/>
  </r>
  <r>
    <x v="4"/>
    <n v="62"/>
    <s v="60+"/>
    <x v="2"/>
    <s v="Moderate"/>
    <n v="2"/>
    <s v="Balanced"/>
    <n v="7.2"/>
    <s v="Moderate"/>
    <n v="2"/>
    <s v="PTSD"/>
    <n v="34"/>
    <s v="30–40 h"/>
    <n v="7.9"/>
    <n v="5.6"/>
  </r>
  <r>
    <x v="4"/>
    <n v="50"/>
    <s v="46–59"/>
    <x v="0"/>
    <s v="Low"/>
    <n v="1"/>
    <s v="Vegetarian"/>
    <n v="6.7"/>
    <s v="Moderate"/>
    <n v="2"/>
    <s v="Anxiety"/>
    <n v="49"/>
    <s v="40–50 h"/>
    <n v="5.6"/>
    <n v="5"/>
  </r>
  <r>
    <x v="5"/>
    <n v="34"/>
    <s v="26–35"/>
    <x v="0"/>
    <s v="Moderate"/>
    <n v="2"/>
    <s v="Keto"/>
    <n v="7.5"/>
    <s v="High"/>
    <n v="3"/>
    <s v="PTSD"/>
    <n v="45"/>
    <s v="40–50 h"/>
    <n v="9.4"/>
    <n v="3.8"/>
  </r>
  <r>
    <x v="3"/>
    <n v="23"/>
    <s v="18–25"/>
    <x v="1"/>
    <s v="Moderate"/>
    <n v="2"/>
    <s v="Vegetarian"/>
    <n v="5.8"/>
    <s v="High"/>
    <n v="3"/>
    <s v="Bipolar"/>
    <n v="33"/>
    <s v="30–40 h"/>
    <n v="3.4"/>
    <n v="8.5"/>
  </r>
  <r>
    <x v="2"/>
    <n v="21"/>
    <s v="18–25"/>
    <x v="1"/>
    <s v="Low"/>
    <n v="1"/>
    <s v="Vegan"/>
    <n v="8.4"/>
    <s v="High"/>
    <n v="3"/>
    <s v="Depression"/>
    <n v="22"/>
    <s v="20–30 h"/>
    <n v="3.2"/>
    <n v="5.2"/>
  </r>
  <r>
    <x v="6"/>
    <n v="37"/>
    <s v="36–45"/>
    <x v="0"/>
    <s v="Low"/>
    <n v="1"/>
    <s v="Junk Food"/>
    <n v="6.5"/>
    <s v="High"/>
    <n v="3"/>
    <s v="Anxiety"/>
    <n v="55"/>
    <s v="50–60 h"/>
    <n v="6.5"/>
    <n v="1.5"/>
  </r>
  <r>
    <x v="1"/>
    <n v="64"/>
    <s v="60+"/>
    <x v="2"/>
    <s v="High"/>
    <n v="3"/>
    <s v="Vegan"/>
    <n v="7.6"/>
    <s v="Low"/>
    <n v="1"/>
    <s v="Anxiety"/>
    <n v="45"/>
    <s v="40–50 h"/>
    <n v="6.6"/>
    <n v="3.5"/>
  </r>
  <r>
    <x v="6"/>
    <n v="44"/>
    <s v="36–45"/>
    <x v="1"/>
    <s v="Low"/>
    <n v="1"/>
    <s v="Junk Food"/>
    <n v="5.9"/>
    <s v="Low"/>
    <n v="1"/>
    <s v="None"/>
    <n v="33"/>
    <s v="30–40 h"/>
    <n v="1.4"/>
    <n v="3.1"/>
  </r>
  <r>
    <x v="1"/>
    <n v="32"/>
    <s v="26–35"/>
    <x v="2"/>
    <s v="Low"/>
    <n v="1"/>
    <s v="Keto"/>
    <n v="6.6"/>
    <s v="High"/>
    <n v="3"/>
    <s v="Bipolar"/>
    <n v="50"/>
    <s v="50–60 h"/>
    <n v="6.5"/>
    <n v="9"/>
  </r>
  <r>
    <x v="6"/>
    <n v="23"/>
    <s v="18–25"/>
    <x v="0"/>
    <s v="High"/>
    <n v="3"/>
    <s v="Vegetarian"/>
    <n v="4.0999999999999996"/>
    <s v="High"/>
    <n v="3"/>
    <s v="None"/>
    <n v="33"/>
    <s v="30–40 h"/>
    <n v="4.4000000000000004"/>
    <n v="6.8"/>
  </r>
  <r>
    <x v="5"/>
    <n v="64"/>
    <s v="60+"/>
    <x v="1"/>
    <s v="Low"/>
    <n v="1"/>
    <s v="Vegetarian"/>
    <n v="5.2"/>
    <s v="Low"/>
    <n v="1"/>
    <s v="Bipolar"/>
    <n v="59"/>
    <s v="50–60 h"/>
    <n v="7.7"/>
    <n v="6"/>
  </r>
  <r>
    <x v="2"/>
    <n v="31"/>
    <s v="26–35"/>
    <x v="1"/>
    <s v="Low"/>
    <n v="1"/>
    <s v="Keto"/>
    <n v="6.2"/>
    <s v="Moderate"/>
    <n v="2"/>
    <s v="Bipolar"/>
    <n v="29"/>
    <s v="20–30 h"/>
    <n v="8.3000000000000007"/>
    <n v="5.6"/>
  </r>
  <r>
    <x v="1"/>
    <n v="28"/>
    <s v="26–35"/>
    <x v="0"/>
    <s v="High"/>
    <n v="3"/>
    <s v="Balanced"/>
    <n v="6.7"/>
    <s v="Moderate"/>
    <n v="2"/>
    <s v="PTSD"/>
    <n v="28"/>
    <s v="20–30 h"/>
    <n v="6"/>
    <n v="6.9"/>
  </r>
  <r>
    <x v="0"/>
    <n v="56"/>
    <s v="46–59"/>
    <x v="1"/>
    <s v="Low"/>
    <n v="1"/>
    <s v="Vegan"/>
    <n v="10.5"/>
    <s v="High"/>
    <n v="3"/>
    <s v="None"/>
    <n v="59"/>
    <s v="50–60 h"/>
    <n v="1"/>
    <n v="7.8"/>
  </r>
  <r>
    <x v="3"/>
    <n v="26"/>
    <s v="26–35"/>
    <x v="0"/>
    <s v="Low"/>
    <n v="1"/>
    <s v="Vegan"/>
    <n v="5.9"/>
    <s v="Moderate"/>
    <n v="2"/>
    <s v="Depression"/>
    <n v="37"/>
    <s v="30–40 h"/>
    <n v="6.7"/>
    <n v="6"/>
  </r>
  <r>
    <x v="6"/>
    <n v="43"/>
    <s v="36–45"/>
    <x v="1"/>
    <s v="High"/>
    <n v="3"/>
    <s v="Vegetarian"/>
    <n v="4.4000000000000004"/>
    <s v="High"/>
    <n v="3"/>
    <s v="Bipolar"/>
    <n v="55"/>
    <s v="50–60 h"/>
    <n v="7.7"/>
    <n v="9.4"/>
  </r>
  <r>
    <x v="6"/>
    <n v="33"/>
    <s v="26–35"/>
    <x v="0"/>
    <s v="High"/>
    <n v="3"/>
    <s v="Vegetarian"/>
    <n v="9.1"/>
    <s v="High"/>
    <n v="3"/>
    <s v="Bipolar"/>
    <n v="55"/>
    <s v="50–60 h"/>
    <n v="3.2"/>
    <n v="9.8000000000000007"/>
  </r>
  <r>
    <x v="1"/>
    <n v="22"/>
    <s v="18–25"/>
    <x v="1"/>
    <s v="Moderate"/>
    <n v="2"/>
    <s v="Vegetarian"/>
    <n v="8.1"/>
    <s v="High"/>
    <n v="3"/>
    <s v="Anxiety"/>
    <n v="31"/>
    <s v="30–40 h"/>
    <n v="5.2"/>
    <n v="10"/>
  </r>
  <r>
    <x v="3"/>
    <n v="27"/>
    <s v="26–35"/>
    <x v="2"/>
    <s v="Low"/>
    <n v="1"/>
    <s v="Keto"/>
    <n v="4.8"/>
    <s v="Low"/>
    <n v="1"/>
    <s v="PTSD"/>
    <n v="59"/>
    <s v="50–60 h"/>
    <n v="9.6999999999999993"/>
    <n v="7"/>
  </r>
  <r>
    <x v="3"/>
    <n v="20"/>
    <s v="18–25"/>
    <x v="2"/>
    <s v="Moderate"/>
    <n v="2"/>
    <s v="Balanced"/>
    <n v="7.2"/>
    <s v="Moderate"/>
    <n v="2"/>
    <s v="Depression"/>
    <n v="22"/>
    <s v="20–30 h"/>
    <n v="3.7"/>
    <n v="9.4"/>
  </r>
  <r>
    <x v="5"/>
    <n v="30"/>
    <s v="26–35"/>
    <x v="2"/>
    <s v="Moderate"/>
    <n v="2"/>
    <s v="Vegan"/>
    <n v="7.8"/>
    <s v="Low"/>
    <n v="1"/>
    <s v="Bipolar"/>
    <n v="37"/>
    <s v="30–40 h"/>
    <n v="3"/>
    <n v="4.5999999999999996"/>
  </r>
  <r>
    <x v="0"/>
    <n v="60"/>
    <s v="60+"/>
    <x v="1"/>
    <s v="High"/>
    <n v="3"/>
    <s v="Junk Food"/>
    <n v="6.7"/>
    <s v="Moderate"/>
    <n v="2"/>
    <s v="Anxiety"/>
    <n v="26"/>
    <s v="20–30 h"/>
    <n v="2.9"/>
    <n v="8.6999999999999993"/>
  </r>
  <r>
    <x v="5"/>
    <n v="47"/>
    <s v="46–59"/>
    <x v="1"/>
    <s v="Low"/>
    <n v="1"/>
    <s v="Keto"/>
    <n v="7"/>
    <s v="Low"/>
    <n v="1"/>
    <s v="None"/>
    <n v="50"/>
    <s v="50–60 h"/>
    <n v="6"/>
    <n v="9.1999999999999993"/>
  </r>
  <r>
    <x v="5"/>
    <n v="62"/>
    <s v="60+"/>
    <x v="2"/>
    <s v="Low"/>
    <n v="1"/>
    <s v="Vegan"/>
    <n v="5.6"/>
    <s v="Low"/>
    <n v="1"/>
    <s v="Bipolar"/>
    <n v="20"/>
    <s v="20–30 h"/>
    <n v="9.5"/>
    <n v="9.1"/>
  </r>
  <r>
    <x v="5"/>
    <n v="23"/>
    <s v="18–25"/>
    <x v="2"/>
    <s v="High"/>
    <n v="3"/>
    <s v="Balanced"/>
    <n v="7.3"/>
    <s v="High"/>
    <n v="3"/>
    <s v="Anxiety"/>
    <n v="50"/>
    <s v="50–60 h"/>
    <n v="6.5"/>
    <n v="8.5"/>
  </r>
  <r>
    <x v="5"/>
    <n v="34"/>
    <s v="26–35"/>
    <x v="0"/>
    <s v="Moderate"/>
    <n v="2"/>
    <s v="Keto"/>
    <n v="5.8"/>
    <s v="High"/>
    <n v="3"/>
    <s v="None"/>
    <n v="32"/>
    <s v="30–40 h"/>
    <n v="3.7"/>
    <n v="4.7"/>
  </r>
  <r>
    <x v="5"/>
    <n v="62"/>
    <s v="60+"/>
    <x v="0"/>
    <s v="High"/>
    <n v="3"/>
    <s v="Vegan"/>
    <n v="2.5"/>
    <s v="Low"/>
    <n v="1"/>
    <s v="PTSD"/>
    <n v="48"/>
    <s v="40–50 h"/>
    <n v="6.7"/>
    <n v="2.4"/>
  </r>
  <r>
    <x v="2"/>
    <n v="36"/>
    <s v="36–45"/>
    <x v="0"/>
    <s v="Low"/>
    <n v="1"/>
    <s v="Keto"/>
    <n v="6.8"/>
    <s v="Moderate"/>
    <n v="2"/>
    <s v="None"/>
    <n v="22"/>
    <s v="20–30 h"/>
    <n v="6.6"/>
    <n v="4"/>
  </r>
  <r>
    <x v="3"/>
    <n v="59"/>
    <s v="46–59"/>
    <x v="2"/>
    <s v="High"/>
    <n v="3"/>
    <s v="Vegan"/>
    <n v="4"/>
    <s v="Moderate"/>
    <n v="2"/>
    <s v="Bipolar"/>
    <n v="48"/>
    <s v="40–50 h"/>
    <n v="6.4"/>
    <n v="7.9"/>
  </r>
  <r>
    <x v="5"/>
    <n v="52"/>
    <s v="46–59"/>
    <x v="2"/>
    <s v="Low"/>
    <n v="1"/>
    <s v="Vegan"/>
    <n v="8"/>
    <s v="High"/>
    <n v="3"/>
    <s v="Depression"/>
    <n v="54"/>
    <s v="50–60 h"/>
    <n v="2.4"/>
    <n v="3.1"/>
  </r>
  <r>
    <x v="3"/>
    <n v="63"/>
    <s v="60+"/>
    <x v="2"/>
    <s v="Moderate"/>
    <n v="2"/>
    <s v="Balanced"/>
    <n v="4.8"/>
    <s v="High"/>
    <n v="3"/>
    <s v="None"/>
    <n v="34"/>
    <s v="30–40 h"/>
    <n v="6.7"/>
    <n v="5.3"/>
  </r>
  <r>
    <x v="3"/>
    <n v="43"/>
    <s v="36–45"/>
    <x v="0"/>
    <s v="Low"/>
    <n v="1"/>
    <s v="Junk Food"/>
    <n v="2.8"/>
    <s v="Moderate"/>
    <n v="2"/>
    <s v="Depression"/>
    <n v="40"/>
    <s v="40–50 h"/>
    <n v="4.9000000000000004"/>
    <n v="6.1"/>
  </r>
  <r>
    <x v="4"/>
    <n v="22"/>
    <s v="18–25"/>
    <x v="1"/>
    <s v="Moderate"/>
    <n v="2"/>
    <s v="Balanced"/>
    <n v="3.8"/>
    <s v="Moderate"/>
    <n v="2"/>
    <s v="Depression"/>
    <n v="38"/>
    <s v="30–40 h"/>
    <n v="1.2"/>
    <n v="6.4"/>
  </r>
  <r>
    <x v="2"/>
    <n v="46"/>
    <s v="46–59"/>
    <x v="2"/>
    <s v="Moderate"/>
    <n v="2"/>
    <s v="Vegan"/>
    <n v="6.4"/>
    <s v="Moderate"/>
    <n v="2"/>
    <s v="None"/>
    <n v="47"/>
    <s v="40–50 h"/>
    <n v="5.9"/>
    <n v="9.4"/>
  </r>
  <r>
    <x v="5"/>
    <n v="54"/>
    <s v="46–59"/>
    <x v="1"/>
    <s v="Low"/>
    <n v="1"/>
    <s v="Keto"/>
    <n v="6.8"/>
    <s v="High"/>
    <n v="3"/>
    <s v="PTSD"/>
    <n v="23"/>
    <s v="20–30 h"/>
    <n v="9.9"/>
    <n v="7"/>
  </r>
  <r>
    <x v="6"/>
    <n v="37"/>
    <s v="36–45"/>
    <x v="1"/>
    <s v="Low"/>
    <n v="1"/>
    <s v="Balanced"/>
    <n v="4.4000000000000004"/>
    <s v="Moderate"/>
    <n v="2"/>
    <s v="None"/>
    <n v="32"/>
    <s v="30–40 h"/>
    <n v="4.0999999999999996"/>
    <n v="8.1"/>
  </r>
  <r>
    <x v="1"/>
    <n v="38"/>
    <s v="36–45"/>
    <x v="1"/>
    <s v="Moderate"/>
    <n v="2"/>
    <s v="Junk Food"/>
    <n v="4.9000000000000004"/>
    <s v="High"/>
    <n v="3"/>
    <s v="Anxiety"/>
    <n v="34"/>
    <s v="30–40 h"/>
    <n v="9.6999999999999993"/>
    <n v="6.2"/>
  </r>
  <r>
    <x v="0"/>
    <n v="27"/>
    <s v="26–35"/>
    <x v="0"/>
    <s v="High"/>
    <n v="3"/>
    <s v="Vegan"/>
    <n v="6.5"/>
    <s v="Low"/>
    <n v="1"/>
    <s v="Depression"/>
    <n v="58"/>
    <s v="50–60 h"/>
    <n v="1.9"/>
    <n v="8.5"/>
  </r>
  <r>
    <x v="6"/>
    <n v="22"/>
    <s v="18–25"/>
    <x v="1"/>
    <s v="Low"/>
    <n v="1"/>
    <s v="Balanced"/>
    <n v="8"/>
    <s v="Low"/>
    <n v="1"/>
    <s v="Bipolar"/>
    <n v="51"/>
    <s v="50–60 h"/>
    <n v="7.6"/>
    <n v="3.4"/>
  </r>
  <r>
    <x v="2"/>
    <n v="53"/>
    <s v="46–59"/>
    <x v="2"/>
    <s v="Moderate"/>
    <n v="2"/>
    <s v="Balanced"/>
    <n v="4.7"/>
    <s v="Low"/>
    <n v="1"/>
    <s v="Depression"/>
    <n v="22"/>
    <s v="20–30 h"/>
    <n v="2"/>
    <n v="2.9"/>
  </r>
  <r>
    <x v="1"/>
    <n v="23"/>
    <s v="18–25"/>
    <x v="0"/>
    <s v="Moderate"/>
    <n v="2"/>
    <s v="Balanced"/>
    <n v="7.1"/>
    <s v="Moderate"/>
    <n v="2"/>
    <s v="Bipolar"/>
    <n v="49"/>
    <s v="40–50 h"/>
    <n v="3.5"/>
    <n v="9.3000000000000007"/>
  </r>
  <r>
    <x v="2"/>
    <n v="43"/>
    <s v="36–45"/>
    <x v="2"/>
    <s v="High"/>
    <n v="3"/>
    <s v="Balanced"/>
    <n v="3.9"/>
    <s v="High"/>
    <n v="3"/>
    <s v="Anxiety"/>
    <n v="39"/>
    <s v="30–40 h"/>
    <n v="6.1"/>
    <n v="7.2"/>
  </r>
  <r>
    <x v="3"/>
    <n v="21"/>
    <s v="18–25"/>
    <x v="2"/>
    <s v="Low"/>
    <n v="1"/>
    <s v="Keto"/>
    <n v="7"/>
    <s v="Moderate"/>
    <n v="2"/>
    <s v="Anxiety"/>
    <n v="21"/>
    <s v="20–30 h"/>
    <n v="6.3"/>
    <n v="7"/>
  </r>
  <r>
    <x v="1"/>
    <n v="56"/>
    <s v="46–59"/>
    <x v="0"/>
    <s v="Moderate"/>
    <n v="2"/>
    <s v="Junk Food"/>
    <n v="7.6"/>
    <s v="High"/>
    <n v="3"/>
    <s v="Anxiety"/>
    <n v="44"/>
    <s v="40–50 h"/>
    <n v="8"/>
    <n v="5.2"/>
  </r>
  <r>
    <x v="3"/>
    <n v="56"/>
    <s v="46–59"/>
    <x v="2"/>
    <s v="High"/>
    <n v="3"/>
    <s v="Junk Food"/>
    <n v="7.3"/>
    <s v="Moderate"/>
    <n v="2"/>
    <s v="None"/>
    <n v="30"/>
    <s v="30–40 h"/>
    <n v="6.5"/>
    <n v="4.4000000000000004"/>
  </r>
  <r>
    <x v="6"/>
    <n v="52"/>
    <s v="46–59"/>
    <x v="2"/>
    <s v="Moderate"/>
    <n v="2"/>
    <s v="Vegan"/>
    <n v="8"/>
    <s v="Low"/>
    <n v="1"/>
    <s v="Depression"/>
    <n v="20"/>
    <s v="20–30 h"/>
    <n v="6.3"/>
    <n v="6"/>
  </r>
  <r>
    <x v="6"/>
    <n v="18"/>
    <s v="18–25"/>
    <x v="0"/>
    <s v="Low"/>
    <n v="1"/>
    <s v="Vegetarian"/>
    <n v="7.9"/>
    <s v="High"/>
    <n v="3"/>
    <s v="Bipolar"/>
    <n v="29"/>
    <s v="20–30 h"/>
    <n v="9.1999999999999993"/>
    <n v="2.1"/>
  </r>
  <r>
    <x v="1"/>
    <n v="41"/>
    <s v="36–45"/>
    <x v="2"/>
    <s v="High"/>
    <n v="3"/>
    <s v="Keto"/>
    <n v="9.3000000000000007"/>
    <s v="Moderate"/>
    <n v="2"/>
    <s v="Anxiety"/>
    <n v="36"/>
    <s v="30–40 h"/>
    <n v="5.0999999999999996"/>
    <n v="5.0999999999999996"/>
  </r>
  <r>
    <x v="1"/>
    <n v="53"/>
    <s v="46–59"/>
    <x v="1"/>
    <s v="Moderate"/>
    <n v="2"/>
    <s v="Vegan"/>
    <n v="6.7"/>
    <s v="High"/>
    <n v="3"/>
    <s v="Anxiety"/>
    <n v="49"/>
    <s v="40–50 h"/>
    <n v="3"/>
    <n v="5.0999999999999996"/>
  </r>
  <r>
    <x v="5"/>
    <n v="23"/>
    <s v="18–25"/>
    <x v="2"/>
    <s v="High"/>
    <n v="3"/>
    <s v="Vegan"/>
    <n v="9.3000000000000007"/>
    <s v="High"/>
    <n v="3"/>
    <s v="Bipolar"/>
    <n v="54"/>
    <s v="50–60 h"/>
    <n v="2.5"/>
    <n v="5.8"/>
  </r>
  <r>
    <x v="2"/>
    <n v="58"/>
    <s v="46–59"/>
    <x v="1"/>
    <s v="Low"/>
    <n v="1"/>
    <s v="Balanced"/>
    <n v="5.0999999999999996"/>
    <s v="Moderate"/>
    <n v="2"/>
    <s v="Depression"/>
    <n v="38"/>
    <s v="30–40 h"/>
    <n v="4.5999999999999996"/>
    <n v="6.7"/>
  </r>
  <r>
    <x v="5"/>
    <n v="63"/>
    <s v="60+"/>
    <x v="2"/>
    <s v="High"/>
    <n v="3"/>
    <s v="Vegetarian"/>
    <n v="6.2"/>
    <s v="Moderate"/>
    <n v="2"/>
    <s v="Depression"/>
    <n v="53"/>
    <s v="50–60 h"/>
    <n v="7.4"/>
    <n v="9.6"/>
  </r>
  <r>
    <x v="2"/>
    <n v="61"/>
    <s v="60+"/>
    <x v="0"/>
    <s v="Low"/>
    <n v="1"/>
    <s v="Vegetarian"/>
    <n v="6.3"/>
    <s v="High"/>
    <n v="3"/>
    <s v="Bipolar"/>
    <n v="51"/>
    <s v="50–60 h"/>
    <n v="1.4"/>
    <n v="6.9"/>
  </r>
  <r>
    <x v="5"/>
    <n v="48"/>
    <s v="46–59"/>
    <x v="0"/>
    <s v="Moderate"/>
    <n v="2"/>
    <s v="Keto"/>
    <n v="4.9000000000000004"/>
    <s v="High"/>
    <n v="3"/>
    <s v="PTSD"/>
    <n v="31"/>
    <s v="30–40 h"/>
    <n v="2.2000000000000002"/>
    <n v="9"/>
  </r>
  <r>
    <x v="3"/>
    <n v="37"/>
    <s v="36–45"/>
    <x v="2"/>
    <s v="Low"/>
    <n v="1"/>
    <s v="Vegetarian"/>
    <n v="3"/>
    <s v="Low"/>
    <n v="1"/>
    <s v="Depression"/>
    <n v="36"/>
    <s v="30–40 h"/>
    <n v="2"/>
    <n v="6"/>
  </r>
  <r>
    <x v="1"/>
    <n v="41"/>
    <s v="36–45"/>
    <x v="0"/>
    <s v="Moderate"/>
    <n v="2"/>
    <s v="Vegan"/>
    <n v="7.8"/>
    <s v="High"/>
    <n v="3"/>
    <s v="Bipolar"/>
    <n v="25"/>
    <s v="20–30 h"/>
    <n v="6.3"/>
    <n v="6.6"/>
  </r>
  <r>
    <x v="6"/>
    <n v="42"/>
    <s v="36–45"/>
    <x v="2"/>
    <s v="Moderate"/>
    <n v="2"/>
    <s v="Vegetarian"/>
    <n v="5.0999999999999996"/>
    <s v="Low"/>
    <n v="1"/>
    <s v="Bipolar"/>
    <n v="32"/>
    <s v="30–40 h"/>
    <n v="3.2"/>
    <n v="1.6"/>
  </r>
  <r>
    <x v="2"/>
    <n v="53"/>
    <s v="46–59"/>
    <x v="0"/>
    <s v="Low"/>
    <n v="1"/>
    <s v="Vegetarian"/>
    <n v="5.9"/>
    <s v="Low"/>
    <n v="1"/>
    <s v="Anxiety"/>
    <n v="58"/>
    <s v="50–60 h"/>
    <n v="2.5"/>
    <n v="2.2000000000000002"/>
  </r>
  <r>
    <x v="2"/>
    <n v="38"/>
    <s v="36–45"/>
    <x v="1"/>
    <s v="Moderate"/>
    <n v="2"/>
    <s v="Junk Food"/>
    <n v="8.9"/>
    <s v="Low"/>
    <n v="1"/>
    <s v="Bipolar"/>
    <n v="41"/>
    <s v="40–50 h"/>
    <n v="6.3"/>
    <n v="6.2"/>
  </r>
  <r>
    <x v="6"/>
    <n v="47"/>
    <s v="46–59"/>
    <x v="2"/>
    <s v="High"/>
    <n v="3"/>
    <s v="Vegan"/>
    <n v="7.4"/>
    <s v="High"/>
    <n v="3"/>
    <s v="None"/>
    <n v="30"/>
    <s v="30–40 h"/>
    <n v="7.9"/>
    <n v="4.5999999999999996"/>
  </r>
  <r>
    <x v="5"/>
    <n v="41"/>
    <s v="36–45"/>
    <x v="1"/>
    <s v="Moderate"/>
    <n v="2"/>
    <s v="Vegetarian"/>
    <n v="9.1"/>
    <s v="Low"/>
    <n v="1"/>
    <s v="Anxiety"/>
    <n v="26"/>
    <s v="20–30 h"/>
    <n v="4"/>
    <n v="8.1999999999999993"/>
  </r>
  <r>
    <x v="2"/>
    <n v="61"/>
    <s v="60+"/>
    <x v="1"/>
    <s v="Low"/>
    <n v="1"/>
    <s v="Vegetarian"/>
    <n v="6.7"/>
    <s v="High"/>
    <n v="3"/>
    <s v="Anxiety"/>
    <n v="40"/>
    <s v="40–50 h"/>
    <n v="6.2"/>
    <n v="5.9"/>
  </r>
  <r>
    <x v="0"/>
    <n v="59"/>
    <s v="46–59"/>
    <x v="2"/>
    <s v="High"/>
    <n v="3"/>
    <s v="Balanced"/>
    <n v="7.3"/>
    <s v="High"/>
    <n v="3"/>
    <s v="Depression"/>
    <n v="20"/>
    <s v="20–30 h"/>
    <n v="1.9"/>
    <n v="8.9"/>
  </r>
  <r>
    <x v="3"/>
    <n v="47"/>
    <s v="46–59"/>
    <x v="1"/>
    <s v="High"/>
    <n v="3"/>
    <s v="Vegetarian"/>
    <n v="6.1"/>
    <s v="Moderate"/>
    <n v="2"/>
    <s v="PTSD"/>
    <n v="49"/>
    <s v="40–50 h"/>
    <n v="9.4"/>
    <n v="9.8000000000000007"/>
  </r>
  <r>
    <x v="1"/>
    <n v="39"/>
    <s v="36–45"/>
    <x v="2"/>
    <s v="Moderate"/>
    <n v="2"/>
    <s v="Vegetarian"/>
    <n v="5.2"/>
    <s v="High"/>
    <n v="3"/>
    <s v="Depression"/>
    <n v="38"/>
    <s v="30–40 h"/>
    <n v="4"/>
    <n v="2.2999999999999998"/>
  </r>
  <r>
    <x v="6"/>
    <n v="45"/>
    <s v="36–45"/>
    <x v="1"/>
    <s v="Moderate"/>
    <n v="2"/>
    <s v="Junk Food"/>
    <n v="7.3"/>
    <s v="High"/>
    <n v="3"/>
    <s v="None"/>
    <n v="48"/>
    <s v="40–50 h"/>
    <n v="10"/>
    <n v="4.5999999999999996"/>
  </r>
  <r>
    <x v="1"/>
    <n v="24"/>
    <s v="18–25"/>
    <x v="2"/>
    <s v="Low"/>
    <n v="1"/>
    <s v="Vegan"/>
    <n v="5.8"/>
    <s v="Low"/>
    <n v="1"/>
    <s v="Anxiety"/>
    <n v="54"/>
    <s v="50–60 h"/>
    <n v="9.8000000000000007"/>
    <n v="7"/>
  </r>
  <r>
    <x v="0"/>
    <n v="52"/>
    <s v="46–59"/>
    <x v="2"/>
    <s v="High"/>
    <n v="3"/>
    <s v="Keto"/>
    <n v="7.5"/>
    <s v="High"/>
    <n v="3"/>
    <s v="Anxiety"/>
    <n v="39"/>
    <s v="30–40 h"/>
    <n v="8"/>
    <n v="3.7"/>
  </r>
  <r>
    <x v="2"/>
    <n v="45"/>
    <s v="36–45"/>
    <x v="0"/>
    <s v="Low"/>
    <n v="1"/>
    <s v="Vegan"/>
    <n v="5.6"/>
    <s v="High"/>
    <n v="3"/>
    <s v="Bipolar"/>
    <n v="55"/>
    <s v="50–60 h"/>
    <n v="1.2"/>
    <n v="3.4"/>
  </r>
  <r>
    <x v="2"/>
    <n v="31"/>
    <s v="26–35"/>
    <x v="2"/>
    <s v="Moderate"/>
    <n v="2"/>
    <s v="Balanced"/>
    <n v="6.2"/>
    <s v="Moderate"/>
    <n v="2"/>
    <s v="PTSD"/>
    <n v="58"/>
    <s v="50–60 h"/>
    <n v="5.9"/>
    <n v="8.3000000000000007"/>
  </r>
  <r>
    <x v="0"/>
    <n v="27"/>
    <s v="26–35"/>
    <x v="2"/>
    <s v="High"/>
    <n v="3"/>
    <s v="Vegan"/>
    <n v="6.4"/>
    <s v="Moderate"/>
    <n v="2"/>
    <s v="PTSD"/>
    <n v="20"/>
    <s v="20–30 h"/>
    <n v="1.8"/>
    <n v="9.8000000000000007"/>
  </r>
  <r>
    <x v="6"/>
    <n v="33"/>
    <s v="26–35"/>
    <x v="1"/>
    <s v="Low"/>
    <n v="1"/>
    <s v="Vegetarian"/>
    <n v="8.1"/>
    <s v="Low"/>
    <n v="1"/>
    <s v="Bipolar"/>
    <n v="42"/>
    <s v="40–50 h"/>
    <n v="9.1"/>
    <n v="8"/>
  </r>
  <r>
    <x v="3"/>
    <n v="33"/>
    <s v="26–35"/>
    <x v="2"/>
    <s v="Low"/>
    <n v="1"/>
    <s v="Balanced"/>
    <n v="5.9"/>
    <s v="Low"/>
    <n v="1"/>
    <s v="None"/>
    <n v="50"/>
    <s v="50–60 h"/>
    <n v="8.1"/>
    <n v="5.7"/>
  </r>
  <r>
    <x v="4"/>
    <n v="48"/>
    <s v="46–59"/>
    <x v="0"/>
    <s v="Low"/>
    <n v="1"/>
    <s v="Vegan"/>
    <n v="8.3000000000000007"/>
    <s v="Moderate"/>
    <n v="2"/>
    <s v="PTSD"/>
    <n v="54"/>
    <s v="50–60 h"/>
    <n v="9.8000000000000007"/>
    <n v="5"/>
  </r>
  <r>
    <x v="6"/>
    <n v="59"/>
    <s v="46–59"/>
    <x v="1"/>
    <s v="Low"/>
    <n v="1"/>
    <s v="Balanced"/>
    <n v="5.0999999999999996"/>
    <s v="Moderate"/>
    <n v="2"/>
    <s v="Anxiety"/>
    <n v="41"/>
    <s v="40–50 h"/>
    <n v="6.5"/>
    <n v="5.9"/>
  </r>
  <r>
    <x v="4"/>
    <n v="42"/>
    <s v="36–45"/>
    <x v="1"/>
    <s v="Low"/>
    <n v="1"/>
    <s v="Keto"/>
    <n v="6.9"/>
    <s v="High"/>
    <n v="3"/>
    <s v="None"/>
    <n v="26"/>
    <s v="20–30 h"/>
    <n v="5.7"/>
    <n v="5.2"/>
  </r>
  <r>
    <x v="0"/>
    <n v="30"/>
    <s v="26–35"/>
    <x v="0"/>
    <s v="High"/>
    <n v="3"/>
    <s v="Vegan"/>
    <n v="5.5"/>
    <s v="Low"/>
    <n v="1"/>
    <s v="Depression"/>
    <n v="52"/>
    <s v="50–60 h"/>
    <n v="5.7"/>
    <n v="5.5"/>
  </r>
  <r>
    <x v="5"/>
    <n v="23"/>
    <s v="18–25"/>
    <x v="1"/>
    <s v="Low"/>
    <n v="1"/>
    <s v="Vegetarian"/>
    <n v="8.1999999999999993"/>
    <s v="Low"/>
    <n v="1"/>
    <s v="Depression"/>
    <n v="55"/>
    <s v="50–60 h"/>
    <n v="4.5"/>
    <n v="2.8"/>
  </r>
  <r>
    <x v="4"/>
    <n v="61"/>
    <s v="60+"/>
    <x v="1"/>
    <s v="High"/>
    <n v="3"/>
    <s v="Balanced"/>
    <n v="5.3"/>
    <s v="High"/>
    <n v="3"/>
    <s v="None"/>
    <n v="26"/>
    <s v="20–30 h"/>
    <n v="5.2"/>
    <n v="9.1"/>
  </r>
  <r>
    <x v="3"/>
    <n v="26"/>
    <s v="26–35"/>
    <x v="1"/>
    <s v="Low"/>
    <n v="1"/>
    <s v="Junk Food"/>
    <n v="5.4"/>
    <s v="High"/>
    <n v="3"/>
    <s v="Anxiety"/>
    <n v="46"/>
    <s v="40–50 h"/>
    <n v="6.7"/>
    <n v="7.8"/>
  </r>
  <r>
    <x v="5"/>
    <n v="62"/>
    <s v="60+"/>
    <x v="1"/>
    <s v="Moderate"/>
    <n v="2"/>
    <s v="Balanced"/>
    <n v="4.5999999999999996"/>
    <s v="Low"/>
    <n v="1"/>
    <s v="Depression"/>
    <n v="21"/>
    <s v="20–30 h"/>
    <n v="9.4"/>
    <n v="7.1"/>
  </r>
  <r>
    <x v="4"/>
    <n v="53"/>
    <s v="46–59"/>
    <x v="0"/>
    <s v="Moderate"/>
    <n v="2"/>
    <s v="Junk Food"/>
    <n v="6.7"/>
    <s v="Moderate"/>
    <n v="2"/>
    <s v="Anxiety"/>
    <n v="36"/>
    <s v="30–40 h"/>
    <n v="6.4"/>
    <n v="9.5"/>
  </r>
  <r>
    <x v="0"/>
    <n v="60"/>
    <s v="60+"/>
    <x v="0"/>
    <s v="Low"/>
    <n v="1"/>
    <s v="Vegetarian"/>
    <n v="7.4"/>
    <s v="Moderate"/>
    <n v="2"/>
    <s v="Bipolar"/>
    <n v="20"/>
    <s v="20–30 h"/>
    <n v="8.6999999999999993"/>
    <n v="3.6"/>
  </r>
  <r>
    <x v="5"/>
    <n v="37"/>
    <s v="36–45"/>
    <x v="1"/>
    <s v="Moderate"/>
    <n v="2"/>
    <s v="Keto"/>
    <n v="7.2"/>
    <s v="High"/>
    <n v="3"/>
    <s v="PTSD"/>
    <n v="49"/>
    <s v="40–50 h"/>
    <n v="8.8000000000000007"/>
    <n v="1.7"/>
  </r>
  <r>
    <x v="0"/>
    <n v="35"/>
    <s v="26–35"/>
    <x v="1"/>
    <s v="High"/>
    <n v="3"/>
    <s v="Junk Food"/>
    <n v="6.3"/>
    <s v="Low"/>
    <n v="1"/>
    <s v="None"/>
    <n v="41"/>
    <s v="40–50 h"/>
    <n v="5.7"/>
    <n v="8.4"/>
  </r>
  <r>
    <x v="4"/>
    <n v="60"/>
    <s v="60+"/>
    <x v="0"/>
    <s v="Low"/>
    <n v="1"/>
    <s v="Keto"/>
    <n v="5.5"/>
    <s v="High"/>
    <n v="3"/>
    <s v="PTSD"/>
    <n v="47"/>
    <s v="40–50 h"/>
    <n v="4.0999999999999996"/>
    <n v="10"/>
  </r>
  <r>
    <x v="0"/>
    <n v="38"/>
    <s v="36–45"/>
    <x v="0"/>
    <s v="High"/>
    <n v="3"/>
    <s v="Balanced"/>
    <n v="6.1"/>
    <s v="Moderate"/>
    <n v="2"/>
    <s v="Bipolar"/>
    <n v="52"/>
    <s v="50–60 h"/>
    <n v="6.8"/>
    <n v="6.2"/>
  </r>
  <r>
    <x v="3"/>
    <n v="21"/>
    <s v="18–25"/>
    <x v="0"/>
    <s v="Low"/>
    <n v="1"/>
    <s v="Vegetarian"/>
    <n v="6.1"/>
    <s v="Moderate"/>
    <n v="2"/>
    <s v="Depression"/>
    <n v="45"/>
    <s v="40–50 h"/>
    <n v="5"/>
    <n v="1.5"/>
  </r>
  <r>
    <x v="4"/>
    <n v="50"/>
    <s v="46–59"/>
    <x v="1"/>
    <s v="Moderate"/>
    <n v="2"/>
    <s v="Junk Food"/>
    <n v="6.9"/>
    <s v="High"/>
    <n v="3"/>
    <s v="Anxiety"/>
    <n v="54"/>
    <s v="50–60 h"/>
    <n v="1.7"/>
    <n v="8"/>
  </r>
  <r>
    <x v="4"/>
    <n v="44"/>
    <s v="36–45"/>
    <x v="1"/>
    <s v="High"/>
    <n v="3"/>
    <s v="Balanced"/>
    <n v="6.8"/>
    <s v="Moderate"/>
    <n v="2"/>
    <s v="Anxiety"/>
    <n v="30"/>
    <s v="30–40 h"/>
    <n v="4.4000000000000004"/>
    <n v="1.7"/>
  </r>
  <r>
    <x v="4"/>
    <n v="24"/>
    <s v="18–25"/>
    <x v="2"/>
    <s v="Moderate"/>
    <n v="2"/>
    <s v="Vegan"/>
    <n v="9.1"/>
    <s v="Low"/>
    <n v="1"/>
    <s v="Bipolar"/>
    <n v="26"/>
    <s v="20–30 h"/>
    <n v="9.9"/>
    <n v="5.9"/>
  </r>
  <r>
    <x v="6"/>
    <n v="23"/>
    <s v="18–25"/>
    <x v="0"/>
    <s v="Moderate"/>
    <n v="2"/>
    <s v="Balanced"/>
    <n v="6.6"/>
    <s v="High"/>
    <n v="3"/>
    <s v="None"/>
    <n v="47"/>
    <s v="40–50 h"/>
    <n v="1.4"/>
    <n v="3.5"/>
  </r>
  <r>
    <x v="6"/>
    <n v="32"/>
    <s v="26–35"/>
    <x v="1"/>
    <s v="Low"/>
    <n v="1"/>
    <s v="Keto"/>
    <n v="7"/>
    <s v="High"/>
    <n v="3"/>
    <s v="PTSD"/>
    <n v="44"/>
    <s v="40–50 h"/>
    <n v="7.3"/>
    <n v="9.1999999999999993"/>
  </r>
  <r>
    <x v="6"/>
    <n v="35"/>
    <s v="26–35"/>
    <x v="0"/>
    <s v="High"/>
    <n v="3"/>
    <s v="Vegetarian"/>
    <n v="6.6"/>
    <s v="High"/>
    <n v="3"/>
    <s v="Depression"/>
    <n v="50"/>
    <s v="50–60 h"/>
    <n v="8.6"/>
    <n v="5.0999999999999996"/>
  </r>
  <r>
    <x v="3"/>
    <n v="49"/>
    <s v="46–59"/>
    <x v="1"/>
    <s v="Moderate"/>
    <n v="2"/>
    <s v="Vegetarian"/>
    <n v="6"/>
    <s v="Moderate"/>
    <n v="2"/>
    <s v="None"/>
    <n v="22"/>
    <s v="20–30 h"/>
    <n v="6.8"/>
    <n v="9.1"/>
  </r>
  <r>
    <x v="5"/>
    <n v="28"/>
    <s v="26–35"/>
    <x v="0"/>
    <s v="Low"/>
    <n v="1"/>
    <s v="Balanced"/>
    <n v="7"/>
    <s v="Low"/>
    <n v="1"/>
    <s v="Bipolar"/>
    <n v="52"/>
    <s v="50–60 h"/>
    <n v="6.1"/>
    <n v="3.7"/>
  </r>
  <r>
    <x v="0"/>
    <n v="37"/>
    <s v="36–45"/>
    <x v="1"/>
    <s v="Low"/>
    <n v="1"/>
    <s v="Vegan"/>
    <n v="5.9"/>
    <s v="High"/>
    <n v="3"/>
    <s v="Bipolar"/>
    <n v="53"/>
    <s v="50–60 h"/>
    <n v="7.4"/>
    <n v="4.5"/>
  </r>
  <r>
    <x v="2"/>
    <n v="41"/>
    <s v="36–45"/>
    <x v="2"/>
    <s v="Low"/>
    <n v="1"/>
    <s v="Keto"/>
    <n v="6.4"/>
    <s v="High"/>
    <n v="3"/>
    <s v="Anxiety"/>
    <n v="40"/>
    <s v="40–50 h"/>
    <n v="4.9000000000000004"/>
    <n v="9.5"/>
  </r>
  <r>
    <x v="4"/>
    <n v="32"/>
    <s v="26–35"/>
    <x v="2"/>
    <s v="Moderate"/>
    <n v="2"/>
    <s v="Balanced"/>
    <n v="8.1999999999999993"/>
    <s v="Moderate"/>
    <n v="2"/>
    <s v="Depression"/>
    <n v="56"/>
    <s v="50–60 h"/>
    <n v="1.8"/>
    <n v="2.8"/>
  </r>
  <r>
    <x v="0"/>
    <n v="24"/>
    <s v="18–25"/>
    <x v="0"/>
    <s v="Low"/>
    <n v="1"/>
    <s v="Balanced"/>
    <n v="5.8"/>
    <s v="Low"/>
    <n v="1"/>
    <s v="None"/>
    <n v="38"/>
    <s v="30–40 h"/>
    <n v="9.6999999999999993"/>
    <n v="6.2"/>
  </r>
  <r>
    <x v="4"/>
    <n v="38"/>
    <s v="36–45"/>
    <x v="1"/>
    <s v="High"/>
    <n v="3"/>
    <s v="Vegetarian"/>
    <n v="7.1"/>
    <s v="High"/>
    <n v="3"/>
    <s v="Anxiety"/>
    <n v="56"/>
    <s v="50–60 h"/>
    <n v="4.9000000000000004"/>
    <n v="4.5"/>
  </r>
  <r>
    <x v="3"/>
    <n v="59"/>
    <s v="46–59"/>
    <x v="1"/>
    <s v="High"/>
    <n v="3"/>
    <s v="Keto"/>
    <n v="2.8"/>
    <s v="Moderate"/>
    <n v="2"/>
    <s v="Depression"/>
    <n v="40"/>
    <s v="40–50 h"/>
    <n v="7"/>
    <n v="8"/>
  </r>
  <r>
    <x v="4"/>
    <n v="43"/>
    <s v="36–45"/>
    <x v="0"/>
    <s v="Moderate"/>
    <n v="2"/>
    <s v="Vegan"/>
    <n v="6.2"/>
    <s v="High"/>
    <n v="3"/>
    <s v="PTSD"/>
    <n v="33"/>
    <s v="30–40 h"/>
    <n v="5.8"/>
    <n v="2.2000000000000002"/>
  </r>
  <r>
    <x v="6"/>
    <n v="61"/>
    <s v="60+"/>
    <x v="1"/>
    <s v="High"/>
    <n v="3"/>
    <s v="Vegetarian"/>
    <n v="5.8"/>
    <s v="Moderate"/>
    <n v="2"/>
    <s v="PTSD"/>
    <n v="29"/>
    <s v="20–30 h"/>
    <n v="1.5"/>
    <n v="4.9000000000000004"/>
  </r>
  <r>
    <x v="2"/>
    <n v="31"/>
    <s v="26–35"/>
    <x v="0"/>
    <s v="Low"/>
    <n v="1"/>
    <s v="Balanced"/>
    <n v="6.7"/>
    <s v="Low"/>
    <n v="1"/>
    <s v="Anxiety"/>
    <n v="26"/>
    <s v="20–30 h"/>
    <n v="9.6"/>
    <n v="7.3"/>
  </r>
  <r>
    <x v="1"/>
    <n v="54"/>
    <s v="46–59"/>
    <x v="1"/>
    <s v="Moderate"/>
    <n v="2"/>
    <s v="Vegetarian"/>
    <n v="6.1"/>
    <s v="Moderate"/>
    <n v="2"/>
    <s v="None"/>
    <n v="48"/>
    <s v="40–50 h"/>
    <n v="8.1"/>
    <n v="4.7"/>
  </r>
  <r>
    <x v="4"/>
    <n v="38"/>
    <s v="36–45"/>
    <x v="0"/>
    <s v="Low"/>
    <n v="1"/>
    <s v="Vegetarian"/>
    <n v="6.7"/>
    <s v="High"/>
    <n v="3"/>
    <s v="Depression"/>
    <n v="59"/>
    <s v="50–60 h"/>
    <n v="2.2999999999999998"/>
    <n v="1.5"/>
  </r>
  <r>
    <x v="0"/>
    <n v="35"/>
    <s v="26–35"/>
    <x v="1"/>
    <s v="Moderate"/>
    <n v="2"/>
    <s v="Junk Food"/>
    <n v="5.9"/>
    <s v="High"/>
    <n v="3"/>
    <s v="PTSD"/>
    <n v="27"/>
    <s v="20–30 h"/>
    <n v="9.8000000000000007"/>
    <n v="7.3"/>
  </r>
  <r>
    <x v="6"/>
    <n v="22"/>
    <s v="18–25"/>
    <x v="0"/>
    <s v="Moderate"/>
    <n v="2"/>
    <s v="Vegetarian"/>
    <n v="7.1"/>
    <s v="Moderate"/>
    <n v="2"/>
    <s v="PTSD"/>
    <n v="58"/>
    <s v="50–60 h"/>
    <n v="7.6"/>
    <n v="5.5"/>
  </r>
  <r>
    <x v="1"/>
    <n v="20"/>
    <s v="18–25"/>
    <x v="1"/>
    <s v="Low"/>
    <n v="1"/>
    <s v="Vegetarian"/>
    <n v="3.9"/>
    <s v="Low"/>
    <n v="1"/>
    <s v="None"/>
    <n v="32"/>
    <s v="30–40 h"/>
    <n v="5.3"/>
    <n v="1.1000000000000001"/>
  </r>
  <r>
    <x v="2"/>
    <n v="40"/>
    <s v="36–45"/>
    <x v="2"/>
    <s v="High"/>
    <n v="3"/>
    <s v="Keto"/>
    <n v="6.7"/>
    <s v="Low"/>
    <n v="1"/>
    <s v="Anxiety"/>
    <n v="38"/>
    <s v="30–40 h"/>
    <n v="6.5"/>
    <n v="6.5"/>
  </r>
  <r>
    <x v="1"/>
    <n v="43"/>
    <s v="36–45"/>
    <x v="1"/>
    <s v="High"/>
    <n v="3"/>
    <s v="Vegetarian"/>
    <n v="5.0999999999999996"/>
    <s v="High"/>
    <n v="3"/>
    <s v="Bipolar"/>
    <n v="30"/>
    <s v="30–40 h"/>
    <n v="2"/>
    <n v="9.3000000000000007"/>
  </r>
  <r>
    <x v="6"/>
    <n v="54"/>
    <s v="46–59"/>
    <x v="0"/>
    <s v="Moderate"/>
    <n v="2"/>
    <s v="Vegan"/>
    <n v="8.3000000000000007"/>
    <s v="High"/>
    <n v="3"/>
    <s v="Depression"/>
    <n v="21"/>
    <s v="20–30 h"/>
    <n v="6"/>
    <n v="2"/>
  </r>
  <r>
    <x v="5"/>
    <n v="41"/>
    <s v="36–45"/>
    <x v="2"/>
    <s v="Low"/>
    <n v="1"/>
    <s v="Balanced"/>
    <n v="5.0999999999999996"/>
    <s v="Moderate"/>
    <n v="2"/>
    <s v="PTSD"/>
    <n v="25"/>
    <s v="20–30 h"/>
    <n v="1.7"/>
    <n v="6.3"/>
  </r>
  <r>
    <x v="5"/>
    <n v="36"/>
    <s v="36–45"/>
    <x v="1"/>
    <s v="Low"/>
    <n v="1"/>
    <s v="Keto"/>
    <n v="8"/>
    <s v="Moderate"/>
    <n v="2"/>
    <s v="Bipolar"/>
    <n v="48"/>
    <s v="40–50 h"/>
    <n v="5.9"/>
    <n v="7.6"/>
  </r>
  <r>
    <x v="1"/>
    <n v="42"/>
    <s v="36–45"/>
    <x v="2"/>
    <s v="Moderate"/>
    <n v="2"/>
    <s v="Vegetarian"/>
    <n v="6.5"/>
    <s v="Moderate"/>
    <n v="2"/>
    <s v="None"/>
    <n v="24"/>
    <s v="20–30 h"/>
    <n v="6"/>
    <n v="1.6"/>
  </r>
  <r>
    <x v="3"/>
    <n v="38"/>
    <s v="36–45"/>
    <x v="1"/>
    <s v="High"/>
    <n v="3"/>
    <s v="Vegan"/>
    <n v="3.8"/>
    <s v="Low"/>
    <n v="1"/>
    <s v="Anxiety"/>
    <n v="49"/>
    <s v="40–50 h"/>
    <n v="8.9"/>
    <n v="1.2"/>
  </r>
  <r>
    <x v="0"/>
    <n v="29"/>
    <s v="26–35"/>
    <x v="2"/>
    <s v="Low"/>
    <n v="1"/>
    <s v="Balanced"/>
    <n v="5.2"/>
    <s v="Low"/>
    <n v="1"/>
    <s v="Depression"/>
    <n v="58"/>
    <s v="50–60 h"/>
    <n v="7.5"/>
    <n v="5.2"/>
  </r>
  <r>
    <x v="0"/>
    <n v="58"/>
    <s v="46–59"/>
    <x v="0"/>
    <s v="High"/>
    <n v="3"/>
    <s v="Keto"/>
    <n v="7.8"/>
    <s v="High"/>
    <n v="3"/>
    <s v="None"/>
    <n v="55"/>
    <s v="50–60 h"/>
    <n v="3.2"/>
    <n v="8.1"/>
  </r>
  <r>
    <x v="1"/>
    <n v="50"/>
    <s v="46–59"/>
    <x v="1"/>
    <s v="High"/>
    <n v="3"/>
    <s v="Vegan"/>
    <n v="7.7"/>
    <s v="High"/>
    <n v="3"/>
    <s v="Anxiety"/>
    <n v="46"/>
    <s v="40–50 h"/>
    <n v="9"/>
    <n v="2.4"/>
  </r>
  <r>
    <x v="4"/>
    <n v="21"/>
    <s v="18–25"/>
    <x v="1"/>
    <s v="Moderate"/>
    <n v="2"/>
    <s v="Vegetarian"/>
    <n v="4.5999999999999996"/>
    <s v="High"/>
    <n v="3"/>
    <s v="None"/>
    <n v="37"/>
    <s v="30–40 h"/>
    <n v="6.2"/>
    <n v="8.5"/>
  </r>
  <r>
    <x v="4"/>
    <n v="59"/>
    <s v="46–59"/>
    <x v="0"/>
    <s v="Moderate"/>
    <n v="2"/>
    <s v="Junk Food"/>
    <n v="8.8000000000000007"/>
    <s v="Moderate"/>
    <n v="2"/>
    <s v="PTSD"/>
    <n v="55"/>
    <s v="50–60 h"/>
    <n v="6.5"/>
    <n v="6.9"/>
  </r>
  <r>
    <x v="0"/>
    <n v="24"/>
    <s v="18–25"/>
    <x v="2"/>
    <s v="High"/>
    <n v="3"/>
    <s v="Junk Food"/>
    <n v="6.5"/>
    <s v="Low"/>
    <n v="1"/>
    <s v="PTSD"/>
    <n v="35"/>
    <s v="30–40 h"/>
    <n v="2.5"/>
    <n v="4"/>
  </r>
  <r>
    <x v="0"/>
    <n v="39"/>
    <s v="36–45"/>
    <x v="0"/>
    <s v="Low"/>
    <n v="1"/>
    <s v="Keto"/>
    <n v="7.8"/>
    <s v="High"/>
    <n v="3"/>
    <s v="Bipolar"/>
    <n v="24"/>
    <s v="20–30 h"/>
    <n v="8.6999999999999993"/>
    <n v="5.6"/>
  </r>
  <r>
    <x v="5"/>
    <n v="50"/>
    <s v="46–59"/>
    <x v="0"/>
    <s v="Low"/>
    <n v="1"/>
    <s v="Vegan"/>
    <n v="4.7"/>
    <s v="High"/>
    <n v="3"/>
    <s v="None"/>
    <n v="28"/>
    <s v="20–30 h"/>
    <n v="9.4"/>
    <n v="9.6999999999999993"/>
  </r>
  <r>
    <x v="3"/>
    <n v="34"/>
    <s v="26–35"/>
    <x v="2"/>
    <s v="Moderate"/>
    <n v="2"/>
    <s v="Balanced"/>
    <n v="5.8"/>
    <s v="High"/>
    <n v="3"/>
    <s v="PTSD"/>
    <n v="53"/>
    <s v="50–60 h"/>
    <n v="8"/>
    <n v="2.9"/>
  </r>
  <r>
    <x v="6"/>
    <n v="41"/>
    <s v="36–45"/>
    <x v="0"/>
    <s v="High"/>
    <n v="3"/>
    <s v="Vegan"/>
    <n v="7.1"/>
    <s v="High"/>
    <n v="3"/>
    <s v="Anxiety"/>
    <n v="53"/>
    <s v="50–60 h"/>
    <n v="9.5"/>
    <n v="5.5"/>
  </r>
  <r>
    <x v="4"/>
    <n v="51"/>
    <s v="46–59"/>
    <x v="1"/>
    <s v="Low"/>
    <n v="1"/>
    <s v="Junk Food"/>
    <n v="6"/>
    <s v="High"/>
    <n v="3"/>
    <s v="Bipolar"/>
    <n v="55"/>
    <s v="50–60 h"/>
    <n v="3.7"/>
    <n v="6.6"/>
  </r>
  <r>
    <x v="0"/>
    <n v="45"/>
    <s v="36–45"/>
    <x v="1"/>
    <s v="Low"/>
    <n v="1"/>
    <s v="Keto"/>
    <n v="2.1"/>
    <s v="High"/>
    <n v="3"/>
    <s v="Depression"/>
    <n v="50"/>
    <s v="50–60 h"/>
    <n v="8.8000000000000007"/>
    <n v="2.2000000000000002"/>
  </r>
  <r>
    <x v="5"/>
    <n v="60"/>
    <s v="60+"/>
    <x v="1"/>
    <s v="Moderate"/>
    <n v="2"/>
    <s v="Vegetarian"/>
    <n v="6.2"/>
    <s v="Low"/>
    <n v="1"/>
    <s v="None"/>
    <n v="39"/>
    <s v="30–40 h"/>
    <n v="5.4"/>
    <n v="1.4"/>
  </r>
  <r>
    <x v="2"/>
    <n v="58"/>
    <s v="46–59"/>
    <x v="0"/>
    <s v="High"/>
    <n v="3"/>
    <s v="Vegan"/>
    <n v="3.6"/>
    <s v="High"/>
    <n v="3"/>
    <s v="PTSD"/>
    <n v="36"/>
    <s v="30–40 h"/>
    <n v="2.5"/>
    <n v="1.1000000000000001"/>
  </r>
  <r>
    <x v="5"/>
    <n v="56"/>
    <s v="46–59"/>
    <x v="1"/>
    <s v="Low"/>
    <n v="1"/>
    <s v="Junk Food"/>
    <n v="4.9000000000000004"/>
    <s v="Low"/>
    <n v="1"/>
    <s v="Anxiety"/>
    <n v="39"/>
    <s v="30–40 h"/>
    <n v="7"/>
    <n v="3.9"/>
  </r>
  <r>
    <x v="4"/>
    <n v="39"/>
    <s v="36–45"/>
    <x v="1"/>
    <s v="Moderate"/>
    <n v="2"/>
    <s v="Balanced"/>
    <n v="4.4000000000000004"/>
    <s v="Moderate"/>
    <n v="2"/>
    <s v="None"/>
    <n v="47"/>
    <s v="40–50 h"/>
    <n v="7.2"/>
    <n v="1.7"/>
  </r>
  <r>
    <x v="4"/>
    <n v="34"/>
    <s v="26–35"/>
    <x v="1"/>
    <s v="Low"/>
    <n v="1"/>
    <s v="Keto"/>
    <n v="8.1999999999999993"/>
    <s v="Low"/>
    <n v="1"/>
    <s v="Anxiety"/>
    <n v="40"/>
    <s v="40–50 h"/>
    <n v="3.6"/>
    <n v="8.1999999999999993"/>
  </r>
  <r>
    <x v="5"/>
    <n v="51"/>
    <s v="46–59"/>
    <x v="1"/>
    <s v="Low"/>
    <n v="1"/>
    <s v="Vegetarian"/>
    <n v="8.6999999999999993"/>
    <s v="Moderate"/>
    <n v="2"/>
    <s v="Bipolar"/>
    <n v="38"/>
    <s v="30–40 h"/>
    <n v="1.2"/>
    <n v="10"/>
  </r>
  <r>
    <x v="6"/>
    <n v="23"/>
    <s v="18–25"/>
    <x v="1"/>
    <s v="Low"/>
    <n v="1"/>
    <s v="Vegan"/>
    <n v="7"/>
    <s v="Low"/>
    <n v="1"/>
    <s v="PTSD"/>
    <n v="22"/>
    <s v="20–30 h"/>
    <n v="2.8"/>
    <n v="1.6"/>
  </r>
  <r>
    <x v="1"/>
    <n v="63"/>
    <s v="60+"/>
    <x v="1"/>
    <s v="Moderate"/>
    <n v="2"/>
    <s v="Balanced"/>
    <n v="6.2"/>
    <s v="Low"/>
    <n v="1"/>
    <s v="PTSD"/>
    <n v="49"/>
    <s v="40–50 h"/>
    <n v="4.5999999999999996"/>
    <n v="4.9000000000000004"/>
  </r>
  <r>
    <x v="4"/>
    <n v="23"/>
    <s v="18–25"/>
    <x v="0"/>
    <s v="High"/>
    <n v="3"/>
    <s v="Vegetarian"/>
    <n v="6.5"/>
    <s v="High"/>
    <n v="3"/>
    <s v="Bipolar"/>
    <n v="24"/>
    <s v="20–30 h"/>
    <n v="2.5"/>
    <n v="1.2"/>
  </r>
  <r>
    <x v="5"/>
    <n v="51"/>
    <s v="46–59"/>
    <x v="1"/>
    <s v="Moderate"/>
    <n v="2"/>
    <s v="Junk Food"/>
    <n v="8.1999999999999993"/>
    <s v="Low"/>
    <n v="1"/>
    <s v="Anxiety"/>
    <n v="25"/>
    <s v="20–30 h"/>
    <n v="2.7"/>
    <n v="2.2000000000000002"/>
  </r>
  <r>
    <x v="0"/>
    <n v="18"/>
    <s v="18–25"/>
    <x v="1"/>
    <s v="High"/>
    <n v="3"/>
    <s v="Junk Food"/>
    <n v="3.5"/>
    <s v="Low"/>
    <n v="1"/>
    <s v="None"/>
    <n v="22"/>
    <s v="20–30 h"/>
    <n v="4.5"/>
    <n v="3.9"/>
  </r>
  <r>
    <x v="5"/>
    <n v="27"/>
    <s v="26–35"/>
    <x v="2"/>
    <s v="Low"/>
    <n v="1"/>
    <s v="Balanced"/>
    <n v="4.9000000000000004"/>
    <s v="High"/>
    <n v="3"/>
    <s v="Anxiety"/>
    <n v="43"/>
    <s v="40–50 h"/>
    <n v="9.6999999999999993"/>
    <n v="4.5"/>
  </r>
  <r>
    <x v="3"/>
    <n v="38"/>
    <s v="36–45"/>
    <x v="0"/>
    <s v="High"/>
    <n v="3"/>
    <s v="Junk Food"/>
    <n v="8"/>
    <s v="Moderate"/>
    <n v="2"/>
    <s v="None"/>
    <n v="20"/>
    <s v="20–30 h"/>
    <n v="7.9"/>
    <n v="9.5"/>
  </r>
  <r>
    <x v="1"/>
    <n v="22"/>
    <s v="18–25"/>
    <x v="0"/>
    <s v="Low"/>
    <n v="1"/>
    <s v="Keto"/>
    <n v="8.3000000000000007"/>
    <s v="High"/>
    <n v="3"/>
    <s v="Bipolar"/>
    <n v="55"/>
    <s v="50–60 h"/>
    <n v="3.9"/>
    <n v="4.5999999999999996"/>
  </r>
  <r>
    <x v="2"/>
    <n v="19"/>
    <s v="18–25"/>
    <x v="0"/>
    <s v="Low"/>
    <n v="1"/>
    <s v="Balanced"/>
    <n v="7.4"/>
    <s v="High"/>
    <n v="3"/>
    <s v="Depression"/>
    <n v="34"/>
    <s v="30–40 h"/>
    <n v="9.6"/>
    <n v="5.5"/>
  </r>
  <r>
    <x v="6"/>
    <n v="39"/>
    <s v="36–45"/>
    <x v="0"/>
    <s v="Moderate"/>
    <n v="2"/>
    <s v="Junk Food"/>
    <n v="4.9000000000000004"/>
    <s v="High"/>
    <n v="3"/>
    <s v="None"/>
    <n v="57"/>
    <s v="50–60 h"/>
    <n v="6.8"/>
    <n v="3.2"/>
  </r>
  <r>
    <x v="2"/>
    <n v="19"/>
    <s v="18–25"/>
    <x v="1"/>
    <s v="Low"/>
    <n v="1"/>
    <s v="Vegan"/>
    <n v="8"/>
    <s v="Moderate"/>
    <n v="2"/>
    <s v="PTSD"/>
    <n v="37"/>
    <s v="30–40 h"/>
    <n v="5.0999999999999996"/>
    <n v="1"/>
  </r>
  <r>
    <x v="1"/>
    <n v="27"/>
    <s v="26–35"/>
    <x v="1"/>
    <s v="Moderate"/>
    <n v="2"/>
    <s v="Junk Food"/>
    <n v="8.5"/>
    <s v="Low"/>
    <n v="1"/>
    <s v="PTSD"/>
    <n v="42"/>
    <s v="40–50 h"/>
    <n v="5.2"/>
    <n v="9.1"/>
  </r>
  <r>
    <x v="1"/>
    <n v="51"/>
    <s v="46–59"/>
    <x v="2"/>
    <s v="High"/>
    <n v="3"/>
    <s v="Keto"/>
    <n v="7.6"/>
    <s v="Low"/>
    <n v="1"/>
    <s v="PTSD"/>
    <n v="48"/>
    <s v="40–50 h"/>
    <n v="4.7"/>
    <n v="1.7"/>
  </r>
  <r>
    <x v="1"/>
    <n v="33"/>
    <s v="26–35"/>
    <x v="2"/>
    <s v="High"/>
    <n v="3"/>
    <s v="Vegetarian"/>
    <n v="2.8"/>
    <s v="High"/>
    <n v="3"/>
    <s v="Anxiety"/>
    <n v="41"/>
    <s v="40–50 h"/>
    <n v="3.1"/>
    <n v="9.6999999999999993"/>
  </r>
  <r>
    <x v="2"/>
    <n v="56"/>
    <s v="46–59"/>
    <x v="0"/>
    <s v="Low"/>
    <n v="1"/>
    <s v="Vegetarian"/>
    <n v="6.7"/>
    <s v="High"/>
    <n v="3"/>
    <s v="Anxiety"/>
    <n v="43"/>
    <s v="40–50 h"/>
    <n v="4.5"/>
    <n v="2.2000000000000002"/>
  </r>
  <r>
    <x v="0"/>
    <n v="39"/>
    <s v="36–45"/>
    <x v="2"/>
    <s v="Moderate"/>
    <n v="2"/>
    <s v="Junk Food"/>
    <n v="7.4"/>
    <s v="Low"/>
    <n v="1"/>
    <s v="Anxiety"/>
    <n v="32"/>
    <s v="30–40 h"/>
    <n v="5.8"/>
    <n v="6.4"/>
  </r>
  <r>
    <x v="1"/>
    <n v="29"/>
    <s v="26–35"/>
    <x v="2"/>
    <s v="Low"/>
    <n v="1"/>
    <s v="Vegetarian"/>
    <n v="5.7"/>
    <s v="Low"/>
    <n v="1"/>
    <s v="PTSD"/>
    <n v="52"/>
    <s v="50–60 h"/>
    <n v="5.8"/>
    <n v="10"/>
  </r>
  <r>
    <x v="5"/>
    <n v="41"/>
    <s v="36–45"/>
    <x v="0"/>
    <s v="Moderate"/>
    <n v="2"/>
    <s v="Junk Food"/>
    <n v="6.8"/>
    <s v="Low"/>
    <n v="1"/>
    <s v="None"/>
    <n v="41"/>
    <s v="40–50 h"/>
    <n v="7.9"/>
    <n v="2.2000000000000002"/>
  </r>
  <r>
    <x v="2"/>
    <n v="64"/>
    <s v="60+"/>
    <x v="0"/>
    <s v="Moderate"/>
    <n v="2"/>
    <s v="Keto"/>
    <n v="5.7"/>
    <s v="Moderate"/>
    <n v="2"/>
    <s v="PTSD"/>
    <n v="54"/>
    <s v="50–60 h"/>
    <n v="4.2"/>
    <n v="4.8"/>
  </r>
  <r>
    <x v="1"/>
    <n v="57"/>
    <s v="46–59"/>
    <x v="2"/>
    <s v="Moderate"/>
    <n v="2"/>
    <s v="Vegetarian"/>
    <n v="5.2"/>
    <s v="Moderate"/>
    <n v="2"/>
    <s v="None"/>
    <n v="36"/>
    <s v="30–40 h"/>
    <n v="7.5"/>
    <n v="8"/>
  </r>
  <r>
    <x v="5"/>
    <n v="55"/>
    <s v="46–59"/>
    <x v="1"/>
    <s v="High"/>
    <n v="3"/>
    <s v="Vegan"/>
    <n v="8.8000000000000007"/>
    <s v="High"/>
    <n v="3"/>
    <s v="Anxiety"/>
    <n v="41"/>
    <s v="40–50 h"/>
    <n v="6.2"/>
    <n v="1.3"/>
  </r>
  <r>
    <x v="0"/>
    <n v="27"/>
    <s v="26–35"/>
    <x v="2"/>
    <s v="Moderate"/>
    <n v="2"/>
    <s v="Junk Food"/>
    <n v="6.8"/>
    <s v="Moderate"/>
    <n v="2"/>
    <s v="Depression"/>
    <n v="24"/>
    <s v="20–30 h"/>
    <n v="9.6999999999999993"/>
    <n v="7.2"/>
  </r>
  <r>
    <x v="3"/>
    <n v="52"/>
    <s v="46–59"/>
    <x v="2"/>
    <s v="High"/>
    <n v="3"/>
    <s v="Vegetarian"/>
    <n v="4.8"/>
    <s v="High"/>
    <n v="3"/>
    <s v="Anxiety"/>
    <n v="44"/>
    <s v="40–50 h"/>
    <n v="4.5"/>
    <n v="1.7"/>
  </r>
  <r>
    <x v="0"/>
    <n v="49"/>
    <s v="46–59"/>
    <x v="1"/>
    <s v="Moderate"/>
    <n v="2"/>
    <s v="Keto"/>
    <n v="4.4000000000000004"/>
    <s v="Low"/>
    <n v="1"/>
    <s v="Bipolar"/>
    <n v="25"/>
    <s v="20–30 h"/>
    <n v="9.1"/>
    <n v="3.1"/>
  </r>
  <r>
    <x v="1"/>
    <n v="24"/>
    <s v="18–25"/>
    <x v="1"/>
    <s v="High"/>
    <n v="3"/>
    <s v="Keto"/>
    <n v="5.2"/>
    <s v="Low"/>
    <n v="1"/>
    <s v="None"/>
    <n v="36"/>
    <s v="30–40 h"/>
    <n v="8.4"/>
    <n v="2.4"/>
  </r>
  <r>
    <x v="2"/>
    <n v="38"/>
    <s v="36–45"/>
    <x v="0"/>
    <s v="High"/>
    <n v="3"/>
    <s v="Vegan"/>
    <n v="5.2"/>
    <s v="High"/>
    <n v="3"/>
    <s v="Depression"/>
    <n v="50"/>
    <s v="50–60 h"/>
    <n v="6.7"/>
    <n v="9.1999999999999993"/>
  </r>
  <r>
    <x v="4"/>
    <n v="37"/>
    <s v="36–45"/>
    <x v="0"/>
    <s v="High"/>
    <n v="3"/>
    <s v="Keto"/>
    <n v="6.7"/>
    <s v="Low"/>
    <n v="1"/>
    <s v="Anxiety"/>
    <n v="36"/>
    <s v="30–40 h"/>
    <n v="6.9"/>
    <n v="2.6"/>
  </r>
  <r>
    <x v="1"/>
    <n v="43"/>
    <s v="36–45"/>
    <x v="2"/>
    <s v="Low"/>
    <n v="1"/>
    <s v="Keto"/>
    <n v="7.2"/>
    <s v="High"/>
    <n v="3"/>
    <s v="Depression"/>
    <n v="52"/>
    <s v="50–60 h"/>
    <n v="1.8"/>
    <n v="1.4"/>
  </r>
  <r>
    <x v="4"/>
    <n v="21"/>
    <s v="18–25"/>
    <x v="1"/>
    <s v="Moderate"/>
    <n v="2"/>
    <s v="Vegetarian"/>
    <n v="7.2"/>
    <s v="High"/>
    <n v="3"/>
    <s v="PTSD"/>
    <n v="58"/>
    <s v="50–60 h"/>
    <n v="9.6"/>
    <n v="6.3"/>
  </r>
  <r>
    <x v="5"/>
    <n v="63"/>
    <s v="60+"/>
    <x v="0"/>
    <s v="Low"/>
    <n v="1"/>
    <s v="Junk Food"/>
    <n v="5.4"/>
    <s v="High"/>
    <n v="3"/>
    <s v="None"/>
    <n v="56"/>
    <s v="50–60 h"/>
    <n v="2"/>
    <n v="4.0999999999999996"/>
  </r>
  <r>
    <x v="3"/>
    <n v="39"/>
    <s v="36–45"/>
    <x v="2"/>
    <s v="Moderate"/>
    <n v="2"/>
    <s v="Balanced"/>
    <n v="7.9"/>
    <s v="Moderate"/>
    <n v="2"/>
    <s v="Bipolar"/>
    <n v="23"/>
    <s v="20–30 h"/>
    <n v="6.1"/>
    <n v="4.7"/>
  </r>
  <r>
    <x v="6"/>
    <n v="32"/>
    <s v="26–35"/>
    <x v="1"/>
    <s v="Moderate"/>
    <n v="2"/>
    <s v="Keto"/>
    <n v="8.3000000000000007"/>
    <s v="High"/>
    <n v="3"/>
    <s v="PTSD"/>
    <n v="33"/>
    <s v="30–40 h"/>
    <n v="4"/>
    <n v="2.1"/>
  </r>
  <r>
    <x v="0"/>
    <n v="57"/>
    <s v="46–59"/>
    <x v="2"/>
    <s v="Low"/>
    <n v="1"/>
    <s v="Keto"/>
    <n v="6.1"/>
    <s v="High"/>
    <n v="3"/>
    <s v="Depression"/>
    <n v="32"/>
    <s v="30–40 h"/>
    <n v="4.9000000000000004"/>
    <n v="7.7"/>
  </r>
  <r>
    <x v="3"/>
    <n v="38"/>
    <s v="36–45"/>
    <x v="0"/>
    <s v="High"/>
    <n v="3"/>
    <s v="Balanced"/>
    <n v="5"/>
    <s v="High"/>
    <n v="3"/>
    <s v="Anxiety"/>
    <n v="46"/>
    <s v="40–50 h"/>
    <n v="6.5"/>
    <n v="6.4"/>
  </r>
  <r>
    <x v="1"/>
    <n v="32"/>
    <s v="26–35"/>
    <x v="0"/>
    <s v="Moderate"/>
    <n v="2"/>
    <s v="Keto"/>
    <n v="6.7"/>
    <s v="Moderate"/>
    <n v="2"/>
    <s v="None"/>
    <n v="43"/>
    <s v="40–50 h"/>
    <n v="9.1999999999999993"/>
    <n v="4.3"/>
  </r>
  <r>
    <x v="4"/>
    <n v="39"/>
    <s v="36–45"/>
    <x v="1"/>
    <s v="High"/>
    <n v="3"/>
    <s v="Vegetarian"/>
    <n v="9.6999999999999993"/>
    <s v="Low"/>
    <n v="1"/>
    <s v="Bipolar"/>
    <n v="46"/>
    <s v="40–50 h"/>
    <n v="5.0999999999999996"/>
    <n v="2.5"/>
  </r>
  <r>
    <x v="0"/>
    <n v="45"/>
    <s v="36–45"/>
    <x v="2"/>
    <s v="Low"/>
    <n v="1"/>
    <s v="Vegetarian"/>
    <n v="4.9000000000000004"/>
    <s v="Moderate"/>
    <n v="2"/>
    <s v="Anxiety"/>
    <n v="27"/>
    <s v="20–30 h"/>
    <n v="9.9"/>
    <n v="6.3"/>
  </r>
  <r>
    <x v="4"/>
    <n v="31"/>
    <s v="26–35"/>
    <x v="1"/>
    <s v="High"/>
    <n v="3"/>
    <s v="Balanced"/>
    <n v="5.7"/>
    <s v="High"/>
    <n v="3"/>
    <s v="Bipolar"/>
    <n v="58"/>
    <s v="50–60 h"/>
    <n v="6.3"/>
    <n v="8"/>
  </r>
  <r>
    <x v="2"/>
    <n v="44"/>
    <s v="36–45"/>
    <x v="0"/>
    <s v="Moderate"/>
    <n v="2"/>
    <s v="Keto"/>
    <n v="6.6"/>
    <s v="Moderate"/>
    <n v="2"/>
    <s v="None"/>
    <n v="40"/>
    <s v="40–50 h"/>
    <n v="2.4"/>
    <n v="3.8"/>
  </r>
  <r>
    <x v="4"/>
    <n v="58"/>
    <s v="46–59"/>
    <x v="0"/>
    <s v="Moderate"/>
    <n v="2"/>
    <s v="Keto"/>
    <n v="7.3"/>
    <s v="Low"/>
    <n v="1"/>
    <s v="Depression"/>
    <n v="30"/>
    <s v="30–40 h"/>
    <n v="2.7"/>
    <n v="1.2"/>
  </r>
  <r>
    <x v="2"/>
    <n v="57"/>
    <s v="46–59"/>
    <x v="2"/>
    <s v="Moderate"/>
    <n v="2"/>
    <s v="Junk Food"/>
    <n v="3.5"/>
    <s v="Low"/>
    <n v="1"/>
    <s v="Bipolar"/>
    <n v="50"/>
    <s v="50–60 h"/>
    <n v="7.4"/>
    <n v="2.9"/>
  </r>
  <r>
    <x v="5"/>
    <n v="45"/>
    <s v="36–45"/>
    <x v="2"/>
    <s v="Low"/>
    <n v="1"/>
    <s v="Keto"/>
    <n v="8.5"/>
    <s v="High"/>
    <n v="3"/>
    <s v="None"/>
    <n v="46"/>
    <s v="40–50 h"/>
    <n v="1.5"/>
    <n v="7.1"/>
  </r>
  <r>
    <x v="0"/>
    <n v="43"/>
    <s v="36–45"/>
    <x v="2"/>
    <s v="Moderate"/>
    <n v="2"/>
    <s v="Vegetarian"/>
    <n v="8.4"/>
    <s v="Low"/>
    <n v="1"/>
    <s v="Bipolar"/>
    <n v="46"/>
    <s v="40–50 h"/>
    <n v="5.3"/>
    <n v="9.9"/>
  </r>
  <r>
    <x v="0"/>
    <n v="19"/>
    <s v="18–25"/>
    <x v="1"/>
    <s v="Low"/>
    <n v="1"/>
    <s v="Vegan"/>
    <n v="5.9"/>
    <s v="Moderate"/>
    <n v="2"/>
    <s v="Anxiety"/>
    <n v="27"/>
    <s v="20–30 h"/>
    <n v="2.2999999999999998"/>
    <n v="1.1000000000000001"/>
  </r>
  <r>
    <x v="6"/>
    <n v="42"/>
    <s v="36–45"/>
    <x v="2"/>
    <s v="High"/>
    <n v="3"/>
    <s v="Vegan"/>
    <n v="10.6"/>
    <s v="Moderate"/>
    <n v="2"/>
    <s v="Bipolar"/>
    <n v="52"/>
    <s v="50–60 h"/>
    <n v="4.9000000000000004"/>
    <n v="3.8"/>
  </r>
  <r>
    <x v="1"/>
    <n v="20"/>
    <s v="18–25"/>
    <x v="2"/>
    <s v="Moderate"/>
    <n v="2"/>
    <s v="Vegan"/>
    <n v="8.3000000000000007"/>
    <s v="Low"/>
    <n v="1"/>
    <s v="Anxiety"/>
    <n v="31"/>
    <s v="30–40 h"/>
    <n v="7.7"/>
    <n v="1.6"/>
  </r>
  <r>
    <x v="2"/>
    <n v="25"/>
    <s v="18–25"/>
    <x v="0"/>
    <s v="Moderate"/>
    <n v="2"/>
    <s v="Vegan"/>
    <n v="8.3000000000000007"/>
    <s v="High"/>
    <n v="3"/>
    <s v="Anxiety"/>
    <n v="54"/>
    <s v="50–60 h"/>
    <n v="5.0999999999999996"/>
    <n v="3.8"/>
  </r>
  <r>
    <x v="6"/>
    <n v="61"/>
    <s v="60+"/>
    <x v="0"/>
    <s v="Moderate"/>
    <n v="2"/>
    <s v="Keto"/>
    <n v="8.3000000000000007"/>
    <s v="High"/>
    <n v="3"/>
    <s v="None"/>
    <n v="53"/>
    <s v="50–60 h"/>
    <n v="2.5"/>
    <n v="4.7"/>
  </r>
  <r>
    <x v="4"/>
    <n v="50"/>
    <s v="46–59"/>
    <x v="2"/>
    <s v="High"/>
    <n v="3"/>
    <s v="Keto"/>
    <n v="8.1999999999999993"/>
    <s v="Moderate"/>
    <n v="2"/>
    <s v="PTSD"/>
    <n v="35"/>
    <s v="30–40 h"/>
    <n v="3.3"/>
    <n v="9.3000000000000007"/>
  </r>
  <r>
    <x v="4"/>
    <n v="59"/>
    <s v="46–59"/>
    <x v="2"/>
    <s v="Moderate"/>
    <n v="2"/>
    <s v="Junk Food"/>
    <n v="6.5"/>
    <s v="Low"/>
    <n v="1"/>
    <s v="Bipolar"/>
    <n v="55"/>
    <s v="50–60 h"/>
    <n v="4.3"/>
    <n v="1.7"/>
  </r>
  <r>
    <x v="6"/>
    <n v="52"/>
    <s v="46–59"/>
    <x v="0"/>
    <s v="Low"/>
    <n v="1"/>
    <s v="Keto"/>
    <n v="6.3"/>
    <s v="Moderate"/>
    <n v="2"/>
    <s v="Depression"/>
    <n v="21"/>
    <s v="20–30 h"/>
    <n v="1.6"/>
    <n v="8"/>
  </r>
  <r>
    <x v="0"/>
    <n v="23"/>
    <s v="18–25"/>
    <x v="2"/>
    <s v="High"/>
    <n v="3"/>
    <s v="Vegan"/>
    <n v="5.0999999999999996"/>
    <s v="Moderate"/>
    <n v="2"/>
    <s v="Anxiety"/>
    <n v="31"/>
    <s v="30–40 h"/>
    <n v="6.3"/>
    <n v="4.5999999999999996"/>
  </r>
  <r>
    <x v="4"/>
    <n v="56"/>
    <s v="46–59"/>
    <x v="1"/>
    <s v="High"/>
    <n v="3"/>
    <s v="Balanced"/>
    <n v="5.6"/>
    <s v="Moderate"/>
    <n v="2"/>
    <s v="PTSD"/>
    <n v="46"/>
    <s v="40–50 h"/>
    <n v="6.5"/>
    <n v="8.3000000000000007"/>
  </r>
  <r>
    <x v="5"/>
    <n v="40"/>
    <s v="36–45"/>
    <x v="1"/>
    <s v="High"/>
    <n v="3"/>
    <s v="Balanced"/>
    <n v="6"/>
    <s v="High"/>
    <n v="3"/>
    <s v="Anxiety"/>
    <n v="36"/>
    <s v="30–40 h"/>
    <n v="1.6"/>
    <n v="5.6"/>
  </r>
  <r>
    <x v="5"/>
    <n v="42"/>
    <s v="36–45"/>
    <x v="1"/>
    <s v="High"/>
    <n v="3"/>
    <s v="Vegetarian"/>
    <n v="6.6"/>
    <s v="Low"/>
    <n v="1"/>
    <s v="PTSD"/>
    <n v="39"/>
    <s v="30–40 h"/>
    <n v="4.5999999999999996"/>
    <n v="1.4"/>
  </r>
  <r>
    <x v="6"/>
    <n v="60"/>
    <s v="60+"/>
    <x v="2"/>
    <s v="High"/>
    <n v="3"/>
    <s v="Vegetarian"/>
    <n v="8.9"/>
    <s v="Low"/>
    <n v="1"/>
    <s v="PTSD"/>
    <n v="40"/>
    <s v="40–50 h"/>
    <n v="4.7"/>
    <n v="9.5"/>
  </r>
  <r>
    <x v="2"/>
    <n v="36"/>
    <s v="36–45"/>
    <x v="0"/>
    <s v="Low"/>
    <n v="1"/>
    <s v="Keto"/>
    <n v="3.3"/>
    <s v="High"/>
    <n v="3"/>
    <s v="Depression"/>
    <n v="49"/>
    <s v="40–50 h"/>
    <n v="4"/>
    <n v="1.7"/>
  </r>
  <r>
    <x v="2"/>
    <n v="22"/>
    <s v="18–25"/>
    <x v="2"/>
    <s v="High"/>
    <n v="3"/>
    <s v="Balanced"/>
    <n v="8.5"/>
    <s v="Moderate"/>
    <n v="2"/>
    <s v="PTSD"/>
    <n v="39"/>
    <s v="30–40 h"/>
    <n v="6"/>
    <n v="6.4"/>
  </r>
  <r>
    <x v="6"/>
    <n v="28"/>
    <s v="26–35"/>
    <x v="2"/>
    <s v="Moderate"/>
    <n v="2"/>
    <s v="Vegan"/>
    <n v="5"/>
    <s v="Moderate"/>
    <n v="2"/>
    <s v="Depression"/>
    <n v="27"/>
    <s v="20–30 h"/>
    <n v="4.0999999999999996"/>
    <n v="8.9"/>
  </r>
  <r>
    <x v="2"/>
    <n v="29"/>
    <s v="26–35"/>
    <x v="0"/>
    <s v="High"/>
    <n v="3"/>
    <s v="Vegan"/>
    <n v="6.3"/>
    <s v="High"/>
    <n v="3"/>
    <s v="None"/>
    <n v="37"/>
    <s v="30–40 h"/>
    <n v="4.7"/>
    <n v="1.7"/>
  </r>
  <r>
    <x v="0"/>
    <n v="27"/>
    <s v="26–35"/>
    <x v="0"/>
    <s v="High"/>
    <n v="3"/>
    <s v="Vegan"/>
    <n v="5.4"/>
    <s v="Low"/>
    <n v="1"/>
    <s v="Anxiety"/>
    <n v="37"/>
    <s v="30–40 h"/>
    <n v="8.1999999999999993"/>
    <n v="6"/>
  </r>
  <r>
    <x v="0"/>
    <n v="25"/>
    <s v="18–25"/>
    <x v="0"/>
    <s v="High"/>
    <n v="3"/>
    <s v="Keto"/>
    <n v="9.3000000000000007"/>
    <s v="High"/>
    <n v="3"/>
    <s v="Depression"/>
    <n v="37"/>
    <s v="30–40 h"/>
    <n v="2.5"/>
    <n v="8.4"/>
  </r>
  <r>
    <x v="2"/>
    <n v="41"/>
    <s v="36–45"/>
    <x v="1"/>
    <s v="High"/>
    <n v="3"/>
    <s v="Keto"/>
    <n v="5.8"/>
    <s v="Low"/>
    <n v="1"/>
    <s v="Anxiety"/>
    <n v="21"/>
    <s v="20–30 h"/>
    <n v="6.6"/>
    <n v="9.9"/>
  </r>
  <r>
    <x v="5"/>
    <n v="45"/>
    <s v="36–45"/>
    <x v="2"/>
    <s v="High"/>
    <n v="3"/>
    <s v="Junk Food"/>
    <n v="7.3"/>
    <s v="Low"/>
    <n v="1"/>
    <s v="Bipolar"/>
    <n v="31"/>
    <s v="30–40 h"/>
    <n v="5.6"/>
    <n v="7.5"/>
  </r>
  <r>
    <x v="2"/>
    <n v="58"/>
    <s v="46–59"/>
    <x v="0"/>
    <s v="Low"/>
    <n v="1"/>
    <s v="Vegan"/>
    <n v="7.4"/>
    <s v="Low"/>
    <n v="1"/>
    <s v="None"/>
    <n v="51"/>
    <s v="50–60 h"/>
    <n v="3.7"/>
    <n v="3.5"/>
  </r>
  <r>
    <x v="0"/>
    <n v="53"/>
    <s v="46–59"/>
    <x v="2"/>
    <s v="Low"/>
    <n v="1"/>
    <s v="Vegan"/>
    <n v="4.8"/>
    <s v="Moderate"/>
    <n v="2"/>
    <s v="Bipolar"/>
    <n v="27"/>
    <s v="20–30 h"/>
    <n v="7.5"/>
    <n v="7.3"/>
  </r>
  <r>
    <x v="3"/>
    <n v="54"/>
    <s v="46–59"/>
    <x v="1"/>
    <s v="High"/>
    <n v="3"/>
    <s v="Keto"/>
    <n v="6.4"/>
    <s v="Moderate"/>
    <n v="2"/>
    <s v="Bipolar"/>
    <n v="29"/>
    <s v="20–30 h"/>
    <n v="6"/>
    <n v="7.4"/>
  </r>
  <r>
    <x v="1"/>
    <n v="38"/>
    <s v="36–45"/>
    <x v="1"/>
    <s v="Low"/>
    <n v="1"/>
    <s v="Keto"/>
    <n v="8.3000000000000007"/>
    <s v="High"/>
    <n v="3"/>
    <s v="PTSD"/>
    <n v="30"/>
    <s v="30–40 h"/>
    <n v="5.3"/>
    <n v="7.3"/>
  </r>
  <r>
    <x v="4"/>
    <n v="25"/>
    <s v="18–25"/>
    <x v="0"/>
    <s v="Moderate"/>
    <n v="2"/>
    <s v="Junk Food"/>
    <n v="5.2"/>
    <s v="High"/>
    <n v="3"/>
    <s v="PTSD"/>
    <n v="33"/>
    <s v="30–40 h"/>
    <n v="7"/>
    <n v="8.6999999999999993"/>
  </r>
  <r>
    <x v="3"/>
    <n v="26"/>
    <s v="26–35"/>
    <x v="0"/>
    <s v="High"/>
    <n v="3"/>
    <s v="Junk Food"/>
    <n v="7.7"/>
    <s v="Moderate"/>
    <n v="2"/>
    <s v="Bipolar"/>
    <n v="45"/>
    <s v="40–50 h"/>
    <n v="8.1999999999999993"/>
    <n v="1.8"/>
  </r>
  <r>
    <x v="2"/>
    <n v="64"/>
    <s v="60+"/>
    <x v="2"/>
    <s v="Moderate"/>
    <n v="2"/>
    <s v="Vegetarian"/>
    <n v="6"/>
    <s v="High"/>
    <n v="3"/>
    <s v="PTSD"/>
    <n v="49"/>
    <s v="40–50 h"/>
    <n v="9.8000000000000007"/>
    <n v="2"/>
  </r>
  <r>
    <x v="5"/>
    <n v="32"/>
    <s v="26–35"/>
    <x v="0"/>
    <s v="Moderate"/>
    <n v="2"/>
    <s v="Balanced"/>
    <n v="8.1999999999999993"/>
    <s v="Moderate"/>
    <n v="2"/>
    <s v="Anxiety"/>
    <n v="23"/>
    <s v="20–30 h"/>
    <n v="6.7"/>
    <n v="6.8"/>
  </r>
  <r>
    <x v="6"/>
    <n v="63"/>
    <s v="60+"/>
    <x v="2"/>
    <s v="High"/>
    <n v="3"/>
    <s v="Vegan"/>
    <n v="9.1"/>
    <s v="Moderate"/>
    <n v="2"/>
    <s v="PTSD"/>
    <n v="58"/>
    <s v="50–60 h"/>
    <n v="8.9"/>
    <n v="9.6"/>
  </r>
  <r>
    <x v="2"/>
    <n v="57"/>
    <s v="46–59"/>
    <x v="0"/>
    <s v="Moderate"/>
    <n v="2"/>
    <s v="Vegan"/>
    <n v="3.5"/>
    <s v="Low"/>
    <n v="1"/>
    <s v="Bipolar"/>
    <n v="30"/>
    <s v="30–40 h"/>
    <n v="1"/>
    <n v="5.2"/>
  </r>
  <r>
    <x v="5"/>
    <n v="35"/>
    <s v="26–35"/>
    <x v="2"/>
    <s v="Moderate"/>
    <n v="2"/>
    <s v="Junk Food"/>
    <n v="4.5"/>
    <s v="Low"/>
    <n v="1"/>
    <s v="PTSD"/>
    <n v="43"/>
    <s v="40–50 h"/>
    <n v="5.8"/>
    <n v="9.6"/>
  </r>
  <r>
    <x v="1"/>
    <n v="59"/>
    <s v="46–59"/>
    <x v="2"/>
    <s v="Moderate"/>
    <n v="2"/>
    <s v="Junk Food"/>
    <n v="5.8"/>
    <s v="Moderate"/>
    <n v="2"/>
    <s v="PTSD"/>
    <n v="41"/>
    <s v="40–50 h"/>
    <n v="2.9"/>
    <n v="9.4"/>
  </r>
  <r>
    <x v="2"/>
    <n v="37"/>
    <s v="36–45"/>
    <x v="2"/>
    <s v="High"/>
    <n v="3"/>
    <s v="Vegetarian"/>
    <n v="8.6999999999999993"/>
    <s v="Low"/>
    <n v="1"/>
    <s v="Depression"/>
    <n v="22"/>
    <s v="20–30 h"/>
    <n v="1.8"/>
    <n v="9.1"/>
  </r>
  <r>
    <x v="0"/>
    <n v="23"/>
    <s v="18–25"/>
    <x v="2"/>
    <s v="High"/>
    <n v="3"/>
    <s v="Balanced"/>
    <n v="7.3"/>
    <s v="Moderate"/>
    <n v="2"/>
    <s v="Depression"/>
    <n v="56"/>
    <s v="50–60 h"/>
    <n v="5.8"/>
    <n v="9.1999999999999993"/>
  </r>
  <r>
    <x v="6"/>
    <n v="29"/>
    <s v="26–35"/>
    <x v="1"/>
    <s v="Moderate"/>
    <n v="2"/>
    <s v="Vegetarian"/>
    <n v="4.5999999999999996"/>
    <s v="Low"/>
    <n v="1"/>
    <s v="Bipolar"/>
    <n v="21"/>
    <s v="20–30 h"/>
    <n v="7.7"/>
    <n v="9.1"/>
  </r>
  <r>
    <x v="5"/>
    <n v="19"/>
    <s v="18–25"/>
    <x v="2"/>
    <s v="High"/>
    <n v="3"/>
    <s v="Balanced"/>
    <n v="7.5"/>
    <s v="High"/>
    <n v="3"/>
    <s v="Anxiety"/>
    <n v="31"/>
    <s v="30–40 h"/>
    <n v="4.7"/>
    <n v="8.4"/>
  </r>
  <r>
    <x v="5"/>
    <n v="24"/>
    <s v="18–25"/>
    <x v="0"/>
    <s v="High"/>
    <n v="3"/>
    <s v="Vegan"/>
    <n v="5.0999999999999996"/>
    <s v="High"/>
    <n v="3"/>
    <s v="None"/>
    <n v="40"/>
    <s v="40–50 h"/>
    <n v="7"/>
    <n v="7.3"/>
  </r>
  <r>
    <x v="5"/>
    <n v="33"/>
    <s v="26–35"/>
    <x v="1"/>
    <s v="Moderate"/>
    <n v="2"/>
    <s v="Vegetarian"/>
    <n v="7.8"/>
    <s v="Moderate"/>
    <n v="2"/>
    <s v="None"/>
    <n v="24"/>
    <s v="20–30 h"/>
    <n v="5.4"/>
    <n v="1.2"/>
  </r>
  <r>
    <x v="1"/>
    <n v="20"/>
    <s v="18–25"/>
    <x v="1"/>
    <s v="High"/>
    <n v="3"/>
    <s v="Junk Food"/>
    <n v="7.3"/>
    <s v="Moderate"/>
    <n v="2"/>
    <s v="Bipolar"/>
    <n v="26"/>
    <s v="20–30 h"/>
    <n v="4.9000000000000004"/>
    <n v="2.2000000000000002"/>
  </r>
  <r>
    <x v="2"/>
    <n v="62"/>
    <s v="60+"/>
    <x v="2"/>
    <s v="Low"/>
    <n v="1"/>
    <s v="Vegetarian"/>
    <n v="5.0999999999999996"/>
    <s v="Low"/>
    <n v="1"/>
    <s v="Anxiety"/>
    <n v="23"/>
    <s v="20–30 h"/>
    <n v="3.6"/>
    <n v="2.2000000000000002"/>
  </r>
  <r>
    <x v="1"/>
    <n v="20"/>
    <s v="18–25"/>
    <x v="1"/>
    <s v="High"/>
    <n v="3"/>
    <s v="Vegetarian"/>
    <n v="6.4"/>
    <s v="Low"/>
    <n v="1"/>
    <s v="Anxiety"/>
    <n v="55"/>
    <s v="50–60 h"/>
    <n v="4.4000000000000004"/>
    <n v="1.2"/>
  </r>
  <r>
    <x v="4"/>
    <n v="44"/>
    <s v="36–45"/>
    <x v="2"/>
    <s v="Low"/>
    <n v="1"/>
    <s v="Vegan"/>
    <n v="8.3000000000000007"/>
    <s v="Moderate"/>
    <n v="2"/>
    <s v="Anxiety"/>
    <n v="41"/>
    <s v="40–50 h"/>
    <n v="4.0999999999999996"/>
    <n v="2.1"/>
  </r>
  <r>
    <x v="4"/>
    <n v="60"/>
    <s v="60+"/>
    <x v="0"/>
    <s v="Moderate"/>
    <n v="2"/>
    <s v="Junk Food"/>
    <n v="3.7"/>
    <s v="High"/>
    <n v="3"/>
    <s v="Depression"/>
    <n v="48"/>
    <s v="40–50 h"/>
    <n v="6.8"/>
    <n v="9.3000000000000007"/>
  </r>
  <r>
    <x v="2"/>
    <n v="57"/>
    <s v="46–59"/>
    <x v="2"/>
    <s v="High"/>
    <n v="3"/>
    <s v="Junk Food"/>
    <n v="7"/>
    <s v="High"/>
    <n v="3"/>
    <s v="Bipolar"/>
    <n v="28"/>
    <s v="20–30 h"/>
    <n v="2"/>
    <n v="7"/>
  </r>
  <r>
    <x v="0"/>
    <n v="55"/>
    <s v="46–59"/>
    <x v="1"/>
    <s v="Moderate"/>
    <n v="2"/>
    <s v="Keto"/>
    <n v="4.8"/>
    <s v="Moderate"/>
    <n v="2"/>
    <s v="None"/>
    <n v="45"/>
    <s v="40–50 h"/>
    <n v="1.8"/>
    <n v="3.8"/>
  </r>
  <r>
    <x v="1"/>
    <n v="50"/>
    <s v="46–59"/>
    <x v="0"/>
    <s v="Moderate"/>
    <n v="2"/>
    <s v="Keto"/>
    <n v="6.5"/>
    <s v="High"/>
    <n v="3"/>
    <s v="Anxiety"/>
    <n v="31"/>
    <s v="30–40 h"/>
    <n v="6.9"/>
    <n v="8.1"/>
  </r>
  <r>
    <x v="6"/>
    <n v="45"/>
    <s v="36–45"/>
    <x v="2"/>
    <s v="Moderate"/>
    <n v="2"/>
    <s v="Keto"/>
    <n v="7.2"/>
    <s v="Moderate"/>
    <n v="2"/>
    <s v="Bipolar"/>
    <n v="20"/>
    <s v="20–30 h"/>
    <n v="5.9"/>
    <n v="5.4"/>
  </r>
  <r>
    <x v="5"/>
    <n v="18"/>
    <s v="18–25"/>
    <x v="0"/>
    <s v="Moderate"/>
    <n v="2"/>
    <s v="Vegan"/>
    <n v="9.5"/>
    <s v="Low"/>
    <n v="1"/>
    <s v="None"/>
    <n v="27"/>
    <s v="20–30 h"/>
    <n v="4.9000000000000004"/>
    <n v="2.2999999999999998"/>
  </r>
  <r>
    <x v="5"/>
    <n v="25"/>
    <s v="18–25"/>
    <x v="0"/>
    <s v="Moderate"/>
    <n v="2"/>
    <s v="Vegetarian"/>
    <n v="6.5"/>
    <s v="High"/>
    <n v="3"/>
    <s v="Depression"/>
    <n v="52"/>
    <s v="50–60 h"/>
    <n v="2.4"/>
    <n v="9"/>
  </r>
  <r>
    <x v="2"/>
    <n v="54"/>
    <s v="46–59"/>
    <x v="1"/>
    <s v="High"/>
    <n v="3"/>
    <s v="Junk Food"/>
    <n v="8.6999999999999993"/>
    <s v="High"/>
    <n v="3"/>
    <s v="PTSD"/>
    <n v="23"/>
    <s v="20–30 h"/>
    <n v="4.7"/>
    <n v="4"/>
  </r>
  <r>
    <x v="0"/>
    <n v="49"/>
    <s v="46–59"/>
    <x v="0"/>
    <s v="Low"/>
    <n v="1"/>
    <s v="Junk Food"/>
    <n v="5.2"/>
    <s v="Low"/>
    <n v="1"/>
    <s v="None"/>
    <n v="33"/>
    <s v="30–40 h"/>
    <n v="8.1"/>
    <n v="7.3"/>
  </r>
  <r>
    <x v="4"/>
    <n v="60"/>
    <s v="60+"/>
    <x v="1"/>
    <s v="High"/>
    <n v="3"/>
    <s v="Vegetarian"/>
    <n v="5.8"/>
    <s v="Low"/>
    <n v="1"/>
    <s v="None"/>
    <n v="48"/>
    <s v="40–50 h"/>
    <n v="9"/>
    <n v="3.6"/>
  </r>
  <r>
    <x v="4"/>
    <n v="54"/>
    <s v="46–59"/>
    <x v="0"/>
    <s v="High"/>
    <n v="3"/>
    <s v="Junk Food"/>
    <n v="7.4"/>
    <s v="High"/>
    <n v="3"/>
    <s v="None"/>
    <n v="33"/>
    <s v="30–40 h"/>
    <n v="7.3"/>
    <n v="5.5"/>
  </r>
  <r>
    <x v="5"/>
    <n v="21"/>
    <s v="18–25"/>
    <x v="2"/>
    <s v="High"/>
    <n v="3"/>
    <s v="Vegetarian"/>
    <n v="6.8"/>
    <s v="High"/>
    <n v="3"/>
    <s v="PTSD"/>
    <n v="28"/>
    <s v="20–30 h"/>
    <n v="1.5"/>
    <n v="8.3000000000000007"/>
  </r>
  <r>
    <x v="2"/>
    <n v="47"/>
    <s v="46–59"/>
    <x v="0"/>
    <s v="High"/>
    <n v="3"/>
    <s v="Vegan"/>
    <n v="6"/>
    <s v="Moderate"/>
    <n v="2"/>
    <s v="Anxiety"/>
    <n v="28"/>
    <s v="20–30 h"/>
    <n v="7"/>
    <n v="2.4"/>
  </r>
  <r>
    <x v="1"/>
    <n v="23"/>
    <s v="18–25"/>
    <x v="2"/>
    <s v="Low"/>
    <n v="1"/>
    <s v="Vegan"/>
    <n v="6"/>
    <s v="Moderate"/>
    <n v="2"/>
    <s v="PTSD"/>
    <n v="45"/>
    <s v="40–50 h"/>
    <n v="3.2"/>
    <n v="9.8000000000000007"/>
  </r>
  <r>
    <x v="4"/>
    <n v="63"/>
    <s v="60+"/>
    <x v="2"/>
    <s v="High"/>
    <n v="3"/>
    <s v="Vegan"/>
    <n v="8.5"/>
    <s v="High"/>
    <n v="3"/>
    <s v="None"/>
    <n v="36"/>
    <s v="30–40 h"/>
    <n v="3.8"/>
    <n v="1.6"/>
  </r>
  <r>
    <x v="1"/>
    <n v="36"/>
    <s v="36–45"/>
    <x v="0"/>
    <s v="Moderate"/>
    <n v="2"/>
    <s v="Vegetarian"/>
    <n v="6.1"/>
    <s v="Moderate"/>
    <n v="2"/>
    <s v="Depression"/>
    <n v="23"/>
    <s v="20–30 h"/>
    <n v="2.8"/>
    <n v="5.8"/>
  </r>
  <r>
    <x v="0"/>
    <n v="49"/>
    <s v="46–59"/>
    <x v="2"/>
    <s v="High"/>
    <n v="3"/>
    <s v="Vegetarian"/>
    <n v="5"/>
    <s v="Low"/>
    <n v="1"/>
    <s v="None"/>
    <n v="22"/>
    <s v="20–30 h"/>
    <n v="8"/>
    <n v="9.1999999999999993"/>
  </r>
  <r>
    <x v="4"/>
    <n v="26"/>
    <s v="26–35"/>
    <x v="0"/>
    <s v="High"/>
    <n v="3"/>
    <s v="Balanced"/>
    <n v="5.2"/>
    <s v="Moderate"/>
    <n v="2"/>
    <s v="Depression"/>
    <n v="48"/>
    <s v="40–50 h"/>
    <n v="6.8"/>
    <n v="9.5"/>
  </r>
  <r>
    <x v="4"/>
    <n v="29"/>
    <s v="26–35"/>
    <x v="0"/>
    <s v="Low"/>
    <n v="1"/>
    <s v="Junk Food"/>
    <n v="7.5"/>
    <s v="Moderate"/>
    <n v="2"/>
    <s v="Bipolar"/>
    <n v="44"/>
    <s v="40–50 h"/>
    <n v="6.5"/>
    <n v="3.1"/>
  </r>
  <r>
    <x v="3"/>
    <n v="28"/>
    <s v="26–35"/>
    <x v="2"/>
    <s v="Low"/>
    <n v="1"/>
    <s v="Junk Food"/>
    <n v="9.9"/>
    <s v="High"/>
    <n v="3"/>
    <s v="Depression"/>
    <n v="40"/>
    <s v="40–50 h"/>
    <n v="7"/>
    <n v="2.2999999999999998"/>
  </r>
  <r>
    <x v="4"/>
    <n v="63"/>
    <s v="60+"/>
    <x v="2"/>
    <s v="Moderate"/>
    <n v="2"/>
    <s v="Balanced"/>
    <n v="5.7"/>
    <s v="Moderate"/>
    <n v="2"/>
    <s v="None"/>
    <n v="31"/>
    <s v="30–40 h"/>
    <n v="3.1"/>
    <n v="7.5"/>
  </r>
  <r>
    <x v="6"/>
    <n v="33"/>
    <s v="26–35"/>
    <x v="1"/>
    <s v="High"/>
    <n v="3"/>
    <s v="Balanced"/>
    <n v="9.6999999999999993"/>
    <s v="High"/>
    <n v="3"/>
    <s v="PTSD"/>
    <n v="20"/>
    <s v="20–30 h"/>
    <n v="5"/>
    <n v="1.4"/>
  </r>
  <r>
    <x v="2"/>
    <n v="18"/>
    <s v="18–25"/>
    <x v="2"/>
    <s v="High"/>
    <n v="3"/>
    <s v="Vegan"/>
    <n v="6.5"/>
    <s v="High"/>
    <n v="3"/>
    <s v="None"/>
    <n v="20"/>
    <s v="20–30 h"/>
    <n v="6.7"/>
    <n v="5.4"/>
  </r>
  <r>
    <x v="2"/>
    <n v="62"/>
    <s v="60+"/>
    <x v="1"/>
    <s v="High"/>
    <n v="3"/>
    <s v="Balanced"/>
    <n v="6.1"/>
    <s v="High"/>
    <n v="3"/>
    <s v="None"/>
    <n v="26"/>
    <s v="20–30 h"/>
    <n v="6.7"/>
    <n v="8.1999999999999993"/>
  </r>
  <r>
    <x v="1"/>
    <n v="38"/>
    <s v="36–45"/>
    <x v="2"/>
    <s v="Moderate"/>
    <n v="2"/>
    <s v="Vegetarian"/>
    <n v="5.0999999999999996"/>
    <s v="Low"/>
    <n v="1"/>
    <s v="Bipolar"/>
    <n v="29"/>
    <s v="20–30 h"/>
    <n v="8.1"/>
    <n v="6"/>
  </r>
  <r>
    <x v="0"/>
    <n v="47"/>
    <s v="46–59"/>
    <x v="0"/>
    <s v="Low"/>
    <n v="1"/>
    <s v="Keto"/>
    <n v="6.2"/>
    <s v="Moderate"/>
    <n v="2"/>
    <s v="Anxiety"/>
    <n v="34"/>
    <s v="30–40 h"/>
    <n v="3.6"/>
    <n v="2.7"/>
  </r>
  <r>
    <x v="4"/>
    <n v="30"/>
    <s v="26–35"/>
    <x v="2"/>
    <s v="Moderate"/>
    <n v="2"/>
    <s v="Vegetarian"/>
    <n v="5.4"/>
    <s v="Moderate"/>
    <n v="2"/>
    <s v="None"/>
    <n v="59"/>
    <s v="50–60 h"/>
    <n v="7.9"/>
    <n v="5.4"/>
  </r>
  <r>
    <x v="6"/>
    <n v="51"/>
    <s v="46–59"/>
    <x v="0"/>
    <s v="High"/>
    <n v="3"/>
    <s v="Balanced"/>
    <n v="5.2"/>
    <s v="Moderate"/>
    <n v="2"/>
    <s v="Bipolar"/>
    <n v="30"/>
    <s v="30–40 h"/>
    <n v="5"/>
    <n v="9.3000000000000007"/>
  </r>
  <r>
    <x v="1"/>
    <n v="21"/>
    <s v="18–25"/>
    <x v="0"/>
    <s v="Low"/>
    <n v="1"/>
    <s v="Junk Food"/>
    <n v="4"/>
    <s v="High"/>
    <n v="3"/>
    <s v="PTSD"/>
    <n v="42"/>
    <s v="40–50 h"/>
    <n v="7"/>
    <n v="6.6"/>
  </r>
  <r>
    <x v="3"/>
    <n v="45"/>
    <s v="36–45"/>
    <x v="0"/>
    <s v="Low"/>
    <n v="1"/>
    <s v="Vegetarian"/>
    <n v="9.1"/>
    <s v="Low"/>
    <n v="1"/>
    <s v="Bipolar"/>
    <n v="32"/>
    <s v="30–40 h"/>
    <n v="5.0999999999999996"/>
    <n v="7.5"/>
  </r>
  <r>
    <x v="1"/>
    <n v="55"/>
    <s v="46–59"/>
    <x v="1"/>
    <s v="Moderate"/>
    <n v="2"/>
    <s v="Junk Food"/>
    <n v="8.1"/>
    <s v="High"/>
    <n v="3"/>
    <s v="Bipolar"/>
    <n v="46"/>
    <s v="40–50 h"/>
    <n v="9.5"/>
    <n v="4"/>
  </r>
  <r>
    <x v="1"/>
    <n v="48"/>
    <s v="46–59"/>
    <x v="2"/>
    <s v="Low"/>
    <n v="1"/>
    <s v="Vegetarian"/>
    <n v="6.9"/>
    <s v="Moderate"/>
    <n v="2"/>
    <s v="Depression"/>
    <n v="36"/>
    <s v="30–40 h"/>
    <n v="2.6"/>
    <n v="2.7"/>
  </r>
  <r>
    <x v="4"/>
    <n v="44"/>
    <s v="36–45"/>
    <x v="0"/>
    <s v="Low"/>
    <n v="1"/>
    <s v="Junk Food"/>
    <n v="6.3"/>
    <s v="High"/>
    <n v="3"/>
    <s v="Anxiety"/>
    <n v="32"/>
    <s v="30–40 h"/>
    <n v="7.1"/>
    <n v="3.3"/>
  </r>
  <r>
    <x v="3"/>
    <n v="22"/>
    <s v="18–25"/>
    <x v="0"/>
    <s v="High"/>
    <n v="3"/>
    <s v="Vegetarian"/>
    <n v="6.5"/>
    <s v="High"/>
    <n v="3"/>
    <s v="Anxiety"/>
    <n v="31"/>
    <s v="30–40 h"/>
    <n v="6.2"/>
    <n v="5.8"/>
  </r>
  <r>
    <x v="1"/>
    <n v="42"/>
    <s v="36–45"/>
    <x v="1"/>
    <s v="High"/>
    <n v="3"/>
    <s v="Junk Food"/>
    <n v="5.3"/>
    <s v="Moderate"/>
    <n v="2"/>
    <s v="PTSD"/>
    <n v="48"/>
    <s v="40–50 h"/>
    <n v="2.6"/>
    <n v="3.5"/>
  </r>
  <r>
    <x v="6"/>
    <n v="20"/>
    <s v="18–25"/>
    <x v="2"/>
    <s v="Low"/>
    <n v="1"/>
    <s v="Keto"/>
    <n v="4.8"/>
    <s v="High"/>
    <n v="3"/>
    <s v="Bipolar"/>
    <n v="40"/>
    <s v="40–50 h"/>
    <n v="1.6"/>
    <n v="5.9"/>
  </r>
  <r>
    <x v="6"/>
    <n v="50"/>
    <s v="46–59"/>
    <x v="2"/>
    <s v="Low"/>
    <n v="1"/>
    <s v="Vegan"/>
    <n v="7.6"/>
    <s v="High"/>
    <n v="3"/>
    <s v="PTSD"/>
    <n v="39"/>
    <s v="30–40 h"/>
    <n v="8.1999999999999993"/>
    <n v="7.4"/>
  </r>
  <r>
    <x v="2"/>
    <n v="21"/>
    <s v="18–25"/>
    <x v="1"/>
    <s v="Moderate"/>
    <n v="2"/>
    <s v="Vegetarian"/>
    <n v="6.1"/>
    <s v="Low"/>
    <n v="1"/>
    <s v="PTSD"/>
    <n v="39"/>
    <s v="30–40 h"/>
    <n v="2.4"/>
    <n v="7.6"/>
  </r>
  <r>
    <x v="3"/>
    <n v="42"/>
    <s v="36–45"/>
    <x v="1"/>
    <s v="Moderate"/>
    <n v="2"/>
    <s v="Keto"/>
    <n v="7"/>
    <s v="High"/>
    <n v="3"/>
    <s v="Anxiety"/>
    <n v="50"/>
    <s v="50–60 h"/>
    <n v="2.7"/>
    <n v="2.5"/>
  </r>
  <r>
    <x v="3"/>
    <n v="37"/>
    <s v="36–45"/>
    <x v="2"/>
    <s v="Low"/>
    <n v="1"/>
    <s v="Vegan"/>
    <n v="4"/>
    <s v="Low"/>
    <n v="1"/>
    <s v="Anxiety"/>
    <n v="27"/>
    <s v="20–30 h"/>
    <n v="9.8000000000000007"/>
    <n v="7.8"/>
  </r>
  <r>
    <x v="2"/>
    <n v="51"/>
    <s v="46–59"/>
    <x v="1"/>
    <s v="High"/>
    <n v="3"/>
    <s v="Vegetarian"/>
    <n v="6"/>
    <s v="Moderate"/>
    <n v="2"/>
    <s v="Anxiety"/>
    <n v="43"/>
    <s v="40–50 h"/>
    <n v="7.5"/>
    <n v="7.1"/>
  </r>
  <r>
    <x v="1"/>
    <n v="43"/>
    <s v="36–45"/>
    <x v="2"/>
    <s v="Low"/>
    <n v="1"/>
    <s v="Keto"/>
    <n v="4.8"/>
    <s v="Low"/>
    <n v="1"/>
    <s v="None"/>
    <n v="30"/>
    <s v="30–40 h"/>
    <n v="3.3"/>
    <n v="1.1000000000000001"/>
  </r>
  <r>
    <x v="3"/>
    <n v="22"/>
    <s v="18–25"/>
    <x v="2"/>
    <s v="Low"/>
    <n v="1"/>
    <s v="Keto"/>
    <n v="7.2"/>
    <s v="High"/>
    <n v="3"/>
    <s v="Bipolar"/>
    <n v="58"/>
    <s v="50–60 h"/>
    <n v="6.3"/>
    <n v="1.5"/>
  </r>
  <r>
    <x v="6"/>
    <n v="52"/>
    <s v="46–59"/>
    <x v="0"/>
    <s v="High"/>
    <n v="3"/>
    <s v="Keto"/>
    <n v="8"/>
    <s v="Moderate"/>
    <n v="2"/>
    <s v="PTSD"/>
    <n v="52"/>
    <s v="50–60 h"/>
    <n v="5.8"/>
    <n v="6.8"/>
  </r>
  <r>
    <x v="6"/>
    <n v="45"/>
    <s v="36–45"/>
    <x v="0"/>
    <s v="High"/>
    <n v="3"/>
    <s v="Balanced"/>
    <n v="8.6999999999999993"/>
    <s v="High"/>
    <n v="3"/>
    <s v="Bipolar"/>
    <n v="34"/>
    <s v="30–40 h"/>
    <n v="8.6"/>
    <n v="4.5"/>
  </r>
  <r>
    <x v="4"/>
    <n v="46"/>
    <s v="46–59"/>
    <x v="2"/>
    <s v="Moderate"/>
    <n v="2"/>
    <s v="Junk Food"/>
    <n v="5.6"/>
    <s v="High"/>
    <n v="3"/>
    <s v="PTSD"/>
    <n v="23"/>
    <s v="20–30 h"/>
    <n v="7.6"/>
    <n v="2.2999999999999998"/>
  </r>
  <r>
    <x v="3"/>
    <n v="26"/>
    <s v="26–35"/>
    <x v="2"/>
    <s v="Moderate"/>
    <n v="2"/>
    <s v="Vegan"/>
    <n v="4.8"/>
    <s v="Low"/>
    <n v="1"/>
    <s v="PTSD"/>
    <n v="20"/>
    <s v="20–30 h"/>
    <n v="8.5"/>
    <n v="1.4"/>
  </r>
  <r>
    <x v="1"/>
    <n v="55"/>
    <s v="46–59"/>
    <x v="2"/>
    <s v="Moderate"/>
    <n v="2"/>
    <s v="Junk Food"/>
    <n v="5.9"/>
    <s v="High"/>
    <n v="3"/>
    <s v="PTSD"/>
    <n v="51"/>
    <s v="50–60 h"/>
    <n v="2.9"/>
    <n v="2.4"/>
  </r>
  <r>
    <x v="2"/>
    <n v="23"/>
    <s v="18–25"/>
    <x v="2"/>
    <s v="Moderate"/>
    <n v="2"/>
    <s v="Junk Food"/>
    <n v="5.5"/>
    <s v="Low"/>
    <n v="1"/>
    <s v="PTSD"/>
    <n v="30"/>
    <s v="30–40 h"/>
    <n v="6.8"/>
    <n v="9.6"/>
  </r>
  <r>
    <x v="2"/>
    <n v="36"/>
    <s v="36–45"/>
    <x v="2"/>
    <s v="High"/>
    <n v="3"/>
    <s v="Junk Food"/>
    <n v="7.1"/>
    <s v="Moderate"/>
    <n v="2"/>
    <s v="Depression"/>
    <n v="49"/>
    <s v="40–50 h"/>
    <n v="1.4"/>
    <n v="7.5"/>
  </r>
  <r>
    <x v="1"/>
    <n v="61"/>
    <s v="60+"/>
    <x v="2"/>
    <s v="Low"/>
    <n v="1"/>
    <s v="Keto"/>
    <n v="4.4000000000000004"/>
    <s v="Moderate"/>
    <n v="2"/>
    <s v="Depression"/>
    <n v="56"/>
    <s v="50–60 h"/>
    <n v="1.6"/>
    <n v="5.7"/>
  </r>
  <r>
    <x v="0"/>
    <n v="28"/>
    <s v="26–35"/>
    <x v="1"/>
    <s v="Moderate"/>
    <n v="2"/>
    <s v="Junk Food"/>
    <n v="3.9"/>
    <s v="High"/>
    <n v="3"/>
    <s v="None"/>
    <n v="38"/>
    <s v="30–40 h"/>
    <n v="7.4"/>
    <n v="9.5"/>
  </r>
  <r>
    <x v="5"/>
    <n v="19"/>
    <s v="18–25"/>
    <x v="2"/>
    <s v="Moderate"/>
    <n v="2"/>
    <s v="Balanced"/>
    <n v="6"/>
    <s v="Low"/>
    <n v="1"/>
    <s v="Anxiety"/>
    <n v="55"/>
    <s v="50–60 h"/>
    <n v="1.2"/>
    <n v="6.6"/>
  </r>
  <r>
    <x v="4"/>
    <n v="64"/>
    <s v="60+"/>
    <x v="1"/>
    <s v="High"/>
    <n v="3"/>
    <s v="Vegetarian"/>
    <n v="7.6"/>
    <s v="High"/>
    <n v="3"/>
    <s v="PTSD"/>
    <n v="53"/>
    <s v="50–60 h"/>
    <n v="6.2"/>
    <n v="7.5"/>
  </r>
  <r>
    <x v="2"/>
    <n v="61"/>
    <s v="60+"/>
    <x v="1"/>
    <s v="High"/>
    <n v="3"/>
    <s v="Keto"/>
    <n v="5"/>
    <s v="High"/>
    <n v="3"/>
    <s v="Bipolar"/>
    <n v="26"/>
    <s v="20–30 h"/>
    <n v="8.6"/>
    <n v="3.5"/>
  </r>
  <r>
    <x v="3"/>
    <n v="61"/>
    <s v="60+"/>
    <x v="2"/>
    <s v="Low"/>
    <n v="1"/>
    <s v="Vegan"/>
    <n v="7.8"/>
    <s v="High"/>
    <n v="3"/>
    <s v="Depression"/>
    <n v="39"/>
    <s v="30–40 h"/>
    <n v="4.4000000000000004"/>
    <n v="6.3"/>
  </r>
  <r>
    <x v="4"/>
    <n v="26"/>
    <s v="26–35"/>
    <x v="2"/>
    <s v="Low"/>
    <n v="1"/>
    <s v="Vegetarian"/>
    <n v="7"/>
    <s v="High"/>
    <n v="3"/>
    <s v="Anxiety"/>
    <n v="31"/>
    <s v="30–40 h"/>
    <n v="1.4"/>
    <n v="2.2999999999999998"/>
  </r>
  <r>
    <x v="3"/>
    <n v="38"/>
    <s v="36–45"/>
    <x v="1"/>
    <s v="High"/>
    <n v="3"/>
    <s v="Vegetarian"/>
    <n v="8.8000000000000007"/>
    <s v="Low"/>
    <n v="1"/>
    <s v="None"/>
    <n v="51"/>
    <s v="50–60 h"/>
    <n v="7.4"/>
    <n v="4.5999999999999996"/>
  </r>
  <r>
    <x v="0"/>
    <n v="41"/>
    <s v="36–45"/>
    <x v="1"/>
    <s v="Moderate"/>
    <n v="2"/>
    <s v="Vegetarian"/>
    <n v="5.3"/>
    <s v="High"/>
    <n v="3"/>
    <s v="Anxiety"/>
    <n v="21"/>
    <s v="20–30 h"/>
    <n v="9.4"/>
    <n v="1.3"/>
  </r>
  <r>
    <x v="6"/>
    <n v="51"/>
    <s v="46–59"/>
    <x v="2"/>
    <s v="Moderate"/>
    <n v="2"/>
    <s v="Junk Food"/>
    <n v="4.0999999999999996"/>
    <s v="Moderate"/>
    <n v="2"/>
    <s v="PTSD"/>
    <n v="41"/>
    <s v="40–50 h"/>
    <n v="7.5"/>
    <n v="2.9"/>
  </r>
  <r>
    <x v="4"/>
    <n v="39"/>
    <s v="36–45"/>
    <x v="2"/>
    <s v="Moderate"/>
    <n v="2"/>
    <s v="Junk Food"/>
    <n v="7.4"/>
    <s v="Low"/>
    <n v="1"/>
    <s v="Anxiety"/>
    <n v="59"/>
    <s v="50–60 h"/>
    <n v="6.2"/>
    <n v="1.7"/>
  </r>
  <r>
    <x v="2"/>
    <n v="20"/>
    <s v="18–25"/>
    <x v="1"/>
    <s v="Low"/>
    <n v="1"/>
    <s v="Keto"/>
    <n v="6.9"/>
    <s v="High"/>
    <n v="3"/>
    <s v="PTSD"/>
    <n v="43"/>
    <s v="40–50 h"/>
    <n v="3.1"/>
    <n v="4.5"/>
  </r>
  <r>
    <x v="4"/>
    <n v="29"/>
    <s v="26–35"/>
    <x v="1"/>
    <s v="Moderate"/>
    <n v="2"/>
    <s v="Junk Food"/>
    <n v="6.8"/>
    <s v="Low"/>
    <n v="1"/>
    <s v="Depression"/>
    <n v="50"/>
    <s v="50–60 h"/>
    <n v="1.1000000000000001"/>
    <n v="8.6"/>
  </r>
  <r>
    <x v="4"/>
    <n v="45"/>
    <s v="36–45"/>
    <x v="1"/>
    <s v="Moderate"/>
    <n v="2"/>
    <s v="Junk Food"/>
    <n v="4.9000000000000004"/>
    <s v="High"/>
    <n v="3"/>
    <s v="Depression"/>
    <n v="23"/>
    <s v="20–30 h"/>
    <n v="7.3"/>
    <n v="4.4000000000000004"/>
  </r>
  <r>
    <x v="4"/>
    <n v="47"/>
    <s v="46–59"/>
    <x v="0"/>
    <s v="High"/>
    <n v="3"/>
    <s v="Junk Food"/>
    <n v="7.7"/>
    <s v="Moderate"/>
    <n v="2"/>
    <s v="PTSD"/>
    <n v="43"/>
    <s v="40–50 h"/>
    <n v="3.1"/>
    <n v="8.5"/>
  </r>
  <r>
    <x v="5"/>
    <n v="43"/>
    <s v="36–45"/>
    <x v="1"/>
    <s v="Moderate"/>
    <n v="2"/>
    <s v="Keto"/>
    <n v="5.5"/>
    <s v="Moderate"/>
    <n v="2"/>
    <s v="Bipolar"/>
    <n v="36"/>
    <s v="30–40 h"/>
    <n v="8.6999999999999993"/>
    <n v="6.9"/>
  </r>
  <r>
    <x v="4"/>
    <n v="38"/>
    <s v="36–45"/>
    <x v="0"/>
    <s v="High"/>
    <n v="3"/>
    <s v="Keto"/>
    <n v="6.8"/>
    <s v="Moderate"/>
    <n v="2"/>
    <s v="Depression"/>
    <n v="59"/>
    <s v="50–60 h"/>
    <n v="5.2"/>
    <n v="5.6"/>
  </r>
  <r>
    <x v="3"/>
    <n v="45"/>
    <s v="36–45"/>
    <x v="2"/>
    <s v="Moderate"/>
    <n v="2"/>
    <s v="Balanced"/>
    <n v="5.8"/>
    <s v="Low"/>
    <n v="1"/>
    <s v="Bipolar"/>
    <n v="38"/>
    <s v="30–40 h"/>
    <n v="5.8"/>
    <n v="3.1"/>
  </r>
  <r>
    <x v="6"/>
    <n v="43"/>
    <s v="36–45"/>
    <x v="2"/>
    <s v="Low"/>
    <n v="1"/>
    <s v="Balanced"/>
    <n v="7"/>
    <s v="Moderate"/>
    <n v="2"/>
    <s v="PTSD"/>
    <n v="59"/>
    <s v="50–60 h"/>
    <n v="7.8"/>
    <n v="9.3000000000000007"/>
  </r>
  <r>
    <x v="0"/>
    <n v="50"/>
    <s v="46–59"/>
    <x v="1"/>
    <s v="Moderate"/>
    <n v="2"/>
    <s v="Balanced"/>
    <n v="4.7"/>
    <s v="High"/>
    <n v="3"/>
    <s v="PTSD"/>
    <n v="57"/>
    <s v="50–60 h"/>
    <n v="8"/>
    <n v="1.5"/>
  </r>
  <r>
    <x v="1"/>
    <n v="38"/>
    <s v="36–45"/>
    <x v="2"/>
    <s v="Moderate"/>
    <n v="2"/>
    <s v="Balanced"/>
    <n v="7.2"/>
    <s v="High"/>
    <n v="3"/>
    <s v="Depression"/>
    <n v="53"/>
    <s v="50–60 h"/>
    <n v="6.8"/>
    <n v="7.2"/>
  </r>
  <r>
    <x v="4"/>
    <n v="52"/>
    <s v="46–59"/>
    <x v="2"/>
    <s v="High"/>
    <n v="3"/>
    <s v="Vegetarian"/>
    <n v="7.5"/>
    <s v="High"/>
    <n v="3"/>
    <s v="Bipolar"/>
    <n v="52"/>
    <s v="50–60 h"/>
    <n v="9.4"/>
    <n v="6.6"/>
  </r>
  <r>
    <x v="2"/>
    <n v="51"/>
    <s v="46–59"/>
    <x v="2"/>
    <s v="High"/>
    <n v="3"/>
    <s v="Vegetarian"/>
    <n v="6.7"/>
    <s v="Low"/>
    <n v="1"/>
    <s v="PTSD"/>
    <n v="25"/>
    <s v="20–30 h"/>
    <n v="9.8000000000000007"/>
    <n v="5"/>
  </r>
  <r>
    <x v="4"/>
    <n v="58"/>
    <s v="46–59"/>
    <x v="2"/>
    <s v="High"/>
    <n v="3"/>
    <s v="Balanced"/>
    <n v="9"/>
    <s v="Low"/>
    <n v="1"/>
    <s v="Depression"/>
    <n v="55"/>
    <s v="50–60 h"/>
    <n v="9.5"/>
    <n v="3.2"/>
  </r>
  <r>
    <x v="2"/>
    <n v="64"/>
    <s v="60+"/>
    <x v="0"/>
    <s v="Moderate"/>
    <n v="2"/>
    <s v="Balanced"/>
    <n v="6.8"/>
    <s v="Moderate"/>
    <n v="2"/>
    <s v="PTSD"/>
    <n v="32"/>
    <s v="30–40 h"/>
    <n v="8.4"/>
    <n v="4.9000000000000004"/>
  </r>
  <r>
    <x v="3"/>
    <n v="35"/>
    <s v="26–35"/>
    <x v="0"/>
    <s v="Moderate"/>
    <n v="2"/>
    <s v="Vegan"/>
    <n v="7.9"/>
    <s v="Low"/>
    <n v="1"/>
    <s v="Anxiety"/>
    <n v="28"/>
    <s v="20–30 h"/>
    <n v="7.4"/>
    <n v="8.9"/>
  </r>
  <r>
    <x v="2"/>
    <n v="28"/>
    <s v="26–35"/>
    <x v="1"/>
    <s v="Low"/>
    <n v="1"/>
    <s v="Vegetarian"/>
    <n v="6.6"/>
    <s v="High"/>
    <n v="3"/>
    <s v="Anxiety"/>
    <n v="54"/>
    <s v="50–60 h"/>
    <n v="7"/>
    <n v="8.5"/>
  </r>
  <r>
    <x v="1"/>
    <n v="40"/>
    <s v="36–45"/>
    <x v="1"/>
    <s v="Moderate"/>
    <n v="2"/>
    <s v="Vegan"/>
    <n v="7.7"/>
    <s v="High"/>
    <n v="3"/>
    <s v="Depression"/>
    <n v="53"/>
    <s v="50–60 h"/>
    <n v="1.9"/>
    <n v="9.5"/>
  </r>
  <r>
    <x v="6"/>
    <n v="39"/>
    <s v="36–45"/>
    <x v="1"/>
    <s v="Low"/>
    <n v="1"/>
    <s v="Vegan"/>
    <n v="4.2"/>
    <s v="High"/>
    <n v="3"/>
    <s v="PTSD"/>
    <n v="35"/>
    <s v="30–40 h"/>
    <n v="3.4"/>
    <n v="3.8"/>
  </r>
  <r>
    <x v="2"/>
    <n v="34"/>
    <s v="26–35"/>
    <x v="2"/>
    <s v="High"/>
    <n v="3"/>
    <s v="Junk Food"/>
    <n v="6.5"/>
    <s v="Low"/>
    <n v="1"/>
    <s v="Depression"/>
    <n v="37"/>
    <s v="30–40 h"/>
    <n v="1.1000000000000001"/>
    <n v="4.5"/>
  </r>
  <r>
    <x v="2"/>
    <n v="22"/>
    <s v="18–25"/>
    <x v="2"/>
    <s v="High"/>
    <n v="3"/>
    <s v="Keto"/>
    <n v="4.8"/>
    <s v="High"/>
    <n v="3"/>
    <s v="None"/>
    <n v="37"/>
    <s v="30–40 h"/>
    <n v="2.2000000000000002"/>
    <n v="1.2"/>
  </r>
  <r>
    <x v="6"/>
    <n v="61"/>
    <s v="60+"/>
    <x v="0"/>
    <s v="High"/>
    <n v="3"/>
    <s v="Vegetarian"/>
    <n v="6.7"/>
    <s v="Moderate"/>
    <n v="2"/>
    <s v="Depression"/>
    <n v="57"/>
    <s v="50–60 h"/>
    <n v="5"/>
    <n v="9.5"/>
  </r>
  <r>
    <x v="1"/>
    <n v="28"/>
    <s v="26–35"/>
    <x v="0"/>
    <s v="Low"/>
    <n v="1"/>
    <s v="Balanced"/>
    <n v="7.1"/>
    <s v="Low"/>
    <n v="1"/>
    <s v="Depression"/>
    <n v="51"/>
    <s v="50–60 h"/>
    <n v="2.2999999999999998"/>
    <n v="4"/>
  </r>
  <r>
    <x v="4"/>
    <n v="47"/>
    <s v="46–59"/>
    <x v="1"/>
    <s v="Moderate"/>
    <n v="2"/>
    <s v="Balanced"/>
    <n v="7.7"/>
    <s v="High"/>
    <n v="3"/>
    <s v="Anxiety"/>
    <n v="26"/>
    <s v="20–30 h"/>
    <n v="9.1"/>
    <n v="4.5999999999999996"/>
  </r>
  <r>
    <x v="2"/>
    <n v="32"/>
    <s v="26–35"/>
    <x v="0"/>
    <s v="High"/>
    <n v="3"/>
    <s v="Keto"/>
    <n v="7.2"/>
    <s v="High"/>
    <n v="3"/>
    <s v="Anxiety"/>
    <n v="42"/>
    <s v="40–50 h"/>
    <n v="8.3000000000000007"/>
    <n v="9.1999999999999993"/>
  </r>
  <r>
    <x v="6"/>
    <n v="44"/>
    <s v="36–45"/>
    <x v="0"/>
    <s v="Moderate"/>
    <n v="2"/>
    <s v="Vegetarian"/>
    <n v="6"/>
    <s v="Low"/>
    <n v="1"/>
    <s v="PTSD"/>
    <n v="42"/>
    <s v="40–50 h"/>
    <n v="1.6"/>
    <n v="5.7"/>
  </r>
  <r>
    <x v="3"/>
    <n v="52"/>
    <s v="46–59"/>
    <x v="0"/>
    <s v="Moderate"/>
    <n v="2"/>
    <s v="Balanced"/>
    <n v="5.4"/>
    <s v="Low"/>
    <n v="1"/>
    <s v="Depression"/>
    <n v="37"/>
    <s v="30–40 h"/>
    <n v="3.2"/>
    <n v="6.1"/>
  </r>
  <r>
    <x v="6"/>
    <n v="50"/>
    <s v="46–59"/>
    <x v="0"/>
    <s v="High"/>
    <n v="3"/>
    <s v="Balanced"/>
    <n v="3"/>
    <s v="Moderate"/>
    <n v="2"/>
    <s v="Depression"/>
    <n v="26"/>
    <s v="20–30 h"/>
    <n v="8.4"/>
    <n v="2.6"/>
  </r>
  <r>
    <x v="3"/>
    <n v="37"/>
    <s v="36–45"/>
    <x v="0"/>
    <s v="Low"/>
    <n v="1"/>
    <s v="Junk Food"/>
    <n v="6.6"/>
    <s v="Low"/>
    <n v="1"/>
    <s v="PTSD"/>
    <n v="59"/>
    <s v="50–60 h"/>
    <n v="8.1999999999999993"/>
    <n v="5.5"/>
  </r>
  <r>
    <x v="1"/>
    <n v="33"/>
    <s v="26–35"/>
    <x v="1"/>
    <s v="Moderate"/>
    <n v="2"/>
    <s v="Vegan"/>
    <n v="8.1999999999999993"/>
    <s v="High"/>
    <n v="3"/>
    <s v="Bipolar"/>
    <n v="43"/>
    <s v="40–50 h"/>
    <n v="9.5"/>
    <n v="9.3000000000000007"/>
  </r>
  <r>
    <x v="4"/>
    <n v="51"/>
    <s v="46–59"/>
    <x v="1"/>
    <s v="High"/>
    <n v="3"/>
    <s v="Balanced"/>
    <n v="6.7"/>
    <s v="Moderate"/>
    <n v="2"/>
    <s v="PTSD"/>
    <n v="33"/>
    <s v="30–40 h"/>
    <n v="10"/>
    <n v="6"/>
  </r>
  <r>
    <x v="6"/>
    <n v="19"/>
    <s v="18–25"/>
    <x v="0"/>
    <s v="Moderate"/>
    <n v="2"/>
    <s v="Vegetarian"/>
    <n v="6.4"/>
    <s v="High"/>
    <n v="3"/>
    <s v="Anxiety"/>
    <n v="24"/>
    <s v="20–30 h"/>
    <n v="9.8000000000000007"/>
    <n v="3.3"/>
  </r>
  <r>
    <x v="0"/>
    <n v="52"/>
    <s v="46–59"/>
    <x v="1"/>
    <s v="Moderate"/>
    <n v="2"/>
    <s v="Keto"/>
    <n v="6.7"/>
    <s v="High"/>
    <n v="3"/>
    <s v="Anxiety"/>
    <n v="41"/>
    <s v="40–50 h"/>
    <n v="4.7"/>
    <n v="1.3"/>
  </r>
  <r>
    <x v="0"/>
    <n v="57"/>
    <s v="46–59"/>
    <x v="2"/>
    <s v="Moderate"/>
    <n v="2"/>
    <s v="Junk Food"/>
    <n v="5.9"/>
    <s v="High"/>
    <n v="3"/>
    <s v="Depression"/>
    <n v="41"/>
    <s v="40–50 h"/>
    <n v="3.3"/>
    <n v="4"/>
  </r>
  <r>
    <x v="5"/>
    <n v="45"/>
    <s v="36–45"/>
    <x v="0"/>
    <s v="Moderate"/>
    <n v="2"/>
    <s v="Vegetarian"/>
    <n v="6.8"/>
    <s v="Low"/>
    <n v="1"/>
    <s v="Anxiety"/>
    <n v="29"/>
    <s v="20–30 h"/>
    <n v="7.8"/>
    <n v="6.2"/>
  </r>
  <r>
    <x v="2"/>
    <n v="64"/>
    <s v="60+"/>
    <x v="2"/>
    <s v="Moderate"/>
    <n v="2"/>
    <s v="Junk Food"/>
    <n v="5.9"/>
    <s v="Low"/>
    <n v="1"/>
    <s v="PTSD"/>
    <n v="45"/>
    <s v="40–50 h"/>
    <n v="3.7"/>
    <n v="1.4"/>
  </r>
  <r>
    <x v="1"/>
    <n v="56"/>
    <s v="46–59"/>
    <x v="1"/>
    <s v="Low"/>
    <n v="1"/>
    <s v="Vegan"/>
    <n v="5.2"/>
    <s v="High"/>
    <n v="3"/>
    <s v="Depression"/>
    <n v="34"/>
    <s v="30–40 h"/>
    <n v="8.3000000000000007"/>
    <n v="6.5"/>
  </r>
  <r>
    <x v="6"/>
    <n v="23"/>
    <s v="18–25"/>
    <x v="1"/>
    <s v="Low"/>
    <n v="1"/>
    <s v="Balanced"/>
    <n v="6.4"/>
    <s v="Low"/>
    <n v="1"/>
    <s v="PTSD"/>
    <n v="57"/>
    <s v="50–60 h"/>
    <n v="5.8"/>
    <n v="5.7"/>
  </r>
  <r>
    <x v="0"/>
    <n v="26"/>
    <s v="26–35"/>
    <x v="2"/>
    <s v="High"/>
    <n v="3"/>
    <s v="Vegetarian"/>
    <n v="6.4"/>
    <s v="High"/>
    <n v="3"/>
    <s v="PTSD"/>
    <n v="20"/>
    <s v="20–30 h"/>
    <n v="8.1"/>
    <n v="8.1"/>
  </r>
  <r>
    <x v="2"/>
    <n v="37"/>
    <s v="36–45"/>
    <x v="1"/>
    <s v="Low"/>
    <n v="1"/>
    <s v="Keto"/>
    <n v="9.3000000000000007"/>
    <s v="Low"/>
    <n v="1"/>
    <s v="Depression"/>
    <n v="33"/>
    <s v="30–40 h"/>
    <n v="3.5"/>
    <n v="1.3"/>
  </r>
  <r>
    <x v="0"/>
    <n v="18"/>
    <s v="18–25"/>
    <x v="0"/>
    <s v="Low"/>
    <n v="1"/>
    <s v="Vegan"/>
    <n v="5.3"/>
    <s v="Low"/>
    <n v="1"/>
    <s v="Bipolar"/>
    <n v="55"/>
    <s v="50–60 h"/>
    <n v="5.6"/>
    <n v="8"/>
  </r>
  <r>
    <x v="6"/>
    <n v="25"/>
    <s v="18–25"/>
    <x v="2"/>
    <s v="Low"/>
    <n v="1"/>
    <s v="Vegan"/>
    <n v="6.3"/>
    <s v="Low"/>
    <n v="1"/>
    <s v="Anxiety"/>
    <n v="50"/>
    <s v="50–60 h"/>
    <n v="6.1"/>
    <n v="5.7"/>
  </r>
  <r>
    <x v="3"/>
    <n v="40"/>
    <s v="36–45"/>
    <x v="0"/>
    <s v="Moderate"/>
    <n v="2"/>
    <s v="Junk Food"/>
    <n v="6.1"/>
    <s v="Moderate"/>
    <n v="2"/>
    <s v="None"/>
    <n v="47"/>
    <s v="40–50 h"/>
    <n v="9.5"/>
    <n v="4.3"/>
  </r>
  <r>
    <x v="6"/>
    <n v="20"/>
    <s v="18–25"/>
    <x v="2"/>
    <s v="Moderate"/>
    <n v="2"/>
    <s v="Vegan"/>
    <n v="5.8"/>
    <s v="Low"/>
    <n v="1"/>
    <s v="None"/>
    <n v="53"/>
    <s v="50–60 h"/>
    <n v="3.4"/>
    <n v="9.6999999999999993"/>
  </r>
  <r>
    <x v="5"/>
    <n v="21"/>
    <s v="18–25"/>
    <x v="1"/>
    <s v="High"/>
    <n v="3"/>
    <s v="Vegetarian"/>
    <n v="7.3"/>
    <s v="Moderate"/>
    <n v="2"/>
    <s v="None"/>
    <n v="54"/>
    <s v="50–60 h"/>
    <n v="9.4"/>
    <n v="2.4"/>
  </r>
  <r>
    <x v="6"/>
    <n v="42"/>
    <s v="36–45"/>
    <x v="2"/>
    <s v="High"/>
    <n v="3"/>
    <s v="Junk Food"/>
    <n v="9.9"/>
    <s v="Moderate"/>
    <n v="2"/>
    <s v="Anxiety"/>
    <n v="58"/>
    <s v="50–60 h"/>
    <n v="8.1999999999999993"/>
    <n v="5.9"/>
  </r>
  <r>
    <x v="6"/>
    <n v="64"/>
    <s v="60+"/>
    <x v="2"/>
    <s v="High"/>
    <n v="3"/>
    <s v="Vegan"/>
    <n v="6"/>
    <s v="Moderate"/>
    <n v="2"/>
    <s v="Bipolar"/>
    <n v="42"/>
    <s v="40–50 h"/>
    <n v="7.6"/>
    <n v="3.9"/>
  </r>
  <r>
    <x v="5"/>
    <n v="55"/>
    <s v="46–59"/>
    <x v="0"/>
    <s v="Moderate"/>
    <n v="2"/>
    <s v="Keto"/>
    <n v="7.3"/>
    <s v="High"/>
    <n v="3"/>
    <s v="PTSD"/>
    <n v="38"/>
    <s v="30–40 h"/>
    <n v="8.1"/>
    <n v="5.7"/>
  </r>
  <r>
    <x v="1"/>
    <n v="32"/>
    <s v="26–35"/>
    <x v="1"/>
    <s v="Low"/>
    <n v="1"/>
    <s v="Vegetarian"/>
    <n v="3.6"/>
    <s v="Low"/>
    <n v="1"/>
    <s v="Depression"/>
    <n v="37"/>
    <s v="30–40 h"/>
    <n v="6.4"/>
    <n v="6"/>
  </r>
  <r>
    <x v="6"/>
    <n v="38"/>
    <s v="36–45"/>
    <x v="0"/>
    <s v="Low"/>
    <n v="1"/>
    <s v="Keto"/>
    <n v="5.9"/>
    <s v="High"/>
    <n v="3"/>
    <s v="Bipolar"/>
    <n v="34"/>
    <s v="30–40 h"/>
    <n v="3.2"/>
    <n v="1.8"/>
  </r>
  <r>
    <x v="5"/>
    <n v="52"/>
    <s v="46–59"/>
    <x v="1"/>
    <s v="Moderate"/>
    <n v="2"/>
    <s v="Keto"/>
    <n v="8.8000000000000007"/>
    <s v="Moderate"/>
    <n v="2"/>
    <s v="None"/>
    <n v="20"/>
    <s v="20–30 h"/>
    <n v="2.7"/>
    <n v="7"/>
  </r>
  <r>
    <x v="2"/>
    <n v="63"/>
    <s v="60+"/>
    <x v="0"/>
    <s v="High"/>
    <n v="3"/>
    <s v="Junk Food"/>
    <n v="6.4"/>
    <s v="Low"/>
    <n v="1"/>
    <s v="Anxiety"/>
    <n v="44"/>
    <s v="40–50 h"/>
    <n v="8.8000000000000007"/>
    <n v="6.7"/>
  </r>
  <r>
    <x v="3"/>
    <n v="31"/>
    <s v="26–35"/>
    <x v="2"/>
    <s v="High"/>
    <n v="3"/>
    <s v="Balanced"/>
    <n v="7.3"/>
    <s v="High"/>
    <n v="3"/>
    <s v="Anxiety"/>
    <n v="45"/>
    <s v="40–50 h"/>
    <n v="7.5"/>
    <n v="7.9"/>
  </r>
  <r>
    <x v="3"/>
    <n v="53"/>
    <s v="46–59"/>
    <x v="0"/>
    <s v="High"/>
    <n v="3"/>
    <s v="Junk Food"/>
    <n v="5.6"/>
    <s v="Moderate"/>
    <n v="2"/>
    <s v="Depression"/>
    <n v="54"/>
    <s v="50–60 h"/>
    <n v="2.9"/>
    <n v="1.8"/>
  </r>
  <r>
    <x v="6"/>
    <n v="29"/>
    <s v="26–35"/>
    <x v="1"/>
    <s v="Moderate"/>
    <n v="2"/>
    <s v="Vegetarian"/>
    <n v="6.9"/>
    <s v="High"/>
    <n v="3"/>
    <s v="PTSD"/>
    <n v="34"/>
    <s v="30–40 h"/>
    <n v="6.5"/>
    <n v="3.7"/>
  </r>
  <r>
    <x v="1"/>
    <n v="34"/>
    <s v="26–35"/>
    <x v="1"/>
    <s v="High"/>
    <n v="3"/>
    <s v="Vegetarian"/>
    <n v="8.9"/>
    <s v="High"/>
    <n v="3"/>
    <s v="Bipolar"/>
    <n v="23"/>
    <s v="20–30 h"/>
    <n v="5"/>
    <n v="6.9"/>
  </r>
  <r>
    <x v="1"/>
    <n v="56"/>
    <s v="46–59"/>
    <x v="2"/>
    <s v="High"/>
    <n v="3"/>
    <s v="Junk Food"/>
    <n v="4.8"/>
    <s v="Low"/>
    <n v="1"/>
    <s v="Bipolar"/>
    <n v="34"/>
    <s v="30–40 h"/>
    <n v="2.4"/>
    <n v="2.2000000000000002"/>
  </r>
  <r>
    <x v="2"/>
    <n v="26"/>
    <s v="26–35"/>
    <x v="1"/>
    <s v="Moderate"/>
    <n v="2"/>
    <s v="Balanced"/>
    <n v="9.8000000000000007"/>
    <s v="Low"/>
    <n v="1"/>
    <s v="Bipolar"/>
    <n v="57"/>
    <s v="50–60 h"/>
    <n v="5.8"/>
    <n v="7.1"/>
  </r>
  <r>
    <x v="6"/>
    <n v="52"/>
    <s v="46–59"/>
    <x v="0"/>
    <s v="Low"/>
    <n v="1"/>
    <s v="Junk Food"/>
    <n v="4.2"/>
    <s v="High"/>
    <n v="3"/>
    <s v="PTSD"/>
    <n v="58"/>
    <s v="50–60 h"/>
    <n v="3.5"/>
    <n v="1.5"/>
  </r>
  <r>
    <x v="3"/>
    <n v="30"/>
    <s v="26–35"/>
    <x v="2"/>
    <s v="Moderate"/>
    <n v="2"/>
    <s v="Vegetarian"/>
    <n v="5.8"/>
    <s v="Low"/>
    <n v="1"/>
    <s v="PTSD"/>
    <n v="20"/>
    <s v="20–30 h"/>
    <n v="1.9"/>
    <n v="4"/>
  </r>
  <r>
    <x v="1"/>
    <n v="32"/>
    <s v="26–35"/>
    <x v="1"/>
    <s v="Moderate"/>
    <n v="2"/>
    <s v="Balanced"/>
    <n v="5.2"/>
    <s v="Low"/>
    <n v="1"/>
    <s v="PTSD"/>
    <n v="41"/>
    <s v="40–50 h"/>
    <n v="5.2"/>
    <n v="8.6"/>
  </r>
  <r>
    <x v="6"/>
    <n v="35"/>
    <s v="26–35"/>
    <x v="1"/>
    <s v="Moderate"/>
    <n v="2"/>
    <s v="Vegetarian"/>
    <n v="6.1"/>
    <s v="High"/>
    <n v="3"/>
    <s v="Depression"/>
    <n v="30"/>
    <s v="30–40 h"/>
    <n v="6.3"/>
    <n v="8"/>
  </r>
  <r>
    <x v="0"/>
    <n v="50"/>
    <s v="46–59"/>
    <x v="0"/>
    <s v="Moderate"/>
    <n v="2"/>
    <s v="Balanced"/>
    <n v="5.2"/>
    <s v="Low"/>
    <n v="1"/>
    <s v="Anxiety"/>
    <n v="57"/>
    <s v="50–60 h"/>
    <n v="1.4"/>
    <n v="6.8"/>
  </r>
  <r>
    <x v="1"/>
    <n v="23"/>
    <s v="18–25"/>
    <x v="0"/>
    <s v="Low"/>
    <n v="1"/>
    <s v="Balanced"/>
    <n v="5.0999999999999996"/>
    <s v="Low"/>
    <n v="1"/>
    <s v="None"/>
    <n v="56"/>
    <s v="50–60 h"/>
    <n v="4.5999999999999996"/>
    <n v="8.8000000000000007"/>
  </r>
  <r>
    <x v="5"/>
    <n v="44"/>
    <s v="36–45"/>
    <x v="2"/>
    <s v="High"/>
    <n v="3"/>
    <s v="Junk Food"/>
    <n v="4.7"/>
    <s v="Moderate"/>
    <n v="2"/>
    <s v="PTSD"/>
    <n v="45"/>
    <s v="40–50 h"/>
    <n v="3.3"/>
    <n v="7.4"/>
  </r>
  <r>
    <x v="0"/>
    <n v="40"/>
    <s v="36–45"/>
    <x v="1"/>
    <s v="Moderate"/>
    <n v="2"/>
    <s v="Junk Food"/>
    <n v="7.5"/>
    <s v="Low"/>
    <n v="1"/>
    <s v="Anxiety"/>
    <n v="46"/>
    <s v="40–50 h"/>
    <n v="1.3"/>
    <n v="5.7"/>
  </r>
  <r>
    <x v="1"/>
    <n v="44"/>
    <s v="36–45"/>
    <x v="0"/>
    <s v="Low"/>
    <n v="1"/>
    <s v="Junk Food"/>
    <n v="6.1"/>
    <s v="Moderate"/>
    <n v="2"/>
    <s v="PTSD"/>
    <n v="32"/>
    <s v="30–40 h"/>
    <n v="2.1"/>
    <n v="9.8000000000000007"/>
  </r>
  <r>
    <x v="3"/>
    <n v="51"/>
    <s v="46–59"/>
    <x v="2"/>
    <s v="High"/>
    <n v="3"/>
    <s v="Balanced"/>
    <n v="5.8"/>
    <s v="High"/>
    <n v="3"/>
    <s v="None"/>
    <n v="26"/>
    <s v="20–30 h"/>
    <n v="2.2999999999999998"/>
    <n v="7.3"/>
  </r>
  <r>
    <x v="4"/>
    <n v="63"/>
    <s v="60+"/>
    <x v="1"/>
    <s v="High"/>
    <n v="3"/>
    <s v="Balanced"/>
    <n v="6.9"/>
    <s v="Moderate"/>
    <n v="2"/>
    <s v="PTSD"/>
    <n v="27"/>
    <s v="20–30 h"/>
    <n v="2.6"/>
    <n v="6.4"/>
  </r>
  <r>
    <x v="0"/>
    <n v="55"/>
    <s v="46–59"/>
    <x v="1"/>
    <s v="High"/>
    <n v="3"/>
    <s v="Vegetarian"/>
    <n v="4.3"/>
    <s v="High"/>
    <n v="3"/>
    <s v="Anxiety"/>
    <n v="42"/>
    <s v="40–50 h"/>
    <n v="8.1999999999999993"/>
    <n v="4.7"/>
  </r>
  <r>
    <x v="2"/>
    <n v="31"/>
    <s v="26–35"/>
    <x v="2"/>
    <s v="Moderate"/>
    <n v="2"/>
    <s v="Keto"/>
    <n v="7"/>
    <s v="Low"/>
    <n v="1"/>
    <s v="Depression"/>
    <n v="45"/>
    <s v="40–50 h"/>
    <n v="5"/>
    <n v="9.1"/>
  </r>
  <r>
    <x v="2"/>
    <n v="53"/>
    <s v="46–59"/>
    <x v="2"/>
    <s v="Moderate"/>
    <n v="2"/>
    <s v="Junk Food"/>
    <n v="6.4"/>
    <s v="Low"/>
    <n v="1"/>
    <s v="None"/>
    <n v="46"/>
    <s v="40–50 h"/>
    <n v="2.2999999999999998"/>
    <n v="3.7"/>
  </r>
  <r>
    <x v="3"/>
    <n v="25"/>
    <s v="18–25"/>
    <x v="0"/>
    <s v="High"/>
    <n v="3"/>
    <s v="Vegetarian"/>
    <n v="6.4"/>
    <s v="Moderate"/>
    <n v="2"/>
    <s v="Anxiety"/>
    <n v="28"/>
    <s v="20–30 h"/>
    <n v="1.9"/>
    <n v="1.1000000000000001"/>
  </r>
  <r>
    <x v="1"/>
    <n v="52"/>
    <s v="46–59"/>
    <x v="1"/>
    <s v="High"/>
    <n v="3"/>
    <s v="Vegetarian"/>
    <n v="7.3"/>
    <s v="High"/>
    <n v="3"/>
    <s v="Bipolar"/>
    <n v="57"/>
    <s v="50–60 h"/>
    <n v="3.7"/>
    <n v="2.8"/>
  </r>
  <r>
    <x v="6"/>
    <n v="36"/>
    <s v="36–45"/>
    <x v="1"/>
    <s v="High"/>
    <n v="3"/>
    <s v="Vegan"/>
    <n v="9"/>
    <s v="Low"/>
    <n v="1"/>
    <s v="Bipolar"/>
    <n v="32"/>
    <s v="30–40 h"/>
    <n v="8.1999999999999993"/>
    <n v="2"/>
  </r>
  <r>
    <x v="1"/>
    <n v="47"/>
    <s v="46–59"/>
    <x v="1"/>
    <s v="High"/>
    <n v="3"/>
    <s v="Junk Food"/>
    <n v="7"/>
    <s v="Moderate"/>
    <n v="2"/>
    <s v="Bipolar"/>
    <n v="26"/>
    <s v="20–30 h"/>
    <n v="4.3"/>
    <n v="3.9"/>
  </r>
  <r>
    <x v="3"/>
    <n v="31"/>
    <s v="26–35"/>
    <x v="2"/>
    <s v="High"/>
    <n v="3"/>
    <s v="Vegetarian"/>
    <n v="6.2"/>
    <s v="Moderate"/>
    <n v="2"/>
    <s v="Depression"/>
    <n v="30"/>
    <s v="30–40 h"/>
    <n v="2.4"/>
    <n v="8.4"/>
  </r>
  <r>
    <x v="2"/>
    <n v="37"/>
    <s v="36–45"/>
    <x v="0"/>
    <s v="High"/>
    <n v="3"/>
    <s v="Vegan"/>
    <n v="4.7"/>
    <s v="Moderate"/>
    <n v="2"/>
    <s v="PTSD"/>
    <n v="29"/>
    <s v="20–30 h"/>
    <n v="4.5999999999999996"/>
    <n v="6.9"/>
  </r>
  <r>
    <x v="1"/>
    <n v="42"/>
    <s v="36–45"/>
    <x v="1"/>
    <s v="Low"/>
    <n v="1"/>
    <s v="Junk Food"/>
    <n v="2.9"/>
    <s v="Low"/>
    <n v="1"/>
    <s v="PTSD"/>
    <n v="52"/>
    <s v="50–60 h"/>
    <n v="6"/>
    <n v="2.5"/>
  </r>
  <r>
    <x v="2"/>
    <n v="57"/>
    <s v="46–59"/>
    <x v="2"/>
    <s v="High"/>
    <n v="3"/>
    <s v="Balanced"/>
    <n v="6.7"/>
    <s v="High"/>
    <n v="3"/>
    <s v="PTSD"/>
    <n v="58"/>
    <s v="50–60 h"/>
    <n v="1.3"/>
    <n v="8.1"/>
  </r>
  <r>
    <x v="0"/>
    <n v="41"/>
    <s v="36–45"/>
    <x v="1"/>
    <s v="Moderate"/>
    <n v="2"/>
    <s v="Vegan"/>
    <n v="4.5999999999999996"/>
    <s v="Low"/>
    <n v="1"/>
    <s v="Depression"/>
    <n v="22"/>
    <s v="20–30 h"/>
    <n v="6.6"/>
    <n v="5.5"/>
  </r>
  <r>
    <x v="6"/>
    <n v="31"/>
    <s v="26–35"/>
    <x v="0"/>
    <s v="Moderate"/>
    <n v="2"/>
    <s v="Balanced"/>
    <n v="2.7"/>
    <s v="Low"/>
    <n v="1"/>
    <s v="Bipolar"/>
    <n v="48"/>
    <s v="40–50 h"/>
    <n v="4.5999999999999996"/>
    <n v="5.6"/>
  </r>
  <r>
    <x v="0"/>
    <n v="43"/>
    <s v="36–45"/>
    <x v="1"/>
    <s v="Moderate"/>
    <n v="2"/>
    <s v="Keto"/>
    <n v="6"/>
    <s v="High"/>
    <n v="3"/>
    <s v="PTSD"/>
    <n v="56"/>
    <s v="50–60 h"/>
    <n v="1.1000000000000001"/>
    <n v="4.3"/>
  </r>
  <r>
    <x v="2"/>
    <n v="55"/>
    <s v="46–59"/>
    <x v="0"/>
    <s v="High"/>
    <n v="3"/>
    <s v="Keto"/>
    <n v="6.9"/>
    <s v="Moderate"/>
    <n v="2"/>
    <s v="Depression"/>
    <n v="35"/>
    <s v="30–40 h"/>
    <n v="7.1"/>
    <n v="8.8000000000000007"/>
  </r>
  <r>
    <x v="2"/>
    <n v="40"/>
    <s v="36–45"/>
    <x v="0"/>
    <s v="Moderate"/>
    <n v="2"/>
    <s v="Keto"/>
    <n v="7.6"/>
    <s v="Low"/>
    <n v="1"/>
    <s v="Depression"/>
    <n v="35"/>
    <s v="30–40 h"/>
    <n v="7.4"/>
    <n v="3.9"/>
  </r>
  <r>
    <x v="4"/>
    <n v="39"/>
    <s v="36–45"/>
    <x v="1"/>
    <s v="Low"/>
    <n v="1"/>
    <s v="Keto"/>
    <n v="8.1"/>
    <s v="Moderate"/>
    <n v="2"/>
    <s v="Anxiety"/>
    <n v="26"/>
    <s v="20–30 h"/>
    <n v="6.7"/>
    <n v="1.8"/>
  </r>
  <r>
    <x v="4"/>
    <n v="36"/>
    <s v="36–45"/>
    <x v="1"/>
    <s v="High"/>
    <n v="3"/>
    <s v="Vegetarian"/>
    <n v="7.8"/>
    <s v="Moderate"/>
    <n v="2"/>
    <s v="PTSD"/>
    <n v="34"/>
    <s v="30–40 h"/>
    <n v="4.0999999999999996"/>
    <n v="3.7"/>
  </r>
  <r>
    <x v="0"/>
    <n v="63"/>
    <s v="60+"/>
    <x v="0"/>
    <s v="Moderate"/>
    <n v="2"/>
    <s v="Keto"/>
    <n v="7.9"/>
    <s v="High"/>
    <n v="3"/>
    <s v="Bipolar"/>
    <n v="57"/>
    <s v="50–60 h"/>
    <n v="5.8"/>
    <n v="7.4"/>
  </r>
  <r>
    <x v="5"/>
    <n v="20"/>
    <s v="18–25"/>
    <x v="2"/>
    <s v="Low"/>
    <n v="1"/>
    <s v="Vegetarian"/>
    <n v="4.3"/>
    <s v="High"/>
    <n v="3"/>
    <s v="None"/>
    <n v="25"/>
    <s v="20–30 h"/>
    <n v="4.5"/>
    <n v="6.9"/>
  </r>
  <r>
    <x v="0"/>
    <n v="59"/>
    <s v="46–59"/>
    <x v="0"/>
    <s v="Low"/>
    <n v="1"/>
    <s v="Vegetarian"/>
    <n v="6.3"/>
    <s v="High"/>
    <n v="3"/>
    <s v="Depression"/>
    <n v="37"/>
    <s v="30–40 h"/>
    <n v="7.3"/>
    <n v="2.7"/>
  </r>
  <r>
    <x v="4"/>
    <n v="36"/>
    <s v="36–45"/>
    <x v="1"/>
    <s v="Moderate"/>
    <n v="2"/>
    <s v="Junk Food"/>
    <n v="7.4"/>
    <s v="Moderate"/>
    <n v="2"/>
    <s v="Anxiety"/>
    <n v="38"/>
    <s v="30–40 h"/>
    <n v="6.3"/>
    <n v="2"/>
  </r>
  <r>
    <x v="2"/>
    <n v="26"/>
    <s v="26–35"/>
    <x v="1"/>
    <s v="Low"/>
    <n v="1"/>
    <s v="Vegetarian"/>
    <n v="6.6"/>
    <s v="Moderate"/>
    <n v="2"/>
    <s v="None"/>
    <n v="21"/>
    <s v="20–30 h"/>
    <n v="1.7"/>
    <n v="6.9"/>
  </r>
  <r>
    <x v="3"/>
    <n v="45"/>
    <s v="36–45"/>
    <x v="2"/>
    <s v="Moderate"/>
    <n v="2"/>
    <s v="Vegetarian"/>
    <n v="6.3"/>
    <s v="Low"/>
    <n v="1"/>
    <s v="Depression"/>
    <n v="22"/>
    <s v="20–30 h"/>
    <n v="6.8"/>
    <n v="7.1"/>
  </r>
  <r>
    <x v="0"/>
    <n v="37"/>
    <s v="36–45"/>
    <x v="0"/>
    <s v="Low"/>
    <n v="1"/>
    <s v="Keto"/>
    <n v="6.5"/>
    <s v="Moderate"/>
    <n v="2"/>
    <s v="Anxiety"/>
    <n v="44"/>
    <s v="40–50 h"/>
    <n v="7.2"/>
    <n v="4.3"/>
  </r>
  <r>
    <x v="2"/>
    <n v="62"/>
    <s v="60+"/>
    <x v="0"/>
    <s v="High"/>
    <n v="3"/>
    <s v="Vegetarian"/>
    <n v="6.9"/>
    <s v="High"/>
    <n v="3"/>
    <s v="PTSD"/>
    <n v="55"/>
    <s v="50–60 h"/>
    <n v="4.3"/>
    <n v="8.6"/>
  </r>
  <r>
    <x v="3"/>
    <n v="24"/>
    <s v="18–25"/>
    <x v="0"/>
    <s v="High"/>
    <n v="3"/>
    <s v="Balanced"/>
    <n v="6.4"/>
    <s v="High"/>
    <n v="3"/>
    <s v="Anxiety"/>
    <n v="47"/>
    <s v="40–50 h"/>
    <n v="8.9"/>
    <n v="9.8000000000000007"/>
  </r>
  <r>
    <x v="3"/>
    <n v="31"/>
    <s v="26–35"/>
    <x v="1"/>
    <s v="High"/>
    <n v="3"/>
    <s v="Keto"/>
    <n v="5.2"/>
    <s v="High"/>
    <n v="3"/>
    <s v="Depression"/>
    <n v="57"/>
    <s v="50–60 h"/>
    <n v="8.6"/>
    <n v="2.9"/>
  </r>
  <r>
    <x v="4"/>
    <n v="26"/>
    <s v="26–35"/>
    <x v="0"/>
    <s v="High"/>
    <n v="3"/>
    <s v="Vegan"/>
    <n v="3.9"/>
    <s v="High"/>
    <n v="3"/>
    <s v="PTSD"/>
    <n v="47"/>
    <s v="40–50 h"/>
    <n v="2.6"/>
    <n v="6.2"/>
  </r>
  <r>
    <x v="0"/>
    <n v="36"/>
    <s v="36–45"/>
    <x v="2"/>
    <s v="High"/>
    <n v="3"/>
    <s v="Keto"/>
    <n v="6.2"/>
    <s v="Moderate"/>
    <n v="2"/>
    <s v="Bipolar"/>
    <n v="51"/>
    <s v="50–60 h"/>
    <n v="9.1"/>
    <n v="1"/>
  </r>
  <r>
    <x v="1"/>
    <n v="64"/>
    <s v="60+"/>
    <x v="1"/>
    <s v="Moderate"/>
    <n v="2"/>
    <s v="Vegetarian"/>
    <n v="6.6"/>
    <s v="High"/>
    <n v="3"/>
    <s v="Anxiety"/>
    <n v="55"/>
    <s v="50–60 h"/>
    <n v="5"/>
    <n v="7.4"/>
  </r>
  <r>
    <x v="6"/>
    <n v="31"/>
    <s v="26–35"/>
    <x v="1"/>
    <s v="High"/>
    <n v="3"/>
    <s v="Balanced"/>
    <n v="6.6"/>
    <s v="Low"/>
    <n v="1"/>
    <s v="None"/>
    <n v="58"/>
    <s v="50–60 h"/>
    <n v="7.5"/>
    <n v="4.7"/>
  </r>
  <r>
    <x v="4"/>
    <n v="55"/>
    <s v="46–59"/>
    <x v="0"/>
    <s v="High"/>
    <n v="3"/>
    <s v="Keto"/>
    <n v="7.9"/>
    <s v="Moderate"/>
    <n v="2"/>
    <s v="PTSD"/>
    <n v="55"/>
    <s v="50–60 h"/>
    <n v="8.3000000000000007"/>
    <n v="2.7"/>
  </r>
  <r>
    <x v="4"/>
    <n v="53"/>
    <s v="46–59"/>
    <x v="2"/>
    <s v="High"/>
    <n v="3"/>
    <s v="Balanced"/>
    <n v="8.1999999999999993"/>
    <s v="High"/>
    <n v="3"/>
    <s v="PTSD"/>
    <n v="42"/>
    <s v="40–50 h"/>
    <n v="5.5"/>
    <n v="7.8"/>
  </r>
  <r>
    <x v="1"/>
    <n v="57"/>
    <s v="46–59"/>
    <x v="1"/>
    <s v="High"/>
    <n v="3"/>
    <s v="Vegan"/>
    <n v="6.3"/>
    <s v="Low"/>
    <n v="1"/>
    <s v="Bipolar"/>
    <n v="21"/>
    <s v="20–30 h"/>
    <n v="4.5999999999999996"/>
    <n v="8.3000000000000007"/>
  </r>
  <r>
    <x v="6"/>
    <n v="34"/>
    <s v="26–35"/>
    <x v="1"/>
    <s v="Low"/>
    <n v="1"/>
    <s v="Vegan"/>
    <n v="6.4"/>
    <s v="High"/>
    <n v="3"/>
    <s v="Anxiety"/>
    <n v="29"/>
    <s v="20–30 h"/>
    <n v="9.1999999999999993"/>
    <n v="2"/>
  </r>
  <r>
    <x v="2"/>
    <n v="47"/>
    <s v="46–59"/>
    <x v="0"/>
    <s v="High"/>
    <n v="3"/>
    <s v="Junk Food"/>
    <n v="7.4"/>
    <s v="Moderate"/>
    <n v="2"/>
    <s v="None"/>
    <n v="25"/>
    <s v="20–30 h"/>
    <n v="3.1"/>
    <n v="1.4"/>
  </r>
  <r>
    <x v="5"/>
    <n v="26"/>
    <s v="26–35"/>
    <x v="0"/>
    <s v="High"/>
    <n v="3"/>
    <s v="Junk Food"/>
    <n v="7.1"/>
    <s v="Moderate"/>
    <n v="2"/>
    <s v="Bipolar"/>
    <n v="27"/>
    <s v="20–30 h"/>
    <n v="3.3"/>
    <n v="4"/>
  </r>
  <r>
    <x v="0"/>
    <n v="50"/>
    <s v="46–59"/>
    <x v="2"/>
    <s v="Moderate"/>
    <n v="2"/>
    <s v="Keto"/>
    <n v="5.8"/>
    <s v="Low"/>
    <n v="1"/>
    <s v="Anxiety"/>
    <n v="34"/>
    <s v="30–40 h"/>
    <n v="4.3"/>
    <n v="6.6"/>
  </r>
  <r>
    <x v="5"/>
    <n v="42"/>
    <s v="36–45"/>
    <x v="0"/>
    <s v="Low"/>
    <n v="1"/>
    <s v="Junk Food"/>
    <n v="7.5"/>
    <s v="Moderate"/>
    <n v="2"/>
    <s v="None"/>
    <n v="48"/>
    <s v="40–50 h"/>
    <n v="8.6999999999999993"/>
    <n v="8.1"/>
  </r>
  <r>
    <x v="2"/>
    <n v="31"/>
    <s v="26–35"/>
    <x v="2"/>
    <s v="Moderate"/>
    <n v="2"/>
    <s v="Balanced"/>
    <n v="6.3"/>
    <s v="Low"/>
    <n v="1"/>
    <s v="None"/>
    <n v="47"/>
    <s v="40–50 h"/>
    <n v="9.4"/>
    <n v="5.9"/>
  </r>
  <r>
    <x v="4"/>
    <n v="28"/>
    <s v="26–35"/>
    <x v="1"/>
    <s v="High"/>
    <n v="3"/>
    <s v="Junk Food"/>
    <n v="6.3"/>
    <s v="High"/>
    <n v="3"/>
    <s v="Depression"/>
    <n v="41"/>
    <s v="40–50 h"/>
    <n v="3"/>
    <n v="6.2"/>
  </r>
  <r>
    <x v="6"/>
    <n v="52"/>
    <s v="46–59"/>
    <x v="2"/>
    <s v="Moderate"/>
    <n v="2"/>
    <s v="Balanced"/>
    <n v="7.2"/>
    <s v="Moderate"/>
    <n v="2"/>
    <s v="None"/>
    <n v="53"/>
    <s v="50–60 h"/>
    <n v="8.8000000000000007"/>
    <n v="8.1999999999999993"/>
  </r>
  <r>
    <x v="4"/>
    <n v="58"/>
    <s v="46–59"/>
    <x v="2"/>
    <s v="Moderate"/>
    <n v="2"/>
    <s v="Junk Food"/>
    <n v="6"/>
    <s v="High"/>
    <n v="3"/>
    <s v="Anxiety"/>
    <n v="39"/>
    <s v="30–40 h"/>
    <n v="3.3"/>
    <n v="5.8"/>
  </r>
  <r>
    <x v="3"/>
    <n v="31"/>
    <s v="26–35"/>
    <x v="2"/>
    <s v="High"/>
    <n v="3"/>
    <s v="Junk Food"/>
    <n v="6.6"/>
    <s v="High"/>
    <n v="3"/>
    <s v="Bipolar"/>
    <n v="52"/>
    <s v="50–60 h"/>
    <n v="9.6999999999999993"/>
    <n v="6.5"/>
  </r>
  <r>
    <x v="4"/>
    <n v="47"/>
    <s v="46–59"/>
    <x v="1"/>
    <s v="Low"/>
    <n v="1"/>
    <s v="Junk Food"/>
    <n v="6.9"/>
    <s v="Moderate"/>
    <n v="2"/>
    <s v="Bipolar"/>
    <n v="34"/>
    <s v="30–40 h"/>
    <n v="6.4"/>
    <n v="5.6"/>
  </r>
  <r>
    <x v="4"/>
    <n v="58"/>
    <s v="46–59"/>
    <x v="0"/>
    <s v="Low"/>
    <n v="1"/>
    <s v="Vegetarian"/>
    <n v="7.7"/>
    <s v="High"/>
    <n v="3"/>
    <s v="Depression"/>
    <n v="26"/>
    <s v="20–30 h"/>
    <n v="1.1000000000000001"/>
    <n v="8.9"/>
  </r>
  <r>
    <x v="2"/>
    <n v="21"/>
    <s v="18–25"/>
    <x v="1"/>
    <s v="Moderate"/>
    <n v="2"/>
    <s v="Vegetarian"/>
    <n v="7.6"/>
    <s v="Low"/>
    <n v="1"/>
    <s v="Anxiety"/>
    <n v="43"/>
    <s v="40–50 h"/>
    <n v="1.3"/>
    <n v="3.1"/>
  </r>
  <r>
    <x v="2"/>
    <n v="21"/>
    <s v="18–25"/>
    <x v="0"/>
    <s v="High"/>
    <n v="3"/>
    <s v="Junk Food"/>
    <n v="6.9"/>
    <s v="Low"/>
    <n v="1"/>
    <s v="None"/>
    <n v="45"/>
    <s v="40–50 h"/>
    <n v="2.2999999999999998"/>
    <n v="3.4"/>
  </r>
  <r>
    <x v="2"/>
    <n v="45"/>
    <s v="36–45"/>
    <x v="2"/>
    <s v="Moderate"/>
    <n v="2"/>
    <s v="Balanced"/>
    <n v="2.6"/>
    <s v="Low"/>
    <n v="1"/>
    <s v="Depression"/>
    <n v="29"/>
    <s v="20–30 h"/>
    <n v="2.7"/>
    <n v="2.2000000000000002"/>
  </r>
  <r>
    <x v="5"/>
    <n v="25"/>
    <s v="18–25"/>
    <x v="2"/>
    <s v="Moderate"/>
    <n v="2"/>
    <s v="Keto"/>
    <n v="6.9"/>
    <s v="Moderate"/>
    <n v="2"/>
    <s v="PTSD"/>
    <n v="34"/>
    <s v="30–40 h"/>
    <n v="7.9"/>
    <n v="8.4"/>
  </r>
  <r>
    <x v="3"/>
    <n v="19"/>
    <s v="18–25"/>
    <x v="2"/>
    <s v="Moderate"/>
    <n v="2"/>
    <s v="Vegan"/>
    <n v="7.1"/>
    <s v="High"/>
    <n v="3"/>
    <s v="Anxiety"/>
    <n v="56"/>
    <s v="50–60 h"/>
    <n v="3"/>
    <n v="4.7"/>
  </r>
  <r>
    <x v="2"/>
    <n v="58"/>
    <s v="46–59"/>
    <x v="2"/>
    <s v="High"/>
    <n v="3"/>
    <s v="Vegetarian"/>
    <n v="7.4"/>
    <s v="High"/>
    <n v="3"/>
    <s v="Depression"/>
    <n v="43"/>
    <s v="40–50 h"/>
    <n v="9.6999999999999993"/>
    <n v="4.0999999999999996"/>
  </r>
  <r>
    <x v="6"/>
    <n v="63"/>
    <s v="60+"/>
    <x v="2"/>
    <s v="High"/>
    <n v="3"/>
    <s v="Junk Food"/>
    <n v="5.0999999999999996"/>
    <s v="High"/>
    <n v="3"/>
    <s v="Bipolar"/>
    <n v="30"/>
    <s v="30–40 h"/>
    <n v="6.7"/>
    <n v="9.8000000000000007"/>
  </r>
  <r>
    <x v="5"/>
    <n v="39"/>
    <s v="36–45"/>
    <x v="0"/>
    <s v="Low"/>
    <n v="1"/>
    <s v="Vegan"/>
    <n v="3.3"/>
    <s v="High"/>
    <n v="3"/>
    <s v="Depression"/>
    <n v="59"/>
    <s v="50–60 h"/>
    <n v="7.2"/>
    <n v="9.3000000000000007"/>
  </r>
  <r>
    <x v="1"/>
    <n v="58"/>
    <s v="46–59"/>
    <x v="0"/>
    <s v="High"/>
    <n v="3"/>
    <s v="Vegetarian"/>
    <n v="7.7"/>
    <s v="Low"/>
    <n v="1"/>
    <s v="PTSD"/>
    <n v="40"/>
    <s v="40–50 h"/>
    <n v="3"/>
    <n v="9.6999999999999993"/>
  </r>
  <r>
    <x v="6"/>
    <n v="33"/>
    <s v="26–35"/>
    <x v="2"/>
    <s v="Moderate"/>
    <n v="2"/>
    <s v="Keto"/>
    <n v="4.7"/>
    <s v="Moderate"/>
    <n v="2"/>
    <s v="Anxiety"/>
    <n v="59"/>
    <s v="50–60 h"/>
    <n v="9"/>
    <n v="2.2999999999999998"/>
  </r>
  <r>
    <x v="0"/>
    <n v="46"/>
    <s v="46–59"/>
    <x v="1"/>
    <s v="Moderate"/>
    <n v="2"/>
    <s v="Balanced"/>
    <n v="8.3000000000000007"/>
    <s v="Low"/>
    <n v="1"/>
    <s v="Depression"/>
    <n v="57"/>
    <s v="50–60 h"/>
    <n v="7"/>
    <n v="9"/>
  </r>
  <r>
    <x v="0"/>
    <n v="47"/>
    <s v="46–59"/>
    <x v="1"/>
    <s v="Low"/>
    <n v="1"/>
    <s v="Junk Food"/>
    <n v="5.6"/>
    <s v="Low"/>
    <n v="1"/>
    <s v="None"/>
    <n v="34"/>
    <s v="30–40 h"/>
    <n v="8.8000000000000007"/>
    <n v="4"/>
  </r>
  <r>
    <x v="6"/>
    <n v="29"/>
    <s v="26–35"/>
    <x v="2"/>
    <s v="High"/>
    <n v="3"/>
    <s v="Keto"/>
    <n v="5"/>
    <s v="Moderate"/>
    <n v="2"/>
    <s v="Anxiety"/>
    <n v="34"/>
    <s v="30–40 h"/>
    <n v="9.6"/>
    <n v="1.1000000000000001"/>
  </r>
  <r>
    <x v="2"/>
    <n v="52"/>
    <s v="46–59"/>
    <x v="0"/>
    <s v="Moderate"/>
    <n v="2"/>
    <s v="Vegetarian"/>
    <n v="7"/>
    <s v="Moderate"/>
    <n v="2"/>
    <s v="Depression"/>
    <n v="56"/>
    <s v="50–60 h"/>
    <n v="2.1"/>
    <n v="4.5"/>
  </r>
  <r>
    <x v="1"/>
    <n v="28"/>
    <s v="26–35"/>
    <x v="1"/>
    <s v="Low"/>
    <n v="1"/>
    <s v="Junk Food"/>
    <n v="7.4"/>
    <s v="Low"/>
    <n v="1"/>
    <s v="Depression"/>
    <n v="33"/>
    <s v="30–40 h"/>
    <n v="1.9"/>
    <n v="5.6"/>
  </r>
  <r>
    <x v="1"/>
    <n v="63"/>
    <s v="60+"/>
    <x v="1"/>
    <s v="Low"/>
    <n v="1"/>
    <s v="Vegan"/>
    <n v="7.3"/>
    <s v="High"/>
    <n v="3"/>
    <s v="Anxiety"/>
    <n v="40"/>
    <s v="40–50 h"/>
    <n v="8.1999999999999993"/>
    <n v="2"/>
  </r>
  <r>
    <x v="5"/>
    <n v="38"/>
    <s v="36–45"/>
    <x v="1"/>
    <s v="Moderate"/>
    <n v="2"/>
    <s v="Balanced"/>
    <n v="7.3"/>
    <s v="Moderate"/>
    <n v="2"/>
    <s v="Bipolar"/>
    <n v="39"/>
    <s v="30–40 h"/>
    <n v="8.8000000000000007"/>
    <n v="5.8"/>
  </r>
  <r>
    <x v="1"/>
    <n v="38"/>
    <s v="36–45"/>
    <x v="2"/>
    <s v="Moderate"/>
    <n v="2"/>
    <s v="Vegetarian"/>
    <n v="5.4"/>
    <s v="Moderate"/>
    <n v="2"/>
    <s v="None"/>
    <n v="52"/>
    <s v="50–60 h"/>
    <n v="6.3"/>
    <n v="8.4"/>
  </r>
  <r>
    <x v="0"/>
    <n v="22"/>
    <s v="18–25"/>
    <x v="1"/>
    <s v="High"/>
    <n v="3"/>
    <s v="Balanced"/>
    <n v="4.2"/>
    <s v="Low"/>
    <n v="1"/>
    <s v="Anxiety"/>
    <n v="22"/>
    <s v="20–30 h"/>
    <n v="4.3"/>
    <n v="4.4000000000000004"/>
  </r>
  <r>
    <x v="3"/>
    <n v="37"/>
    <s v="36–45"/>
    <x v="1"/>
    <s v="Low"/>
    <n v="1"/>
    <s v="Junk Food"/>
    <n v="5.9"/>
    <s v="High"/>
    <n v="3"/>
    <s v="None"/>
    <n v="59"/>
    <s v="50–60 h"/>
    <n v="6.9"/>
    <n v="4.2"/>
  </r>
  <r>
    <x v="2"/>
    <n v="54"/>
    <s v="46–59"/>
    <x v="1"/>
    <s v="Moderate"/>
    <n v="2"/>
    <s v="Keto"/>
    <n v="4.8"/>
    <s v="Moderate"/>
    <n v="2"/>
    <s v="None"/>
    <n v="42"/>
    <s v="40–50 h"/>
    <n v="3.8"/>
    <n v="4"/>
  </r>
  <r>
    <x v="1"/>
    <n v="20"/>
    <s v="18–25"/>
    <x v="1"/>
    <s v="Low"/>
    <n v="1"/>
    <s v="Balanced"/>
    <n v="7.1"/>
    <s v="Low"/>
    <n v="1"/>
    <s v="Anxiety"/>
    <n v="42"/>
    <s v="40–50 h"/>
    <n v="3.1"/>
    <n v="9.3000000000000007"/>
  </r>
  <r>
    <x v="5"/>
    <n v="61"/>
    <s v="60+"/>
    <x v="0"/>
    <s v="High"/>
    <n v="3"/>
    <s v="Vegan"/>
    <n v="7.8"/>
    <s v="Moderate"/>
    <n v="2"/>
    <s v="Depression"/>
    <n v="46"/>
    <s v="40–50 h"/>
    <n v="5.4"/>
    <n v="1.4"/>
  </r>
  <r>
    <x v="0"/>
    <n v="50"/>
    <s v="46–59"/>
    <x v="2"/>
    <s v="Moderate"/>
    <n v="2"/>
    <s v="Vegetarian"/>
    <n v="6.8"/>
    <s v="High"/>
    <n v="3"/>
    <s v="Bipolar"/>
    <n v="54"/>
    <s v="50–60 h"/>
    <n v="2.9"/>
    <n v="5"/>
  </r>
  <r>
    <x v="3"/>
    <n v="26"/>
    <s v="26–35"/>
    <x v="2"/>
    <s v="High"/>
    <n v="3"/>
    <s v="Vegan"/>
    <n v="6.5"/>
    <s v="Low"/>
    <n v="1"/>
    <s v="None"/>
    <n v="44"/>
    <s v="40–50 h"/>
    <n v="5.4"/>
    <n v="3.4"/>
  </r>
  <r>
    <x v="4"/>
    <n v="26"/>
    <s v="26–35"/>
    <x v="0"/>
    <s v="Low"/>
    <n v="1"/>
    <s v="Balanced"/>
    <n v="6"/>
    <s v="Low"/>
    <n v="1"/>
    <s v="None"/>
    <n v="51"/>
    <s v="50–60 h"/>
    <n v="9.6"/>
    <n v="9"/>
  </r>
  <r>
    <x v="4"/>
    <n v="21"/>
    <s v="18–25"/>
    <x v="0"/>
    <s v="High"/>
    <n v="3"/>
    <s v="Keto"/>
    <n v="8"/>
    <s v="High"/>
    <n v="3"/>
    <s v="Depression"/>
    <n v="41"/>
    <s v="40–50 h"/>
    <n v="8.6"/>
    <n v="1.9"/>
  </r>
  <r>
    <x v="3"/>
    <n v="52"/>
    <s v="46–59"/>
    <x v="2"/>
    <s v="High"/>
    <n v="3"/>
    <s v="Keto"/>
    <n v="3.8"/>
    <s v="Low"/>
    <n v="1"/>
    <s v="Anxiety"/>
    <n v="27"/>
    <s v="20–30 h"/>
    <n v="9.5"/>
    <n v="4.7"/>
  </r>
  <r>
    <x v="0"/>
    <n v="34"/>
    <s v="26–35"/>
    <x v="1"/>
    <s v="Low"/>
    <n v="1"/>
    <s v="Vegan"/>
    <n v="4.7"/>
    <s v="High"/>
    <n v="3"/>
    <s v="Bipolar"/>
    <n v="57"/>
    <s v="50–60 h"/>
    <n v="8.3000000000000007"/>
    <n v="4.7"/>
  </r>
  <r>
    <x v="5"/>
    <n v="51"/>
    <s v="46–59"/>
    <x v="1"/>
    <s v="High"/>
    <n v="3"/>
    <s v="Junk Food"/>
    <n v="9.1999999999999993"/>
    <s v="Low"/>
    <n v="1"/>
    <s v="None"/>
    <n v="37"/>
    <s v="30–40 h"/>
    <n v="4.2"/>
    <n v="9"/>
  </r>
  <r>
    <x v="3"/>
    <n v="41"/>
    <s v="36–45"/>
    <x v="2"/>
    <s v="Low"/>
    <n v="1"/>
    <s v="Junk Food"/>
    <n v="4.5999999999999996"/>
    <s v="High"/>
    <n v="3"/>
    <s v="None"/>
    <n v="47"/>
    <s v="40–50 h"/>
    <n v="8.3000000000000007"/>
    <n v="2.9"/>
  </r>
  <r>
    <x v="2"/>
    <n v="49"/>
    <s v="46–59"/>
    <x v="1"/>
    <s v="Moderate"/>
    <n v="2"/>
    <s v="Keto"/>
    <n v="7.3"/>
    <s v="Moderate"/>
    <n v="2"/>
    <s v="Anxiety"/>
    <n v="47"/>
    <s v="40–50 h"/>
    <n v="9.3000000000000007"/>
    <n v="6.8"/>
  </r>
  <r>
    <x v="2"/>
    <n v="18"/>
    <s v="18–25"/>
    <x v="0"/>
    <s v="Low"/>
    <n v="1"/>
    <s v="Vegan"/>
    <n v="7.6"/>
    <s v="Moderate"/>
    <n v="2"/>
    <s v="Depression"/>
    <n v="30"/>
    <s v="30–40 h"/>
    <n v="9.5"/>
    <n v="2.2000000000000002"/>
  </r>
  <r>
    <x v="4"/>
    <n v="25"/>
    <s v="18–25"/>
    <x v="1"/>
    <s v="Low"/>
    <n v="1"/>
    <s v="Vegan"/>
    <n v="3.6"/>
    <s v="Moderate"/>
    <n v="2"/>
    <s v="PTSD"/>
    <n v="31"/>
    <s v="30–40 h"/>
    <n v="7.1"/>
    <n v="9.6"/>
  </r>
  <r>
    <x v="1"/>
    <n v="62"/>
    <s v="60+"/>
    <x v="1"/>
    <s v="Moderate"/>
    <n v="2"/>
    <s v="Vegan"/>
    <n v="3.9"/>
    <s v="Low"/>
    <n v="1"/>
    <s v="Depression"/>
    <n v="21"/>
    <s v="20–30 h"/>
    <n v="2.9"/>
    <n v="6.3"/>
  </r>
  <r>
    <x v="5"/>
    <n v="40"/>
    <s v="36–45"/>
    <x v="1"/>
    <s v="Low"/>
    <n v="1"/>
    <s v="Balanced"/>
    <n v="8.4"/>
    <s v="High"/>
    <n v="3"/>
    <s v="None"/>
    <n v="56"/>
    <s v="50–60 h"/>
    <n v="1.4"/>
    <n v="6.6"/>
  </r>
  <r>
    <x v="4"/>
    <n v="64"/>
    <s v="60+"/>
    <x v="2"/>
    <s v="Moderate"/>
    <n v="2"/>
    <s v="Junk Food"/>
    <n v="5"/>
    <s v="High"/>
    <n v="3"/>
    <s v="None"/>
    <n v="23"/>
    <s v="20–30 h"/>
    <n v="2.2999999999999998"/>
    <n v="4.9000000000000004"/>
  </r>
  <r>
    <x v="1"/>
    <n v="57"/>
    <s v="46–59"/>
    <x v="0"/>
    <s v="Moderate"/>
    <n v="2"/>
    <s v="Junk Food"/>
    <n v="5.0999999999999996"/>
    <s v="Moderate"/>
    <n v="2"/>
    <s v="Bipolar"/>
    <n v="53"/>
    <s v="50–60 h"/>
    <n v="9.6999999999999993"/>
    <n v="4.0999999999999996"/>
  </r>
  <r>
    <x v="1"/>
    <n v="29"/>
    <s v="26–35"/>
    <x v="1"/>
    <s v="Low"/>
    <n v="1"/>
    <s v="Balanced"/>
    <n v="5.7"/>
    <s v="Moderate"/>
    <n v="2"/>
    <s v="Depression"/>
    <n v="42"/>
    <s v="40–50 h"/>
    <n v="5.2"/>
    <n v="2.9"/>
  </r>
  <r>
    <x v="2"/>
    <n v="29"/>
    <s v="26–35"/>
    <x v="2"/>
    <s v="High"/>
    <n v="3"/>
    <s v="Vegetarian"/>
    <n v="5"/>
    <s v="Moderate"/>
    <n v="2"/>
    <s v="PTSD"/>
    <n v="32"/>
    <s v="30–40 h"/>
    <n v="8.6999999999999993"/>
    <n v="6.4"/>
  </r>
  <r>
    <x v="0"/>
    <n v="63"/>
    <s v="60+"/>
    <x v="1"/>
    <s v="High"/>
    <n v="3"/>
    <s v="Balanced"/>
    <n v="7.3"/>
    <s v="High"/>
    <n v="3"/>
    <s v="Bipolar"/>
    <n v="26"/>
    <s v="20–30 h"/>
    <n v="5.2"/>
    <n v="9.6"/>
  </r>
  <r>
    <x v="6"/>
    <n v="64"/>
    <s v="60+"/>
    <x v="0"/>
    <s v="Moderate"/>
    <n v="2"/>
    <s v="Vegan"/>
    <n v="4.7"/>
    <s v="Moderate"/>
    <n v="2"/>
    <s v="PTSD"/>
    <n v="51"/>
    <s v="50–60 h"/>
    <n v="6.9"/>
    <n v="4.2"/>
  </r>
  <r>
    <x v="0"/>
    <n v="32"/>
    <s v="26–35"/>
    <x v="1"/>
    <s v="High"/>
    <n v="3"/>
    <s v="Balanced"/>
    <n v="3.6"/>
    <s v="Low"/>
    <n v="1"/>
    <s v="Bipolar"/>
    <n v="42"/>
    <s v="40–50 h"/>
    <n v="1.2"/>
    <n v="8.9"/>
  </r>
  <r>
    <x v="6"/>
    <n v="58"/>
    <s v="46–59"/>
    <x v="0"/>
    <s v="High"/>
    <n v="3"/>
    <s v="Vegan"/>
    <n v="8.1999999999999993"/>
    <s v="Moderate"/>
    <n v="2"/>
    <s v="Depression"/>
    <n v="27"/>
    <s v="20–30 h"/>
    <n v="3.2"/>
    <n v="2.2999999999999998"/>
  </r>
  <r>
    <x v="3"/>
    <n v="36"/>
    <s v="36–45"/>
    <x v="1"/>
    <s v="Low"/>
    <n v="1"/>
    <s v="Keto"/>
    <n v="4.8"/>
    <s v="Moderate"/>
    <n v="2"/>
    <s v="None"/>
    <n v="56"/>
    <s v="50–60 h"/>
    <n v="4.9000000000000004"/>
    <n v="9.4"/>
  </r>
  <r>
    <x v="2"/>
    <n v="43"/>
    <s v="36–45"/>
    <x v="0"/>
    <s v="Moderate"/>
    <n v="2"/>
    <s v="Vegan"/>
    <n v="5.4"/>
    <s v="High"/>
    <n v="3"/>
    <s v="PTSD"/>
    <n v="53"/>
    <s v="50–60 h"/>
    <n v="6.7"/>
    <n v="4.2"/>
  </r>
  <r>
    <x v="1"/>
    <n v="46"/>
    <s v="46–59"/>
    <x v="1"/>
    <s v="Moderate"/>
    <n v="2"/>
    <s v="Junk Food"/>
    <n v="7.7"/>
    <s v="Low"/>
    <n v="1"/>
    <s v="Depression"/>
    <n v="48"/>
    <s v="40–50 h"/>
    <n v="2.5"/>
    <n v="4.4000000000000004"/>
  </r>
  <r>
    <x v="5"/>
    <n v="39"/>
    <s v="36–45"/>
    <x v="0"/>
    <s v="Low"/>
    <n v="1"/>
    <s v="Balanced"/>
    <n v="6.6"/>
    <s v="High"/>
    <n v="3"/>
    <s v="PTSD"/>
    <n v="56"/>
    <s v="50–60 h"/>
    <n v="7.9"/>
    <n v="5.2"/>
  </r>
  <r>
    <x v="6"/>
    <n v="57"/>
    <s v="46–59"/>
    <x v="1"/>
    <s v="High"/>
    <n v="3"/>
    <s v="Vegan"/>
    <n v="8.1999999999999993"/>
    <s v="Low"/>
    <n v="1"/>
    <s v="Depression"/>
    <n v="42"/>
    <s v="40–50 h"/>
    <n v="4.3"/>
    <n v="7.5"/>
  </r>
  <r>
    <x v="0"/>
    <n v="38"/>
    <s v="36–45"/>
    <x v="1"/>
    <s v="Moderate"/>
    <n v="2"/>
    <s v="Vegetarian"/>
    <n v="7.8"/>
    <s v="Low"/>
    <n v="1"/>
    <s v="Bipolar"/>
    <n v="57"/>
    <s v="50–60 h"/>
    <n v="8.4"/>
    <n v="7.5"/>
  </r>
  <r>
    <x v="1"/>
    <n v="55"/>
    <s v="46–59"/>
    <x v="2"/>
    <s v="High"/>
    <n v="3"/>
    <s v="Keto"/>
    <n v="5.8"/>
    <s v="Moderate"/>
    <n v="2"/>
    <s v="Depression"/>
    <n v="48"/>
    <s v="40–50 h"/>
    <n v="1.9"/>
    <n v="5.3"/>
  </r>
  <r>
    <x v="6"/>
    <n v="37"/>
    <s v="36–45"/>
    <x v="2"/>
    <s v="Moderate"/>
    <n v="2"/>
    <s v="Vegetarian"/>
    <n v="8"/>
    <s v="Moderate"/>
    <n v="2"/>
    <s v="Bipolar"/>
    <n v="24"/>
    <s v="20–30 h"/>
    <n v="7.1"/>
    <n v="5.7"/>
  </r>
  <r>
    <x v="6"/>
    <n v="46"/>
    <s v="46–59"/>
    <x v="0"/>
    <s v="Moderate"/>
    <n v="2"/>
    <s v="Vegetarian"/>
    <n v="6.8"/>
    <s v="High"/>
    <n v="3"/>
    <s v="None"/>
    <n v="59"/>
    <s v="50–60 h"/>
    <n v="3.6"/>
    <n v="1.3"/>
  </r>
  <r>
    <x v="6"/>
    <n v="21"/>
    <s v="18–25"/>
    <x v="1"/>
    <s v="Moderate"/>
    <n v="2"/>
    <s v="Vegetarian"/>
    <n v="5.6"/>
    <s v="High"/>
    <n v="3"/>
    <s v="Bipolar"/>
    <n v="30"/>
    <s v="30–40 h"/>
    <n v="8.1999999999999993"/>
    <n v="3.7"/>
  </r>
  <r>
    <x v="5"/>
    <n v="24"/>
    <s v="18–25"/>
    <x v="0"/>
    <s v="Moderate"/>
    <n v="2"/>
    <s v="Keto"/>
    <n v="6.9"/>
    <s v="High"/>
    <n v="3"/>
    <s v="Anxiety"/>
    <n v="33"/>
    <s v="30–40 h"/>
    <n v="4.5999999999999996"/>
    <n v="4.0999999999999996"/>
  </r>
  <r>
    <x v="2"/>
    <n v="45"/>
    <s v="36–45"/>
    <x v="2"/>
    <s v="High"/>
    <n v="3"/>
    <s v="Keto"/>
    <n v="4.5"/>
    <s v="Low"/>
    <n v="1"/>
    <s v="None"/>
    <n v="21"/>
    <s v="20–30 h"/>
    <n v="7"/>
    <n v="6"/>
  </r>
  <r>
    <x v="5"/>
    <n v="45"/>
    <s v="36–45"/>
    <x v="0"/>
    <s v="High"/>
    <n v="3"/>
    <s v="Keto"/>
    <n v="7.8"/>
    <s v="High"/>
    <n v="3"/>
    <s v="Depression"/>
    <n v="54"/>
    <s v="50–60 h"/>
    <n v="9.4"/>
    <n v="6"/>
  </r>
  <r>
    <x v="4"/>
    <n v="21"/>
    <s v="18–25"/>
    <x v="0"/>
    <s v="High"/>
    <n v="3"/>
    <s v="Keto"/>
    <n v="7.6"/>
    <s v="Low"/>
    <n v="1"/>
    <s v="Depression"/>
    <n v="54"/>
    <s v="50–60 h"/>
    <n v="1.2"/>
    <n v="7.4"/>
  </r>
  <r>
    <x v="1"/>
    <n v="39"/>
    <s v="36–45"/>
    <x v="2"/>
    <s v="High"/>
    <n v="3"/>
    <s v="Vegetarian"/>
    <n v="6.7"/>
    <s v="Low"/>
    <n v="1"/>
    <s v="Anxiety"/>
    <n v="47"/>
    <s v="40–50 h"/>
    <n v="1.1000000000000001"/>
    <n v="7.5"/>
  </r>
  <r>
    <x v="2"/>
    <n v="29"/>
    <s v="26–35"/>
    <x v="1"/>
    <s v="Low"/>
    <n v="1"/>
    <s v="Junk Food"/>
    <n v="3.6"/>
    <s v="Low"/>
    <n v="1"/>
    <s v="Depression"/>
    <n v="27"/>
    <s v="20–30 h"/>
    <n v="7.9"/>
    <n v="3.1"/>
  </r>
  <r>
    <x v="2"/>
    <n v="62"/>
    <s v="60+"/>
    <x v="0"/>
    <s v="Moderate"/>
    <n v="2"/>
    <s v="Junk Food"/>
    <n v="8.1999999999999993"/>
    <s v="Low"/>
    <n v="1"/>
    <s v="None"/>
    <n v="51"/>
    <s v="50–60 h"/>
    <n v="6.8"/>
    <n v="7.9"/>
  </r>
  <r>
    <x v="2"/>
    <n v="20"/>
    <s v="18–25"/>
    <x v="2"/>
    <s v="Moderate"/>
    <n v="2"/>
    <s v="Keto"/>
    <n v="7.2"/>
    <s v="Low"/>
    <n v="1"/>
    <s v="None"/>
    <n v="23"/>
    <s v="20–30 h"/>
    <n v="3.6"/>
    <n v="1.2"/>
  </r>
  <r>
    <x v="0"/>
    <n v="39"/>
    <s v="36–45"/>
    <x v="1"/>
    <s v="Moderate"/>
    <n v="2"/>
    <s v="Balanced"/>
    <n v="6.5"/>
    <s v="Moderate"/>
    <n v="2"/>
    <s v="Bipolar"/>
    <n v="26"/>
    <s v="20–30 h"/>
    <n v="5.4"/>
    <n v="7.4"/>
  </r>
  <r>
    <x v="2"/>
    <n v="61"/>
    <s v="60+"/>
    <x v="2"/>
    <s v="Low"/>
    <n v="1"/>
    <s v="Vegan"/>
    <n v="6.2"/>
    <s v="Low"/>
    <n v="1"/>
    <s v="PTSD"/>
    <n v="58"/>
    <s v="50–60 h"/>
    <n v="1.4"/>
    <n v="1.9"/>
  </r>
  <r>
    <x v="5"/>
    <n v="19"/>
    <s v="18–25"/>
    <x v="0"/>
    <s v="High"/>
    <n v="3"/>
    <s v="Balanced"/>
    <n v="5.7"/>
    <s v="Low"/>
    <n v="1"/>
    <s v="Depression"/>
    <n v="46"/>
    <s v="40–50 h"/>
    <n v="2.7"/>
    <n v="7.6"/>
  </r>
  <r>
    <x v="2"/>
    <n v="41"/>
    <s v="36–45"/>
    <x v="1"/>
    <s v="Moderate"/>
    <n v="2"/>
    <s v="Balanced"/>
    <n v="6"/>
    <s v="Moderate"/>
    <n v="2"/>
    <s v="Anxiety"/>
    <n v="56"/>
    <s v="50–60 h"/>
    <n v="4.8"/>
    <n v="5.7"/>
  </r>
  <r>
    <x v="3"/>
    <n v="51"/>
    <s v="46–59"/>
    <x v="1"/>
    <s v="High"/>
    <n v="3"/>
    <s v="Balanced"/>
    <n v="7.7"/>
    <s v="Moderate"/>
    <n v="2"/>
    <s v="None"/>
    <n v="36"/>
    <s v="30–40 h"/>
    <n v="8.5"/>
    <n v="4.9000000000000004"/>
  </r>
  <r>
    <x v="1"/>
    <n v="44"/>
    <s v="36–45"/>
    <x v="2"/>
    <s v="High"/>
    <n v="3"/>
    <s v="Junk Food"/>
    <n v="5.7"/>
    <s v="Moderate"/>
    <n v="2"/>
    <s v="None"/>
    <n v="29"/>
    <s v="20–30 h"/>
    <n v="5.3"/>
    <n v="7.2"/>
  </r>
  <r>
    <x v="2"/>
    <n v="58"/>
    <s v="46–59"/>
    <x v="2"/>
    <s v="Low"/>
    <n v="1"/>
    <s v="Vegan"/>
    <n v="6.1"/>
    <s v="High"/>
    <n v="3"/>
    <s v="None"/>
    <n v="23"/>
    <s v="20–30 h"/>
    <n v="6.3"/>
    <n v="1.3"/>
  </r>
  <r>
    <x v="1"/>
    <n v="18"/>
    <s v="18–25"/>
    <x v="2"/>
    <s v="Low"/>
    <n v="1"/>
    <s v="Balanced"/>
    <n v="6.3"/>
    <s v="High"/>
    <n v="3"/>
    <s v="PTSD"/>
    <n v="42"/>
    <s v="40–50 h"/>
    <n v="8.9"/>
    <n v="3"/>
  </r>
  <r>
    <x v="3"/>
    <n v="25"/>
    <s v="18–25"/>
    <x v="1"/>
    <s v="High"/>
    <n v="3"/>
    <s v="Keto"/>
    <n v="6.3"/>
    <s v="Low"/>
    <n v="1"/>
    <s v="PTSD"/>
    <n v="33"/>
    <s v="30–40 h"/>
    <n v="3.8"/>
    <n v="6.5"/>
  </r>
  <r>
    <x v="3"/>
    <n v="40"/>
    <s v="36–45"/>
    <x v="1"/>
    <s v="Moderate"/>
    <n v="2"/>
    <s v="Junk Food"/>
    <n v="5.6"/>
    <s v="Low"/>
    <n v="1"/>
    <s v="Depression"/>
    <n v="24"/>
    <s v="20–30 h"/>
    <n v="7.3"/>
    <n v="8.6"/>
  </r>
  <r>
    <x v="1"/>
    <n v="55"/>
    <s v="46–59"/>
    <x v="0"/>
    <s v="Moderate"/>
    <n v="2"/>
    <s v="Keto"/>
    <n v="6.2"/>
    <s v="Low"/>
    <n v="1"/>
    <s v="Anxiety"/>
    <n v="21"/>
    <s v="20–30 h"/>
    <n v="8.8000000000000007"/>
    <n v="4.4000000000000004"/>
  </r>
  <r>
    <x v="6"/>
    <n v="23"/>
    <s v="18–25"/>
    <x v="1"/>
    <s v="Low"/>
    <n v="1"/>
    <s v="Keto"/>
    <n v="7"/>
    <s v="Low"/>
    <n v="1"/>
    <s v="PTSD"/>
    <n v="43"/>
    <s v="40–50 h"/>
    <n v="2.8"/>
    <n v="3.3"/>
  </r>
  <r>
    <x v="4"/>
    <n v="39"/>
    <s v="36–45"/>
    <x v="0"/>
    <s v="Low"/>
    <n v="1"/>
    <s v="Balanced"/>
    <n v="5.0999999999999996"/>
    <s v="Moderate"/>
    <n v="2"/>
    <s v="Bipolar"/>
    <n v="37"/>
    <s v="30–40 h"/>
    <n v="4.2"/>
    <n v="5.7"/>
  </r>
  <r>
    <x v="0"/>
    <n v="42"/>
    <s v="36–45"/>
    <x v="2"/>
    <s v="Low"/>
    <n v="1"/>
    <s v="Keto"/>
    <n v="6.3"/>
    <s v="High"/>
    <n v="3"/>
    <s v="PTSD"/>
    <n v="46"/>
    <s v="40–50 h"/>
    <n v="9.8000000000000007"/>
    <n v="6.6"/>
  </r>
  <r>
    <x v="6"/>
    <n v="35"/>
    <s v="26–35"/>
    <x v="2"/>
    <s v="Low"/>
    <n v="1"/>
    <s v="Vegan"/>
    <n v="9.4"/>
    <s v="Moderate"/>
    <n v="2"/>
    <s v="None"/>
    <n v="43"/>
    <s v="40–50 h"/>
    <n v="9.8000000000000007"/>
    <n v="4.8"/>
  </r>
  <r>
    <x v="6"/>
    <n v="34"/>
    <s v="26–35"/>
    <x v="1"/>
    <s v="Low"/>
    <n v="1"/>
    <s v="Keto"/>
    <n v="6.4"/>
    <s v="High"/>
    <n v="3"/>
    <s v="Anxiety"/>
    <n v="48"/>
    <s v="40–50 h"/>
    <n v="3"/>
    <n v="8.9"/>
  </r>
  <r>
    <x v="5"/>
    <n v="29"/>
    <s v="26–35"/>
    <x v="2"/>
    <s v="Low"/>
    <n v="1"/>
    <s v="Balanced"/>
    <n v="5.0999999999999996"/>
    <s v="Moderate"/>
    <n v="2"/>
    <s v="Depression"/>
    <n v="30"/>
    <s v="30–40 h"/>
    <n v="1.6"/>
    <n v="5.7"/>
  </r>
  <r>
    <x v="0"/>
    <n v="23"/>
    <s v="18–25"/>
    <x v="2"/>
    <s v="Low"/>
    <n v="1"/>
    <s v="Keto"/>
    <n v="4.9000000000000004"/>
    <s v="Low"/>
    <n v="1"/>
    <s v="PTSD"/>
    <n v="37"/>
    <s v="30–40 h"/>
    <n v="3.4"/>
    <n v="1.3"/>
  </r>
  <r>
    <x v="0"/>
    <n v="43"/>
    <s v="36–45"/>
    <x v="1"/>
    <s v="Moderate"/>
    <n v="2"/>
    <s v="Junk Food"/>
    <n v="4.5999999999999996"/>
    <s v="High"/>
    <n v="3"/>
    <s v="None"/>
    <n v="23"/>
    <s v="20–30 h"/>
    <n v="4.5999999999999996"/>
    <n v="3"/>
  </r>
  <r>
    <x v="6"/>
    <n v="44"/>
    <s v="36–45"/>
    <x v="0"/>
    <s v="Low"/>
    <n v="1"/>
    <s v="Junk Food"/>
    <n v="8.9"/>
    <s v="Low"/>
    <n v="1"/>
    <s v="Bipolar"/>
    <n v="52"/>
    <s v="50–60 h"/>
    <n v="5"/>
    <n v="5.0999999999999996"/>
  </r>
  <r>
    <x v="2"/>
    <n v="25"/>
    <s v="18–25"/>
    <x v="1"/>
    <s v="Low"/>
    <n v="1"/>
    <s v="Junk Food"/>
    <n v="8"/>
    <s v="High"/>
    <n v="3"/>
    <s v="Bipolar"/>
    <n v="33"/>
    <s v="30–40 h"/>
    <n v="6.6"/>
    <n v="7.3"/>
  </r>
  <r>
    <x v="5"/>
    <n v="36"/>
    <s v="36–45"/>
    <x v="0"/>
    <s v="Moderate"/>
    <n v="2"/>
    <s v="Vegetarian"/>
    <n v="4.5999999999999996"/>
    <s v="High"/>
    <n v="3"/>
    <s v="Depression"/>
    <n v="51"/>
    <s v="50–60 h"/>
    <n v="9.1"/>
    <n v="3"/>
  </r>
  <r>
    <x v="5"/>
    <n v="59"/>
    <s v="46–59"/>
    <x v="1"/>
    <s v="Moderate"/>
    <n v="2"/>
    <s v="Junk Food"/>
    <n v="6.8"/>
    <s v="Low"/>
    <n v="1"/>
    <s v="Depression"/>
    <n v="23"/>
    <s v="20–30 h"/>
    <n v="4"/>
    <n v="9.8000000000000007"/>
  </r>
  <r>
    <x v="3"/>
    <n v="18"/>
    <s v="18–25"/>
    <x v="1"/>
    <s v="High"/>
    <n v="3"/>
    <s v="Junk Food"/>
    <n v="8.3000000000000007"/>
    <s v="Low"/>
    <n v="1"/>
    <s v="PTSD"/>
    <n v="39"/>
    <s v="30–40 h"/>
    <n v="8.6"/>
    <n v="3.9"/>
  </r>
  <r>
    <x v="0"/>
    <n v="46"/>
    <s v="46–59"/>
    <x v="2"/>
    <s v="Low"/>
    <n v="1"/>
    <s v="Vegetarian"/>
    <n v="6.4"/>
    <s v="Low"/>
    <n v="1"/>
    <s v="Depression"/>
    <n v="40"/>
    <s v="40–50 h"/>
    <n v="1.8"/>
    <n v="5.8"/>
  </r>
  <r>
    <x v="6"/>
    <n v="62"/>
    <s v="60+"/>
    <x v="1"/>
    <s v="Low"/>
    <n v="1"/>
    <s v="Junk Food"/>
    <n v="5.8"/>
    <s v="Moderate"/>
    <n v="2"/>
    <s v="None"/>
    <n v="22"/>
    <s v="20–30 h"/>
    <n v="1.4"/>
    <n v="1.2"/>
  </r>
  <r>
    <x v="3"/>
    <n v="52"/>
    <s v="46–59"/>
    <x v="1"/>
    <s v="Low"/>
    <n v="1"/>
    <s v="Balanced"/>
    <n v="9.9"/>
    <s v="High"/>
    <n v="3"/>
    <s v="None"/>
    <n v="44"/>
    <s v="40–50 h"/>
    <n v="5.5"/>
    <n v="9"/>
  </r>
  <r>
    <x v="1"/>
    <n v="57"/>
    <s v="46–59"/>
    <x v="0"/>
    <s v="Low"/>
    <n v="1"/>
    <s v="Junk Food"/>
    <n v="3.6"/>
    <s v="High"/>
    <n v="3"/>
    <s v="None"/>
    <n v="23"/>
    <s v="20–30 h"/>
    <n v="1.5"/>
    <n v="8.1"/>
  </r>
  <r>
    <x v="4"/>
    <n v="31"/>
    <s v="26–35"/>
    <x v="2"/>
    <s v="High"/>
    <n v="3"/>
    <s v="Junk Food"/>
    <n v="10.4"/>
    <s v="High"/>
    <n v="3"/>
    <s v="PTSD"/>
    <n v="30"/>
    <s v="30–40 h"/>
    <n v="4.5"/>
    <n v="2.8"/>
  </r>
  <r>
    <x v="5"/>
    <n v="52"/>
    <s v="46–59"/>
    <x v="0"/>
    <s v="Moderate"/>
    <n v="2"/>
    <s v="Vegetarian"/>
    <n v="6.6"/>
    <s v="Low"/>
    <n v="1"/>
    <s v="PTSD"/>
    <n v="35"/>
    <s v="30–40 h"/>
    <n v="9.1"/>
    <n v="9.4"/>
  </r>
  <r>
    <x v="1"/>
    <n v="62"/>
    <s v="60+"/>
    <x v="0"/>
    <s v="Moderate"/>
    <n v="2"/>
    <s v="Balanced"/>
    <n v="8.4"/>
    <s v="High"/>
    <n v="3"/>
    <s v="Depression"/>
    <n v="55"/>
    <s v="50–60 h"/>
    <n v="3.2"/>
    <n v="3.8"/>
  </r>
  <r>
    <x v="1"/>
    <n v="37"/>
    <s v="36–45"/>
    <x v="2"/>
    <s v="Low"/>
    <n v="1"/>
    <s v="Keto"/>
    <n v="4.7"/>
    <s v="High"/>
    <n v="3"/>
    <s v="PTSD"/>
    <n v="25"/>
    <s v="20–30 h"/>
    <n v="7.4"/>
    <n v="7.2"/>
  </r>
  <r>
    <x v="2"/>
    <n v="30"/>
    <s v="26–35"/>
    <x v="2"/>
    <s v="Low"/>
    <n v="1"/>
    <s v="Vegan"/>
    <n v="5.4"/>
    <s v="Low"/>
    <n v="1"/>
    <s v="None"/>
    <n v="50"/>
    <s v="50–60 h"/>
    <n v="3.7"/>
    <n v="8.4"/>
  </r>
  <r>
    <x v="4"/>
    <n v="55"/>
    <s v="46–59"/>
    <x v="2"/>
    <s v="Low"/>
    <n v="1"/>
    <s v="Balanced"/>
    <n v="4.9000000000000004"/>
    <s v="Low"/>
    <n v="1"/>
    <s v="Anxiety"/>
    <n v="59"/>
    <s v="50–60 h"/>
    <n v="1.4"/>
    <n v="7.7"/>
  </r>
  <r>
    <x v="1"/>
    <n v="63"/>
    <s v="60+"/>
    <x v="1"/>
    <s v="High"/>
    <n v="3"/>
    <s v="Keto"/>
    <n v="6.3"/>
    <s v="High"/>
    <n v="3"/>
    <s v="None"/>
    <n v="32"/>
    <s v="30–40 h"/>
    <n v="6"/>
    <n v="9.3000000000000007"/>
  </r>
  <r>
    <x v="1"/>
    <n v="25"/>
    <s v="18–25"/>
    <x v="2"/>
    <s v="High"/>
    <n v="3"/>
    <s v="Balanced"/>
    <n v="7"/>
    <s v="Moderate"/>
    <n v="2"/>
    <s v="Anxiety"/>
    <n v="42"/>
    <s v="40–50 h"/>
    <n v="8.5"/>
    <n v="8.8000000000000007"/>
  </r>
  <r>
    <x v="4"/>
    <n v="60"/>
    <s v="60+"/>
    <x v="2"/>
    <s v="Moderate"/>
    <n v="2"/>
    <s v="Keto"/>
    <n v="8.1"/>
    <s v="Low"/>
    <n v="1"/>
    <s v="Depression"/>
    <n v="23"/>
    <s v="20–30 h"/>
    <n v="4.7"/>
    <n v="10"/>
  </r>
  <r>
    <x v="4"/>
    <n v="37"/>
    <s v="36–45"/>
    <x v="2"/>
    <s v="Low"/>
    <n v="1"/>
    <s v="Keto"/>
    <n v="3.9"/>
    <s v="Moderate"/>
    <n v="2"/>
    <s v="Bipolar"/>
    <n v="56"/>
    <s v="50–60 h"/>
    <n v="6.6"/>
    <n v="2.6"/>
  </r>
  <r>
    <x v="1"/>
    <n v="50"/>
    <s v="46–59"/>
    <x v="0"/>
    <s v="Low"/>
    <n v="1"/>
    <s v="Balanced"/>
    <n v="6.7"/>
    <s v="Moderate"/>
    <n v="2"/>
    <s v="PTSD"/>
    <n v="56"/>
    <s v="50–60 h"/>
    <n v="9.1"/>
    <n v="3.7"/>
  </r>
  <r>
    <x v="4"/>
    <n v="43"/>
    <s v="36–45"/>
    <x v="0"/>
    <s v="Low"/>
    <n v="1"/>
    <s v="Vegetarian"/>
    <n v="7.8"/>
    <s v="Moderate"/>
    <n v="2"/>
    <s v="PTSD"/>
    <n v="52"/>
    <s v="50–60 h"/>
    <n v="8.1"/>
    <n v="6.7"/>
  </r>
  <r>
    <x v="1"/>
    <n v="56"/>
    <s v="46–59"/>
    <x v="1"/>
    <s v="Low"/>
    <n v="1"/>
    <s v="Balanced"/>
    <n v="8.1"/>
    <s v="Moderate"/>
    <n v="2"/>
    <s v="None"/>
    <n v="48"/>
    <s v="40–50 h"/>
    <n v="2.7"/>
    <n v="7.6"/>
  </r>
  <r>
    <x v="1"/>
    <n v="38"/>
    <s v="36–45"/>
    <x v="0"/>
    <s v="High"/>
    <n v="3"/>
    <s v="Balanced"/>
    <n v="5.8"/>
    <s v="Low"/>
    <n v="1"/>
    <s v="None"/>
    <n v="56"/>
    <s v="50–60 h"/>
    <n v="7.6"/>
    <n v="5.8"/>
  </r>
  <r>
    <x v="2"/>
    <n v="59"/>
    <s v="46–59"/>
    <x v="1"/>
    <s v="Moderate"/>
    <n v="2"/>
    <s v="Keto"/>
    <n v="5.9"/>
    <s v="High"/>
    <n v="3"/>
    <s v="Anxiety"/>
    <n v="38"/>
    <s v="30–40 h"/>
    <n v="5.5"/>
    <n v="1.7"/>
  </r>
  <r>
    <x v="6"/>
    <n v="60"/>
    <s v="60+"/>
    <x v="0"/>
    <s v="Moderate"/>
    <n v="2"/>
    <s v="Vegan"/>
    <n v="6.4"/>
    <s v="High"/>
    <n v="3"/>
    <s v="PTSD"/>
    <n v="39"/>
    <s v="30–40 h"/>
    <n v="7.7"/>
    <n v="8.6"/>
  </r>
  <r>
    <x v="1"/>
    <n v="58"/>
    <s v="46–59"/>
    <x v="2"/>
    <s v="High"/>
    <n v="3"/>
    <s v="Keto"/>
    <n v="6.8"/>
    <s v="Low"/>
    <n v="1"/>
    <s v="Depression"/>
    <n v="51"/>
    <s v="50–60 h"/>
    <n v="5.5"/>
    <n v="9.6"/>
  </r>
  <r>
    <x v="3"/>
    <n v="26"/>
    <s v="26–35"/>
    <x v="0"/>
    <s v="Low"/>
    <n v="1"/>
    <s v="Junk Food"/>
    <n v="8.5"/>
    <s v="Low"/>
    <n v="1"/>
    <s v="None"/>
    <n v="35"/>
    <s v="30–40 h"/>
    <n v="2.2000000000000002"/>
    <n v="4.5999999999999996"/>
  </r>
  <r>
    <x v="5"/>
    <n v="41"/>
    <s v="36–45"/>
    <x v="1"/>
    <s v="Moderate"/>
    <n v="2"/>
    <s v="Balanced"/>
    <n v="4.7"/>
    <s v="Moderate"/>
    <n v="2"/>
    <s v="PTSD"/>
    <n v="24"/>
    <s v="20–30 h"/>
    <n v="6.1"/>
    <n v="3"/>
  </r>
  <r>
    <x v="0"/>
    <n v="54"/>
    <s v="46–59"/>
    <x v="0"/>
    <s v="Moderate"/>
    <n v="2"/>
    <s v="Balanced"/>
    <n v="5.3"/>
    <s v="Moderate"/>
    <n v="2"/>
    <s v="Bipolar"/>
    <n v="31"/>
    <s v="30–40 h"/>
    <n v="5.4"/>
    <n v="1.2"/>
  </r>
  <r>
    <x v="6"/>
    <n v="58"/>
    <s v="46–59"/>
    <x v="2"/>
    <s v="High"/>
    <n v="3"/>
    <s v="Vegetarian"/>
    <n v="4.5"/>
    <s v="Low"/>
    <n v="1"/>
    <s v="Anxiety"/>
    <n v="40"/>
    <s v="40–50 h"/>
    <n v="5.7"/>
    <n v="3.1"/>
  </r>
  <r>
    <x v="6"/>
    <n v="34"/>
    <s v="26–35"/>
    <x v="1"/>
    <s v="Low"/>
    <n v="1"/>
    <s v="Keto"/>
    <n v="7.1"/>
    <s v="High"/>
    <n v="3"/>
    <s v="None"/>
    <n v="33"/>
    <s v="30–40 h"/>
    <n v="8.9"/>
    <n v="7.3"/>
  </r>
  <r>
    <x v="6"/>
    <n v="41"/>
    <s v="36–45"/>
    <x v="2"/>
    <s v="Moderate"/>
    <n v="2"/>
    <s v="Vegetarian"/>
    <n v="8.1999999999999993"/>
    <s v="Moderate"/>
    <n v="2"/>
    <s v="None"/>
    <n v="56"/>
    <s v="50–60 h"/>
    <n v="9.1"/>
    <n v="9.1999999999999993"/>
  </r>
  <r>
    <x v="2"/>
    <n v="38"/>
    <s v="36–45"/>
    <x v="2"/>
    <s v="Low"/>
    <n v="1"/>
    <s v="Balanced"/>
    <n v="4.4000000000000004"/>
    <s v="Low"/>
    <n v="1"/>
    <s v="Depression"/>
    <n v="41"/>
    <s v="40–50 h"/>
    <n v="5.0999999999999996"/>
    <n v="1.8"/>
  </r>
  <r>
    <x v="1"/>
    <n v="56"/>
    <s v="46–59"/>
    <x v="1"/>
    <s v="Moderate"/>
    <n v="2"/>
    <s v="Keto"/>
    <n v="6.6"/>
    <s v="Low"/>
    <n v="1"/>
    <s v="None"/>
    <n v="49"/>
    <s v="40–50 h"/>
    <n v="5.0999999999999996"/>
    <n v="6"/>
  </r>
  <r>
    <x v="2"/>
    <n v="58"/>
    <s v="46–59"/>
    <x v="2"/>
    <s v="High"/>
    <n v="3"/>
    <s v="Keto"/>
    <n v="8"/>
    <s v="Low"/>
    <n v="1"/>
    <s v="PTSD"/>
    <n v="42"/>
    <s v="40–50 h"/>
    <n v="5.6"/>
    <n v="7.3"/>
  </r>
  <r>
    <x v="1"/>
    <n v="56"/>
    <s v="46–59"/>
    <x v="2"/>
    <s v="Low"/>
    <n v="1"/>
    <s v="Junk Food"/>
    <n v="7.7"/>
    <s v="Moderate"/>
    <n v="2"/>
    <s v="PTSD"/>
    <n v="24"/>
    <s v="20–30 h"/>
    <n v="5.7"/>
    <n v="3.5"/>
  </r>
  <r>
    <x v="2"/>
    <n v="30"/>
    <s v="26–35"/>
    <x v="0"/>
    <s v="High"/>
    <n v="3"/>
    <s v="Junk Food"/>
    <n v="7.7"/>
    <s v="Low"/>
    <n v="1"/>
    <s v="PTSD"/>
    <n v="48"/>
    <s v="40–50 h"/>
    <n v="9.6"/>
    <n v="6.1"/>
  </r>
  <r>
    <x v="2"/>
    <n v="28"/>
    <s v="26–35"/>
    <x v="2"/>
    <s v="Moderate"/>
    <n v="2"/>
    <s v="Vegan"/>
    <n v="4.7"/>
    <s v="High"/>
    <n v="3"/>
    <s v="Bipolar"/>
    <n v="49"/>
    <s v="40–50 h"/>
    <n v="6.8"/>
    <n v="7.4"/>
  </r>
  <r>
    <x v="5"/>
    <n v="63"/>
    <s v="60+"/>
    <x v="2"/>
    <s v="High"/>
    <n v="3"/>
    <s v="Junk Food"/>
    <n v="7.7"/>
    <s v="Low"/>
    <n v="1"/>
    <s v="Bipolar"/>
    <n v="37"/>
    <s v="30–40 h"/>
    <n v="3.5"/>
    <n v="8.5"/>
  </r>
  <r>
    <x v="3"/>
    <n v="36"/>
    <s v="36–45"/>
    <x v="2"/>
    <s v="High"/>
    <n v="3"/>
    <s v="Keto"/>
    <n v="6.2"/>
    <s v="Moderate"/>
    <n v="2"/>
    <s v="None"/>
    <n v="20"/>
    <s v="20–30 h"/>
    <n v="5.8"/>
    <n v="5.0999999999999996"/>
  </r>
  <r>
    <x v="2"/>
    <n v="28"/>
    <s v="26–35"/>
    <x v="2"/>
    <s v="High"/>
    <n v="3"/>
    <s v="Junk Food"/>
    <n v="8.1"/>
    <s v="High"/>
    <n v="3"/>
    <s v="Bipolar"/>
    <n v="58"/>
    <s v="50–60 h"/>
    <n v="6.6"/>
    <n v="7.7"/>
  </r>
  <r>
    <x v="5"/>
    <n v="30"/>
    <s v="26–35"/>
    <x v="1"/>
    <s v="Moderate"/>
    <n v="2"/>
    <s v="Vegan"/>
    <n v="7.2"/>
    <s v="High"/>
    <n v="3"/>
    <s v="Bipolar"/>
    <n v="36"/>
    <s v="30–40 h"/>
    <n v="6.8"/>
    <n v="3.7"/>
  </r>
  <r>
    <x v="4"/>
    <n v="63"/>
    <s v="60+"/>
    <x v="0"/>
    <s v="Low"/>
    <n v="1"/>
    <s v="Balanced"/>
    <n v="5.3"/>
    <s v="Low"/>
    <n v="1"/>
    <s v="Depression"/>
    <n v="22"/>
    <s v="20–30 h"/>
    <n v="6.3"/>
    <n v="2.9"/>
  </r>
  <r>
    <x v="3"/>
    <n v="62"/>
    <s v="60+"/>
    <x v="2"/>
    <s v="High"/>
    <n v="3"/>
    <s v="Junk Food"/>
    <n v="6.9"/>
    <s v="Low"/>
    <n v="1"/>
    <s v="Bipolar"/>
    <n v="26"/>
    <s v="20–30 h"/>
    <n v="2.6"/>
    <n v="2.7"/>
  </r>
  <r>
    <x v="2"/>
    <n v="18"/>
    <s v="18–25"/>
    <x v="2"/>
    <s v="Low"/>
    <n v="1"/>
    <s v="Keto"/>
    <n v="7.7"/>
    <s v="High"/>
    <n v="3"/>
    <s v="Anxiety"/>
    <n v="46"/>
    <s v="40–50 h"/>
    <n v="1.3"/>
    <n v="4.2"/>
  </r>
  <r>
    <x v="0"/>
    <n v="57"/>
    <s v="46–59"/>
    <x v="1"/>
    <s v="Moderate"/>
    <n v="2"/>
    <s v="Balanced"/>
    <n v="5.7"/>
    <s v="Low"/>
    <n v="1"/>
    <s v="Anxiety"/>
    <n v="47"/>
    <s v="40–50 h"/>
    <n v="4"/>
    <n v="1.3"/>
  </r>
  <r>
    <x v="6"/>
    <n v="61"/>
    <s v="60+"/>
    <x v="2"/>
    <s v="Low"/>
    <n v="1"/>
    <s v="Keto"/>
    <n v="6.7"/>
    <s v="Moderate"/>
    <n v="2"/>
    <s v="Anxiety"/>
    <n v="50"/>
    <s v="50–60 h"/>
    <n v="4.8"/>
    <n v="3.5"/>
  </r>
  <r>
    <x v="4"/>
    <n v="36"/>
    <s v="36–45"/>
    <x v="1"/>
    <s v="High"/>
    <n v="3"/>
    <s v="Balanced"/>
    <n v="4.5"/>
    <s v="High"/>
    <n v="3"/>
    <s v="None"/>
    <n v="34"/>
    <s v="30–40 h"/>
    <n v="1.6"/>
    <n v="6.9"/>
  </r>
  <r>
    <x v="4"/>
    <n v="29"/>
    <s v="26–35"/>
    <x v="0"/>
    <s v="High"/>
    <n v="3"/>
    <s v="Keto"/>
    <n v="7.3"/>
    <s v="Low"/>
    <n v="1"/>
    <s v="PTSD"/>
    <n v="27"/>
    <s v="20–30 h"/>
    <n v="8.3000000000000007"/>
    <n v="6.8"/>
  </r>
  <r>
    <x v="5"/>
    <n v="25"/>
    <s v="18–25"/>
    <x v="0"/>
    <s v="High"/>
    <n v="3"/>
    <s v="Junk Food"/>
    <n v="6.4"/>
    <s v="High"/>
    <n v="3"/>
    <s v="Depression"/>
    <n v="25"/>
    <s v="20–30 h"/>
    <n v="4.0999999999999996"/>
    <n v="1.7"/>
  </r>
  <r>
    <x v="4"/>
    <n v="25"/>
    <s v="18–25"/>
    <x v="2"/>
    <s v="High"/>
    <n v="3"/>
    <s v="Junk Food"/>
    <n v="7.9"/>
    <s v="Low"/>
    <n v="1"/>
    <s v="None"/>
    <n v="47"/>
    <s v="40–50 h"/>
    <n v="9.1999999999999993"/>
    <n v="3.6"/>
  </r>
  <r>
    <x v="3"/>
    <n v="62"/>
    <s v="60+"/>
    <x v="2"/>
    <s v="High"/>
    <n v="3"/>
    <s v="Vegan"/>
    <n v="7.3"/>
    <s v="Low"/>
    <n v="1"/>
    <s v="PTSD"/>
    <n v="23"/>
    <s v="20–30 h"/>
    <n v="2.4"/>
    <n v="6.1"/>
  </r>
  <r>
    <x v="2"/>
    <n v="29"/>
    <s v="26–35"/>
    <x v="2"/>
    <s v="High"/>
    <n v="3"/>
    <s v="Balanced"/>
    <n v="5.9"/>
    <s v="Moderate"/>
    <n v="2"/>
    <s v="Depression"/>
    <n v="49"/>
    <s v="40–50 h"/>
    <n v="1.5"/>
    <n v="3.9"/>
  </r>
  <r>
    <x v="2"/>
    <n v="50"/>
    <s v="46–59"/>
    <x v="1"/>
    <s v="Moderate"/>
    <n v="2"/>
    <s v="Vegan"/>
    <n v="5.2"/>
    <s v="Low"/>
    <n v="1"/>
    <s v="Depression"/>
    <n v="36"/>
    <s v="30–40 h"/>
    <n v="5.3"/>
    <n v="4.8"/>
  </r>
  <r>
    <x v="0"/>
    <n v="62"/>
    <s v="60+"/>
    <x v="2"/>
    <s v="Moderate"/>
    <n v="2"/>
    <s v="Vegetarian"/>
    <n v="4.9000000000000004"/>
    <s v="Low"/>
    <n v="1"/>
    <s v="Depression"/>
    <n v="53"/>
    <s v="50–60 h"/>
    <n v="2.7"/>
    <n v="7.4"/>
  </r>
  <r>
    <x v="6"/>
    <n v="43"/>
    <s v="36–45"/>
    <x v="2"/>
    <s v="Moderate"/>
    <n v="2"/>
    <s v="Junk Food"/>
    <n v="5.7"/>
    <s v="Low"/>
    <n v="1"/>
    <s v="Anxiety"/>
    <n v="25"/>
    <s v="20–30 h"/>
    <n v="9.4"/>
    <n v="1.1000000000000001"/>
  </r>
  <r>
    <x v="5"/>
    <n v="56"/>
    <s v="46–59"/>
    <x v="0"/>
    <s v="Low"/>
    <n v="1"/>
    <s v="Balanced"/>
    <n v="7.8"/>
    <s v="Moderate"/>
    <n v="2"/>
    <s v="Anxiety"/>
    <n v="55"/>
    <s v="50–60 h"/>
    <n v="1.1000000000000001"/>
    <n v="3.5"/>
  </r>
  <r>
    <x v="6"/>
    <n v="45"/>
    <s v="36–45"/>
    <x v="2"/>
    <s v="Low"/>
    <n v="1"/>
    <s v="Vegan"/>
    <n v="3.9"/>
    <s v="Low"/>
    <n v="1"/>
    <s v="Anxiety"/>
    <n v="54"/>
    <s v="50–60 h"/>
    <n v="4.7"/>
    <n v="2.2999999999999998"/>
  </r>
  <r>
    <x v="4"/>
    <n v="22"/>
    <s v="18–25"/>
    <x v="0"/>
    <s v="Moderate"/>
    <n v="2"/>
    <s v="Vegan"/>
    <n v="4.9000000000000004"/>
    <s v="Low"/>
    <n v="1"/>
    <s v="Depression"/>
    <n v="58"/>
    <s v="50–60 h"/>
    <n v="9.3000000000000007"/>
    <n v="2.1"/>
  </r>
  <r>
    <x v="0"/>
    <n v="25"/>
    <s v="18–25"/>
    <x v="2"/>
    <s v="Low"/>
    <n v="1"/>
    <s v="Vegetarian"/>
    <n v="7.8"/>
    <s v="Low"/>
    <n v="1"/>
    <s v="Depression"/>
    <n v="58"/>
    <s v="50–60 h"/>
    <n v="4.5"/>
    <n v="9.6"/>
  </r>
  <r>
    <x v="6"/>
    <n v="42"/>
    <s v="36–45"/>
    <x v="0"/>
    <s v="Low"/>
    <n v="1"/>
    <s v="Vegan"/>
    <n v="8.5"/>
    <s v="High"/>
    <n v="3"/>
    <s v="Anxiety"/>
    <n v="35"/>
    <s v="30–40 h"/>
    <n v="1.8"/>
    <n v="4.4000000000000004"/>
  </r>
  <r>
    <x v="3"/>
    <n v="44"/>
    <s v="36–45"/>
    <x v="2"/>
    <s v="High"/>
    <n v="3"/>
    <s v="Keto"/>
    <n v="5"/>
    <s v="Moderate"/>
    <n v="2"/>
    <s v="Depression"/>
    <n v="21"/>
    <s v="20–30 h"/>
    <n v="3.7"/>
    <n v="5.7"/>
  </r>
  <r>
    <x v="2"/>
    <n v="63"/>
    <s v="60+"/>
    <x v="0"/>
    <s v="High"/>
    <n v="3"/>
    <s v="Junk Food"/>
    <n v="4.9000000000000004"/>
    <s v="High"/>
    <n v="3"/>
    <s v="Anxiety"/>
    <n v="27"/>
    <s v="20–30 h"/>
    <n v="5.5"/>
    <n v="7.6"/>
  </r>
  <r>
    <x v="4"/>
    <n v="40"/>
    <s v="36–45"/>
    <x v="1"/>
    <s v="Low"/>
    <n v="1"/>
    <s v="Vegan"/>
    <n v="8.6"/>
    <s v="Moderate"/>
    <n v="2"/>
    <s v="Anxiety"/>
    <n v="34"/>
    <s v="30–40 h"/>
    <n v="2.7"/>
    <n v="1.4"/>
  </r>
  <r>
    <x v="0"/>
    <n v="47"/>
    <s v="46–59"/>
    <x v="0"/>
    <s v="Low"/>
    <n v="1"/>
    <s v="Vegan"/>
    <n v="6.3"/>
    <s v="Moderate"/>
    <n v="2"/>
    <s v="Anxiety"/>
    <n v="46"/>
    <s v="40–50 h"/>
    <n v="5.2"/>
    <n v="3.2"/>
  </r>
  <r>
    <x v="6"/>
    <n v="62"/>
    <s v="60+"/>
    <x v="0"/>
    <s v="Moderate"/>
    <n v="2"/>
    <s v="Vegetarian"/>
    <n v="5.2"/>
    <s v="High"/>
    <n v="3"/>
    <s v="PTSD"/>
    <n v="35"/>
    <s v="30–40 h"/>
    <n v="8.5"/>
    <n v="8.5"/>
  </r>
  <r>
    <x v="5"/>
    <n v="64"/>
    <s v="60+"/>
    <x v="0"/>
    <s v="Low"/>
    <n v="1"/>
    <s v="Keto"/>
    <n v="8.1"/>
    <s v="Moderate"/>
    <n v="2"/>
    <s v="Depression"/>
    <n v="20"/>
    <s v="20–30 h"/>
    <n v="8.9"/>
    <n v="8.8000000000000007"/>
  </r>
  <r>
    <x v="3"/>
    <n v="40"/>
    <s v="36–45"/>
    <x v="2"/>
    <s v="High"/>
    <n v="3"/>
    <s v="Vegan"/>
    <n v="7.3"/>
    <s v="Moderate"/>
    <n v="2"/>
    <s v="None"/>
    <n v="29"/>
    <s v="20–30 h"/>
    <n v="1.4"/>
    <n v="4.4000000000000004"/>
  </r>
  <r>
    <x v="3"/>
    <n v="64"/>
    <s v="60+"/>
    <x v="2"/>
    <s v="Low"/>
    <n v="1"/>
    <s v="Junk Food"/>
    <n v="7.6"/>
    <s v="High"/>
    <n v="3"/>
    <s v="Anxiety"/>
    <n v="26"/>
    <s v="20–30 h"/>
    <n v="2.4"/>
    <n v="4.4000000000000004"/>
  </r>
  <r>
    <x v="6"/>
    <n v="37"/>
    <s v="36–45"/>
    <x v="2"/>
    <s v="Moderate"/>
    <n v="2"/>
    <s v="Junk Food"/>
    <n v="5.2"/>
    <s v="Low"/>
    <n v="1"/>
    <s v="None"/>
    <n v="29"/>
    <s v="20–30 h"/>
    <n v="3.5"/>
    <n v="7.8"/>
  </r>
  <r>
    <x v="2"/>
    <n v="35"/>
    <s v="26–35"/>
    <x v="1"/>
    <s v="High"/>
    <n v="3"/>
    <s v="Vegan"/>
    <n v="7.1"/>
    <s v="Moderate"/>
    <n v="2"/>
    <s v="PTSD"/>
    <n v="31"/>
    <s v="30–40 h"/>
    <n v="6.4"/>
    <n v="3.7"/>
  </r>
  <r>
    <x v="6"/>
    <n v="35"/>
    <s v="26–35"/>
    <x v="1"/>
    <s v="High"/>
    <n v="3"/>
    <s v="Keto"/>
    <n v="8.4"/>
    <s v="High"/>
    <n v="3"/>
    <s v="Depression"/>
    <n v="36"/>
    <s v="30–40 h"/>
    <n v="4.2"/>
    <n v="2.1"/>
  </r>
  <r>
    <x v="4"/>
    <n v="19"/>
    <s v="18–25"/>
    <x v="0"/>
    <s v="High"/>
    <n v="3"/>
    <s v="Junk Food"/>
    <n v="7.5"/>
    <s v="Moderate"/>
    <n v="2"/>
    <s v="Anxiety"/>
    <n v="31"/>
    <s v="30–40 h"/>
    <n v="8.6"/>
    <n v="3.3"/>
  </r>
  <r>
    <x v="6"/>
    <n v="21"/>
    <s v="18–25"/>
    <x v="1"/>
    <s v="High"/>
    <n v="3"/>
    <s v="Junk Food"/>
    <n v="7.9"/>
    <s v="High"/>
    <n v="3"/>
    <s v="Anxiety"/>
    <n v="34"/>
    <s v="30–40 h"/>
    <n v="7.5"/>
    <n v="4.5"/>
  </r>
  <r>
    <x v="3"/>
    <n v="47"/>
    <s v="46–59"/>
    <x v="0"/>
    <s v="Low"/>
    <n v="1"/>
    <s v="Keto"/>
    <n v="8.6"/>
    <s v="Low"/>
    <n v="1"/>
    <s v="Anxiety"/>
    <n v="51"/>
    <s v="50–60 h"/>
    <n v="1.9"/>
    <n v="1.5"/>
  </r>
  <r>
    <x v="0"/>
    <n v="50"/>
    <s v="46–59"/>
    <x v="0"/>
    <s v="Moderate"/>
    <n v="2"/>
    <s v="Keto"/>
    <n v="7.1"/>
    <s v="Moderate"/>
    <n v="2"/>
    <s v="None"/>
    <n v="51"/>
    <s v="50–60 h"/>
    <n v="6.6"/>
    <n v="5.3"/>
  </r>
  <r>
    <x v="6"/>
    <n v="53"/>
    <s v="46–59"/>
    <x v="0"/>
    <s v="Low"/>
    <n v="1"/>
    <s v="Vegan"/>
    <n v="5.7"/>
    <s v="Low"/>
    <n v="1"/>
    <s v="PTSD"/>
    <n v="45"/>
    <s v="40–50 h"/>
    <n v="2"/>
    <n v="7.7"/>
  </r>
  <r>
    <x v="2"/>
    <n v="35"/>
    <s v="26–35"/>
    <x v="1"/>
    <s v="Low"/>
    <n v="1"/>
    <s v="Balanced"/>
    <n v="7.8"/>
    <s v="Low"/>
    <n v="1"/>
    <s v="Depression"/>
    <n v="33"/>
    <s v="30–40 h"/>
    <n v="3.3"/>
    <n v="5.6"/>
  </r>
  <r>
    <x v="0"/>
    <n v="54"/>
    <s v="46–59"/>
    <x v="2"/>
    <s v="High"/>
    <n v="3"/>
    <s v="Vegetarian"/>
    <n v="4.8"/>
    <s v="High"/>
    <n v="3"/>
    <s v="PTSD"/>
    <n v="45"/>
    <s v="40–50 h"/>
    <n v="2.6"/>
    <n v="1.6"/>
  </r>
  <r>
    <x v="5"/>
    <n v="36"/>
    <s v="36–45"/>
    <x v="1"/>
    <s v="Moderate"/>
    <n v="2"/>
    <s v="Balanced"/>
    <n v="6.2"/>
    <s v="Moderate"/>
    <n v="2"/>
    <s v="Anxiety"/>
    <n v="24"/>
    <s v="20–30 h"/>
    <n v="2.6"/>
    <n v="5"/>
  </r>
  <r>
    <x v="1"/>
    <n v="64"/>
    <s v="60+"/>
    <x v="0"/>
    <s v="High"/>
    <n v="3"/>
    <s v="Balanced"/>
    <n v="7.4"/>
    <s v="Moderate"/>
    <n v="2"/>
    <s v="PTSD"/>
    <n v="57"/>
    <s v="50–60 h"/>
    <n v="6.5"/>
    <n v="7.4"/>
  </r>
  <r>
    <x v="6"/>
    <n v="45"/>
    <s v="36–45"/>
    <x v="0"/>
    <s v="Low"/>
    <n v="1"/>
    <s v="Junk Food"/>
    <n v="1.7"/>
    <s v="Moderate"/>
    <n v="2"/>
    <s v="None"/>
    <n v="23"/>
    <s v="20–30 h"/>
    <n v="6.1"/>
    <n v="1.5"/>
  </r>
  <r>
    <x v="2"/>
    <n v="57"/>
    <s v="46–59"/>
    <x v="1"/>
    <s v="Low"/>
    <n v="1"/>
    <s v="Keto"/>
    <n v="6.9"/>
    <s v="Moderate"/>
    <n v="2"/>
    <s v="Bipolar"/>
    <n v="47"/>
    <s v="40–50 h"/>
    <n v="2.6"/>
    <n v="1.5"/>
  </r>
  <r>
    <x v="0"/>
    <n v="37"/>
    <s v="36–45"/>
    <x v="0"/>
    <s v="High"/>
    <n v="3"/>
    <s v="Junk Food"/>
    <n v="6.9"/>
    <s v="Moderate"/>
    <n v="2"/>
    <s v="Bipolar"/>
    <n v="20"/>
    <s v="20–30 h"/>
    <n v="9.9"/>
    <n v="4.3"/>
  </r>
  <r>
    <x v="2"/>
    <n v="50"/>
    <s v="46–59"/>
    <x v="0"/>
    <s v="Low"/>
    <n v="1"/>
    <s v="Vegetarian"/>
    <n v="4.8"/>
    <s v="High"/>
    <n v="3"/>
    <s v="Depression"/>
    <n v="32"/>
    <s v="30–40 h"/>
    <n v="4.8"/>
    <n v="2.8"/>
  </r>
  <r>
    <x v="5"/>
    <n v="29"/>
    <s v="26–35"/>
    <x v="1"/>
    <s v="Low"/>
    <n v="1"/>
    <s v="Vegan"/>
    <n v="7"/>
    <s v="Moderate"/>
    <n v="2"/>
    <s v="Depression"/>
    <n v="22"/>
    <s v="20–30 h"/>
    <n v="1.9"/>
    <n v="9.4"/>
  </r>
  <r>
    <x v="3"/>
    <n v="32"/>
    <s v="26–35"/>
    <x v="1"/>
    <s v="High"/>
    <n v="3"/>
    <s v="Vegetarian"/>
    <n v="6.8"/>
    <s v="Low"/>
    <n v="1"/>
    <s v="PTSD"/>
    <n v="44"/>
    <s v="40–50 h"/>
    <n v="2.1"/>
    <n v="6.2"/>
  </r>
  <r>
    <x v="2"/>
    <n v="58"/>
    <s v="46–59"/>
    <x v="1"/>
    <s v="Low"/>
    <n v="1"/>
    <s v="Junk Food"/>
    <n v="6.6"/>
    <s v="Low"/>
    <n v="1"/>
    <s v="Depression"/>
    <n v="35"/>
    <s v="30–40 h"/>
    <n v="6.3"/>
    <n v="3.6"/>
  </r>
  <r>
    <x v="0"/>
    <n v="56"/>
    <s v="46–59"/>
    <x v="0"/>
    <s v="Moderate"/>
    <n v="2"/>
    <s v="Junk Food"/>
    <n v="8.3000000000000007"/>
    <s v="Moderate"/>
    <n v="2"/>
    <s v="None"/>
    <n v="40"/>
    <s v="40–50 h"/>
    <n v="9.8000000000000007"/>
    <n v="7.3"/>
  </r>
  <r>
    <x v="2"/>
    <n v="19"/>
    <s v="18–25"/>
    <x v="0"/>
    <s v="High"/>
    <n v="3"/>
    <s v="Junk Food"/>
    <n v="7.8"/>
    <s v="High"/>
    <n v="3"/>
    <s v="Anxiety"/>
    <n v="32"/>
    <s v="30–40 h"/>
    <n v="6.1"/>
    <n v="4.4000000000000004"/>
  </r>
  <r>
    <x v="2"/>
    <n v="46"/>
    <s v="46–59"/>
    <x v="2"/>
    <s v="Moderate"/>
    <n v="2"/>
    <s v="Junk Food"/>
    <n v="7.5"/>
    <s v="High"/>
    <n v="3"/>
    <s v="Anxiety"/>
    <n v="55"/>
    <s v="50–60 h"/>
    <n v="9.5"/>
    <n v="2.2000000000000002"/>
  </r>
  <r>
    <x v="2"/>
    <n v="58"/>
    <s v="46–59"/>
    <x v="2"/>
    <s v="Low"/>
    <n v="1"/>
    <s v="Balanced"/>
    <n v="5"/>
    <s v="Moderate"/>
    <n v="2"/>
    <s v="PTSD"/>
    <n v="27"/>
    <s v="20–30 h"/>
    <n v="5"/>
    <n v="3.1"/>
  </r>
  <r>
    <x v="4"/>
    <n v="27"/>
    <s v="26–35"/>
    <x v="1"/>
    <s v="Low"/>
    <n v="1"/>
    <s v="Vegan"/>
    <n v="6.5"/>
    <s v="Low"/>
    <n v="1"/>
    <s v="Anxiety"/>
    <n v="38"/>
    <s v="30–40 h"/>
    <n v="4.9000000000000004"/>
    <n v="6.8"/>
  </r>
  <r>
    <x v="4"/>
    <n v="19"/>
    <s v="18–25"/>
    <x v="2"/>
    <s v="High"/>
    <n v="3"/>
    <s v="Balanced"/>
    <n v="8.3000000000000007"/>
    <s v="Moderate"/>
    <n v="2"/>
    <s v="PTSD"/>
    <n v="35"/>
    <s v="30–40 h"/>
    <n v="5.5"/>
    <n v="1.5"/>
  </r>
  <r>
    <x v="3"/>
    <n v="28"/>
    <s v="26–35"/>
    <x v="0"/>
    <s v="Low"/>
    <n v="1"/>
    <s v="Junk Food"/>
    <n v="6.2"/>
    <s v="Moderate"/>
    <n v="2"/>
    <s v="Depression"/>
    <n v="31"/>
    <s v="30–40 h"/>
    <n v="7.3"/>
    <n v="3.5"/>
  </r>
  <r>
    <x v="6"/>
    <n v="30"/>
    <s v="26–35"/>
    <x v="2"/>
    <s v="High"/>
    <n v="3"/>
    <s v="Keto"/>
    <n v="8.8000000000000007"/>
    <s v="Moderate"/>
    <n v="2"/>
    <s v="Depression"/>
    <n v="39"/>
    <s v="30–40 h"/>
    <n v="4.3"/>
    <n v="2.9"/>
  </r>
  <r>
    <x v="2"/>
    <n v="27"/>
    <s v="26–35"/>
    <x v="0"/>
    <s v="High"/>
    <n v="3"/>
    <s v="Balanced"/>
    <n v="7.5"/>
    <s v="High"/>
    <n v="3"/>
    <s v="None"/>
    <n v="37"/>
    <s v="30–40 h"/>
    <n v="8.8000000000000007"/>
    <n v="2.8"/>
  </r>
  <r>
    <x v="5"/>
    <n v="31"/>
    <s v="26–35"/>
    <x v="1"/>
    <s v="High"/>
    <n v="3"/>
    <s v="Junk Food"/>
    <n v="9.1"/>
    <s v="High"/>
    <n v="3"/>
    <s v="Anxiety"/>
    <n v="31"/>
    <s v="30–40 h"/>
    <n v="1.3"/>
    <n v="7.1"/>
  </r>
  <r>
    <x v="6"/>
    <n v="35"/>
    <s v="26–35"/>
    <x v="1"/>
    <s v="High"/>
    <n v="3"/>
    <s v="Junk Food"/>
    <n v="4.9000000000000004"/>
    <s v="Low"/>
    <n v="1"/>
    <s v="None"/>
    <n v="44"/>
    <s v="40–50 h"/>
    <n v="5"/>
    <n v="8.4"/>
  </r>
  <r>
    <x v="5"/>
    <n v="26"/>
    <s v="26–35"/>
    <x v="0"/>
    <s v="High"/>
    <n v="3"/>
    <s v="Vegan"/>
    <n v="6.3"/>
    <s v="Low"/>
    <n v="1"/>
    <s v="Bipolar"/>
    <n v="30"/>
    <s v="30–40 h"/>
    <n v="5.6"/>
    <n v="7.4"/>
  </r>
  <r>
    <x v="6"/>
    <n v="56"/>
    <s v="46–59"/>
    <x v="2"/>
    <s v="Moderate"/>
    <n v="2"/>
    <s v="Vegetarian"/>
    <n v="6.4"/>
    <s v="Moderate"/>
    <n v="2"/>
    <s v="None"/>
    <n v="41"/>
    <s v="40–50 h"/>
    <n v="6.5"/>
    <n v="6.8"/>
  </r>
  <r>
    <x v="3"/>
    <n v="45"/>
    <s v="36–45"/>
    <x v="1"/>
    <s v="High"/>
    <n v="3"/>
    <s v="Balanced"/>
    <n v="7.4"/>
    <s v="Low"/>
    <n v="1"/>
    <s v="PTSD"/>
    <n v="53"/>
    <s v="50–60 h"/>
    <n v="3.5"/>
    <n v="9.1999999999999993"/>
  </r>
  <r>
    <x v="2"/>
    <n v="20"/>
    <s v="18–25"/>
    <x v="1"/>
    <s v="Moderate"/>
    <n v="2"/>
    <s v="Balanced"/>
    <n v="5.4"/>
    <s v="Moderate"/>
    <n v="2"/>
    <s v="PTSD"/>
    <n v="32"/>
    <s v="30–40 h"/>
    <n v="4.8"/>
    <n v="1.5"/>
  </r>
  <r>
    <x v="2"/>
    <n v="37"/>
    <s v="36–45"/>
    <x v="2"/>
    <s v="Low"/>
    <n v="1"/>
    <s v="Balanced"/>
    <n v="4.0999999999999996"/>
    <s v="Low"/>
    <n v="1"/>
    <s v="None"/>
    <n v="57"/>
    <s v="50–60 h"/>
    <n v="5.4"/>
    <n v="2.5"/>
  </r>
  <r>
    <x v="1"/>
    <n v="23"/>
    <s v="18–25"/>
    <x v="2"/>
    <s v="High"/>
    <n v="3"/>
    <s v="Junk Food"/>
    <n v="7.1"/>
    <s v="Moderate"/>
    <n v="2"/>
    <s v="Depression"/>
    <n v="31"/>
    <s v="30–40 h"/>
    <n v="7.2"/>
    <n v="4.7"/>
  </r>
  <r>
    <x v="5"/>
    <n v="44"/>
    <s v="36–45"/>
    <x v="0"/>
    <s v="Low"/>
    <n v="1"/>
    <s v="Vegan"/>
    <n v="6"/>
    <s v="High"/>
    <n v="3"/>
    <s v="Bipolar"/>
    <n v="58"/>
    <s v="50–60 h"/>
    <n v="8"/>
    <n v="4.4000000000000004"/>
  </r>
  <r>
    <x v="6"/>
    <n v="19"/>
    <s v="18–25"/>
    <x v="2"/>
    <s v="High"/>
    <n v="3"/>
    <s v="Junk Food"/>
    <n v="5.8"/>
    <s v="Moderate"/>
    <n v="2"/>
    <s v="None"/>
    <n v="55"/>
    <s v="50–60 h"/>
    <n v="7.6"/>
    <n v="4.8"/>
  </r>
  <r>
    <x v="6"/>
    <n v="46"/>
    <s v="46–59"/>
    <x v="2"/>
    <s v="Moderate"/>
    <n v="2"/>
    <s v="Junk Food"/>
    <n v="5.5"/>
    <s v="High"/>
    <n v="3"/>
    <s v="Depression"/>
    <n v="47"/>
    <s v="40–50 h"/>
    <n v="4.0999999999999996"/>
    <n v="2.9"/>
  </r>
  <r>
    <x v="4"/>
    <n v="55"/>
    <s v="46–59"/>
    <x v="2"/>
    <s v="Moderate"/>
    <n v="2"/>
    <s v="Keto"/>
    <n v="6.7"/>
    <s v="High"/>
    <n v="3"/>
    <s v="None"/>
    <n v="46"/>
    <s v="40–50 h"/>
    <n v="10"/>
    <n v="2.2999999999999998"/>
  </r>
  <r>
    <x v="1"/>
    <n v="20"/>
    <s v="18–25"/>
    <x v="0"/>
    <s v="Moderate"/>
    <n v="2"/>
    <s v="Vegan"/>
    <n v="4.9000000000000004"/>
    <s v="Low"/>
    <n v="1"/>
    <s v="Anxiety"/>
    <n v="58"/>
    <s v="50–60 h"/>
    <n v="8.6"/>
    <n v="5.6"/>
  </r>
  <r>
    <x v="0"/>
    <n v="33"/>
    <s v="26–35"/>
    <x v="0"/>
    <s v="Low"/>
    <n v="1"/>
    <s v="Balanced"/>
    <n v="6.2"/>
    <s v="Low"/>
    <n v="1"/>
    <s v="PTSD"/>
    <n v="32"/>
    <s v="30–40 h"/>
    <n v="3.3"/>
    <n v="9.4"/>
  </r>
  <r>
    <x v="0"/>
    <n v="47"/>
    <s v="46–59"/>
    <x v="1"/>
    <s v="High"/>
    <n v="3"/>
    <s v="Vegetarian"/>
    <n v="5.3"/>
    <s v="High"/>
    <n v="3"/>
    <s v="Anxiety"/>
    <n v="59"/>
    <s v="50–60 h"/>
    <n v="2.8"/>
    <n v="4.5"/>
  </r>
  <r>
    <x v="4"/>
    <n v="57"/>
    <s v="46–59"/>
    <x v="0"/>
    <s v="Low"/>
    <n v="1"/>
    <s v="Balanced"/>
    <n v="5.6"/>
    <s v="Moderate"/>
    <n v="2"/>
    <s v="Anxiety"/>
    <n v="46"/>
    <s v="40–50 h"/>
    <n v="3.8"/>
    <n v="1.4"/>
  </r>
  <r>
    <x v="4"/>
    <n v="19"/>
    <s v="18–25"/>
    <x v="1"/>
    <s v="Moderate"/>
    <n v="2"/>
    <s v="Junk Food"/>
    <n v="7"/>
    <s v="Moderate"/>
    <n v="2"/>
    <s v="Bipolar"/>
    <n v="50"/>
    <s v="50–60 h"/>
    <n v="5.0999999999999996"/>
    <n v="7.4"/>
  </r>
  <r>
    <x v="4"/>
    <n v="34"/>
    <s v="26–35"/>
    <x v="2"/>
    <s v="Low"/>
    <n v="1"/>
    <s v="Vegan"/>
    <n v="7.5"/>
    <s v="Low"/>
    <n v="1"/>
    <s v="Depression"/>
    <n v="21"/>
    <s v="20–30 h"/>
    <n v="8.6999999999999993"/>
    <n v="3.6"/>
  </r>
  <r>
    <x v="5"/>
    <n v="58"/>
    <s v="46–59"/>
    <x v="1"/>
    <s v="Moderate"/>
    <n v="2"/>
    <s v="Vegan"/>
    <n v="6"/>
    <s v="Moderate"/>
    <n v="2"/>
    <s v="PTSD"/>
    <n v="37"/>
    <s v="30–40 h"/>
    <n v="8"/>
    <n v="3.2"/>
  </r>
  <r>
    <x v="5"/>
    <n v="29"/>
    <s v="26–35"/>
    <x v="1"/>
    <s v="Moderate"/>
    <n v="2"/>
    <s v="Vegan"/>
    <n v="8"/>
    <s v="Moderate"/>
    <n v="2"/>
    <s v="Anxiety"/>
    <n v="45"/>
    <s v="40–50 h"/>
    <n v="8.6999999999999993"/>
    <n v="3.9"/>
  </r>
  <r>
    <x v="3"/>
    <n v="52"/>
    <s v="46–59"/>
    <x v="2"/>
    <s v="Moderate"/>
    <n v="2"/>
    <s v="Keto"/>
    <n v="5"/>
    <s v="Moderate"/>
    <n v="2"/>
    <s v="PTSD"/>
    <n v="50"/>
    <s v="50–60 h"/>
    <n v="3.4"/>
    <n v="7.5"/>
  </r>
  <r>
    <x v="3"/>
    <n v="60"/>
    <s v="60+"/>
    <x v="1"/>
    <s v="High"/>
    <n v="3"/>
    <s v="Balanced"/>
    <n v="4.2"/>
    <s v="High"/>
    <n v="3"/>
    <s v="Depression"/>
    <n v="57"/>
    <s v="50–60 h"/>
    <n v="6.3"/>
    <n v="8.4"/>
  </r>
  <r>
    <x v="4"/>
    <n v="18"/>
    <s v="18–25"/>
    <x v="0"/>
    <s v="High"/>
    <n v="3"/>
    <s v="Keto"/>
    <n v="4.5"/>
    <s v="High"/>
    <n v="3"/>
    <s v="None"/>
    <n v="41"/>
    <s v="40–50 h"/>
    <n v="3.5"/>
    <n v="6.3"/>
  </r>
  <r>
    <x v="1"/>
    <n v="62"/>
    <s v="60+"/>
    <x v="0"/>
    <s v="Moderate"/>
    <n v="2"/>
    <s v="Vegetarian"/>
    <n v="4.9000000000000004"/>
    <s v="Moderate"/>
    <n v="2"/>
    <s v="Anxiety"/>
    <n v="55"/>
    <s v="50–60 h"/>
    <n v="2"/>
    <n v="3.9"/>
  </r>
  <r>
    <x v="6"/>
    <n v="32"/>
    <s v="26–35"/>
    <x v="0"/>
    <s v="Low"/>
    <n v="1"/>
    <s v="Junk Food"/>
    <n v="4.5"/>
    <s v="Low"/>
    <n v="1"/>
    <s v="Depression"/>
    <n v="38"/>
    <s v="30–40 h"/>
    <n v="7.2"/>
    <n v="3.8"/>
  </r>
  <r>
    <x v="5"/>
    <n v="43"/>
    <s v="36–45"/>
    <x v="0"/>
    <s v="Low"/>
    <n v="1"/>
    <s v="Keto"/>
    <n v="9.5"/>
    <s v="Moderate"/>
    <n v="2"/>
    <s v="PTSD"/>
    <n v="33"/>
    <s v="30–40 h"/>
    <n v="2.2999999999999998"/>
    <n v="2.1"/>
  </r>
  <r>
    <x v="1"/>
    <n v="54"/>
    <s v="46–59"/>
    <x v="1"/>
    <s v="High"/>
    <n v="3"/>
    <s v="Keto"/>
    <n v="4.2"/>
    <s v="Low"/>
    <n v="1"/>
    <s v="Depression"/>
    <n v="33"/>
    <s v="30–40 h"/>
    <n v="7"/>
    <n v="9.4"/>
  </r>
  <r>
    <x v="2"/>
    <n v="38"/>
    <s v="36–45"/>
    <x v="1"/>
    <s v="Moderate"/>
    <n v="2"/>
    <s v="Junk Food"/>
    <n v="7.9"/>
    <s v="High"/>
    <n v="3"/>
    <s v="None"/>
    <n v="48"/>
    <s v="40–50 h"/>
    <n v="6.8"/>
    <n v="6.7"/>
  </r>
  <r>
    <x v="5"/>
    <n v="48"/>
    <s v="46–59"/>
    <x v="2"/>
    <s v="Low"/>
    <n v="1"/>
    <s v="Vegan"/>
    <n v="6.5"/>
    <s v="Moderate"/>
    <n v="2"/>
    <s v="Depression"/>
    <n v="36"/>
    <s v="30–40 h"/>
    <n v="8.3000000000000007"/>
    <n v="1.2"/>
  </r>
  <r>
    <x v="5"/>
    <n v="42"/>
    <s v="36–45"/>
    <x v="1"/>
    <s v="Moderate"/>
    <n v="2"/>
    <s v="Junk Food"/>
    <n v="6.8"/>
    <s v="Moderate"/>
    <n v="2"/>
    <s v="PTSD"/>
    <n v="56"/>
    <s v="50–60 h"/>
    <n v="2.2999999999999998"/>
    <n v="7"/>
  </r>
  <r>
    <x v="3"/>
    <n v="40"/>
    <s v="36–45"/>
    <x v="1"/>
    <s v="Low"/>
    <n v="1"/>
    <s v="Balanced"/>
    <n v="5.0999999999999996"/>
    <s v="Low"/>
    <n v="1"/>
    <s v="Anxiety"/>
    <n v="28"/>
    <s v="20–30 h"/>
    <n v="8.1"/>
    <n v="5"/>
  </r>
  <r>
    <x v="6"/>
    <n v="41"/>
    <s v="36–45"/>
    <x v="1"/>
    <s v="High"/>
    <n v="3"/>
    <s v="Junk Food"/>
    <n v="7"/>
    <s v="Low"/>
    <n v="1"/>
    <s v="Anxiety"/>
    <n v="20"/>
    <s v="20–30 h"/>
    <n v="10"/>
    <n v="9.8000000000000007"/>
  </r>
  <r>
    <x v="6"/>
    <n v="55"/>
    <s v="46–59"/>
    <x v="2"/>
    <s v="Moderate"/>
    <n v="2"/>
    <s v="Vegan"/>
    <n v="5.0999999999999996"/>
    <s v="Moderate"/>
    <n v="2"/>
    <s v="Bipolar"/>
    <n v="23"/>
    <s v="20–30 h"/>
    <n v="8.6999999999999993"/>
    <n v="8.4"/>
  </r>
  <r>
    <x v="0"/>
    <n v="45"/>
    <s v="36–45"/>
    <x v="0"/>
    <s v="Moderate"/>
    <n v="2"/>
    <s v="Junk Food"/>
    <n v="7.9"/>
    <s v="Moderate"/>
    <n v="2"/>
    <s v="PTSD"/>
    <n v="26"/>
    <s v="20–30 h"/>
    <n v="7.8"/>
    <n v="2.5"/>
  </r>
  <r>
    <x v="0"/>
    <n v="38"/>
    <s v="36–45"/>
    <x v="1"/>
    <s v="Low"/>
    <n v="1"/>
    <s v="Keto"/>
    <n v="8"/>
    <s v="Low"/>
    <n v="1"/>
    <s v="Bipolar"/>
    <n v="30"/>
    <s v="30–40 h"/>
    <n v="7"/>
    <n v="7.5"/>
  </r>
  <r>
    <x v="0"/>
    <n v="60"/>
    <s v="60+"/>
    <x v="2"/>
    <s v="Low"/>
    <n v="1"/>
    <s v="Vegetarian"/>
    <n v="6.3"/>
    <s v="High"/>
    <n v="3"/>
    <s v="Bipolar"/>
    <n v="33"/>
    <s v="30–40 h"/>
    <n v="4.8"/>
    <n v="5.4"/>
  </r>
  <r>
    <x v="0"/>
    <n v="35"/>
    <s v="26–35"/>
    <x v="2"/>
    <s v="Low"/>
    <n v="1"/>
    <s v="Keto"/>
    <n v="6.4"/>
    <s v="Low"/>
    <n v="1"/>
    <s v="None"/>
    <n v="38"/>
    <s v="30–40 h"/>
    <n v="7.6"/>
    <n v="2.7"/>
  </r>
  <r>
    <x v="2"/>
    <n v="53"/>
    <s v="46–59"/>
    <x v="2"/>
    <s v="Moderate"/>
    <n v="2"/>
    <s v="Vegetarian"/>
    <n v="7.1"/>
    <s v="Moderate"/>
    <n v="2"/>
    <s v="PTSD"/>
    <n v="59"/>
    <s v="50–60 h"/>
    <n v="7.5"/>
    <n v="7.3"/>
  </r>
  <r>
    <x v="2"/>
    <n v="52"/>
    <s v="46–59"/>
    <x v="0"/>
    <s v="High"/>
    <n v="3"/>
    <s v="Junk Food"/>
    <n v="7.1"/>
    <s v="High"/>
    <n v="3"/>
    <s v="Anxiety"/>
    <n v="22"/>
    <s v="20–30 h"/>
    <n v="6.7"/>
    <n v="5.9"/>
  </r>
  <r>
    <x v="5"/>
    <n v="62"/>
    <s v="60+"/>
    <x v="1"/>
    <s v="High"/>
    <n v="3"/>
    <s v="Balanced"/>
    <n v="8"/>
    <s v="High"/>
    <n v="3"/>
    <s v="PTSD"/>
    <n v="27"/>
    <s v="20–30 h"/>
    <n v="8.1999999999999993"/>
    <n v="1.3"/>
  </r>
  <r>
    <x v="4"/>
    <n v="26"/>
    <s v="26–35"/>
    <x v="2"/>
    <s v="Low"/>
    <n v="1"/>
    <s v="Junk Food"/>
    <n v="8"/>
    <s v="High"/>
    <n v="3"/>
    <s v="None"/>
    <n v="48"/>
    <s v="40–50 h"/>
    <n v="5"/>
    <n v="6.8"/>
  </r>
  <r>
    <x v="3"/>
    <n v="55"/>
    <s v="46–59"/>
    <x v="0"/>
    <s v="High"/>
    <n v="3"/>
    <s v="Vegan"/>
    <n v="6.5"/>
    <s v="High"/>
    <n v="3"/>
    <s v="PTSD"/>
    <n v="56"/>
    <s v="50–60 h"/>
    <n v="2.1"/>
    <n v="6.7"/>
  </r>
  <r>
    <x v="3"/>
    <n v="47"/>
    <s v="46–59"/>
    <x v="2"/>
    <s v="Low"/>
    <n v="1"/>
    <s v="Junk Food"/>
    <n v="5.8"/>
    <s v="Moderate"/>
    <n v="2"/>
    <s v="PTSD"/>
    <n v="28"/>
    <s v="20–30 h"/>
    <n v="6"/>
    <n v="2.2999999999999998"/>
  </r>
  <r>
    <x v="0"/>
    <n v="61"/>
    <s v="60+"/>
    <x v="2"/>
    <s v="High"/>
    <n v="3"/>
    <s v="Vegetarian"/>
    <n v="7.7"/>
    <s v="High"/>
    <n v="3"/>
    <s v="Bipolar"/>
    <n v="38"/>
    <s v="30–40 h"/>
    <n v="3.4"/>
    <n v="4.0999999999999996"/>
  </r>
  <r>
    <x v="5"/>
    <n v="51"/>
    <s v="46–59"/>
    <x v="2"/>
    <s v="Moderate"/>
    <n v="2"/>
    <s v="Keto"/>
    <n v="6.3"/>
    <s v="Low"/>
    <n v="1"/>
    <s v="PTSD"/>
    <n v="31"/>
    <s v="30–40 h"/>
    <n v="4.5"/>
    <n v="6.3"/>
  </r>
  <r>
    <x v="1"/>
    <n v="49"/>
    <s v="46–59"/>
    <x v="2"/>
    <s v="Low"/>
    <n v="1"/>
    <s v="Balanced"/>
    <n v="6.7"/>
    <s v="Low"/>
    <n v="1"/>
    <s v="Bipolar"/>
    <n v="46"/>
    <s v="40–50 h"/>
    <n v="1.2"/>
    <n v="2.2000000000000002"/>
  </r>
  <r>
    <x v="4"/>
    <n v="20"/>
    <s v="18–25"/>
    <x v="2"/>
    <s v="High"/>
    <n v="3"/>
    <s v="Junk Food"/>
    <n v="7.3"/>
    <s v="Low"/>
    <n v="1"/>
    <s v="Bipolar"/>
    <n v="56"/>
    <s v="50–60 h"/>
    <n v="4.4000000000000004"/>
    <n v="8.6999999999999993"/>
  </r>
  <r>
    <x v="5"/>
    <n v="20"/>
    <s v="18–25"/>
    <x v="0"/>
    <s v="Moderate"/>
    <n v="2"/>
    <s v="Junk Food"/>
    <n v="8"/>
    <s v="Moderate"/>
    <n v="2"/>
    <s v="Depression"/>
    <n v="44"/>
    <s v="40–50 h"/>
    <n v="8.3000000000000007"/>
    <n v="1.2"/>
  </r>
  <r>
    <x v="4"/>
    <n v="45"/>
    <s v="36–45"/>
    <x v="1"/>
    <s v="High"/>
    <n v="3"/>
    <s v="Keto"/>
    <n v="6.9"/>
    <s v="High"/>
    <n v="3"/>
    <s v="None"/>
    <n v="57"/>
    <s v="50–60 h"/>
    <n v="5.9"/>
    <n v="1.9"/>
  </r>
  <r>
    <x v="4"/>
    <n v="61"/>
    <s v="60+"/>
    <x v="1"/>
    <s v="Moderate"/>
    <n v="2"/>
    <s v="Balanced"/>
    <n v="5.6"/>
    <s v="Low"/>
    <n v="1"/>
    <s v="Bipolar"/>
    <n v="36"/>
    <s v="30–40 h"/>
    <n v="1.1000000000000001"/>
    <n v="2"/>
  </r>
  <r>
    <x v="4"/>
    <n v="32"/>
    <s v="26–35"/>
    <x v="1"/>
    <s v="Moderate"/>
    <n v="2"/>
    <s v="Junk Food"/>
    <n v="9.1999999999999993"/>
    <s v="Low"/>
    <n v="1"/>
    <s v="PTSD"/>
    <n v="52"/>
    <s v="50–60 h"/>
    <n v="5.2"/>
    <n v="5.8"/>
  </r>
  <r>
    <x v="5"/>
    <n v="58"/>
    <s v="46–59"/>
    <x v="1"/>
    <s v="High"/>
    <n v="3"/>
    <s v="Junk Food"/>
    <n v="8.8000000000000007"/>
    <s v="Low"/>
    <n v="1"/>
    <s v="Bipolar"/>
    <n v="58"/>
    <s v="50–60 h"/>
    <n v="3.6"/>
    <n v="6.6"/>
  </r>
  <r>
    <x v="0"/>
    <n v="40"/>
    <s v="36–45"/>
    <x v="0"/>
    <s v="High"/>
    <n v="3"/>
    <s v="Vegetarian"/>
    <n v="5"/>
    <s v="High"/>
    <n v="3"/>
    <s v="Bipolar"/>
    <n v="33"/>
    <s v="30–40 h"/>
    <n v="5.3"/>
    <n v="4.5999999999999996"/>
  </r>
  <r>
    <x v="3"/>
    <n v="57"/>
    <s v="46–59"/>
    <x v="0"/>
    <s v="Moderate"/>
    <n v="2"/>
    <s v="Vegetarian"/>
    <n v="5.0999999999999996"/>
    <s v="Low"/>
    <n v="1"/>
    <s v="Bipolar"/>
    <n v="47"/>
    <s v="40–50 h"/>
    <n v="4.5999999999999996"/>
    <n v="3.6"/>
  </r>
  <r>
    <x v="3"/>
    <n v="28"/>
    <s v="26–35"/>
    <x v="0"/>
    <s v="Moderate"/>
    <n v="2"/>
    <s v="Vegan"/>
    <n v="5.3"/>
    <s v="High"/>
    <n v="3"/>
    <s v="Anxiety"/>
    <n v="37"/>
    <s v="30–40 h"/>
    <n v="9.4"/>
    <n v="8.3000000000000007"/>
  </r>
  <r>
    <x v="0"/>
    <n v="49"/>
    <s v="46–59"/>
    <x v="2"/>
    <s v="Moderate"/>
    <n v="2"/>
    <s v="Keto"/>
    <n v="7.8"/>
    <s v="High"/>
    <n v="3"/>
    <s v="Anxiety"/>
    <n v="52"/>
    <s v="50–60 h"/>
    <n v="1.4"/>
    <n v="1.6"/>
  </r>
  <r>
    <x v="4"/>
    <n v="53"/>
    <s v="46–59"/>
    <x v="2"/>
    <s v="Low"/>
    <n v="1"/>
    <s v="Balanced"/>
    <n v="9.3000000000000007"/>
    <s v="High"/>
    <n v="3"/>
    <s v="Anxiety"/>
    <n v="34"/>
    <s v="30–40 h"/>
    <n v="7.2"/>
    <n v="3.5"/>
  </r>
  <r>
    <x v="1"/>
    <n v="50"/>
    <s v="46–59"/>
    <x v="2"/>
    <s v="Moderate"/>
    <n v="2"/>
    <s v="Junk Food"/>
    <n v="5.7"/>
    <s v="Moderate"/>
    <n v="2"/>
    <s v="Anxiety"/>
    <n v="30"/>
    <s v="30–40 h"/>
    <n v="8.6999999999999993"/>
    <n v="1.4"/>
  </r>
  <r>
    <x v="6"/>
    <n v="41"/>
    <s v="36–45"/>
    <x v="1"/>
    <s v="Low"/>
    <n v="1"/>
    <s v="Junk Food"/>
    <n v="6.8"/>
    <s v="Moderate"/>
    <n v="2"/>
    <s v="Depression"/>
    <n v="55"/>
    <s v="50–60 h"/>
    <n v="9.6"/>
    <n v="1.1000000000000001"/>
  </r>
  <r>
    <x v="5"/>
    <n v="56"/>
    <s v="46–59"/>
    <x v="2"/>
    <s v="Moderate"/>
    <n v="2"/>
    <s v="Vegan"/>
    <n v="5.4"/>
    <s v="High"/>
    <n v="3"/>
    <s v="Bipolar"/>
    <n v="34"/>
    <s v="30–40 h"/>
    <n v="2.6"/>
    <n v="4.2"/>
  </r>
  <r>
    <x v="6"/>
    <n v="51"/>
    <s v="46–59"/>
    <x v="1"/>
    <s v="Low"/>
    <n v="1"/>
    <s v="Junk Food"/>
    <n v="9.1"/>
    <s v="High"/>
    <n v="3"/>
    <s v="Depression"/>
    <n v="49"/>
    <s v="40–50 h"/>
    <n v="5.8"/>
    <n v="2.8"/>
  </r>
  <r>
    <x v="0"/>
    <n v="45"/>
    <s v="36–45"/>
    <x v="2"/>
    <s v="Moderate"/>
    <n v="2"/>
    <s v="Keto"/>
    <n v="7.7"/>
    <s v="Moderate"/>
    <n v="2"/>
    <s v="PTSD"/>
    <n v="34"/>
    <s v="30–40 h"/>
    <n v="1.4"/>
    <n v="3.4"/>
  </r>
  <r>
    <x v="1"/>
    <n v="54"/>
    <s v="46–59"/>
    <x v="1"/>
    <s v="Moderate"/>
    <n v="2"/>
    <s v="Vegan"/>
    <n v="5.3"/>
    <s v="Moderate"/>
    <n v="2"/>
    <s v="None"/>
    <n v="42"/>
    <s v="40–50 h"/>
    <n v="5.5"/>
    <n v="8.4"/>
  </r>
  <r>
    <x v="5"/>
    <n v="24"/>
    <s v="18–25"/>
    <x v="2"/>
    <s v="Moderate"/>
    <n v="2"/>
    <s v="Keto"/>
    <n v="3.3"/>
    <s v="High"/>
    <n v="3"/>
    <s v="Depression"/>
    <n v="34"/>
    <s v="30–40 h"/>
    <n v="2.1"/>
    <n v="2.5"/>
  </r>
  <r>
    <x v="0"/>
    <n v="21"/>
    <s v="18–25"/>
    <x v="2"/>
    <s v="High"/>
    <n v="3"/>
    <s v="Vegan"/>
    <n v="8.1"/>
    <s v="Moderate"/>
    <n v="2"/>
    <s v="Anxiety"/>
    <n v="48"/>
    <s v="40–50 h"/>
    <n v="8.5"/>
    <n v="8"/>
  </r>
  <r>
    <x v="4"/>
    <n v="54"/>
    <s v="46–59"/>
    <x v="0"/>
    <s v="High"/>
    <n v="3"/>
    <s v="Junk Food"/>
    <n v="5.6"/>
    <s v="Low"/>
    <n v="1"/>
    <s v="Anxiety"/>
    <n v="30"/>
    <s v="30–40 h"/>
    <n v="2"/>
    <n v="7.1"/>
  </r>
  <r>
    <x v="3"/>
    <n v="18"/>
    <s v="18–25"/>
    <x v="2"/>
    <s v="Moderate"/>
    <n v="2"/>
    <s v="Vegan"/>
    <n v="7.8"/>
    <s v="High"/>
    <n v="3"/>
    <s v="PTSD"/>
    <n v="37"/>
    <s v="30–40 h"/>
    <n v="5.6"/>
    <n v="3.9"/>
  </r>
  <r>
    <x v="6"/>
    <n v="18"/>
    <s v="18–25"/>
    <x v="2"/>
    <s v="Low"/>
    <n v="1"/>
    <s v="Vegetarian"/>
    <n v="6.9"/>
    <s v="High"/>
    <n v="3"/>
    <s v="Bipolar"/>
    <n v="59"/>
    <s v="50–60 h"/>
    <n v="5.7"/>
    <n v="5.9"/>
  </r>
  <r>
    <x v="2"/>
    <n v="64"/>
    <s v="60+"/>
    <x v="0"/>
    <s v="Low"/>
    <n v="1"/>
    <s v="Balanced"/>
    <n v="3.7"/>
    <s v="Moderate"/>
    <n v="2"/>
    <s v="None"/>
    <n v="50"/>
    <s v="50–60 h"/>
    <n v="9.6999999999999993"/>
    <n v="5"/>
  </r>
  <r>
    <x v="2"/>
    <n v="37"/>
    <s v="36–45"/>
    <x v="1"/>
    <s v="Moderate"/>
    <n v="2"/>
    <s v="Junk Food"/>
    <n v="5.3"/>
    <s v="Low"/>
    <n v="1"/>
    <s v="Depression"/>
    <n v="28"/>
    <s v="20–30 h"/>
    <n v="6.9"/>
    <n v="2.2000000000000002"/>
  </r>
  <r>
    <x v="1"/>
    <n v="36"/>
    <s v="36–45"/>
    <x v="0"/>
    <s v="High"/>
    <n v="3"/>
    <s v="Balanced"/>
    <n v="6"/>
    <s v="Moderate"/>
    <n v="2"/>
    <s v="Bipolar"/>
    <n v="41"/>
    <s v="40–50 h"/>
    <n v="3.6"/>
    <n v="9.1999999999999993"/>
  </r>
  <r>
    <x v="4"/>
    <n v="46"/>
    <s v="46–59"/>
    <x v="0"/>
    <s v="Low"/>
    <n v="1"/>
    <s v="Junk Food"/>
    <n v="5.5"/>
    <s v="Low"/>
    <n v="1"/>
    <s v="Bipolar"/>
    <n v="30"/>
    <s v="30–40 h"/>
    <n v="3.2"/>
    <n v="6.1"/>
  </r>
  <r>
    <x v="6"/>
    <n v="27"/>
    <s v="26–35"/>
    <x v="1"/>
    <s v="High"/>
    <n v="3"/>
    <s v="Balanced"/>
    <n v="6.7"/>
    <s v="Low"/>
    <n v="1"/>
    <s v="Depression"/>
    <n v="36"/>
    <s v="30–40 h"/>
    <n v="2.2000000000000002"/>
    <n v="8.9"/>
  </r>
  <r>
    <x v="4"/>
    <n v="35"/>
    <s v="26–35"/>
    <x v="2"/>
    <s v="Low"/>
    <n v="1"/>
    <s v="Vegetarian"/>
    <n v="7.1"/>
    <s v="High"/>
    <n v="3"/>
    <s v="Depression"/>
    <n v="52"/>
    <s v="50–60 h"/>
    <n v="7.8"/>
    <n v="8.4"/>
  </r>
  <r>
    <x v="6"/>
    <n v="45"/>
    <s v="36–45"/>
    <x v="1"/>
    <s v="Moderate"/>
    <n v="2"/>
    <s v="Balanced"/>
    <n v="9.1999999999999993"/>
    <s v="Low"/>
    <n v="1"/>
    <s v="Depression"/>
    <n v="30"/>
    <s v="30–40 h"/>
    <n v="7.2"/>
    <n v="1.7"/>
  </r>
  <r>
    <x v="1"/>
    <n v="52"/>
    <s v="46–59"/>
    <x v="2"/>
    <s v="High"/>
    <n v="3"/>
    <s v="Vegan"/>
    <n v="7.2"/>
    <s v="High"/>
    <n v="3"/>
    <s v="Depression"/>
    <n v="58"/>
    <s v="50–60 h"/>
    <n v="6.5"/>
    <n v="2.9"/>
  </r>
  <r>
    <x v="1"/>
    <n v="60"/>
    <s v="60+"/>
    <x v="2"/>
    <s v="Low"/>
    <n v="1"/>
    <s v="Balanced"/>
    <n v="8.6999999999999993"/>
    <s v="Low"/>
    <n v="1"/>
    <s v="Anxiety"/>
    <n v="27"/>
    <s v="20–30 h"/>
    <n v="1.4"/>
    <n v="2.2999999999999998"/>
  </r>
  <r>
    <x v="2"/>
    <n v="64"/>
    <s v="60+"/>
    <x v="1"/>
    <s v="Moderate"/>
    <n v="2"/>
    <s v="Junk Food"/>
    <n v="5.8"/>
    <s v="High"/>
    <n v="3"/>
    <s v="Bipolar"/>
    <n v="23"/>
    <s v="20–30 h"/>
    <n v="7.9"/>
    <n v="8.5"/>
  </r>
  <r>
    <x v="4"/>
    <n v="48"/>
    <s v="46–59"/>
    <x v="0"/>
    <s v="Moderate"/>
    <n v="2"/>
    <s v="Keto"/>
    <n v="8.1999999999999993"/>
    <s v="Low"/>
    <n v="1"/>
    <s v="Bipolar"/>
    <n v="55"/>
    <s v="50–60 h"/>
    <n v="6.8"/>
    <n v="8.8000000000000007"/>
  </r>
  <r>
    <x v="5"/>
    <n v="44"/>
    <s v="36–45"/>
    <x v="1"/>
    <s v="Moderate"/>
    <n v="2"/>
    <s v="Balanced"/>
    <n v="5.9"/>
    <s v="Moderate"/>
    <n v="2"/>
    <s v="Anxiety"/>
    <n v="38"/>
    <s v="30–40 h"/>
    <n v="9.6999999999999993"/>
    <n v="5.8"/>
  </r>
  <r>
    <x v="2"/>
    <n v="28"/>
    <s v="26–35"/>
    <x v="2"/>
    <s v="High"/>
    <n v="3"/>
    <s v="Balanced"/>
    <n v="5.0999999999999996"/>
    <s v="Low"/>
    <n v="1"/>
    <s v="Bipolar"/>
    <n v="43"/>
    <s v="40–50 h"/>
    <n v="6.3"/>
    <n v="1.9"/>
  </r>
  <r>
    <x v="4"/>
    <n v="55"/>
    <s v="46–59"/>
    <x v="1"/>
    <s v="High"/>
    <n v="3"/>
    <s v="Balanced"/>
    <n v="5.0999999999999996"/>
    <s v="Moderate"/>
    <n v="2"/>
    <s v="Depression"/>
    <n v="37"/>
    <s v="30–40 h"/>
    <n v="3.7"/>
    <n v="2.2000000000000002"/>
  </r>
  <r>
    <x v="2"/>
    <n v="22"/>
    <s v="18–25"/>
    <x v="1"/>
    <s v="Moderate"/>
    <n v="2"/>
    <s v="Junk Food"/>
    <n v="2.5"/>
    <s v="Low"/>
    <n v="1"/>
    <s v="None"/>
    <n v="52"/>
    <s v="50–60 h"/>
    <n v="4.4000000000000004"/>
    <n v="8.3000000000000007"/>
  </r>
  <r>
    <x v="5"/>
    <n v="25"/>
    <s v="18–25"/>
    <x v="2"/>
    <s v="High"/>
    <n v="3"/>
    <s v="Balanced"/>
    <n v="7.8"/>
    <s v="Low"/>
    <n v="1"/>
    <s v="Bipolar"/>
    <n v="55"/>
    <s v="50–60 h"/>
    <n v="2.6"/>
    <n v="9.4"/>
  </r>
  <r>
    <x v="3"/>
    <n v="51"/>
    <s v="46–59"/>
    <x v="0"/>
    <s v="Low"/>
    <n v="1"/>
    <s v="Junk Food"/>
    <n v="4.5999999999999996"/>
    <s v="High"/>
    <n v="3"/>
    <s v="None"/>
    <n v="29"/>
    <s v="20–30 h"/>
    <n v="7.5"/>
    <n v="2.8"/>
  </r>
  <r>
    <x v="3"/>
    <n v="29"/>
    <s v="26–35"/>
    <x v="1"/>
    <s v="Moderate"/>
    <n v="2"/>
    <s v="Junk Food"/>
    <n v="8.6"/>
    <s v="Low"/>
    <n v="1"/>
    <s v="None"/>
    <n v="33"/>
    <s v="30–40 h"/>
    <n v="7.4"/>
    <n v="1.1000000000000001"/>
  </r>
  <r>
    <x v="3"/>
    <n v="55"/>
    <s v="46–59"/>
    <x v="2"/>
    <s v="Moderate"/>
    <n v="2"/>
    <s v="Keto"/>
    <n v="6.2"/>
    <s v="Low"/>
    <n v="1"/>
    <s v="Anxiety"/>
    <n v="26"/>
    <s v="20–30 h"/>
    <n v="2.8"/>
    <n v="4"/>
  </r>
  <r>
    <x v="3"/>
    <n v="18"/>
    <s v="18–25"/>
    <x v="2"/>
    <s v="High"/>
    <n v="3"/>
    <s v="Vegan"/>
    <n v="4.2"/>
    <s v="Low"/>
    <n v="1"/>
    <s v="PTSD"/>
    <n v="31"/>
    <s v="30–40 h"/>
    <n v="2.4"/>
    <n v="1.3"/>
  </r>
  <r>
    <x v="0"/>
    <n v="48"/>
    <s v="46–59"/>
    <x v="1"/>
    <s v="Moderate"/>
    <n v="2"/>
    <s v="Junk Food"/>
    <n v="4.8"/>
    <s v="Moderate"/>
    <n v="2"/>
    <s v="Bipolar"/>
    <n v="41"/>
    <s v="40–50 h"/>
    <n v="1.7"/>
    <n v="8.5"/>
  </r>
  <r>
    <x v="6"/>
    <n v="21"/>
    <s v="18–25"/>
    <x v="0"/>
    <s v="Low"/>
    <n v="1"/>
    <s v="Vegetarian"/>
    <n v="6.8"/>
    <s v="High"/>
    <n v="3"/>
    <s v="Anxiety"/>
    <n v="46"/>
    <s v="40–50 h"/>
    <n v="9.1999999999999993"/>
    <n v="5.4"/>
  </r>
  <r>
    <x v="0"/>
    <n v="62"/>
    <s v="60+"/>
    <x v="1"/>
    <s v="High"/>
    <n v="3"/>
    <s v="Balanced"/>
    <n v="3.7"/>
    <s v="High"/>
    <n v="3"/>
    <s v="Anxiety"/>
    <n v="56"/>
    <s v="50–60 h"/>
    <n v="3.1"/>
    <n v="6.8"/>
  </r>
  <r>
    <x v="0"/>
    <n v="22"/>
    <s v="18–25"/>
    <x v="0"/>
    <s v="High"/>
    <n v="3"/>
    <s v="Vegetarian"/>
    <n v="7.4"/>
    <s v="Low"/>
    <n v="1"/>
    <s v="None"/>
    <n v="30"/>
    <s v="30–40 h"/>
    <n v="4.0999999999999996"/>
    <n v="4.7"/>
  </r>
  <r>
    <x v="0"/>
    <n v="47"/>
    <s v="46–59"/>
    <x v="0"/>
    <s v="Moderate"/>
    <n v="2"/>
    <s v="Balanced"/>
    <n v="4.2"/>
    <s v="Low"/>
    <n v="1"/>
    <s v="Bipolar"/>
    <n v="55"/>
    <s v="50–60 h"/>
    <n v="3.5"/>
    <n v="4.0999999999999996"/>
  </r>
  <r>
    <x v="3"/>
    <n v="41"/>
    <s v="36–45"/>
    <x v="0"/>
    <s v="Moderate"/>
    <n v="2"/>
    <s v="Keto"/>
    <n v="5.4"/>
    <s v="Moderate"/>
    <n v="2"/>
    <s v="Anxiety"/>
    <n v="32"/>
    <s v="30–40 h"/>
    <n v="4.7"/>
    <n v="3"/>
  </r>
  <r>
    <x v="5"/>
    <n v="20"/>
    <s v="18–25"/>
    <x v="0"/>
    <s v="Moderate"/>
    <n v="2"/>
    <s v="Junk Food"/>
    <n v="6.8"/>
    <s v="Low"/>
    <n v="1"/>
    <s v="Depression"/>
    <n v="51"/>
    <s v="50–60 h"/>
    <n v="7.4"/>
    <n v="7.9"/>
  </r>
  <r>
    <x v="1"/>
    <n v="28"/>
    <s v="26–35"/>
    <x v="1"/>
    <s v="High"/>
    <n v="3"/>
    <s v="Vegan"/>
    <n v="7.2"/>
    <s v="High"/>
    <n v="3"/>
    <s v="Anxiety"/>
    <n v="27"/>
    <s v="20–30 h"/>
    <n v="8.8000000000000007"/>
    <n v="7.3"/>
  </r>
  <r>
    <x v="1"/>
    <n v="62"/>
    <s v="60+"/>
    <x v="2"/>
    <s v="Moderate"/>
    <n v="2"/>
    <s v="Junk Food"/>
    <n v="7.7"/>
    <s v="High"/>
    <n v="3"/>
    <s v="Depression"/>
    <n v="26"/>
    <s v="20–30 h"/>
    <n v="2.6"/>
    <n v="4.2"/>
  </r>
  <r>
    <x v="6"/>
    <n v="21"/>
    <s v="18–25"/>
    <x v="2"/>
    <s v="Low"/>
    <n v="1"/>
    <s v="Balanced"/>
    <n v="4.5"/>
    <s v="Moderate"/>
    <n v="2"/>
    <s v="PTSD"/>
    <n v="36"/>
    <s v="30–40 h"/>
    <n v="7.2"/>
    <n v="3.9"/>
  </r>
  <r>
    <x v="3"/>
    <n v="43"/>
    <s v="36–45"/>
    <x v="2"/>
    <s v="Moderate"/>
    <n v="2"/>
    <s v="Vegan"/>
    <n v="6"/>
    <s v="Moderate"/>
    <n v="2"/>
    <s v="Depression"/>
    <n v="41"/>
    <s v="40–50 h"/>
    <n v="4.2"/>
    <n v="1"/>
  </r>
  <r>
    <x v="3"/>
    <n v="44"/>
    <s v="36–45"/>
    <x v="2"/>
    <s v="Moderate"/>
    <n v="2"/>
    <s v="Junk Food"/>
    <n v="8.1"/>
    <s v="High"/>
    <n v="3"/>
    <s v="Depression"/>
    <n v="53"/>
    <s v="50–60 h"/>
    <n v="9.8000000000000007"/>
    <n v="1.6"/>
  </r>
  <r>
    <x v="3"/>
    <n v="63"/>
    <s v="60+"/>
    <x v="2"/>
    <s v="High"/>
    <n v="3"/>
    <s v="Vegan"/>
    <n v="6"/>
    <s v="Moderate"/>
    <n v="2"/>
    <s v="None"/>
    <n v="39"/>
    <s v="30–40 h"/>
    <n v="3.7"/>
    <n v="6.6"/>
  </r>
  <r>
    <x v="2"/>
    <n v="60"/>
    <s v="60+"/>
    <x v="2"/>
    <s v="Moderate"/>
    <n v="2"/>
    <s v="Balanced"/>
    <n v="6.9"/>
    <s v="Low"/>
    <n v="1"/>
    <s v="Anxiety"/>
    <n v="27"/>
    <s v="20–30 h"/>
    <n v="1.1000000000000001"/>
    <n v="5.6"/>
  </r>
  <r>
    <x v="4"/>
    <n v="44"/>
    <s v="36–45"/>
    <x v="1"/>
    <s v="High"/>
    <n v="3"/>
    <s v="Keto"/>
    <n v="6.7"/>
    <s v="Low"/>
    <n v="1"/>
    <s v="PTSD"/>
    <n v="41"/>
    <s v="40–50 h"/>
    <n v="5.6"/>
    <n v="4.9000000000000004"/>
  </r>
  <r>
    <x v="2"/>
    <n v="59"/>
    <s v="46–59"/>
    <x v="0"/>
    <s v="Moderate"/>
    <n v="2"/>
    <s v="Keto"/>
    <n v="8.5"/>
    <s v="Moderate"/>
    <n v="2"/>
    <s v="Anxiety"/>
    <n v="46"/>
    <s v="40–50 h"/>
    <n v="2.4"/>
    <n v="8.4"/>
  </r>
  <r>
    <x v="4"/>
    <n v="23"/>
    <s v="18–25"/>
    <x v="2"/>
    <s v="Low"/>
    <n v="1"/>
    <s v="Junk Food"/>
    <n v="5.8"/>
    <s v="High"/>
    <n v="3"/>
    <s v="Depression"/>
    <n v="53"/>
    <s v="50–60 h"/>
    <n v="1.4"/>
    <n v="5.5"/>
  </r>
  <r>
    <x v="3"/>
    <n v="32"/>
    <s v="26–35"/>
    <x v="1"/>
    <s v="Low"/>
    <n v="1"/>
    <s v="Vegetarian"/>
    <n v="4.4000000000000004"/>
    <s v="Moderate"/>
    <n v="2"/>
    <s v="Depression"/>
    <n v="40"/>
    <s v="40–50 h"/>
    <n v="7.3"/>
    <n v="4.5"/>
  </r>
  <r>
    <x v="3"/>
    <n v="47"/>
    <s v="46–59"/>
    <x v="2"/>
    <s v="High"/>
    <n v="3"/>
    <s v="Balanced"/>
    <n v="5"/>
    <s v="High"/>
    <n v="3"/>
    <s v="Anxiety"/>
    <n v="34"/>
    <s v="30–40 h"/>
    <n v="7.6"/>
    <n v="2.5"/>
  </r>
  <r>
    <x v="2"/>
    <n v="59"/>
    <s v="46–59"/>
    <x v="2"/>
    <s v="High"/>
    <n v="3"/>
    <s v="Junk Food"/>
    <n v="6.8"/>
    <s v="Moderate"/>
    <n v="2"/>
    <s v="PTSD"/>
    <n v="24"/>
    <s v="20–30 h"/>
    <n v="5.0999999999999996"/>
    <n v="8.4"/>
  </r>
  <r>
    <x v="2"/>
    <n v="54"/>
    <s v="46–59"/>
    <x v="0"/>
    <s v="Moderate"/>
    <n v="2"/>
    <s v="Junk Food"/>
    <n v="4.0999999999999996"/>
    <s v="Moderate"/>
    <n v="2"/>
    <s v="PTSD"/>
    <n v="57"/>
    <s v="50–60 h"/>
    <n v="7.1"/>
    <n v="6.2"/>
  </r>
  <r>
    <x v="4"/>
    <n v="54"/>
    <s v="46–59"/>
    <x v="0"/>
    <s v="Moderate"/>
    <n v="2"/>
    <s v="Keto"/>
    <n v="5.7"/>
    <s v="Moderate"/>
    <n v="2"/>
    <s v="None"/>
    <n v="36"/>
    <s v="30–40 h"/>
    <n v="5.8"/>
    <n v="1.8"/>
  </r>
  <r>
    <x v="1"/>
    <n v="59"/>
    <s v="46–59"/>
    <x v="0"/>
    <s v="Low"/>
    <n v="1"/>
    <s v="Vegan"/>
    <n v="6.6"/>
    <s v="Low"/>
    <n v="1"/>
    <s v="Depression"/>
    <n v="27"/>
    <s v="20–30 h"/>
    <n v="6.7"/>
    <n v="6.8"/>
  </r>
  <r>
    <x v="4"/>
    <n v="54"/>
    <s v="46–59"/>
    <x v="2"/>
    <s v="Moderate"/>
    <n v="2"/>
    <s v="Balanced"/>
    <n v="5.4"/>
    <s v="Low"/>
    <n v="1"/>
    <s v="Depression"/>
    <n v="38"/>
    <s v="30–40 h"/>
    <n v="6.4"/>
    <n v="4.8"/>
  </r>
  <r>
    <x v="2"/>
    <n v="52"/>
    <s v="46–59"/>
    <x v="2"/>
    <s v="Low"/>
    <n v="1"/>
    <s v="Vegan"/>
    <n v="7"/>
    <s v="High"/>
    <n v="3"/>
    <s v="None"/>
    <n v="24"/>
    <s v="20–30 h"/>
    <n v="7"/>
    <n v="8.3000000000000007"/>
  </r>
  <r>
    <x v="5"/>
    <n v="40"/>
    <s v="36–45"/>
    <x v="2"/>
    <s v="High"/>
    <n v="3"/>
    <s v="Balanced"/>
    <n v="7.6"/>
    <s v="Moderate"/>
    <n v="2"/>
    <s v="Anxiety"/>
    <n v="42"/>
    <s v="40–50 h"/>
    <n v="2.8"/>
    <n v="9.3000000000000007"/>
  </r>
  <r>
    <x v="2"/>
    <n v="23"/>
    <s v="18–25"/>
    <x v="0"/>
    <s v="Moderate"/>
    <n v="2"/>
    <s v="Vegetarian"/>
    <n v="7.2"/>
    <s v="Low"/>
    <n v="1"/>
    <s v="Depression"/>
    <n v="38"/>
    <s v="30–40 h"/>
    <n v="3.4"/>
    <n v="6.4"/>
  </r>
  <r>
    <x v="5"/>
    <n v="21"/>
    <s v="18–25"/>
    <x v="1"/>
    <s v="High"/>
    <n v="3"/>
    <s v="Keto"/>
    <n v="4.2"/>
    <s v="Moderate"/>
    <n v="2"/>
    <s v="Anxiety"/>
    <n v="33"/>
    <s v="30–40 h"/>
    <n v="5"/>
    <n v="7.6"/>
  </r>
  <r>
    <x v="6"/>
    <n v="35"/>
    <s v="26–35"/>
    <x v="2"/>
    <s v="Moderate"/>
    <n v="2"/>
    <s v="Vegetarian"/>
    <n v="6.6"/>
    <s v="High"/>
    <n v="3"/>
    <s v="PTSD"/>
    <n v="29"/>
    <s v="20–30 h"/>
    <n v="5"/>
    <n v="1.5"/>
  </r>
  <r>
    <x v="2"/>
    <n v="26"/>
    <s v="26–35"/>
    <x v="2"/>
    <s v="Low"/>
    <n v="1"/>
    <s v="Junk Food"/>
    <n v="6.7"/>
    <s v="Low"/>
    <n v="1"/>
    <s v="Bipolar"/>
    <n v="50"/>
    <s v="50–60 h"/>
    <n v="8"/>
    <n v="6"/>
  </r>
  <r>
    <x v="6"/>
    <n v="46"/>
    <s v="46–59"/>
    <x v="2"/>
    <s v="High"/>
    <n v="3"/>
    <s v="Keto"/>
    <n v="5.9"/>
    <s v="High"/>
    <n v="3"/>
    <s v="None"/>
    <n v="32"/>
    <s v="30–40 h"/>
    <n v="4.3"/>
    <n v="7.8"/>
  </r>
  <r>
    <x v="1"/>
    <n v="30"/>
    <s v="26–35"/>
    <x v="1"/>
    <s v="High"/>
    <n v="3"/>
    <s v="Junk Food"/>
    <n v="7"/>
    <s v="Low"/>
    <n v="1"/>
    <s v="Depression"/>
    <n v="41"/>
    <s v="40–50 h"/>
    <n v="2.5"/>
    <n v="5.5"/>
  </r>
  <r>
    <x v="4"/>
    <n v="64"/>
    <s v="60+"/>
    <x v="2"/>
    <s v="Moderate"/>
    <n v="2"/>
    <s v="Vegetarian"/>
    <n v="6.9"/>
    <s v="Moderate"/>
    <n v="2"/>
    <s v="None"/>
    <n v="56"/>
    <s v="50–60 h"/>
    <n v="3.3"/>
    <n v="6.3"/>
  </r>
  <r>
    <x v="5"/>
    <n v="34"/>
    <s v="26–35"/>
    <x v="1"/>
    <s v="High"/>
    <n v="3"/>
    <s v="Balanced"/>
    <n v="6.4"/>
    <s v="High"/>
    <n v="3"/>
    <s v="PTSD"/>
    <n v="58"/>
    <s v="50–60 h"/>
    <n v="2.9"/>
    <n v="9.1"/>
  </r>
  <r>
    <x v="4"/>
    <n v="62"/>
    <s v="60+"/>
    <x v="2"/>
    <s v="Low"/>
    <n v="1"/>
    <s v="Junk Food"/>
    <n v="5"/>
    <s v="Low"/>
    <n v="1"/>
    <s v="PTSD"/>
    <n v="29"/>
    <s v="20–30 h"/>
    <n v="7.6"/>
    <n v="2.8"/>
  </r>
  <r>
    <x v="6"/>
    <n v="49"/>
    <s v="46–59"/>
    <x v="1"/>
    <s v="High"/>
    <n v="3"/>
    <s v="Vegan"/>
    <n v="6.5"/>
    <s v="Low"/>
    <n v="1"/>
    <s v="PTSD"/>
    <n v="50"/>
    <s v="50–60 h"/>
    <n v="5.2"/>
    <n v="1.9"/>
  </r>
  <r>
    <x v="5"/>
    <n v="39"/>
    <s v="36–45"/>
    <x v="2"/>
    <s v="High"/>
    <n v="3"/>
    <s v="Balanced"/>
    <n v="9.3000000000000007"/>
    <s v="Moderate"/>
    <n v="2"/>
    <s v="PTSD"/>
    <n v="54"/>
    <s v="50–60 h"/>
    <n v="7.4"/>
    <n v="7.2"/>
  </r>
  <r>
    <x v="4"/>
    <n v="21"/>
    <s v="18–25"/>
    <x v="0"/>
    <s v="Moderate"/>
    <n v="2"/>
    <s v="Balanced"/>
    <n v="5.9"/>
    <s v="High"/>
    <n v="3"/>
    <s v="Bipolar"/>
    <n v="32"/>
    <s v="30–40 h"/>
    <n v="4.7"/>
    <n v="8.4"/>
  </r>
  <r>
    <x v="2"/>
    <n v="22"/>
    <s v="18–25"/>
    <x v="0"/>
    <s v="High"/>
    <n v="3"/>
    <s v="Vegetarian"/>
    <n v="8.1"/>
    <s v="High"/>
    <n v="3"/>
    <s v="Anxiety"/>
    <n v="49"/>
    <s v="40–50 h"/>
    <n v="9"/>
    <n v="8.6999999999999993"/>
  </r>
  <r>
    <x v="3"/>
    <n v="54"/>
    <s v="46–59"/>
    <x v="0"/>
    <s v="Moderate"/>
    <n v="2"/>
    <s v="Vegetarian"/>
    <n v="6.6"/>
    <s v="High"/>
    <n v="3"/>
    <s v="Anxiety"/>
    <n v="53"/>
    <s v="50–60 h"/>
    <n v="9.9"/>
    <n v="6.8"/>
  </r>
  <r>
    <x v="6"/>
    <n v="58"/>
    <s v="46–59"/>
    <x v="0"/>
    <s v="Moderate"/>
    <n v="2"/>
    <s v="Keto"/>
    <n v="5.3"/>
    <s v="Moderate"/>
    <n v="2"/>
    <s v="Bipolar"/>
    <n v="55"/>
    <s v="50–60 h"/>
    <n v="7"/>
    <n v="8.5"/>
  </r>
  <r>
    <x v="4"/>
    <n v="30"/>
    <s v="26–35"/>
    <x v="2"/>
    <s v="High"/>
    <n v="3"/>
    <s v="Keto"/>
    <n v="6.1"/>
    <s v="Low"/>
    <n v="1"/>
    <s v="Anxiety"/>
    <n v="54"/>
    <s v="50–60 h"/>
    <n v="8.8000000000000007"/>
    <n v="7.3"/>
  </r>
  <r>
    <x v="6"/>
    <n v="51"/>
    <s v="46–59"/>
    <x v="0"/>
    <s v="Low"/>
    <n v="1"/>
    <s v="Vegan"/>
    <n v="6.5"/>
    <s v="Low"/>
    <n v="1"/>
    <s v="PTSD"/>
    <n v="23"/>
    <s v="20–30 h"/>
    <n v="5.6"/>
    <n v="1.8"/>
  </r>
  <r>
    <x v="0"/>
    <n v="62"/>
    <s v="60+"/>
    <x v="1"/>
    <s v="Moderate"/>
    <n v="2"/>
    <s v="Balanced"/>
    <n v="7.5"/>
    <s v="High"/>
    <n v="3"/>
    <s v="Anxiety"/>
    <n v="23"/>
    <s v="20–30 h"/>
    <n v="9.4"/>
    <n v="7.9"/>
  </r>
  <r>
    <x v="6"/>
    <n v="39"/>
    <s v="36–45"/>
    <x v="0"/>
    <s v="High"/>
    <n v="3"/>
    <s v="Vegan"/>
    <n v="10.1"/>
    <s v="Low"/>
    <n v="1"/>
    <s v="None"/>
    <n v="25"/>
    <s v="20–30 h"/>
    <n v="8.5"/>
    <n v="2.6"/>
  </r>
  <r>
    <x v="5"/>
    <n v="40"/>
    <s v="36–45"/>
    <x v="0"/>
    <s v="Moderate"/>
    <n v="2"/>
    <s v="Vegan"/>
    <n v="6.6"/>
    <s v="High"/>
    <n v="3"/>
    <s v="Anxiety"/>
    <n v="47"/>
    <s v="40–50 h"/>
    <n v="9.9"/>
    <n v="3.1"/>
  </r>
  <r>
    <x v="0"/>
    <n v="20"/>
    <s v="18–25"/>
    <x v="0"/>
    <s v="Low"/>
    <n v="1"/>
    <s v="Vegetarian"/>
    <n v="4.7"/>
    <s v="Moderate"/>
    <n v="2"/>
    <s v="None"/>
    <n v="49"/>
    <s v="40–50 h"/>
    <n v="6.6"/>
    <n v="4.5999999999999996"/>
  </r>
  <r>
    <x v="5"/>
    <n v="59"/>
    <s v="46–59"/>
    <x v="2"/>
    <s v="Low"/>
    <n v="1"/>
    <s v="Vegan"/>
    <n v="4"/>
    <s v="Moderate"/>
    <n v="2"/>
    <s v="Depression"/>
    <n v="46"/>
    <s v="40–50 h"/>
    <n v="8"/>
    <n v="3.8"/>
  </r>
  <r>
    <x v="3"/>
    <n v="51"/>
    <s v="46–59"/>
    <x v="0"/>
    <s v="Moderate"/>
    <n v="2"/>
    <s v="Vegan"/>
    <n v="5.9"/>
    <s v="Moderate"/>
    <n v="2"/>
    <s v="None"/>
    <n v="24"/>
    <s v="20–30 h"/>
    <n v="5.9"/>
    <n v="3.9"/>
  </r>
  <r>
    <x v="0"/>
    <n v="49"/>
    <s v="46–59"/>
    <x v="1"/>
    <s v="Low"/>
    <n v="1"/>
    <s v="Junk Food"/>
    <n v="4.8"/>
    <s v="High"/>
    <n v="3"/>
    <s v="None"/>
    <n v="58"/>
    <s v="50–60 h"/>
    <n v="3.3"/>
    <n v="2.5"/>
  </r>
  <r>
    <x v="2"/>
    <n v="62"/>
    <s v="60+"/>
    <x v="0"/>
    <s v="High"/>
    <n v="3"/>
    <s v="Keto"/>
    <n v="7.3"/>
    <s v="Low"/>
    <n v="1"/>
    <s v="PTSD"/>
    <n v="54"/>
    <s v="50–60 h"/>
    <n v="4.2"/>
    <n v="3.6"/>
  </r>
  <r>
    <x v="6"/>
    <n v="38"/>
    <s v="36–45"/>
    <x v="0"/>
    <s v="High"/>
    <n v="3"/>
    <s v="Keto"/>
    <n v="7.3"/>
    <s v="Moderate"/>
    <n v="2"/>
    <s v="PTSD"/>
    <n v="58"/>
    <s v="50–60 h"/>
    <n v="9"/>
    <n v="1.2"/>
  </r>
  <r>
    <x v="4"/>
    <n v="63"/>
    <s v="60+"/>
    <x v="0"/>
    <s v="Moderate"/>
    <n v="2"/>
    <s v="Balanced"/>
    <n v="6.3"/>
    <s v="High"/>
    <n v="3"/>
    <s v="PTSD"/>
    <n v="34"/>
    <s v="30–40 h"/>
    <n v="1.5"/>
    <n v="5.3"/>
  </r>
  <r>
    <x v="1"/>
    <n v="61"/>
    <s v="60+"/>
    <x v="1"/>
    <s v="Low"/>
    <n v="1"/>
    <s v="Keto"/>
    <n v="7.5"/>
    <s v="High"/>
    <n v="3"/>
    <s v="None"/>
    <n v="38"/>
    <s v="30–40 h"/>
    <n v="6.3"/>
    <n v="7.9"/>
  </r>
  <r>
    <x v="6"/>
    <n v="38"/>
    <s v="36–45"/>
    <x v="0"/>
    <s v="High"/>
    <n v="3"/>
    <s v="Balanced"/>
    <n v="6.6"/>
    <s v="Moderate"/>
    <n v="2"/>
    <s v="Bipolar"/>
    <n v="49"/>
    <s v="40–50 h"/>
    <n v="4.4000000000000004"/>
    <n v="8.8000000000000007"/>
  </r>
  <r>
    <x v="6"/>
    <n v="61"/>
    <s v="60+"/>
    <x v="1"/>
    <s v="High"/>
    <n v="3"/>
    <s v="Junk Food"/>
    <n v="9.3000000000000007"/>
    <s v="Moderate"/>
    <n v="2"/>
    <s v="PTSD"/>
    <n v="57"/>
    <s v="50–60 h"/>
    <n v="4.5"/>
    <n v="8.4"/>
  </r>
  <r>
    <x v="3"/>
    <n v="28"/>
    <s v="26–35"/>
    <x v="1"/>
    <s v="High"/>
    <n v="3"/>
    <s v="Keto"/>
    <n v="7.4"/>
    <s v="Moderate"/>
    <n v="2"/>
    <s v="PTSD"/>
    <n v="51"/>
    <s v="50–60 h"/>
    <n v="9"/>
    <n v="4.7"/>
  </r>
  <r>
    <x v="2"/>
    <n v="56"/>
    <s v="46–59"/>
    <x v="0"/>
    <s v="Moderate"/>
    <n v="2"/>
    <s v="Junk Food"/>
    <n v="7.8"/>
    <s v="Low"/>
    <n v="1"/>
    <s v="None"/>
    <n v="59"/>
    <s v="50–60 h"/>
    <n v="8.6999999999999993"/>
    <n v="7.6"/>
  </r>
  <r>
    <x v="1"/>
    <n v="21"/>
    <s v="18–25"/>
    <x v="1"/>
    <s v="Moderate"/>
    <n v="2"/>
    <s v="Keto"/>
    <n v="4.3"/>
    <s v="Low"/>
    <n v="1"/>
    <s v="Depression"/>
    <n v="48"/>
    <s v="40–50 h"/>
    <n v="6.4"/>
    <n v="3.6"/>
  </r>
  <r>
    <x v="0"/>
    <n v="18"/>
    <s v="18–25"/>
    <x v="2"/>
    <s v="High"/>
    <n v="3"/>
    <s v="Keto"/>
    <n v="4.7"/>
    <s v="High"/>
    <n v="3"/>
    <s v="Depression"/>
    <n v="25"/>
    <s v="20–30 h"/>
    <n v="3.5"/>
    <n v="1.5"/>
  </r>
  <r>
    <x v="0"/>
    <n v="45"/>
    <s v="36–45"/>
    <x v="0"/>
    <s v="High"/>
    <n v="3"/>
    <s v="Junk Food"/>
    <n v="7.2"/>
    <s v="Moderate"/>
    <n v="2"/>
    <s v="Anxiety"/>
    <n v="45"/>
    <s v="40–50 h"/>
    <n v="5.3"/>
    <n v="7.1"/>
  </r>
  <r>
    <x v="0"/>
    <n v="41"/>
    <s v="36–45"/>
    <x v="0"/>
    <s v="Low"/>
    <n v="1"/>
    <s v="Vegan"/>
    <n v="4.2"/>
    <s v="Moderate"/>
    <n v="2"/>
    <s v="Depression"/>
    <n v="46"/>
    <s v="40–50 h"/>
    <n v="4.7"/>
    <n v="6.8"/>
  </r>
  <r>
    <x v="5"/>
    <n v="52"/>
    <s v="46–59"/>
    <x v="1"/>
    <s v="Low"/>
    <n v="1"/>
    <s v="Vegan"/>
    <n v="5.6"/>
    <s v="Low"/>
    <n v="1"/>
    <s v="PTSD"/>
    <n v="54"/>
    <s v="50–60 h"/>
    <n v="4.2"/>
    <n v="8.1999999999999993"/>
  </r>
  <r>
    <x v="5"/>
    <n v="30"/>
    <s v="26–35"/>
    <x v="1"/>
    <s v="Low"/>
    <n v="1"/>
    <s v="Vegan"/>
    <n v="8.3000000000000007"/>
    <s v="Moderate"/>
    <n v="2"/>
    <s v="Bipolar"/>
    <n v="47"/>
    <s v="40–50 h"/>
    <n v="1.9"/>
    <n v="6.5"/>
  </r>
  <r>
    <x v="4"/>
    <n v="64"/>
    <s v="60+"/>
    <x v="0"/>
    <s v="Moderate"/>
    <n v="2"/>
    <s v="Vegan"/>
    <n v="5.5"/>
    <s v="High"/>
    <n v="3"/>
    <s v="Anxiety"/>
    <n v="24"/>
    <s v="20–30 h"/>
    <n v="5.9"/>
    <n v="2.4"/>
  </r>
  <r>
    <x v="1"/>
    <n v="51"/>
    <s v="46–59"/>
    <x v="2"/>
    <s v="High"/>
    <n v="3"/>
    <s v="Keto"/>
    <n v="4.7"/>
    <s v="Moderate"/>
    <n v="2"/>
    <s v="Bipolar"/>
    <n v="35"/>
    <s v="30–40 h"/>
    <n v="3.7"/>
    <n v="8.6999999999999993"/>
  </r>
  <r>
    <x v="0"/>
    <n v="28"/>
    <s v="26–35"/>
    <x v="1"/>
    <s v="Moderate"/>
    <n v="2"/>
    <s v="Vegetarian"/>
    <n v="7.5"/>
    <s v="Low"/>
    <n v="1"/>
    <s v="Bipolar"/>
    <n v="37"/>
    <s v="30–40 h"/>
    <n v="6.9"/>
    <n v="6.6"/>
  </r>
  <r>
    <x v="5"/>
    <n v="53"/>
    <s v="46–59"/>
    <x v="1"/>
    <s v="High"/>
    <n v="3"/>
    <s v="Junk Food"/>
    <n v="9.6"/>
    <s v="High"/>
    <n v="3"/>
    <s v="PTSD"/>
    <n v="32"/>
    <s v="30–40 h"/>
    <n v="3.9"/>
    <n v="8.3000000000000007"/>
  </r>
  <r>
    <x v="4"/>
    <n v="34"/>
    <s v="26–35"/>
    <x v="2"/>
    <s v="Low"/>
    <n v="1"/>
    <s v="Vegetarian"/>
    <n v="5.3"/>
    <s v="High"/>
    <n v="3"/>
    <s v="None"/>
    <n v="44"/>
    <s v="40–50 h"/>
    <n v="4.9000000000000004"/>
    <n v="8"/>
  </r>
  <r>
    <x v="2"/>
    <n v="52"/>
    <s v="46–59"/>
    <x v="2"/>
    <s v="Low"/>
    <n v="1"/>
    <s v="Vegetarian"/>
    <n v="8.3000000000000007"/>
    <s v="Moderate"/>
    <n v="2"/>
    <s v="None"/>
    <n v="29"/>
    <s v="20–30 h"/>
    <n v="1.5"/>
    <n v="3.7"/>
  </r>
  <r>
    <x v="4"/>
    <n v="35"/>
    <s v="26–35"/>
    <x v="0"/>
    <s v="Low"/>
    <n v="1"/>
    <s v="Balanced"/>
    <n v="5.0999999999999996"/>
    <s v="High"/>
    <n v="3"/>
    <s v="None"/>
    <n v="48"/>
    <s v="40–50 h"/>
    <n v="9.9"/>
    <n v="1.7"/>
  </r>
  <r>
    <x v="5"/>
    <n v="57"/>
    <s v="46–59"/>
    <x v="2"/>
    <s v="Low"/>
    <n v="1"/>
    <s v="Vegan"/>
    <n v="6.3"/>
    <s v="Moderate"/>
    <n v="2"/>
    <s v="Depression"/>
    <n v="29"/>
    <s v="20–30 h"/>
    <n v="5.6"/>
    <n v="2.6"/>
  </r>
  <r>
    <x v="3"/>
    <n v="39"/>
    <s v="36–45"/>
    <x v="0"/>
    <s v="High"/>
    <n v="3"/>
    <s v="Keto"/>
    <n v="6.4"/>
    <s v="Moderate"/>
    <n v="2"/>
    <s v="None"/>
    <n v="25"/>
    <s v="20–30 h"/>
    <n v="1.2"/>
    <n v="1.8"/>
  </r>
  <r>
    <x v="3"/>
    <n v="41"/>
    <s v="36–45"/>
    <x v="2"/>
    <s v="Low"/>
    <n v="1"/>
    <s v="Vegan"/>
    <n v="5.3"/>
    <s v="Low"/>
    <n v="1"/>
    <s v="PTSD"/>
    <n v="35"/>
    <s v="30–40 h"/>
    <n v="5.9"/>
    <n v="3.2"/>
  </r>
  <r>
    <x v="0"/>
    <n v="36"/>
    <s v="36–45"/>
    <x v="1"/>
    <s v="High"/>
    <n v="3"/>
    <s v="Vegan"/>
    <n v="7.8"/>
    <s v="High"/>
    <n v="3"/>
    <s v="Depression"/>
    <n v="44"/>
    <s v="40–50 h"/>
    <n v="8.8000000000000007"/>
    <n v="5.0999999999999996"/>
  </r>
  <r>
    <x v="3"/>
    <n v="54"/>
    <s v="46–59"/>
    <x v="0"/>
    <s v="High"/>
    <n v="3"/>
    <s v="Vegetarian"/>
    <n v="4.2"/>
    <s v="Moderate"/>
    <n v="2"/>
    <s v="None"/>
    <n v="23"/>
    <s v="20–30 h"/>
    <n v="8"/>
    <n v="9.1999999999999993"/>
  </r>
  <r>
    <x v="0"/>
    <n v="56"/>
    <s v="46–59"/>
    <x v="0"/>
    <s v="Moderate"/>
    <n v="2"/>
    <s v="Balanced"/>
    <n v="6.8"/>
    <s v="Moderate"/>
    <n v="2"/>
    <s v="Bipolar"/>
    <n v="56"/>
    <s v="50–60 h"/>
    <n v="7.3"/>
    <n v="8.8000000000000007"/>
  </r>
  <r>
    <x v="0"/>
    <n v="38"/>
    <s v="36–45"/>
    <x v="0"/>
    <s v="Low"/>
    <n v="1"/>
    <s v="Vegan"/>
    <n v="8.1"/>
    <s v="Moderate"/>
    <n v="2"/>
    <s v="PTSD"/>
    <n v="53"/>
    <s v="50–60 h"/>
    <n v="2.2999999999999998"/>
    <n v="7.5"/>
  </r>
  <r>
    <x v="5"/>
    <n v="25"/>
    <s v="18–25"/>
    <x v="2"/>
    <s v="Low"/>
    <n v="1"/>
    <s v="Junk Food"/>
    <n v="7.7"/>
    <s v="High"/>
    <n v="3"/>
    <s v="PTSD"/>
    <n v="38"/>
    <s v="30–40 h"/>
    <n v="6.9"/>
    <n v="1.2"/>
  </r>
  <r>
    <x v="3"/>
    <n v="45"/>
    <s v="36–45"/>
    <x v="1"/>
    <s v="Moderate"/>
    <n v="2"/>
    <s v="Junk Food"/>
    <n v="7.2"/>
    <s v="High"/>
    <n v="3"/>
    <s v="Anxiety"/>
    <n v="52"/>
    <s v="50–60 h"/>
    <n v="7.9"/>
    <n v="4.0999999999999996"/>
  </r>
  <r>
    <x v="0"/>
    <n v="22"/>
    <s v="18–25"/>
    <x v="0"/>
    <s v="High"/>
    <n v="3"/>
    <s v="Vegan"/>
    <n v="8.9"/>
    <s v="High"/>
    <n v="3"/>
    <s v="PTSD"/>
    <n v="23"/>
    <s v="20–30 h"/>
    <n v="6.2"/>
    <n v="7.1"/>
  </r>
  <r>
    <x v="1"/>
    <n v="34"/>
    <s v="26–35"/>
    <x v="0"/>
    <s v="Low"/>
    <n v="1"/>
    <s v="Vegetarian"/>
    <n v="6.2"/>
    <s v="Moderate"/>
    <n v="2"/>
    <s v="Bipolar"/>
    <n v="53"/>
    <s v="50–60 h"/>
    <n v="9"/>
    <n v="2.2000000000000002"/>
  </r>
  <r>
    <x v="2"/>
    <n v="54"/>
    <s v="46–59"/>
    <x v="0"/>
    <s v="High"/>
    <n v="3"/>
    <s v="Vegetarian"/>
    <n v="4.2"/>
    <s v="High"/>
    <n v="3"/>
    <s v="PTSD"/>
    <n v="31"/>
    <s v="30–40 h"/>
    <n v="3.5"/>
    <n v="8.1999999999999993"/>
  </r>
  <r>
    <x v="4"/>
    <n v="53"/>
    <s v="46–59"/>
    <x v="0"/>
    <s v="Moderate"/>
    <n v="2"/>
    <s v="Keto"/>
    <n v="6.7"/>
    <s v="Moderate"/>
    <n v="2"/>
    <s v="Anxiety"/>
    <n v="50"/>
    <s v="50–60 h"/>
    <n v="3.2"/>
    <n v="9.1999999999999993"/>
  </r>
  <r>
    <x v="4"/>
    <n v="36"/>
    <s v="36–45"/>
    <x v="1"/>
    <s v="High"/>
    <n v="3"/>
    <s v="Balanced"/>
    <n v="6.3"/>
    <s v="High"/>
    <n v="3"/>
    <s v="PTSD"/>
    <n v="35"/>
    <s v="30–40 h"/>
    <n v="8.8000000000000007"/>
    <n v="4.2"/>
  </r>
  <r>
    <x v="5"/>
    <n v="44"/>
    <s v="36–45"/>
    <x v="2"/>
    <s v="Low"/>
    <n v="1"/>
    <s v="Vegetarian"/>
    <n v="3.3"/>
    <s v="High"/>
    <n v="3"/>
    <s v="PTSD"/>
    <n v="21"/>
    <s v="20–30 h"/>
    <n v="6.6"/>
    <n v="7.4"/>
  </r>
  <r>
    <x v="3"/>
    <n v="51"/>
    <s v="46–59"/>
    <x v="1"/>
    <s v="High"/>
    <n v="3"/>
    <s v="Keto"/>
    <n v="4.8"/>
    <s v="Moderate"/>
    <n v="2"/>
    <s v="Anxiety"/>
    <n v="21"/>
    <s v="20–30 h"/>
    <n v="1"/>
    <n v="2.2999999999999998"/>
  </r>
  <r>
    <x v="3"/>
    <n v="28"/>
    <s v="26–35"/>
    <x v="0"/>
    <s v="High"/>
    <n v="3"/>
    <s v="Junk Food"/>
    <n v="4.5999999999999996"/>
    <s v="High"/>
    <n v="3"/>
    <s v="PTSD"/>
    <n v="55"/>
    <s v="50–60 h"/>
    <n v="4.2"/>
    <n v="7.2"/>
  </r>
  <r>
    <x v="0"/>
    <n v="62"/>
    <s v="60+"/>
    <x v="1"/>
    <s v="Low"/>
    <n v="1"/>
    <s v="Junk Food"/>
    <n v="5.3"/>
    <s v="Moderate"/>
    <n v="2"/>
    <s v="Depression"/>
    <n v="25"/>
    <s v="20–30 h"/>
    <n v="8.6999999999999993"/>
    <n v="1.2"/>
  </r>
  <r>
    <x v="6"/>
    <n v="64"/>
    <s v="60+"/>
    <x v="0"/>
    <s v="Low"/>
    <n v="1"/>
    <s v="Junk Food"/>
    <n v="6"/>
    <s v="High"/>
    <n v="3"/>
    <s v="PTSD"/>
    <n v="42"/>
    <s v="40–50 h"/>
    <n v="1.2"/>
    <n v="2.4"/>
  </r>
  <r>
    <x v="0"/>
    <n v="29"/>
    <s v="26–35"/>
    <x v="2"/>
    <s v="High"/>
    <n v="3"/>
    <s v="Vegan"/>
    <n v="6"/>
    <s v="High"/>
    <n v="3"/>
    <s v="None"/>
    <n v="58"/>
    <s v="50–60 h"/>
    <n v="1"/>
    <n v="7.4"/>
  </r>
  <r>
    <x v="2"/>
    <n v="38"/>
    <s v="36–45"/>
    <x v="2"/>
    <s v="High"/>
    <n v="3"/>
    <s v="Balanced"/>
    <n v="5.3"/>
    <s v="High"/>
    <n v="3"/>
    <s v="None"/>
    <n v="56"/>
    <s v="50–60 h"/>
    <n v="3.5"/>
    <n v="7.4"/>
  </r>
  <r>
    <x v="1"/>
    <n v="28"/>
    <s v="26–35"/>
    <x v="2"/>
    <s v="Moderate"/>
    <n v="2"/>
    <s v="Keto"/>
    <n v="4.5999999999999996"/>
    <s v="High"/>
    <n v="3"/>
    <s v="Depression"/>
    <n v="35"/>
    <s v="30–40 h"/>
    <n v="9.1999999999999993"/>
    <n v="6.8"/>
  </r>
  <r>
    <x v="4"/>
    <n v="56"/>
    <s v="46–59"/>
    <x v="0"/>
    <s v="Low"/>
    <n v="1"/>
    <s v="Balanced"/>
    <n v="7.1"/>
    <s v="Low"/>
    <n v="1"/>
    <s v="PTSD"/>
    <n v="38"/>
    <s v="30–40 h"/>
    <n v="9.1"/>
    <n v="5.3"/>
  </r>
  <r>
    <x v="0"/>
    <n v="45"/>
    <s v="36–45"/>
    <x v="1"/>
    <s v="High"/>
    <n v="3"/>
    <s v="Vegan"/>
    <n v="6.7"/>
    <s v="Moderate"/>
    <n v="2"/>
    <s v="Bipolar"/>
    <n v="43"/>
    <s v="40–50 h"/>
    <n v="5.7"/>
    <n v="7.1"/>
  </r>
  <r>
    <x v="6"/>
    <n v="22"/>
    <s v="18–25"/>
    <x v="2"/>
    <s v="Low"/>
    <n v="1"/>
    <s v="Keto"/>
    <n v="6.7"/>
    <s v="Low"/>
    <n v="1"/>
    <s v="PTSD"/>
    <n v="46"/>
    <s v="40–50 h"/>
    <n v="6"/>
    <n v="8"/>
  </r>
  <r>
    <x v="6"/>
    <n v="34"/>
    <s v="26–35"/>
    <x v="0"/>
    <s v="Moderate"/>
    <n v="2"/>
    <s v="Keto"/>
    <n v="9.1999999999999993"/>
    <s v="High"/>
    <n v="3"/>
    <s v="None"/>
    <n v="26"/>
    <s v="20–30 h"/>
    <n v="4"/>
    <n v="9.6999999999999993"/>
  </r>
  <r>
    <x v="0"/>
    <n v="37"/>
    <s v="36–45"/>
    <x v="0"/>
    <s v="High"/>
    <n v="3"/>
    <s v="Vegetarian"/>
    <n v="6.7"/>
    <s v="High"/>
    <n v="3"/>
    <s v="Anxiety"/>
    <n v="49"/>
    <s v="40–50 h"/>
    <n v="3.2"/>
    <n v="9"/>
  </r>
  <r>
    <x v="5"/>
    <n v="58"/>
    <s v="46–59"/>
    <x v="1"/>
    <s v="High"/>
    <n v="3"/>
    <s v="Balanced"/>
    <n v="6"/>
    <s v="Moderate"/>
    <n v="2"/>
    <s v="Depression"/>
    <n v="33"/>
    <s v="30–40 h"/>
    <n v="8.3000000000000007"/>
    <n v="8.1999999999999993"/>
  </r>
  <r>
    <x v="4"/>
    <n v="63"/>
    <s v="60+"/>
    <x v="2"/>
    <s v="High"/>
    <n v="3"/>
    <s v="Balanced"/>
    <n v="6.3"/>
    <s v="Moderate"/>
    <n v="2"/>
    <s v="Anxiety"/>
    <n v="34"/>
    <s v="30–40 h"/>
    <n v="2"/>
    <n v="7.3"/>
  </r>
  <r>
    <x v="5"/>
    <n v="29"/>
    <s v="26–35"/>
    <x v="0"/>
    <s v="Low"/>
    <n v="1"/>
    <s v="Vegetarian"/>
    <n v="6.6"/>
    <s v="Moderate"/>
    <n v="2"/>
    <s v="Bipolar"/>
    <n v="31"/>
    <s v="30–40 h"/>
    <n v="5.4"/>
    <n v="6.2"/>
  </r>
  <r>
    <x v="1"/>
    <n v="23"/>
    <s v="18–25"/>
    <x v="1"/>
    <s v="Moderate"/>
    <n v="2"/>
    <s v="Junk Food"/>
    <n v="7.4"/>
    <s v="Moderate"/>
    <n v="2"/>
    <s v="PTSD"/>
    <n v="48"/>
    <s v="40–50 h"/>
    <n v="6.7"/>
    <n v="2.1"/>
  </r>
  <r>
    <x v="6"/>
    <n v="34"/>
    <s v="26–35"/>
    <x v="2"/>
    <s v="Low"/>
    <n v="1"/>
    <s v="Vegan"/>
    <n v="6.4"/>
    <s v="High"/>
    <n v="3"/>
    <s v="Bipolar"/>
    <n v="42"/>
    <s v="40–50 h"/>
    <n v="1.9"/>
    <n v="2.5"/>
  </r>
  <r>
    <x v="6"/>
    <n v="36"/>
    <s v="36–45"/>
    <x v="1"/>
    <s v="High"/>
    <n v="3"/>
    <s v="Balanced"/>
    <n v="3.6"/>
    <s v="Moderate"/>
    <n v="2"/>
    <s v="Anxiety"/>
    <n v="32"/>
    <s v="30–40 h"/>
    <n v="5.7"/>
    <n v="8.4"/>
  </r>
  <r>
    <x v="2"/>
    <n v="43"/>
    <s v="36–45"/>
    <x v="1"/>
    <s v="Moderate"/>
    <n v="2"/>
    <s v="Vegetarian"/>
    <n v="5.8"/>
    <s v="Low"/>
    <n v="1"/>
    <s v="PTSD"/>
    <n v="28"/>
    <s v="20–30 h"/>
    <n v="6.2"/>
    <n v="8.1999999999999993"/>
  </r>
  <r>
    <x v="1"/>
    <n v="61"/>
    <s v="60+"/>
    <x v="0"/>
    <s v="High"/>
    <n v="3"/>
    <s v="Keto"/>
    <n v="6.5"/>
    <s v="Moderate"/>
    <n v="2"/>
    <s v="Bipolar"/>
    <n v="43"/>
    <s v="40–50 h"/>
    <n v="7.7"/>
    <n v="6.5"/>
  </r>
  <r>
    <x v="6"/>
    <n v="61"/>
    <s v="60+"/>
    <x v="0"/>
    <s v="High"/>
    <n v="3"/>
    <s v="Vegetarian"/>
    <n v="8.5"/>
    <s v="Moderate"/>
    <n v="2"/>
    <s v="None"/>
    <n v="58"/>
    <s v="50–60 h"/>
    <n v="3.1"/>
    <n v="4.9000000000000004"/>
  </r>
  <r>
    <x v="1"/>
    <n v="49"/>
    <s v="46–59"/>
    <x v="0"/>
    <s v="Low"/>
    <n v="1"/>
    <s v="Junk Food"/>
    <n v="5.3"/>
    <s v="Low"/>
    <n v="1"/>
    <s v="None"/>
    <n v="49"/>
    <s v="40–50 h"/>
    <n v="3.6"/>
    <n v="1.2"/>
  </r>
  <r>
    <x v="4"/>
    <n v="23"/>
    <s v="18–25"/>
    <x v="1"/>
    <s v="High"/>
    <n v="3"/>
    <s v="Vegan"/>
    <n v="4"/>
    <s v="Low"/>
    <n v="1"/>
    <s v="Depression"/>
    <n v="20"/>
    <s v="20–30 h"/>
    <n v="6.1"/>
    <n v="3.9"/>
  </r>
  <r>
    <x v="3"/>
    <n v="53"/>
    <s v="46–59"/>
    <x v="0"/>
    <s v="Moderate"/>
    <n v="2"/>
    <s v="Junk Food"/>
    <n v="6.6"/>
    <s v="Low"/>
    <n v="1"/>
    <s v="None"/>
    <n v="29"/>
    <s v="20–30 h"/>
    <n v="9.8000000000000007"/>
    <n v="4.8"/>
  </r>
  <r>
    <x v="6"/>
    <n v="55"/>
    <s v="46–59"/>
    <x v="1"/>
    <s v="High"/>
    <n v="3"/>
    <s v="Keto"/>
    <n v="7.8"/>
    <s v="Low"/>
    <n v="1"/>
    <s v="None"/>
    <n v="57"/>
    <s v="50–60 h"/>
    <n v="3"/>
    <n v="5.4"/>
  </r>
  <r>
    <x v="2"/>
    <n v="28"/>
    <s v="26–35"/>
    <x v="1"/>
    <s v="High"/>
    <n v="3"/>
    <s v="Keto"/>
    <n v="5.9"/>
    <s v="Moderate"/>
    <n v="2"/>
    <s v="Anxiety"/>
    <n v="34"/>
    <s v="30–40 h"/>
    <n v="9.9"/>
    <n v="9.4"/>
  </r>
  <r>
    <x v="4"/>
    <n v="50"/>
    <s v="46–59"/>
    <x v="0"/>
    <s v="Low"/>
    <n v="1"/>
    <s v="Keto"/>
    <n v="10.1"/>
    <s v="Low"/>
    <n v="1"/>
    <s v="None"/>
    <n v="28"/>
    <s v="20–30 h"/>
    <n v="7.4"/>
    <n v="2"/>
  </r>
  <r>
    <x v="0"/>
    <n v="41"/>
    <s v="36–45"/>
    <x v="2"/>
    <s v="Moderate"/>
    <n v="2"/>
    <s v="Keto"/>
    <n v="9.6999999999999993"/>
    <s v="High"/>
    <n v="3"/>
    <s v="None"/>
    <n v="32"/>
    <s v="30–40 h"/>
    <n v="8.4"/>
    <n v="5.7"/>
  </r>
  <r>
    <x v="1"/>
    <n v="40"/>
    <s v="36–45"/>
    <x v="2"/>
    <s v="Low"/>
    <n v="1"/>
    <s v="Vegetarian"/>
    <n v="6.4"/>
    <s v="Moderate"/>
    <n v="2"/>
    <s v="Anxiety"/>
    <n v="42"/>
    <s v="40–50 h"/>
    <n v="1.8"/>
    <n v="4.3"/>
  </r>
  <r>
    <x v="0"/>
    <n v="32"/>
    <s v="26–35"/>
    <x v="2"/>
    <s v="High"/>
    <n v="3"/>
    <s v="Keto"/>
    <n v="6.8"/>
    <s v="High"/>
    <n v="3"/>
    <s v="None"/>
    <n v="52"/>
    <s v="50–60 h"/>
    <n v="3.7"/>
    <n v="9.9"/>
  </r>
  <r>
    <x v="5"/>
    <n v="44"/>
    <s v="36–45"/>
    <x v="1"/>
    <s v="Low"/>
    <n v="1"/>
    <s v="Keto"/>
    <n v="8.6"/>
    <s v="Moderate"/>
    <n v="2"/>
    <s v="None"/>
    <n v="28"/>
    <s v="20–30 h"/>
    <n v="1.5"/>
    <n v="8.8000000000000007"/>
  </r>
  <r>
    <x v="4"/>
    <n v="28"/>
    <s v="26–35"/>
    <x v="1"/>
    <s v="Low"/>
    <n v="1"/>
    <s v="Vegetarian"/>
    <n v="6.4"/>
    <s v="Moderate"/>
    <n v="2"/>
    <s v="Depression"/>
    <n v="22"/>
    <s v="20–30 h"/>
    <n v="4.3"/>
    <n v="4.9000000000000004"/>
  </r>
  <r>
    <x v="0"/>
    <n v="34"/>
    <s v="26–35"/>
    <x v="1"/>
    <s v="Low"/>
    <n v="1"/>
    <s v="Keto"/>
    <n v="5.3"/>
    <s v="High"/>
    <n v="3"/>
    <s v="None"/>
    <n v="49"/>
    <s v="40–50 h"/>
    <n v="9.8000000000000007"/>
    <n v="10"/>
  </r>
  <r>
    <x v="6"/>
    <n v="31"/>
    <s v="26–35"/>
    <x v="0"/>
    <s v="Low"/>
    <n v="1"/>
    <s v="Junk Food"/>
    <n v="7.8"/>
    <s v="Low"/>
    <n v="1"/>
    <s v="None"/>
    <n v="28"/>
    <s v="20–30 h"/>
    <n v="1.9"/>
    <n v="5.6"/>
  </r>
  <r>
    <x v="1"/>
    <n v="44"/>
    <s v="36–45"/>
    <x v="1"/>
    <s v="High"/>
    <n v="3"/>
    <s v="Junk Food"/>
    <n v="7.2"/>
    <s v="Low"/>
    <n v="1"/>
    <s v="Depression"/>
    <n v="44"/>
    <s v="40–50 h"/>
    <n v="6.1"/>
    <n v="2.5"/>
  </r>
  <r>
    <x v="3"/>
    <n v="35"/>
    <s v="26–35"/>
    <x v="0"/>
    <s v="High"/>
    <n v="3"/>
    <s v="Balanced"/>
    <n v="5.3"/>
    <s v="High"/>
    <n v="3"/>
    <s v="Anxiety"/>
    <n v="43"/>
    <s v="40–50 h"/>
    <n v="1.1000000000000001"/>
    <n v="6"/>
  </r>
  <r>
    <x v="4"/>
    <n v="45"/>
    <s v="36–45"/>
    <x v="0"/>
    <s v="Moderate"/>
    <n v="2"/>
    <s v="Junk Food"/>
    <n v="6.9"/>
    <s v="Low"/>
    <n v="1"/>
    <s v="None"/>
    <n v="51"/>
    <s v="50–60 h"/>
    <n v="7.4"/>
    <n v="3"/>
  </r>
  <r>
    <x v="6"/>
    <n v="64"/>
    <s v="60+"/>
    <x v="2"/>
    <s v="Low"/>
    <n v="1"/>
    <s v="Vegan"/>
    <n v="6.3"/>
    <s v="Moderate"/>
    <n v="2"/>
    <s v="Bipolar"/>
    <n v="26"/>
    <s v="20–30 h"/>
    <n v="2.8"/>
    <n v="6.7"/>
  </r>
  <r>
    <x v="2"/>
    <n v="64"/>
    <s v="60+"/>
    <x v="2"/>
    <s v="Low"/>
    <n v="1"/>
    <s v="Vegan"/>
    <n v="5.9"/>
    <s v="Moderate"/>
    <n v="2"/>
    <s v="Anxiety"/>
    <n v="55"/>
    <s v="50–60 h"/>
    <n v="2.2000000000000002"/>
    <n v="9.4"/>
  </r>
  <r>
    <x v="5"/>
    <n v="21"/>
    <s v="18–25"/>
    <x v="2"/>
    <s v="Moderate"/>
    <n v="2"/>
    <s v="Vegan"/>
    <n v="5.3"/>
    <s v="Moderate"/>
    <n v="2"/>
    <s v="Anxiety"/>
    <n v="44"/>
    <s v="40–50 h"/>
    <n v="4"/>
    <n v="8.1"/>
  </r>
  <r>
    <x v="1"/>
    <n v="24"/>
    <s v="18–25"/>
    <x v="0"/>
    <s v="Low"/>
    <n v="1"/>
    <s v="Vegetarian"/>
    <n v="6.7"/>
    <s v="Low"/>
    <n v="1"/>
    <s v="None"/>
    <n v="39"/>
    <s v="30–40 h"/>
    <n v="7.9"/>
    <n v="3.5"/>
  </r>
  <r>
    <x v="4"/>
    <n v="62"/>
    <s v="60+"/>
    <x v="0"/>
    <s v="Moderate"/>
    <n v="2"/>
    <s v="Junk Food"/>
    <n v="6.1"/>
    <s v="Low"/>
    <n v="1"/>
    <s v="Depression"/>
    <n v="36"/>
    <s v="30–40 h"/>
    <n v="2"/>
    <n v="3.7"/>
  </r>
  <r>
    <x v="4"/>
    <n v="52"/>
    <s v="46–59"/>
    <x v="0"/>
    <s v="High"/>
    <n v="3"/>
    <s v="Vegan"/>
    <n v="6.9"/>
    <s v="High"/>
    <n v="3"/>
    <s v="Anxiety"/>
    <n v="55"/>
    <s v="50–60 h"/>
    <n v="3.1"/>
    <n v="1.6"/>
  </r>
  <r>
    <x v="3"/>
    <n v="26"/>
    <s v="26–35"/>
    <x v="1"/>
    <s v="Moderate"/>
    <n v="2"/>
    <s v="Balanced"/>
    <n v="7.7"/>
    <s v="Moderate"/>
    <n v="2"/>
    <s v="Depression"/>
    <n v="45"/>
    <s v="40–50 h"/>
    <n v="1.1000000000000001"/>
    <n v="3.6"/>
  </r>
  <r>
    <x v="3"/>
    <n v="25"/>
    <s v="18–25"/>
    <x v="0"/>
    <s v="Low"/>
    <n v="1"/>
    <s v="Vegetarian"/>
    <n v="6.8"/>
    <s v="High"/>
    <n v="3"/>
    <s v="Bipolar"/>
    <n v="38"/>
    <s v="30–40 h"/>
    <n v="9.6999999999999993"/>
    <n v="1.8"/>
  </r>
  <r>
    <x v="2"/>
    <n v="62"/>
    <s v="60+"/>
    <x v="2"/>
    <s v="Moderate"/>
    <n v="2"/>
    <s v="Balanced"/>
    <n v="6.9"/>
    <s v="Low"/>
    <n v="1"/>
    <s v="Depression"/>
    <n v="56"/>
    <s v="50–60 h"/>
    <n v="6.3"/>
    <n v="5.5"/>
  </r>
  <r>
    <x v="5"/>
    <n v="34"/>
    <s v="26–35"/>
    <x v="2"/>
    <s v="High"/>
    <n v="3"/>
    <s v="Junk Food"/>
    <n v="5.7"/>
    <s v="High"/>
    <n v="3"/>
    <s v="PTSD"/>
    <n v="22"/>
    <s v="20–30 h"/>
    <n v="7.5"/>
    <n v="7.4"/>
  </r>
  <r>
    <x v="2"/>
    <n v="34"/>
    <s v="26–35"/>
    <x v="0"/>
    <s v="Low"/>
    <n v="1"/>
    <s v="Keto"/>
    <n v="8.3000000000000007"/>
    <s v="Low"/>
    <n v="1"/>
    <s v="Depression"/>
    <n v="47"/>
    <s v="40–50 h"/>
    <n v="6.9"/>
    <n v="7.8"/>
  </r>
  <r>
    <x v="6"/>
    <n v="50"/>
    <s v="46–59"/>
    <x v="0"/>
    <s v="High"/>
    <n v="3"/>
    <s v="Balanced"/>
    <n v="5.2"/>
    <s v="Moderate"/>
    <n v="2"/>
    <s v="Anxiety"/>
    <n v="41"/>
    <s v="40–50 h"/>
    <n v="2.2999999999999998"/>
    <n v="1.5"/>
  </r>
  <r>
    <x v="6"/>
    <n v="49"/>
    <s v="46–59"/>
    <x v="2"/>
    <s v="High"/>
    <n v="3"/>
    <s v="Keto"/>
    <n v="4.0999999999999996"/>
    <s v="Moderate"/>
    <n v="2"/>
    <s v="Depression"/>
    <n v="38"/>
    <s v="30–40 h"/>
    <n v="6.4"/>
    <n v="4.0999999999999996"/>
  </r>
  <r>
    <x v="2"/>
    <n v="25"/>
    <s v="18–25"/>
    <x v="0"/>
    <s v="Moderate"/>
    <n v="2"/>
    <s v="Vegetarian"/>
    <n v="4.9000000000000004"/>
    <s v="Low"/>
    <n v="1"/>
    <s v="Depression"/>
    <n v="35"/>
    <s v="30–40 h"/>
    <n v="2.2000000000000002"/>
    <n v="3.6"/>
  </r>
  <r>
    <x v="5"/>
    <n v="36"/>
    <s v="36–45"/>
    <x v="2"/>
    <s v="High"/>
    <n v="3"/>
    <s v="Balanced"/>
    <n v="8.1"/>
    <s v="Low"/>
    <n v="1"/>
    <s v="PTSD"/>
    <n v="25"/>
    <s v="20–30 h"/>
    <n v="4.5999999999999996"/>
    <n v="1.9"/>
  </r>
  <r>
    <x v="2"/>
    <n v="55"/>
    <s v="46–59"/>
    <x v="1"/>
    <s v="Low"/>
    <n v="1"/>
    <s v="Balanced"/>
    <n v="7.2"/>
    <s v="Low"/>
    <n v="1"/>
    <s v="PTSD"/>
    <n v="56"/>
    <s v="50–60 h"/>
    <n v="6.1"/>
    <n v="4.3"/>
  </r>
  <r>
    <x v="5"/>
    <n v="20"/>
    <s v="18–25"/>
    <x v="2"/>
    <s v="High"/>
    <n v="3"/>
    <s v="Vegetarian"/>
    <n v="8.5"/>
    <s v="Moderate"/>
    <n v="2"/>
    <s v="None"/>
    <n v="50"/>
    <s v="50–60 h"/>
    <n v="6"/>
    <n v="3.7"/>
  </r>
  <r>
    <x v="5"/>
    <n v="22"/>
    <s v="18–25"/>
    <x v="1"/>
    <s v="High"/>
    <n v="3"/>
    <s v="Vegetarian"/>
    <n v="4.5"/>
    <s v="Low"/>
    <n v="1"/>
    <s v="Anxiety"/>
    <n v="53"/>
    <s v="50–60 h"/>
    <n v="2.1"/>
    <n v="6.7"/>
  </r>
  <r>
    <x v="0"/>
    <n v="30"/>
    <s v="26–35"/>
    <x v="0"/>
    <s v="Moderate"/>
    <n v="2"/>
    <s v="Vegan"/>
    <n v="10"/>
    <s v="Moderate"/>
    <n v="2"/>
    <s v="None"/>
    <n v="50"/>
    <s v="50–60 h"/>
    <n v="1.3"/>
    <n v="8.9"/>
  </r>
  <r>
    <x v="1"/>
    <n v="64"/>
    <s v="60+"/>
    <x v="0"/>
    <s v="High"/>
    <n v="3"/>
    <s v="Junk Food"/>
    <n v="6.1"/>
    <s v="High"/>
    <n v="3"/>
    <s v="PTSD"/>
    <n v="30"/>
    <s v="30–40 h"/>
    <n v="8.1999999999999993"/>
    <n v="5.0999999999999996"/>
  </r>
  <r>
    <x v="5"/>
    <n v="63"/>
    <s v="60+"/>
    <x v="1"/>
    <s v="Moderate"/>
    <n v="2"/>
    <s v="Balanced"/>
    <n v="3.9"/>
    <s v="Moderate"/>
    <n v="2"/>
    <s v="Depression"/>
    <n v="55"/>
    <s v="50–60 h"/>
    <n v="7.5"/>
    <n v="7.7"/>
  </r>
  <r>
    <x v="3"/>
    <n v="48"/>
    <s v="46–59"/>
    <x v="0"/>
    <s v="Moderate"/>
    <n v="2"/>
    <s v="Balanced"/>
    <n v="9.8000000000000007"/>
    <s v="High"/>
    <n v="3"/>
    <s v="PTSD"/>
    <n v="25"/>
    <s v="20–30 h"/>
    <n v="1.7"/>
    <n v="2.2999999999999998"/>
  </r>
  <r>
    <x v="5"/>
    <n v="33"/>
    <s v="26–35"/>
    <x v="1"/>
    <s v="Low"/>
    <n v="1"/>
    <s v="Vegetarian"/>
    <n v="4.5"/>
    <s v="Moderate"/>
    <n v="2"/>
    <s v="Bipolar"/>
    <n v="46"/>
    <s v="40–50 h"/>
    <n v="2.1"/>
    <n v="9.1"/>
  </r>
  <r>
    <x v="5"/>
    <n v="49"/>
    <s v="46–59"/>
    <x v="0"/>
    <s v="Low"/>
    <n v="1"/>
    <s v="Vegetarian"/>
    <n v="5.9"/>
    <s v="Moderate"/>
    <n v="2"/>
    <s v="Depression"/>
    <n v="26"/>
    <s v="20–30 h"/>
    <n v="9"/>
    <n v="2.4"/>
  </r>
  <r>
    <x v="5"/>
    <n v="39"/>
    <s v="36–45"/>
    <x v="2"/>
    <s v="Low"/>
    <n v="1"/>
    <s v="Junk Food"/>
    <n v="6.2"/>
    <s v="Low"/>
    <n v="1"/>
    <s v="None"/>
    <n v="51"/>
    <s v="50–60 h"/>
    <n v="7.9"/>
    <n v="2.7"/>
  </r>
  <r>
    <x v="0"/>
    <n v="46"/>
    <s v="46–59"/>
    <x v="0"/>
    <s v="Low"/>
    <n v="1"/>
    <s v="Vegetarian"/>
    <n v="7.2"/>
    <s v="Moderate"/>
    <n v="2"/>
    <s v="Depression"/>
    <n v="27"/>
    <s v="20–30 h"/>
    <n v="10"/>
    <n v="2"/>
  </r>
  <r>
    <x v="0"/>
    <n v="39"/>
    <s v="36–45"/>
    <x v="2"/>
    <s v="Moderate"/>
    <n v="2"/>
    <s v="Keto"/>
    <n v="5.3"/>
    <s v="Low"/>
    <n v="1"/>
    <s v="Bipolar"/>
    <n v="52"/>
    <s v="50–60 h"/>
    <n v="3.3"/>
    <n v="3.8"/>
  </r>
  <r>
    <x v="6"/>
    <n v="60"/>
    <s v="60+"/>
    <x v="2"/>
    <s v="High"/>
    <n v="3"/>
    <s v="Keto"/>
    <n v="8.1"/>
    <s v="Low"/>
    <n v="1"/>
    <s v="PTSD"/>
    <n v="34"/>
    <s v="30–40 h"/>
    <n v="5.4"/>
    <n v="6"/>
  </r>
  <r>
    <x v="0"/>
    <n v="20"/>
    <s v="18–25"/>
    <x v="1"/>
    <s v="Low"/>
    <n v="1"/>
    <s v="Keto"/>
    <n v="7.6"/>
    <s v="Low"/>
    <n v="1"/>
    <s v="Anxiety"/>
    <n v="46"/>
    <s v="40–50 h"/>
    <n v="3.1"/>
    <n v="9.9"/>
  </r>
  <r>
    <x v="3"/>
    <n v="27"/>
    <s v="26–35"/>
    <x v="0"/>
    <s v="Low"/>
    <n v="1"/>
    <s v="Keto"/>
    <n v="6.5"/>
    <s v="Moderate"/>
    <n v="2"/>
    <s v="Anxiety"/>
    <n v="49"/>
    <s v="40–50 h"/>
    <n v="6.6"/>
    <n v="8.1"/>
  </r>
  <r>
    <x v="3"/>
    <n v="59"/>
    <s v="46–59"/>
    <x v="1"/>
    <s v="Low"/>
    <n v="1"/>
    <s v="Junk Food"/>
    <n v="8.5"/>
    <s v="Low"/>
    <n v="1"/>
    <s v="Anxiety"/>
    <n v="41"/>
    <s v="40–50 h"/>
    <n v="2"/>
    <n v="4.4000000000000004"/>
  </r>
  <r>
    <x v="0"/>
    <n v="38"/>
    <s v="36–45"/>
    <x v="0"/>
    <s v="High"/>
    <n v="3"/>
    <s v="Balanced"/>
    <n v="6.4"/>
    <s v="High"/>
    <n v="3"/>
    <s v="PTSD"/>
    <n v="48"/>
    <s v="40–50 h"/>
    <n v="2.1"/>
    <n v="6.2"/>
  </r>
  <r>
    <x v="2"/>
    <n v="33"/>
    <s v="26–35"/>
    <x v="2"/>
    <s v="Low"/>
    <n v="1"/>
    <s v="Keto"/>
    <n v="6.1"/>
    <s v="High"/>
    <n v="3"/>
    <s v="Anxiety"/>
    <n v="49"/>
    <s v="40–50 h"/>
    <n v="1.6"/>
    <n v="6.6"/>
  </r>
  <r>
    <x v="1"/>
    <n v="29"/>
    <s v="26–35"/>
    <x v="2"/>
    <s v="High"/>
    <n v="3"/>
    <s v="Vegetarian"/>
    <n v="9.5"/>
    <s v="Moderate"/>
    <n v="2"/>
    <s v="Bipolar"/>
    <n v="21"/>
    <s v="20–30 h"/>
    <n v="7.2"/>
    <n v="8.4"/>
  </r>
  <r>
    <x v="0"/>
    <n v="19"/>
    <s v="18–25"/>
    <x v="0"/>
    <s v="Moderate"/>
    <n v="2"/>
    <s v="Keto"/>
    <n v="6.9"/>
    <s v="Low"/>
    <n v="1"/>
    <s v="PTSD"/>
    <n v="34"/>
    <s v="30–40 h"/>
    <n v="5.4"/>
    <n v="7.6"/>
  </r>
  <r>
    <x v="5"/>
    <n v="58"/>
    <s v="46–59"/>
    <x v="0"/>
    <s v="Moderate"/>
    <n v="2"/>
    <s v="Junk Food"/>
    <n v="5"/>
    <s v="High"/>
    <n v="3"/>
    <s v="Anxiety"/>
    <n v="46"/>
    <s v="40–50 h"/>
    <n v="6.6"/>
    <n v="6.1"/>
  </r>
  <r>
    <x v="4"/>
    <n v="41"/>
    <s v="36–45"/>
    <x v="1"/>
    <s v="Moderate"/>
    <n v="2"/>
    <s v="Vegetarian"/>
    <n v="5.2"/>
    <s v="Moderate"/>
    <n v="2"/>
    <s v="None"/>
    <n v="26"/>
    <s v="20–30 h"/>
    <n v="8.9"/>
    <n v="7"/>
  </r>
  <r>
    <x v="1"/>
    <n v="52"/>
    <s v="46–59"/>
    <x v="0"/>
    <s v="High"/>
    <n v="3"/>
    <s v="Keto"/>
    <n v="6.5"/>
    <s v="Moderate"/>
    <n v="2"/>
    <s v="PTSD"/>
    <n v="46"/>
    <s v="40–50 h"/>
    <n v="7.7"/>
    <n v="7.7"/>
  </r>
  <r>
    <x v="1"/>
    <n v="47"/>
    <s v="46–59"/>
    <x v="0"/>
    <s v="Low"/>
    <n v="1"/>
    <s v="Balanced"/>
    <n v="2.9"/>
    <s v="Moderate"/>
    <n v="2"/>
    <s v="PTSD"/>
    <n v="40"/>
    <s v="40–50 h"/>
    <n v="5.2"/>
    <n v="2.2000000000000002"/>
  </r>
  <r>
    <x v="3"/>
    <n v="47"/>
    <s v="46–59"/>
    <x v="0"/>
    <s v="Low"/>
    <n v="1"/>
    <s v="Vegetarian"/>
    <n v="5.6"/>
    <s v="Moderate"/>
    <n v="2"/>
    <s v="Depression"/>
    <n v="32"/>
    <s v="30–40 h"/>
    <n v="9.9"/>
    <n v="2.8"/>
  </r>
  <r>
    <x v="1"/>
    <n v="64"/>
    <s v="60+"/>
    <x v="1"/>
    <s v="Low"/>
    <n v="1"/>
    <s v="Vegetarian"/>
    <n v="6.3"/>
    <s v="Moderate"/>
    <n v="2"/>
    <s v="Anxiety"/>
    <n v="36"/>
    <s v="30–40 h"/>
    <n v="5.0999999999999996"/>
    <n v="7.2"/>
  </r>
  <r>
    <x v="0"/>
    <n v="52"/>
    <s v="46–59"/>
    <x v="0"/>
    <s v="Low"/>
    <n v="1"/>
    <s v="Balanced"/>
    <n v="6.2"/>
    <s v="Low"/>
    <n v="1"/>
    <s v="None"/>
    <n v="30"/>
    <s v="30–40 h"/>
    <n v="2"/>
    <n v="8.6999999999999993"/>
  </r>
  <r>
    <x v="5"/>
    <n v="36"/>
    <s v="36–45"/>
    <x v="2"/>
    <s v="Low"/>
    <n v="1"/>
    <s v="Vegetarian"/>
    <n v="4.5999999999999996"/>
    <s v="Low"/>
    <n v="1"/>
    <s v="Bipolar"/>
    <n v="29"/>
    <s v="20–30 h"/>
    <n v="9.9"/>
    <n v="4.7"/>
  </r>
  <r>
    <x v="5"/>
    <n v="25"/>
    <s v="18–25"/>
    <x v="1"/>
    <s v="High"/>
    <n v="3"/>
    <s v="Keto"/>
    <n v="5.8"/>
    <s v="Low"/>
    <n v="1"/>
    <s v="PTSD"/>
    <n v="52"/>
    <s v="50–60 h"/>
    <n v="1.2"/>
    <n v="9.8000000000000007"/>
  </r>
  <r>
    <x v="6"/>
    <n v="43"/>
    <s v="36–45"/>
    <x v="1"/>
    <s v="Moderate"/>
    <n v="2"/>
    <s v="Vegetarian"/>
    <n v="8.3000000000000007"/>
    <s v="Low"/>
    <n v="1"/>
    <s v="Bipolar"/>
    <n v="33"/>
    <s v="30–40 h"/>
    <n v="5.9"/>
    <n v="2.9"/>
  </r>
  <r>
    <x v="5"/>
    <n v="57"/>
    <s v="46–59"/>
    <x v="2"/>
    <s v="Low"/>
    <n v="1"/>
    <s v="Keto"/>
    <n v="8"/>
    <s v="Moderate"/>
    <n v="2"/>
    <s v="Bipolar"/>
    <n v="56"/>
    <s v="50–60 h"/>
    <n v="3.8"/>
    <n v="4.8"/>
  </r>
  <r>
    <x v="5"/>
    <n v="24"/>
    <s v="18–25"/>
    <x v="2"/>
    <s v="Moderate"/>
    <n v="2"/>
    <s v="Balanced"/>
    <n v="6.6"/>
    <s v="Moderate"/>
    <n v="2"/>
    <s v="Bipolar"/>
    <n v="27"/>
    <s v="20–30 h"/>
    <n v="5.5"/>
    <n v="4.4000000000000004"/>
  </r>
  <r>
    <x v="3"/>
    <n v="47"/>
    <s v="46–59"/>
    <x v="2"/>
    <s v="High"/>
    <n v="3"/>
    <s v="Vegan"/>
    <n v="6.4"/>
    <s v="High"/>
    <n v="3"/>
    <s v="Depression"/>
    <n v="52"/>
    <s v="50–60 h"/>
    <n v="6"/>
    <n v="9.4"/>
  </r>
  <r>
    <x v="5"/>
    <n v="24"/>
    <s v="18–25"/>
    <x v="0"/>
    <s v="High"/>
    <n v="3"/>
    <s v="Balanced"/>
    <n v="6.3"/>
    <s v="High"/>
    <n v="3"/>
    <s v="Bipolar"/>
    <n v="26"/>
    <s v="20–30 h"/>
    <n v="3.2"/>
    <n v="3.6"/>
  </r>
  <r>
    <x v="6"/>
    <n v="20"/>
    <s v="18–25"/>
    <x v="2"/>
    <s v="Low"/>
    <n v="1"/>
    <s v="Keto"/>
    <n v="6.9"/>
    <s v="Low"/>
    <n v="1"/>
    <s v="Anxiety"/>
    <n v="53"/>
    <s v="50–60 h"/>
    <n v="6"/>
    <n v="5.2"/>
  </r>
  <r>
    <x v="4"/>
    <n v="18"/>
    <s v="18–25"/>
    <x v="0"/>
    <s v="High"/>
    <n v="3"/>
    <s v="Junk Food"/>
    <n v="6.7"/>
    <s v="Moderate"/>
    <n v="2"/>
    <s v="Anxiety"/>
    <n v="26"/>
    <s v="20–30 h"/>
    <n v="7.8"/>
    <n v="2.7"/>
  </r>
  <r>
    <x v="0"/>
    <n v="53"/>
    <s v="46–59"/>
    <x v="1"/>
    <s v="Moderate"/>
    <n v="2"/>
    <s v="Balanced"/>
    <n v="7"/>
    <s v="High"/>
    <n v="3"/>
    <s v="None"/>
    <n v="26"/>
    <s v="20–30 h"/>
    <n v="3.4"/>
    <n v="5.7"/>
  </r>
  <r>
    <x v="3"/>
    <n v="42"/>
    <s v="36–45"/>
    <x v="1"/>
    <s v="Low"/>
    <n v="1"/>
    <s v="Junk Food"/>
    <n v="7.3"/>
    <s v="High"/>
    <n v="3"/>
    <s v="None"/>
    <n v="55"/>
    <s v="50–60 h"/>
    <n v="4.5"/>
    <n v="8.6999999999999993"/>
  </r>
  <r>
    <x v="4"/>
    <n v="54"/>
    <s v="46–59"/>
    <x v="2"/>
    <s v="Low"/>
    <n v="1"/>
    <s v="Junk Food"/>
    <n v="4.7"/>
    <s v="High"/>
    <n v="3"/>
    <s v="Bipolar"/>
    <n v="26"/>
    <s v="20–30 h"/>
    <n v="3.4"/>
    <n v="3.7"/>
  </r>
  <r>
    <x v="3"/>
    <n v="18"/>
    <s v="18–25"/>
    <x v="0"/>
    <s v="Moderate"/>
    <n v="2"/>
    <s v="Keto"/>
    <n v="6"/>
    <s v="High"/>
    <n v="3"/>
    <s v="Bipolar"/>
    <n v="39"/>
    <s v="30–40 h"/>
    <n v="8.4"/>
    <n v="8.3000000000000007"/>
  </r>
  <r>
    <x v="2"/>
    <n v="32"/>
    <s v="26–35"/>
    <x v="2"/>
    <s v="Low"/>
    <n v="1"/>
    <s v="Keto"/>
    <n v="6.8"/>
    <s v="Low"/>
    <n v="1"/>
    <s v="Depression"/>
    <n v="37"/>
    <s v="30–40 h"/>
    <n v="7.5"/>
    <n v="9.1999999999999993"/>
  </r>
  <r>
    <x v="1"/>
    <n v="54"/>
    <s v="46–59"/>
    <x v="2"/>
    <s v="Low"/>
    <n v="1"/>
    <s v="Vegan"/>
    <n v="5.0999999999999996"/>
    <s v="Moderate"/>
    <n v="2"/>
    <s v="Bipolar"/>
    <n v="33"/>
    <s v="30–40 h"/>
    <n v="8.8000000000000007"/>
    <n v="1.7"/>
  </r>
  <r>
    <x v="2"/>
    <n v="30"/>
    <s v="26–35"/>
    <x v="0"/>
    <s v="Moderate"/>
    <n v="2"/>
    <s v="Vegetarian"/>
    <n v="5.5"/>
    <s v="Low"/>
    <n v="1"/>
    <s v="Bipolar"/>
    <n v="59"/>
    <s v="50–60 h"/>
    <n v="2.5"/>
    <n v="7.8"/>
  </r>
  <r>
    <x v="5"/>
    <n v="57"/>
    <s v="46–59"/>
    <x v="2"/>
    <s v="Low"/>
    <n v="1"/>
    <s v="Balanced"/>
    <n v="6.2"/>
    <s v="High"/>
    <n v="3"/>
    <s v="Bipolar"/>
    <n v="33"/>
    <s v="30–40 h"/>
    <n v="1.7"/>
    <n v="3.3"/>
  </r>
  <r>
    <x v="4"/>
    <n v="25"/>
    <s v="18–25"/>
    <x v="1"/>
    <s v="Low"/>
    <n v="1"/>
    <s v="Keto"/>
    <n v="6.2"/>
    <s v="High"/>
    <n v="3"/>
    <s v="PTSD"/>
    <n v="40"/>
    <s v="40–50 h"/>
    <n v="2.1"/>
    <n v="2.6"/>
  </r>
  <r>
    <x v="5"/>
    <n v="22"/>
    <s v="18–25"/>
    <x v="2"/>
    <s v="Moderate"/>
    <n v="2"/>
    <s v="Balanced"/>
    <n v="6.8"/>
    <s v="Moderate"/>
    <n v="2"/>
    <s v="PTSD"/>
    <n v="46"/>
    <s v="40–50 h"/>
    <n v="2.4"/>
    <n v="6.4"/>
  </r>
  <r>
    <x v="1"/>
    <n v="26"/>
    <s v="26–35"/>
    <x v="0"/>
    <s v="High"/>
    <n v="3"/>
    <s v="Junk Food"/>
    <n v="5.2"/>
    <s v="Moderate"/>
    <n v="2"/>
    <s v="Depression"/>
    <n v="45"/>
    <s v="40–50 h"/>
    <n v="5.8"/>
    <n v="7.4"/>
  </r>
  <r>
    <x v="3"/>
    <n v="18"/>
    <s v="18–25"/>
    <x v="0"/>
    <s v="Moderate"/>
    <n v="2"/>
    <s v="Vegetarian"/>
    <n v="8"/>
    <s v="Low"/>
    <n v="1"/>
    <s v="Depression"/>
    <n v="46"/>
    <s v="40–50 h"/>
    <n v="9.6999999999999993"/>
    <n v="4.5999999999999996"/>
  </r>
  <r>
    <x v="1"/>
    <n v="53"/>
    <s v="46–59"/>
    <x v="1"/>
    <s v="Low"/>
    <n v="1"/>
    <s v="Vegan"/>
    <n v="6.2"/>
    <s v="Moderate"/>
    <n v="2"/>
    <s v="Anxiety"/>
    <n v="43"/>
    <s v="40–50 h"/>
    <n v="4.2"/>
    <n v="1.4"/>
  </r>
  <r>
    <x v="6"/>
    <n v="52"/>
    <s v="46–59"/>
    <x v="0"/>
    <s v="Moderate"/>
    <n v="2"/>
    <s v="Balanced"/>
    <n v="6.7"/>
    <s v="Low"/>
    <n v="1"/>
    <s v="Depression"/>
    <n v="24"/>
    <s v="20–30 h"/>
    <n v="9.6"/>
    <n v="9.1999999999999993"/>
  </r>
  <r>
    <x v="1"/>
    <n v="19"/>
    <s v="18–25"/>
    <x v="0"/>
    <s v="Low"/>
    <n v="1"/>
    <s v="Vegetarian"/>
    <n v="5.9"/>
    <s v="Low"/>
    <n v="1"/>
    <s v="Anxiety"/>
    <n v="57"/>
    <s v="50–60 h"/>
    <n v="1.3"/>
    <n v="7.6"/>
  </r>
  <r>
    <x v="6"/>
    <n v="57"/>
    <s v="46–59"/>
    <x v="1"/>
    <s v="Low"/>
    <n v="1"/>
    <s v="Vegan"/>
    <n v="6.9"/>
    <s v="High"/>
    <n v="3"/>
    <s v="Bipolar"/>
    <n v="47"/>
    <s v="40–50 h"/>
    <n v="9.3000000000000007"/>
    <n v="3.4"/>
  </r>
  <r>
    <x v="1"/>
    <n v="40"/>
    <s v="36–45"/>
    <x v="2"/>
    <s v="Moderate"/>
    <n v="2"/>
    <s v="Balanced"/>
    <n v="9"/>
    <s v="Low"/>
    <n v="1"/>
    <s v="Depression"/>
    <n v="51"/>
    <s v="50–60 h"/>
    <n v="2.6"/>
    <n v="5.5"/>
  </r>
  <r>
    <x v="0"/>
    <n v="26"/>
    <s v="26–35"/>
    <x v="1"/>
    <s v="Low"/>
    <n v="1"/>
    <s v="Vegetarian"/>
    <n v="5.9"/>
    <s v="High"/>
    <n v="3"/>
    <s v="Depression"/>
    <n v="43"/>
    <s v="40–50 h"/>
    <n v="9.1999999999999993"/>
    <n v="1.3"/>
  </r>
  <r>
    <x v="6"/>
    <n v="51"/>
    <s v="46–59"/>
    <x v="2"/>
    <s v="High"/>
    <n v="3"/>
    <s v="Keto"/>
    <n v="5.7"/>
    <s v="Low"/>
    <n v="1"/>
    <s v="Depression"/>
    <n v="25"/>
    <s v="20–30 h"/>
    <n v="1.5"/>
    <n v="4.0999999999999996"/>
  </r>
  <r>
    <x v="4"/>
    <n v="63"/>
    <s v="60+"/>
    <x v="1"/>
    <s v="Low"/>
    <n v="1"/>
    <s v="Balanced"/>
    <n v="5.3"/>
    <s v="Low"/>
    <n v="1"/>
    <s v="Anxiety"/>
    <n v="29"/>
    <s v="20–30 h"/>
    <n v="9.5"/>
    <n v="5.7"/>
  </r>
  <r>
    <x v="5"/>
    <n v="31"/>
    <s v="26–35"/>
    <x v="2"/>
    <s v="Moderate"/>
    <n v="2"/>
    <s v="Vegetarian"/>
    <n v="6.4"/>
    <s v="Moderate"/>
    <n v="2"/>
    <s v="Anxiety"/>
    <n v="22"/>
    <s v="20–30 h"/>
    <n v="2.8"/>
    <n v="5.7"/>
  </r>
  <r>
    <x v="5"/>
    <n v="21"/>
    <s v="18–25"/>
    <x v="1"/>
    <s v="High"/>
    <n v="3"/>
    <s v="Vegan"/>
    <n v="6.4"/>
    <s v="Moderate"/>
    <n v="2"/>
    <s v="None"/>
    <n v="26"/>
    <s v="20–30 h"/>
    <n v="3.7"/>
    <n v="2.9"/>
  </r>
  <r>
    <x v="2"/>
    <n v="47"/>
    <s v="46–59"/>
    <x v="2"/>
    <s v="High"/>
    <n v="3"/>
    <s v="Vegetarian"/>
    <n v="6.6"/>
    <s v="High"/>
    <n v="3"/>
    <s v="Anxiety"/>
    <n v="48"/>
    <s v="40–50 h"/>
    <n v="5.4"/>
    <n v="8"/>
  </r>
  <r>
    <x v="5"/>
    <n v="48"/>
    <s v="46–59"/>
    <x v="1"/>
    <s v="Low"/>
    <n v="1"/>
    <s v="Keto"/>
    <n v="7.2"/>
    <s v="Moderate"/>
    <n v="2"/>
    <s v="Anxiety"/>
    <n v="53"/>
    <s v="50–60 h"/>
    <n v="4.4000000000000004"/>
    <n v="3.7"/>
  </r>
  <r>
    <x v="3"/>
    <n v="55"/>
    <s v="46–59"/>
    <x v="2"/>
    <s v="Moderate"/>
    <n v="2"/>
    <s v="Balanced"/>
    <n v="7"/>
    <s v="Low"/>
    <n v="1"/>
    <s v="PTSD"/>
    <n v="26"/>
    <s v="20–30 h"/>
    <n v="7"/>
    <n v="6.2"/>
  </r>
  <r>
    <x v="0"/>
    <n v="28"/>
    <s v="26–35"/>
    <x v="1"/>
    <s v="Low"/>
    <n v="1"/>
    <s v="Balanced"/>
    <n v="6.5"/>
    <s v="High"/>
    <n v="3"/>
    <s v="Depression"/>
    <n v="36"/>
    <s v="30–40 h"/>
    <n v="9.8000000000000007"/>
    <n v="3.4"/>
  </r>
  <r>
    <x v="1"/>
    <n v="52"/>
    <s v="46–59"/>
    <x v="0"/>
    <s v="Low"/>
    <n v="1"/>
    <s v="Balanced"/>
    <n v="9.4"/>
    <s v="High"/>
    <n v="3"/>
    <s v="Anxiety"/>
    <n v="32"/>
    <s v="30–40 h"/>
    <n v="6.5"/>
    <n v="4.8"/>
  </r>
  <r>
    <x v="2"/>
    <n v="25"/>
    <s v="18–25"/>
    <x v="2"/>
    <s v="Moderate"/>
    <n v="2"/>
    <s v="Keto"/>
    <n v="7.5"/>
    <s v="High"/>
    <n v="3"/>
    <s v="Depression"/>
    <n v="40"/>
    <s v="40–50 h"/>
    <n v="7.5"/>
    <n v="2.9"/>
  </r>
  <r>
    <x v="3"/>
    <n v="20"/>
    <s v="18–25"/>
    <x v="1"/>
    <s v="Moderate"/>
    <n v="2"/>
    <s v="Vegan"/>
    <n v="4.9000000000000004"/>
    <s v="Low"/>
    <n v="1"/>
    <s v="Depression"/>
    <n v="50"/>
    <s v="50–60 h"/>
    <n v="1.8"/>
    <n v="6.7"/>
  </r>
  <r>
    <x v="3"/>
    <n v="31"/>
    <s v="26–35"/>
    <x v="2"/>
    <s v="Low"/>
    <n v="1"/>
    <s v="Balanced"/>
    <n v="4.2"/>
    <s v="Moderate"/>
    <n v="2"/>
    <s v="PTSD"/>
    <n v="28"/>
    <s v="20–30 h"/>
    <n v="6.7"/>
    <n v="4.8"/>
  </r>
  <r>
    <x v="6"/>
    <n v="30"/>
    <s v="26–35"/>
    <x v="2"/>
    <s v="High"/>
    <n v="3"/>
    <s v="Vegan"/>
    <n v="5.5"/>
    <s v="High"/>
    <n v="3"/>
    <s v="Depression"/>
    <n v="32"/>
    <s v="30–40 h"/>
    <n v="5.0999999999999996"/>
    <n v="1.1000000000000001"/>
  </r>
  <r>
    <x v="5"/>
    <n v="62"/>
    <s v="60+"/>
    <x v="1"/>
    <s v="Low"/>
    <n v="1"/>
    <s v="Vegetarian"/>
    <n v="6.7"/>
    <s v="Low"/>
    <n v="1"/>
    <s v="Anxiety"/>
    <n v="36"/>
    <s v="30–40 h"/>
    <n v="9"/>
    <n v="1.3"/>
  </r>
  <r>
    <x v="4"/>
    <n v="49"/>
    <s v="46–59"/>
    <x v="2"/>
    <s v="High"/>
    <n v="3"/>
    <s v="Vegan"/>
    <n v="5.3"/>
    <s v="Moderate"/>
    <n v="2"/>
    <s v="Depression"/>
    <n v="27"/>
    <s v="20–30 h"/>
    <n v="4.5"/>
    <n v="5.2"/>
  </r>
  <r>
    <x v="4"/>
    <n v="51"/>
    <s v="46–59"/>
    <x v="1"/>
    <s v="Low"/>
    <n v="1"/>
    <s v="Vegan"/>
    <n v="5.6"/>
    <s v="Moderate"/>
    <n v="2"/>
    <s v="None"/>
    <n v="28"/>
    <s v="20–30 h"/>
    <n v="7.1"/>
    <n v="2.6"/>
  </r>
  <r>
    <x v="2"/>
    <n v="62"/>
    <s v="60+"/>
    <x v="0"/>
    <s v="Moderate"/>
    <n v="2"/>
    <s v="Balanced"/>
    <n v="6.5"/>
    <s v="High"/>
    <n v="3"/>
    <s v="None"/>
    <n v="28"/>
    <s v="20–30 h"/>
    <n v="3.1"/>
    <n v="6.3"/>
  </r>
  <r>
    <x v="0"/>
    <n v="36"/>
    <s v="36–45"/>
    <x v="2"/>
    <s v="High"/>
    <n v="3"/>
    <s v="Junk Food"/>
    <n v="6"/>
    <s v="Low"/>
    <n v="1"/>
    <s v="PTSD"/>
    <n v="59"/>
    <s v="50–60 h"/>
    <n v="3.3"/>
    <n v="4.7"/>
  </r>
  <r>
    <x v="4"/>
    <n v="55"/>
    <s v="46–59"/>
    <x v="0"/>
    <s v="Moderate"/>
    <n v="2"/>
    <s v="Junk Food"/>
    <n v="3.4"/>
    <s v="Moderate"/>
    <n v="2"/>
    <s v="Anxiety"/>
    <n v="49"/>
    <s v="40–50 h"/>
    <n v="4.4000000000000004"/>
    <n v="6.9"/>
  </r>
  <r>
    <x v="1"/>
    <n v="33"/>
    <s v="26–35"/>
    <x v="2"/>
    <s v="Moderate"/>
    <n v="2"/>
    <s v="Keto"/>
    <n v="8.1"/>
    <s v="Low"/>
    <n v="1"/>
    <s v="PTSD"/>
    <n v="26"/>
    <s v="20–30 h"/>
    <n v="3.7"/>
    <n v="9.6"/>
  </r>
  <r>
    <x v="4"/>
    <n v="19"/>
    <s v="18–25"/>
    <x v="2"/>
    <s v="Moderate"/>
    <n v="2"/>
    <s v="Keto"/>
    <n v="7.8"/>
    <s v="Moderate"/>
    <n v="2"/>
    <s v="None"/>
    <n v="36"/>
    <s v="30–40 h"/>
    <n v="3.3"/>
    <n v="5.8"/>
  </r>
  <r>
    <x v="2"/>
    <n v="57"/>
    <s v="46–59"/>
    <x v="2"/>
    <s v="Moderate"/>
    <n v="2"/>
    <s v="Junk Food"/>
    <n v="4.5999999999999996"/>
    <s v="High"/>
    <n v="3"/>
    <s v="Anxiety"/>
    <n v="58"/>
    <s v="50–60 h"/>
    <n v="1.4"/>
    <n v="8.1"/>
  </r>
  <r>
    <x v="4"/>
    <n v="34"/>
    <s v="26–35"/>
    <x v="1"/>
    <s v="Moderate"/>
    <n v="2"/>
    <s v="Vegetarian"/>
    <n v="6.6"/>
    <s v="High"/>
    <n v="3"/>
    <s v="Depression"/>
    <n v="57"/>
    <s v="50–60 h"/>
    <n v="8.5"/>
    <n v="7.8"/>
  </r>
  <r>
    <x v="1"/>
    <n v="51"/>
    <s v="46–59"/>
    <x v="0"/>
    <s v="Low"/>
    <n v="1"/>
    <s v="Balanced"/>
    <n v="4.8"/>
    <s v="Moderate"/>
    <n v="2"/>
    <s v="Anxiety"/>
    <n v="24"/>
    <s v="20–30 h"/>
    <n v="1.6"/>
    <n v="9.3000000000000007"/>
  </r>
  <r>
    <x v="6"/>
    <n v="59"/>
    <s v="46–59"/>
    <x v="2"/>
    <s v="High"/>
    <n v="3"/>
    <s v="Balanced"/>
    <n v="5.6"/>
    <s v="Low"/>
    <n v="1"/>
    <s v="Bipolar"/>
    <n v="36"/>
    <s v="30–40 h"/>
    <n v="9"/>
    <n v="2.9"/>
  </r>
  <r>
    <x v="0"/>
    <n v="33"/>
    <s v="26–35"/>
    <x v="1"/>
    <s v="Low"/>
    <n v="1"/>
    <s v="Vegetarian"/>
    <n v="7.2"/>
    <s v="Moderate"/>
    <n v="2"/>
    <s v="Anxiety"/>
    <n v="59"/>
    <s v="50–60 h"/>
    <n v="2.1"/>
    <n v="8.4"/>
  </r>
  <r>
    <x v="2"/>
    <n v="55"/>
    <s v="46–59"/>
    <x v="2"/>
    <s v="Low"/>
    <n v="1"/>
    <s v="Vegetarian"/>
    <n v="7.7"/>
    <s v="Low"/>
    <n v="1"/>
    <s v="Depression"/>
    <n v="20"/>
    <s v="20–30 h"/>
    <n v="1.6"/>
    <n v="9.1"/>
  </r>
  <r>
    <x v="6"/>
    <n v="19"/>
    <s v="18–25"/>
    <x v="1"/>
    <s v="Low"/>
    <n v="1"/>
    <s v="Junk Food"/>
    <n v="7.7"/>
    <s v="Moderate"/>
    <n v="2"/>
    <s v="Bipolar"/>
    <n v="35"/>
    <s v="30–40 h"/>
    <n v="6.1"/>
    <n v="4.5"/>
  </r>
  <r>
    <x v="6"/>
    <n v="19"/>
    <s v="18–25"/>
    <x v="2"/>
    <s v="Moderate"/>
    <n v="2"/>
    <s v="Keto"/>
    <n v="6.9"/>
    <s v="High"/>
    <n v="3"/>
    <s v="PTSD"/>
    <n v="36"/>
    <s v="30–40 h"/>
    <n v="5.5"/>
    <n v="3.8"/>
  </r>
  <r>
    <x v="6"/>
    <n v="43"/>
    <s v="36–45"/>
    <x v="0"/>
    <s v="Low"/>
    <n v="1"/>
    <s v="Vegetarian"/>
    <n v="8.4"/>
    <s v="Low"/>
    <n v="1"/>
    <s v="Anxiety"/>
    <n v="49"/>
    <s v="40–50 h"/>
    <n v="5.4"/>
    <n v="9.6"/>
  </r>
  <r>
    <x v="3"/>
    <n v="30"/>
    <s v="26–35"/>
    <x v="0"/>
    <s v="High"/>
    <n v="3"/>
    <s v="Keto"/>
    <n v="5.6"/>
    <s v="High"/>
    <n v="3"/>
    <s v="PTSD"/>
    <n v="50"/>
    <s v="50–60 h"/>
    <n v="6.2"/>
    <n v="6.6"/>
  </r>
  <r>
    <x v="0"/>
    <n v="64"/>
    <s v="60+"/>
    <x v="2"/>
    <s v="Low"/>
    <n v="1"/>
    <s v="Vegan"/>
    <n v="5.9"/>
    <s v="Low"/>
    <n v="1"/>
    <s v="Anxiety"/>
    <n v="54"/>
    <s v="50–60 h"/>
    <n v="3.6"/>
    <n v="4.4000000000000004"/>
  </r>
  <r>
    <x v="5"/>
    <n v="48"/>
    <s v="46–59"/>
    <x v="1"/>
    <s v="Moderate"/>
    <n v="2"/>
    <s v="Balanced"/>
    <n v="2.6"/>
    <s v="Moderate"/>
    <n v="2"/>
    <s v="None"/>
    <n v="27"/>
    <s v="20–30 h"/>
    <n v="7"/>
    <n v="8.1"/>
  </r>
  <r>
    <x v="0"/>
    <n v="51"/>
    <s v="46–59"/>
    <x v="2"/>
    <s v="High"/>
    <n v="3"/>
    <s v="Junk Food"/>
    <n v="6.4"/>
    <s v="High"/>
    <n v="3"/>
    <s v="None"/>
    <n v="49"/>
    <s v="40–50 h"/>
    <n v="5.5"/>
    <n v="3.7"/>
  </r>
  <r>
    <x v="3"/>
    <n v="56"/>
    <s v="46–59"/>
    <x v="1"/>
    <s v="High"/>
    <n v="3"/>
    <s v="Balanced"/>
    <n v="7.4"/>
    <s v="High"/>
    <n v="3"/>
    <s v="Depression"/>
    <n v="58"/>
    <s v="50–60 h"/>
    <n v="4"/>
    <n v="2.6"/>
  </r>
  <r>
    <x v="5"/>
    <n v="20"/>
    <s v="18–25"/>
    <x v="2"/>
    <s v="High"/>
    <n v="3"/>
    <s v="Junk Food"/>
    <n v="6.9"/>
    <s v="Low"/>
    <n v="1"/>
    <s v="None"/>
    <n v="40"/>
    <s v="40–50 h"/>
    <n v="8.4"/>
    <n v="5.9"/>
  </r>
  <r>
    <x v="0"/>
    <n v="25"/>
    <s v="18–25"/>
    <x v="1"/>
    <s v="High"/>
    <n v="3"/>
    <s v="Vegan"/>
    <n v="5.6"/>
    <s v="Low"/>
    <n v="1"/>
    <s v="Bipolar"/>
    <n v="34"/>
    <s v="30–40 h"/>
    <n v="7.5"/>
    <n v="6.1"/>
  </r>
  <r>
    <x v="6"/>
    <n v="40"/>
    <s v="36–45"/>
    <x v="0"/>
    <s v="Low"/>
    <n v="1"/>
    <s v="Balanced"/>
    <n v="7.8"/>
    <s v="Low"/>
    <n v="1"/>
    <s v="Bipolar"/>
    <n v="53"/>
    <s v="50–60 h"/>
    <n v="4.5"/>
    <n v="8.4"/>
  </r>
  <r>
    <x v="2"/>
    <n v="31"/>
    <s v="26–35"/>
    <x v="2"/>
    <s v="Moderate"/>
    <n v="2"/>
    <s v="Vegan"/>
    <n v="6.4"/>
    <s v="High"/>
    <n v="3"/>
    <s v="Anxiety"/>
    <n v="46"/>
    <s v="40–50 h"/>
    <n v="8.6"/>
    <n v="5.0999999999999996"/>
  </r>
  <r>
    <x v="5"/>
    <n v="44"/>
    <s v="36–45"/>
    <x v="0"/>
    <s v="High"/>
    <n v="3"/>
    <s v="Junk Food"/>
    <n v="7.6"/>
    <s v="Moderate"/>
    <n v="2"/>
    <s v="PTSD"/>
    <n v="21"/>
    <s v="20–30 h"/>
    <n v="9.3000000000000007"/>
    <n v="8.3000000000000007"/>
  </r>
  <r>
    <x v="1"/>
    <n v="46"/>
    <s v="46–59"/>
    <x v="0"/>
    <s v="High"/>
    <n v="3"/>
    <s v="Vegetarian"/>
    <n v="7.2"/>
    <s v="Low"/>
    <n v="1"/>
    <s v="Bipolar"/>
    <n v="29"/>
    <s v="20–30 h"/>
    <n v="5.8"/>
    <n v="3.8"/>
  </r>
  <r>
    <x v="1"/>
    <n v="56"/>
    <s v="46–59"/>
    <x v="2"/>
    <s v="Moderate"/>
    <n v="2"/>
    <s v="Balanced"/>
    <n v="8.6"/>
    <s v="Moderate"/>
    <n v="2"/>
    <s v="Anxiety"/>
    <n v="24"/>
    <s v="20–30 h"/>
    <n v="2.9"/>
    <n v="6.2"/>
  </r>
  <r>
    <x v="4"/>
    <n v="56"/>
    <s v="46–59"/>
    <x v="2"/>
    <s v="Low"/>
    <n v="1"/>
    <s v="Vegan"/>
    <n v="7"/>
    <s v="Low"/>
    <n v="1"/>
    <s v="PTSD"/>
    <n v="46"/>
    <s v="40–50 h"/>
    <n v="9.1999999999999993"/>
    <n v="2.9"/>
  </r>
  <r>
    <x v="5"/>
    <n v="18"/>
    <s v="18–25"/>
    <x v="1"/>
    <s v="High"/>
    <n v="3"/>
    <s v="Balanced"/>
    <n v="7.4"/>
    <s v="Moderate"/>
    <n v="2"/>
    <s v="None"/>
    <n v="23"/>
    <s v="20–30 h"/>
    <n v="2.7"/>
    <n v="4.5"/>
  </r>
  <r>
    <x v="2"/>
    <n v="34"/>
    <s v="26–35"/>
    <x v="1"/>
    <s v="Low"/>
    <n v="1"/>
    <s v="Balanced"/>
    <n v="6.4"/>
    <s v="Low"/>
    <n v="1"/>
    <s v="Anxiety"/>
    <n v="32"/>
    <s v="30–40 h"/>
    <n v="1.4"/>
    <n v="8.6999999999999993"/>
  </r>
  <r>
    <x v="3"/>
    <n v="58"/>
    <s v="46–59"/>
    <x v="0"/>
    <s v="Low"/>
    <n v="1"/>
    <s v="Balanced"/>
    <n v="5.7"/>
    <s v="Moderate"/>
    <n v="2"/>
    <s v="PTSD"/>
    <n v="36"/>
    <s v="30–40 h"/>
    <n v="3.9"/>
    <n v="2.9"/>
  </r>
  <r>
    <x v="6"/>
    <n v="47"/>
    <s v="46–59"/>
    <x v="1"/>
    <s v="Low"/>
    <n v="1"/>
    <s v="Keto"/>
    <n v="7.2"/>
    <s v="High"/>
    <n v="3"/>
    <s v="Depression"/>
    <n v="40"/>
    <s v="40–50 h"/>
    <n v="7.5"/>
    <n v="8.3000000000000007"/>
  </r>
  <r>
    <x v="4"/>
    <n v="30"/>
    <s v="26–35"/>
    <x v="1"/>
    <s v="Low"/>
    <n v="1"/>
    <s v="Vegan"/>
    <n v="8.8000000000000007"/>
    <s v="Low"/>
    <n v="1"/>
    <s v="Depression"/>
    <n v="42"/>
    <s v="40–50 h"/>
    <n v="9.3000000000000007"/>
    <n v="3.5"/>
  </r>
  <r>
    <x v="1"/>
    <n v="38"/>
    <s v="36–45"/>
    <x v="2"/>
    <s v="High"/>
    <n v="3"/>
    <s v="Vegan"/>
    <n v="5.6"/>
    <s v="Low"/>
    <n v="1"/>
    <s v="Bipolar"/>
    <n v="52"/>
    <s v="50–60 h"/>
    <n v="6.7"/>
    <n v="1.3"/>
  </r>
  <r>
    <x v="3"/>
    <n v="36"/>
    <s v="36–45"/>
    <x v="1"/>
    <s v="High"/>
    <n v="3"/>
    <s v="Balanced"/>
    <n v="6.1"/>
    <s v="High"/>
    <n v="3"/>
    <s v="PTSD"/>
    <n v="34"/>
    <s v="30–40 h"/>
    <n v="9.6"/>
    <n v="2"/>
  </r>
  <r>
    <x v="3"/>
    <n v="36"/>
    <s v="36–45"/>
    <x v="0"/>
    <s v="Low"/>
    <n v="1"/>
    <s v="Vegetarian"/>
    <n v="6.5"/>
    <s v="Low"/>
    <n v="1"/>
    <s v="Depression"/>
    <n v="33"/>
    <s v="30–40 h"/>
    <n v="1.8"/>
    <n v="7.7"/>
  </r>
  <r>
    <x v="6"/>
    <n v="42"/>
    <s v="36–45"/>
    <x v="1"/>
    <s v="Low"/>
    <n v="1"/>
    <s v="Balanced"/>
    <n v="7.5"/>
    <s v="Low"/>
    <n v="1"/>
    <s v="Bipolar"/>
    <n v="28"/>
    <s v="20–30 h"/>
    <n v="1.5"/>
    <n v="3.4"/>
  </r>
  <r>
    <x v="5"/>
    <n v="39"/>
    <s v="36–45"/>
    <x v="0"/>
    <s v="Moderate"/>
    <n v="2"/>
    <s v="Keto"/>
    <n v="7"/>
    <s v="High"/>
    <n v="3"/>
    <s v="Anxiety"/>
    <n v="56"/>
    <s v="50–60 h"/>
    <n v="6.4"/>
    <n v="6.9"/>
  </r>
  <r>
    <x v="1"/>
    <n v="48"/>
    <s v="46–59"/>
    <x v="2"/>
    <s v="Moderate"/>
    <n v="2"/>
    <s v="Junk Food"/>
    <n v="7.9"/>
    <s v="High"/>
    <n v="3"/>
    <s v="Anxiety"/>
    <n v="49"/>
    <s v="40–50 h"/>
    <n v="9.6999999999999993"/>
    <n v="7.3"/>
  </r>
  <r>
    <x v="2"/>
    <n v="34"/>
    <s v="26–35"/>
    <x v="0"/>
    <s v="Moderate"/>
    <n v="2"/>
    <s v="Keto"/>
    <n v="9.5"/>
    <s v="Moderate"/>
    <n v="2"/>
    <s v="PTSD"/>
    <n v="48"/>
    <s v="40–50 h"/>
    <n v="5.5"/>
    <n v="4.0999999999999996"/>
  </r>
  <r>
    <x v="3"/>
    <n v="40"/>
    <s v="36–45"/>
    <x v="1"/>
    <s v="High"/>
    <n v="3"/>
    <s v="Vegetarian"/>
    <n v="5.5"/>
    <s v="High"/>
    <n v="3"/>
    <s v="PTSD"/>
    <n v="42"/>
    <s v="40–50 h"/>
    <n v="1.5"/>
    <n v="5.3"/>
  </r>
  <r>
    <x v="6"/>
    <n v="49"/>
    <s v="46–59"/>
    <x v="2"/>
    <s v="Moderate"/>
    <n v="2"/>
    <s v="Balanced"/>
    <n v="7.4"/>
    <s v="High"/>
    <n v="3"/>
    <s v="PTSD"/>
    <n v="53"/>
    <s v="50–60 h"/>
    <n v="3"/>
    <n v="4.5999999999999996"/>
  </r>
  <r>
    <x v="2"/>
    <n v="27"/>
    <s v="26–35"/>
    <x v="1"/>
    <s v="High"/>
    <n v="3"/>
    <s v="Vegan"/>
    <n v="7"/>
    <s v="Low"/>
    <n v="1"/>
    <s v="PTSD"/>
    <n v="26"/>
    <s v="20–30 h"/>
    <n v="3.2"/>
    <n v="9.5"/>
  </r>
  <r>
    <x v="5"/>
    <n v="27"/>
    <s v="26–35"/>
    <x v="2"/>
    <s v="High"/>
    <n v="3"/>
    <s v="Balanced"/>
    <n v="6.5"/>
    <s v="High"/>
    <n v="3"/>
    <s v="Depression"/>
    <n v="28"/>
    <s v="20–30 h"/>
    <n v="4"/>
    <n v="3.9"/>
  </r>
  <r>
    <x v="1"/>
    <n v="53"/>
    <s v="46–59"/>
    <x v="2"/>
    <s v="High"/>
    <n v="3"/>
    <s v="Vegetarian"/>
    <n v="7.4"/>
    <s v="Low"/>
    <n v="1"/>
    <s v="Depression"/>
    <n v="23"/>
    <s v="20–30 h"/>
    <n v="1.4"/>
    <n v="2.6"/>
  </r>
  <r>
    <x v="5"/>
    <n v="25"/>
    <s v="18–25"/>
    <x v="1"/>
    <s v="High"/>
    <n v="3"/>
    <s v="Vegan"/>
    <n v="6.1"/>
    <s v="High"/>
    <n v="3"/>
    <s v="Bipolar"/>
    <n v="21"/>
    <s v="20–30 h"/>
    <n v="9.1"/>
    <n v="4.3"/>
  </r>
  <r>
    <x v="3"/>
    <n v="37"/>
    <s v="36–45"/>
    <x v="1"/>
    <s v="Moderate"/>
    <n v="2"/>
    <s v="Keto"/>
    <n v="7"/>
    <s v="High"/>
    <n v="3"/>
    <s v="Depression"/>
    <n v="46"/>
    <s v="40–50 h"/>
    <n v="5.6"/>
    <n v="7"/>
  </r>
  <r>
    <x v="2"/>
    <n v="49"/>
    <s v="46–59"/>
    <x v="2"/>
    <s v="Low"/>
    <n v="1"/>
    <s v="Junk Food"/>
    <n v="4.5"/>
    <s v="Moderate"/>
    <n v="2"/>
    <s v="Anxiety"/>
    <n v="52"/>
    <s v="50–60 h"/>
    <n v="7"/>
    <n v="7.3"/>
  </r>
  <r>
    <x v="2"/>
    <n v="31"/>
    <s v="26–35"/>
    <x v="2"/>
    <s v="Low"/>
    <n v="1"/>
    <s v="Junk Food"/>
    <n v="5.7"/>
    <s v="High"/>
    <n v="3"/>
    <s v="Bipolar"/>
    <n v="51"/>
    <s v="50–60 h"/>
    <n v="1.6"/>
    <n v="9.3000000000000007"/>
  </r>
  <r>
    <x v="2"/>
    <n v="45"/>
    <s v="36–45"/>
    <x v="1"/>
    <s v="Low"/>
    <n v="1"/>
    <s v="Balanced"/>
    <n v="8.1"/>
    <s v="High"/>
    <n v="3"/>
    <s v="Depression"/>
    <n v="56"/>
    <s v="50–60 h"/>
    <n v="1.5"/>
    <n v="8.9"/>
  </r>
  <r>
    <x v="3"/>
    <n v="63"/>
    <s v="60+"/>
    <x v="0"/>
    <s v="Moderate"/>
    <n v="2"/>
    <s v="Keto"/>
    <n v="8"/>
    <s v="Low"/>
    <n v="1"/>
    <s v="PTSD"/>
    <n v="46"/>
    <s v="40–50 h"/>
    <n v="6.3"/>
    <n v="3.6"/>
  </r>
  <r>
    <x v="3"/>
    <n v="41"/>
    <s v="36–45"/>
    <x v="1"/>
    <s v="Low"/>
    <n v="1"/>
    <s v="Vegetarian"/>
    <n v="6.9"/>
    <s v="Low"/>
    <n v="1"/>
    <s v="Depression"/>
    <n v="47"/>
    <s v="40–50 h"/>
    <n v="9"/>
    <n v="5.0999999999999996"/>
  </r>
  <r>
    <x v="5"/>
    <n v="32"/>
    <s v="26–35"/>
    <x v="2"/>
    <s v="Moderate"/>
    <n v="2"/>
    <s v="Junk Food"/>
    <n v="5.8"/>
    <s v="Moderate"/>
    <n v="2"/>
    <s v="None"/>
    <n v="22"/>
    <s v="20–30 h"/>
    <n v="5.8"/>
    <n v="7.7"/>
  </r>
  <r>
    <x v="4"/>
    <n v="39"/>
    <s v="36–45"/>
    <x v="1"/>
    <s v="Moderate"/>
    <n v="2"/>
    <s v="Keto"/>
    <n v="7.7"/>
    <s v="High"/>
    <n v="3"/>
    <s v="Bipolar"/>
    <n v="55"/>
    <s v="50–60 h"/>
    <n v="8.9"/>
    <n v="9.1999999999999993"/>
  </r>
  <r>
    <x v="5"/>
    <n v="47"/>
    <s v="46–59"/>
    <x v="0"/>
    <s v="Moderate"/>
    <n v="2"/>
    <s v="Balanced"/>
    <n v="8.4"/>
    <s v="Low"/>
    <n v="1"/>
    <s v="Depression"/>
    <n v="27"/>
    <s v="20–30 h"/>
    <n v="8.3000000000000007"/>
    <n v="4"/>
  </r>
  <r>
    <x v="1"/>
    <n v="21"/>
    <s v="18–25"/>
    <x v="1"/>
    <s v="Low"/>
    <n v="1"/>
    <s v="Vegan"/>
    <n v="5.9"/>
    <s v="High"/>
    <n v="3"/>
    <s v="Depression"/>
    <n v="56"/>
    <s v="50–60 h"/>
    <n v="1.7"/>
    <n v="5"/>
  </r>
  <r>
    <x v="6"/>
    <n v="30"/>
    <s v="26–35"/>
    <x v="2"/>
    <s v="Low"/>
    <n v="1"/>
    <s v="Balanced"/>
    <n v="4.3"/>
    <s v="Moderate"/>
    <n v="2"/>
    <s v="Anxiety"/>
    <n v="57"/>
    <s v="50–60 h"/>
    <n v="2.8"/>
    <n v="9.1"/>
  </r>
  <r>
    <x v="2"/>
    <n v="40"/>
    <s v="36–45"/>
    <x v="1"/>
    <s v="Low"/>
    <n v="1"/>
    <s v="Balanced"/>
    <n v="7.2"/>
    <s v="Low"/>
    <n v="1"/>
    <s v="PTSD"/>
    <n v="41"/>
    <s v="40–50 h"/>
    <n v="6.9"/>
    <n v="4.2"/>
  </r>
  <r>
    <x v="4"/>
    <n v="25"/>
    <s v="18–25"/>
    <x v="2"/>
    <s v="High"/>
    <n v="3"/>
    <s v="Keto"/>
    <n v="7.9"/>
    <s v="Low"/>
    <n v="1"/>
    <s v="PTSD"/>
    <n v="33"/>
    <s v="30–40 h"/>
    <n v="5"/>
    <n v="5.3"/>
  </r>
  <r>
    <x v="6"/>
    <n v="35"/>
    <s v="26–35"/>
    <x v="2"/>
    <s v="Moderate"/>
    <n v="2"/>
    <s v="Junk Food"/>
    <n v="7.4"/>
    <s v="Moderate"/>
    <n v="2"/>
    <s v="Anxiety"/>
    <n v="34"/>
    <s v="30–40 h"/>
    <n v="3.6"/>
    <n v="9.1"/>
  </r>
  <r>
    <x v="4"/>
    <n v="29"/>
    <s v="26–35"/>
    <x v="1"/>
    <s v="High"/>
    <n v="3"/>
    <s v="Keto"/>
    <n v="8.8000000000000007"/>
    <s v="High"/>
    <n v="3"/>
    <s v="Anxiety"/>
    <n v="23"/>
    <s v="20–30 h"/>
    <n v="4.8"/>
    <n v="8.1999999999999993"/>
  </r>
  <r>
    <x v="0"/>
    <n v="48"/>
    <s v="46–59"/>
    <x v="2"/>
    <s v="Moderate"/>
    <n v="2"/>
    <s v="Vegan"/>
    <n v="8.9"/>
    <s v="Low"/>
    <n v="1"/>
    <s v="None"/>
    <n v="37"/>
    <s v="30–40 h"/>
    <n v="5"/>
    <n v="3.2"/>
  </r>
  <r>
    <x v="5"/>
    <n v="31"/>
    <s v="26–35"/>
    <x v="2"/>
    <s v="Low"/>
    <n v="1"/>
    <s v="Keto"/>
    <n v="6"/>
    <s v="Low"/>
    <n v="1"/>
    <s v="Bipolar"/>
    <n v="20"/>
    <s v="20–30 h"/>
    <n v="9.1999999999999993"/>
    <n v="3.9"/>
  </r>
  <r>
    <x v="3"/>
    <n v="51"/>
    <s v="46–59"/>
    <x v="0"/>
    <s v="Moderate"/>
    <n v="2"/>
    <s v="Vegetarian"/>
    <n v="6.8"/>
    <s v="Moderate"/>
    <n v="2"/>
    <s v="PTSD"/>
    <n v="31"/>
    <s v="30–40 h"/>
    <n v="1.9"/>
    <n v="4.2"/>
  </r>
  <r>
    <x v="2"/>
    <n v="35"/>
    <s v="26–35"/>
    <x v="0"/>
    <s v="Moderate"/>
    <n v="2"/>
    <s v="Balanced"/>
    <n v="5.8"/>
    <s v="Moderate"/>
    <n v="2"/>
    <s v="Anxiety"/>
    <n v="36"/>
    <s v="30–40 h"/>
    <n v="3.5"/>
    <n v="9.1999999999999993"/>
  </r>
  <r>
    <x v="5"/>
    <n v="51"/>
    <s v="46–59"/>
    <x v="0"/>
    <s v="High"/>
    <n v="3"/>
    <s v="Junk Food"/>
    <n v="5"/>
    <s v="Moderate"/>
    <n v="2"/>
    <s v="Anxiety"/>
    <n v="38"/>
    <s v="30–40 h"/>
    <n v="5.8"/>
    <n v="10"/>
  </r>
  <r>
    <x v="6"/>
    <n v="28"/>
    <s v="26–35"/>
    <x v="0"/>
    <s v="Moderate"/>
    <n v="2"/>
    <s v="Vegan"/>
    <n v="5.0999999999999996"/>
    <s v="High"/>
    <n v="3"/>
    <s v="Bipolar"/>
    <n v="55"/>
    <s v="50–60 h"/>
    <n v="7.3"/>
    <n v="8"/>
  </r>
  <r>
    <x v="0"/>
    <n v="58"/>
    <s v="46–59"/>
    <x v="2"/>
    <s v="Low"/>
    <n v="1"/>
    <s v="Balanced"/>
    <n v="7.6"/>
    <s v="High"/>
    <n v="3"/>
    <s v="Anxiety"/>
    <n v="26"/>
    <s v="20–30 h"/>
    <n v="6.7"/>
    <n v="5.4"/>
  </r>
  <r>
    <x v="0"/>
    <n v="29"/>
    <s v="26–35"/>
    <x v="1"/>
    <s v="Moderate"/>
    <n v="2"/>
    <s v="Keto"/>
    <n v="7"/>
    <s v="High"/>
    <n v="3"/>
    <s v="None"/>
    <n v="28"/>
    <s v="20–30 h"/>
    <n v="9.5"/>
    <n v="1.1000000000000001"/>
  </r>
  <r>
    <x v="0"/>
    <n v="32"/>
    <s v="26–35"/>
    <x v="2"/>
    <s v="Moderate"/>
    <n v="2"/>
    <s v="Vegetarian"/>
    <n v="7.8"/>
    <s v="Moderate"/>
    <n v="2"/>
    <s v="Bipolar"/>
    <n v="27"/>
    <s v="20–30 h"/>
    <n v="8.1999999999999993"/>
    <n v="7.3"/>
  </r>
  <r>
    <x v="6"/>
    <n v="48"/>
    <s v="46–59"/>
    <x v="2"/>
    <s v="Moderate"/>
    <n v="2"/>
    <s v="Keto"/>
    <n v="10.3"/>
    <s v="Low"/>
    <n v="1"/>
    <s v="None"/>
    <n v="44"/>
    <s v="40–50 h"/>
    <n v="6"/>
    <n v="4.5"/>
  </r>
  <r>
    <x v="6"/>
    <n v="46"/>
    <s v="46–59"/>
    <x v="2"/>
    <s v="High"/>
    <n v="3"/>
    <s v="Balanced"/>
    <n v="7.2"/>
    <s v="High"/>
    <n v="3"/>
    <s v="Depression"/>
    <n v="26"/>
    <s v="20–30 h"/>
    <n v="2.9"/>
    <n v="6.7"/>
  </r>
  <r>
    <x v="6"/>
    <n v="43"/>
    <s v="36–45"/>
    <x v="1"/>
    <s v="Moderate"/>
    <n v="2"/>
    <s v="Vegan"/>
    <n v="5.3"/>
    <s v="Moderate"/>
    <n v="2"/>
    <s v="PTSD"/>
    <n v="27"/>
    <s v="20–30 h"/>
    <n v="5.0999999999999996"/>
    <n v="6.5"/>
  </r>
  <r>
    <x v="6"/>
    <n v="35"/>
    <s v="26–35"/>
    <x v="0"/>
    <s v="Moderate"/>
    <n v="2"/>
    <s v="Junk Food"/>
    <n v="8.1"/>
    <s v="High"/>
    <n v="3"/>
    <s v="Anxiety"/>
    <n v="43"/>
    <s v="40–50 h"/>
    <n v="7.2"/>
    <n v="5.3"/>
  </r>
  <r>
    <x v="0"/>
    <n v="49"/>
    <s v="46–59"/>
    <x v="2"/>
    <s v="High"/>
    <n v="3"/>
    <s v="Balanced"/>
    <n v="5.3"/>
    <s v="Low"/>
    <n v="1"/>
    <s v="Bipolar"/>
    <n v="36"/>
    <s v="30–40 h"/>
    <n v="8.5"/>
    <n v="9.5"/>
  </r>
  <r>
    <x v="0"/>
    <n v="39"/>
    <s v="36–45"/>
    <x v="2"/>
    <s v="High"/>
    <n v="3"/>
    <s v="Vegan"/>
    <n v="9.1"/>
    <s v="Low"/>
    <n v="1"/>
    <s v="None"/>
    <n v="31"/>
    <s v="30–40 h"/>
    <n v="9.6"/>
    <n v="1.2"/>
  </r>
  <r>
    <x v="4"/>
    <n v="55"/>
    <s v="46–59"/>
    <x v="0"/>
    <s v="High"/>
    <n v="3"/>
    <s v="Balanced"/>
    <n v="3.5"/>
    <s v="Moderate"/>
    <n v="2"/>
    <s v="PTSD"/>
    <n v="50"/>
    <s v="50–60 h"/>
    <n v="6.4"/>
    <n v="7.4"/>
  </r>
  <r>
    <x v="5"/>
    <n v="34"/>
    <s v="26–35"/>
    <x v="2"/>
    <s v="High"/>
    <n v="3"/>
    <s v="Vegetarian"/>
    <n v="5.7"/>
    <s v="Low"/>
    <n v="1"/>
    <s v="PTSD"/>
    <n v="31"/>
    <s v="30–40 h"/>
    <n v="5.7"/>
    <n v="4.7"/>
  </r>
  <r>
    <x v="2"/>
    <n v="40"/>
    <s v="36–45"/>
    <x v="1"/>
    <s v="Low"/>
    <n v="1"/>
    <s v="Keto"/>
    <n v="7.4"/>
    <s v="Moderate"/>
    <n v="2"/>
    <s v="Anxiety"/>
    <n v="21"/>
    <s v="20–30 h"/>
    <n v="1.2"/>
    <n v="7.4"/>
  </r>
  <r>
    <x v="3"/>
    <n v="41"/>
    <s v="36–45"/>
    <x v="2"/>
    <s v="Low"/>
    <n v="1"/>
    <s v="Junk Food"/>
    <n v="8.3000000000000007"/>
    <s v="Moderate"/>
    <n v="2"/>
    <s v="PTSD"/>
    <n v="31"/>
    <s v="30–40 h"/>
    <n v="1.6"/>
    <n v="7.1"/>
  </r>
  <r>
    <x v="0"/>
    <n v="25"/>
    <s v="18–25"/>
    <x v="2"/>
    <s v="Moderate"/>
    <n v="2"/>
    <s v="Vegan"/>
    <n v="5.5"/>
    <s v="Moderate"/>
    <n v="2"/>
    <s v="Anxiety"/>
    <n v="46"/>
    <s v="40–50 h"/>
    <n v="2.4"/>
    <n v="1.1000000000000001"/>
  </r>
  <r>
    <x v="3"/>
    <n v="58"/>
    <s v="46–59"/>
    <x v="0"/>
    <s v="Low"/>
    <n v="1"/>
    <s v="Junk Food"/>
    <n v="5.2"/>
    <s v="Moderate"/>
    <n v="2"/>
    <s v="Depression"/>
    <n v="26"/>
    <s v="20–30 h"/>
    <n v="1.5"/>
    <n v="3.6"/>
  </r>
  <r>
    <x v="5"/>
    <n v="23"/>
    <s v="18–25"/>
    <x v="2"/>
    <s v="Moderate"/>
    <n v="2"/>
    <s v="Junk Food"/>
    <n v="6.7"/>
    <s v="Low"/>
    <n v="1"/>
    <s v="Anxiety"/>
    <n v="32"/>
    <s v="30–40 h"/>
    <n v="4.5999999999999996"/>
    <n v="2.7"/>
  </r>
  <r>
    <x v="5"/>
    <n v="22"/>
    <s v="18–25"/>
    <x v="2"/>
    <s v="Low"/>
    <n v="1"/>
    <s v="Junk Food"/>
    <n v="9.4"/>
    <s v="Low"/>
    <n v="1"/>
    <s v="None"/>
    <n v="55"/>
    <s v="50–60 h"/>
    <n v="4"/>
    <n v="2.5"/>
  </r>
  <r>
    <x v="3"/>
    <n v="61"/>
    <s v="60+"/>
    <x v="1"/>
    <s v="High"/>
    <n v="3"/>
    <s v="Vegan"/>
    <n v="4.2"/>
    <s v="Low"/>
    <n v="1"/>
    <s v="PTSD"/>
    <n v="20"/>
    <s v="20–30 h"/>
    <n v="6.7"/>
    <n v="7.6"/>
  </r>
  <r>
    <x v="0"/>
    <n v="46"/>
    <s v="46–59"/>
    <x v="0"/>
    <s v="High"/>
    <n v="3"/>
    <s v="Vegan"/>
    <n v="6"/>
    <s v="Low"/>
    <n v="1"/>
    <s v="PTSD"/>
    <n v="54"/>
    <s v="50–60 h"/>
    <n v="5.8"/>
    <n v="3.2"/>
  </r>
  <r>
    <x v="3"/>
    <n v="45"/>
    <s v="36–45"/>
    <x v="0"/>
    <s v="Low"/>
    <n v="1"/>
    <s v="Junk Food"/>
    <n v="6.9"/>
    <s v="Moderate"/>
    <n v="2"/>
    <s v="PTSD"/>
    <n v="49"/>
    <s v="40–50 h"/>
    <n v="6.4"/>
    <n v="5.3"/>
  </r>
  <r>
    <x v="4"/>
    <n v="28"/>
    <s v="26–35"/>
    <x v="1"/>
    <s v="Low"/>
    <n v="1"/>
    <s v="Keto"/>
    <n v="5.3"/>
    <s v="Moderate"/>
    <n v="2"/>
    <s v="Anxiety"/>
    <n v="50"/>
    <s v="50–60 h"/>
    <n v="5.2"/>
    <n v="3.2"/>
  </r>
  <r>
    <x v="1"/>
    <n v="18"/>
    <s v="18–25"/>
    <x v="2"/>
    <s v="Moderate"/>
    <n v="2"/>
    <s v="Balanced"/>
    <n v="5.3"/>
    <s v="Low"/>
    <n v="1"/>
    <s v="Bipolar"/>
    <n v="36"/>
    <s v="30–40 h"/>
    <n v="3.5"/>
    <n v="6.2"/>
  </r>
  <r>
    <x v="0"/>
    <n v="60"/>
    <s v="60+"/>
    <x v="0"/>
    <s v="Moderate"/>
    <n v="2"/>
    <s v="Junk Food"/>
    <n v="6.1"/>
    <s v="High"/>
    <n v="3"/>
    <s v="Anxiety"/>
    <n v="27"/>
    <s v="20–30 h"/>
    <n v="9.6"/>
    <n v="7.5"/>
  </r>
  <r>
    <x v="0"/>
    <n v="36"/>
    <s v="36–45"/>
    <x v="0"/>
    <s v="Moderate"/>
    <n v="2"/>
    <s v="Vegetarian"/>
    <n v="6.9"/>
    <s v="High"/>
    <n v="3"/>
    <s v="None"/>
    <n v="22"/>
    <s v="20–30 h"/>
    <n v="1.8"/>
    <n v="4"/>
  </r>
  <r>
    <x v="2"/>
    <n v="26"/>
    <s v="26–35"/>
    <x v="2"/>
    <s v="High"/>
    <n v="3"/>
    <s v="Junk Food"/>
    <n v="6.2"/>
    <s v="High"/>
    <n v="3"/>
    <s v="Anxiety"/>
    <n v="29"/>
    <s v="20–30 h"/>
    <n v="9.5"/>
    <n v="6.4"/>
  </r>
  <r>
    <x v="6"/>
    <n v="44"/>
    <s v="36–45"/>
    <x v="2"/>
    <s v="High"/>
    <n v="3"/>
    <s v="Vegan"/>
    <n v="8.6999999999999993"/>
    <s v="Low"/>
    <n v="1"/>
    <s v="PTSD"/>
    <n v="53"/>
    <s v="50–60 h"/>
    <n v="3.8"/>
    <n v="8.4"/>
  </r>
  <r>
    <x v="1"/>
    <n v="51"/>
    <s v="46–59"/>
    <x v="0"/>
    <s v="High"/>
    <n v="3"/>
    <s v="Balanced"/>
    <n v="7.4"/>
    <s v="Moderate"/>
    <n v="2"/>
    <s v="Depression"/>
    <n v="41"/>
    <s v="40–50 h"/>
    <n v="5.6"/>
    <n v="1.8"/>
  </r>
  <r>
    <x v="5"/>
    <n v="61"/>
    <s v="60+"/>
    <x v="2"/>
    <s v="High"/>
    <n v="3"/>
    <s v="Vegetarian"/>
    <n v="7.1"/>
    <s v="Moderate"/>
    <n v="2"/>
    <s v="None"/>
    <n v="23"/>
    <s v="20–30 h"/>
    <n v="2"/>
    <n v="7.4"/>
  </r>
  <r>
    <x v="0"/>
    <n v="21"/>
    <s v="18–25"/>
    <x v="0"/>
    <s v="Moderate"/>
    <n v="2"/>
    <s v="Balanced"/>
    <n v="8"/>
    <s v="High"/>
    <n v="3"/>
    <s v="Depression"/>
    <n v="51"/>
    <s v="50–60 h"/>
    <n v="1.6"/>
    <n v="3.9"/>
  </r>
  <r>
    <x v="3"/>
    <n v="53"/>
    <s v="46–59"/>
    <x v="2"/>
    <s v="High"/>
    <n v="3"/>
    <s v="Balanced"/>
    <n v="7.1"/>
    <s v="High"/>
    <n v="3"/>
    <s v="None"/>
    <n v="48"/>
    <s v="40–50 h"/>
    <n v="4.9000000000000004"/>
    <n v="2.1"/>
  </r>
  <r>
    <x v="1"/>
    <n v="35"/>
    <s v="26–35"/>
    <x v="2"/>
    <s v="High"/>
    <n v="3"/>
    <s v="Vegetarian"/>
    <n v="5.8"/>
    <s v="Moderate"/>
    <n v="2"/>
    <s v="None"/>
    <n v="30"/>
    <s v="30–40 h"/>
    <n v="7.7"/>
    <n v="5.9"/>
  </r>
  <r>
    <x v="2"/>
    <n v="32"/>
    <s v="26–35"/>
    <x v="1"/>
    <s v="High"/>
    <n v="3"/>
    <s v="Junk Food"/>
    <n v="6.1"/>
    <s v="High"/>
    <n v="3"/>
    <s v="PTSD"/>
    <n v="32"/>
    <s v="30–40 h"/>
    <n v="3.4"/>
    <n v="3"/>
  </r>
  <r>
    <x v="5"/>
    <n v="30"/>
    <s v="26–35"/>
    <x v="2"/>
    <s v="High"/>
    <n v="3"/>
    <s v="Junk Food"/>
    <n v="4.8"/>
    <s v="High"/>
    <n v="3"/>
    <s v="Anxiety"/>
    <n v="23"/>
    <s v="20–30 h"/>
    <n v="6.1"/>
    <n v="8.4"/>
  </r>
  <r>
    <x v="6"/>
    <n v="36"/>
    <s v="36–45"/>
    <x v="1"/>
    <s v="Low"/>
    <n v="1"/>
    <s v="Junk Food"/>
    <n v="9.5"/>
    <s v="Moderate"/>
    <n v="2"/>
    <s v="PTSD"/>
    <n v="21"/>
    <s v="20–30 h"/>
    <n v="3.5"/>
    <n v="1.4"/>
  </r>
  <r>
    <x v="6"/>
    <n v="23"/>
    <s v="18–25"/>
    <x v="2"/>
    <s v="Moderate"/>
    <n v="2"/>
    <s v="Keto"/>
    <n v="7.9"/>
    <s v="High"/>
    <n v="3"/>
    <s v="PTSD"/>
    <n v="53"/>
    <s v="50–60 h"/>
    <n v="4.5"/>
    <n v="1.9"/>
  </r>
  <r>
    <x v="2"/>
    <n v="29"/>
    <s v="26–35"/>
    <x v="0"/>
    <s v="Moderate"/>
    <n v="2"/>
    <s v="Junk Food"/>
    <n v="2.7"/>
    <s v="High"/>
    <n v="3"/>
    <s v="PTSD"/>
    <n v="41"/>
    <s v="40–50 h"/>
    <n v="9.1999999999999993"/>
    <n v="5.7"/>
  </r>
  <r>
    <x v="2"/>
    <n v="54"/>
    <s v="46–59"/>
    <x v="0"/>
    <s v="High"/>
    <n v="3"/>
    <s v="Vegetarian"/>
    <n v="8.5"/>
    <s v="Low"/>
    <n v="1"/>
    <s v="Depression"/>
    <n v="24"/>
    <s v="20–30 h"/>
    <n v="8.6999999999999993"/>
    <n v="6.3"/>
  </r>
  <r>
    <x v="3"/>
    <n v="34"/>
    <s v="26–35"/>
    <x v="2"/>
    <s v="Low"/>
    <n v="1"/>
    <s v="Keto"/>
    <n v="4.3"/>
    <s v="High"/>
    <n v="3"/>
    <s v="None"/>
    <n v="28"/>
    <s v="20–30 h"/>
    <n v="5.6"/>
    <n v="7.6"/>
  </r>
  <r>
    <x v="0"/>
    <n v="40"/>
    <s v="36–45"/>
    <x v="2"/>
    <s v="Moderate"/>
    <n v="2"/>
    <s v="Junk Food"/>
    <n v="7.3"/>
    <s v="Low"/>
    <n v="1"/>
    <s v="Bipolar"/>
    <n v="39"/>
    <s v="30–40 h"/>
    <n v="3.1"/>
    <n v="3.3"/>
  </r>
  <r>
    <x v="6"/>
    <n v="43"/>
    <s v="36–45"/>
    <x v="0"/>
    <s v="Moderate"/>
    <n v="2"/>
    <s v="Keto"/>
    <n v="3.2"/>
    <s v="Moderate"/>
    <n v="2"/>
    <s v="Anxiety"/>
    <n v="40"/>
    <s v="40–50 h"/>
    <n v="2.7"/>
    <n v="8.6"/>
  </r>
  <r>
    <x v="5"/>
    <n v="46"/>
    <s v="46–59"/>
    <x v="2"/>
    <s v="High"/>
    <n v="3"/>
    <s v="Vegetarian"/>
    <n v="5.9"/>
    <s v="Low"/>
    <n v="1"/>
    <s v="PTSD"/>
    <n v="36"/>
    <s v="30–40 h"/>
    <n v="9.6"/>
    <n v="9.6"/>
  </r>
  <r>
    <x v="1"/>
    <n v="50"/>
    <s v="46–59"/>
    <x v="1"/>
    <s v="High"/>
    <n v="3"/>
    <s v="Junk Food"/>
    <n v="8.5"/>
    <s v="Moderate"/>
    <n v="2"/>
    <s v="None"/>
    <n v="31"/>
    <s v="30–40 h"/>
    <n v="2.8"/>
    <n v="5.5"/>
  </r>
  <r>
    <x v="5"/>
    <n v="44"/>
    <s v="36–45"/>
    <x v="1"/>
    <s v="Moderate"/>
    <n v="2"/>
    <s v="Vegan"/>
    <n v="8.6"/>
    <s v="Low"/>
    <n v="1"/>
    <s v="Anxiety"/>
    <n v="47"/>
    <s v="40–50 h"/>
    <n v="8.3000000000000007"/>
    <n v="7.8"/>
  </r>
  <r>
    <x v="4"/>
    <n v="42"/>
    <s v="36–45"/>
    <x v="1"/>
    <s v="Moderate"/>
    <n v="2"/>
    <s v="Vegetarian"/>
    <n v="7"/>
    <s v="Low"/>
    <n v="1"/>
    <s v="Bipolar"/>
    <n v="37"/>
    <s v="30–40 h"/>
    <n v="4.3"/>
    <n v="5.7"/>
  </r>
  <r>
    <x v="4"/>
    <n v="27"/>
    <s v="26–35"/>
    <x v="1"/>
    <s v="Low"/>
    <n v="1"/>
    <s v="Balanced"/>
    <n v="7.7"/>
    <s v="Low"/>
    <n v="1"/>
    <s v="Bipolar"/>
    <n v="22"/>
    <s v="20–30 h"/>
    <n v="9.9"/>
    <n v="1.6"/>
  </r>
  <r>
    <x v="2"/>
    <n v="64"/>
    <s v="60+"/>
    <x v="1"/>
    <s v="Moderate"/>
    <n v="2"/>
    <s v="Balanced"/>
    <n v="4.4000000000000004"/>
    <s v="High"/>
    <n v="3"/>
    <s v="PTSD"/>
    <n v="24"/>
    <s v="20–30 h"/>
    <n v="4.3"/>
    <n v="3.9"/>
  </r>
  <r>
    <x v="3"/>
    <n v="40"/>
    <s v="36–45"/>
    <x v="2"/>
    <s v="Moderate"/>
    <n v="2"/>
    <s v="Vegetarian"/>
    <n v="7.3"/>
    <s v="High"/>
    <n v="3"/>
    <s v="Bipolar"/>
    <n v="33"/>
    <s v="30–40 h"/>
    <n v="4.2"/>
    <n v="1.8"/>
  </r>
  <r>
    <x v="4"/>
    <n v="38"/>
    <s v="36–45"/>
    <x v="2"/>
    <s v="High"/>
    <n v="3"/>
    <s v="Balanced"/>
    <n v="7.8"/>
    <s v="High"/>
    <n v="3"/>
    <s v="Bipolar"/>
    <n v="45"/>
    <s v="40–50 h"/>
    <n v="6.7"/>
    <n v="9.9"/>
  </r>
  <r>
    <x v="6"/>
    <n v="38"/>
    <s v="36–45"/>
    <x v="1"/>
    <s v="Moderate"/>
    <n v="2"/>
    <s v="Vegetarian"/>
    <n v="10.4"/>
    <s v="High"/>
    <n v="3"/>
    <s v="Anxiety"/>
    <n v="38"/>
    <s v="30–40 h"/>
    <n v="9.6999999999999993"/>
    <n v="3.1"/>
  </r>
  <r>
    <x v="5"/>
    <n v="60"/>
    <s v="60+"/>
    <x v="2"/>
    <s v="High"/>
    <n v="3"/>
    <s v="Vegan"/>
    <n v="5.6"/>
    <s v="High"/>
    <n v="3"/>
    <s v="Anxiety"/>
    <n v="36"/>
    <s v="30–40 h"/>
    <n v="9.8000000000000007"/>
    <n v="6.7"/>
  </r>
  <r>
    <x v="5"/>
    <n v="30"/>
    <s v="26–35"/>
    <x v="2"/>
    <s v="Moderate"/>
    <n v="2"/>
    <s v="Vegetarian"/>
    <n v="6.5"/>
    <s v="Low"/>
    <n v="1"/>
    <s v="PTSD"/>
    <n v="58"/>
    <s v="50–60 h"/>
    <n v="7.4"/>
    <n v="3.6"/>
  </r>
  <r>
    <x v="2"/>
    <n v="54"/>
    <s v="46–59"/>
    <x v="1"/>
    <s v="Moderate"/>
    <n v="2"/>
    <s v="Junk Food"/>
    <n v="6.6"/>
    <s v="High"/>
    <n v="3"/>
    <s v="None"/>
    <n v="23"/>
    <s v="20–30 h"/>
    <n v="7.8"/>
    <n v="6.9"/>
  </r>
  <r>
    <x v="0"/>
    <n v="50"/>
    <s v="46–59"/>
    <x v="2"/>
    <s v="Moderate"/>
    <n v="2"/>
    <s v="Junk Food"/>
    <n v="7.5"/>
    <s v="Moderate"/>
    <n v="2"/>
    <s v="PTSD"/>
    <n v="54"/>
    <s v="50–60 h"/>
    <n v="6.1"/>
    <n v="2.9"/>
  </r>
  <r>
    <x v="0"/>
    <n v="41"/>
    <s v="36–45"/>
    <x v="2"/>
    <s v="Low"/>
    <n v="1"/>
    <s v="Keto"/>
    <n v="7.8"/>
    <s v="Low"/>
    <n v="1"/>
    <s v="Depression"/>
    <n v="43"/>
    <s v="40–50 h"/>
    <n v="7.8"/>
    <n v="8.1"/>
  </r>
  <r>
    <x v="1"/>
    <n v="61"/>
    <s v="60+"/>
    <x v="2"/>
    <s v="High"/>
    <n v="3"/>
    <s v="Balanced"/>
    <n v="8.1"/>
    <s v="Low"/>
    <n v="1"/>
    <s v="Bipolar"/>
    <n v="32"/>
    <s v="30–40 h"/>
    <n v="8.6999999999999993"/>
    <n v="2"/>
  </r>
  <r>
    <x v="2"/>
    <n v="28"/>
    <s v="26–35"/>
    <x v="1"/>
    <s v="Low"/>
    <n v="1"/>
    <s v="Balanced"/>
    <n v="8"/>
    <s v="Moderate"/>
    <n v="2"/>
    <s v="None"/>
    <n v="52"/>
    <s v="50–60 h"/>
    <n v="5.4"/>
    <n v="9.1"/>
  </r>
  <r>
    <x v="1"/>
    <n v="34"/>
    <s v="26–35"/>
    <x v="2"/>
    <s v="Moderate"/>
    <n v="2"/>
    <s v="Vegetarian"/>
    <n v="4.3"/>
    <s v="High"/>
    <n v="3"/>
    <s v="Anxiety"/>
    <n v="34"/>
    <s v="30–40 h"/>
    <n v="6.6"/>
    <n v="8.6"/>
  </r>
  <r>
    <x v="0"/>
    <n v="21"/>
    <s v="18–25"/>
    <x v="0"/>
    <s v="Low"/>
    <n v="1"/>
    <s v="Balanced"/>
    <n v="2.6"/>
    <s v="Moderate"/>
    <n v="2"/>
    <s v="Depression"/>
    <n v="34"/>
    <s v="30–40 h"/>
    <n v="5.8"/>
    <n v="7.1"/>
  </r>
  <r>
    <x v="2"/>
    <n v="64"/>
    <s v="60+"/>
    <x v="0"/>
    <s v="High"/>
    <n v="3"/>
    <s v="Junk Food"/>
    <n v="5.7"/>
    <s v="Low"/>
    <n v="1"/>
    <s v="Depression"/>
    <n v="50"/>
    <s v="50–60 h"/>
    <n v="6.1"/>
    <n v="1.6"/>
  </r>
  <r>
    <x v="2"/>
    <n v="42"/>
    <s v="36–45"/>
    <x v="1"/>
    <s v="Moderate"/>
    <n v="2"/>
    <s v="Vegan"/>
    <n v="6.4"/>
    <s v="Low"/>
    <n v="1"/>
    <s v="Bipolar"/>
    <n v="47"/>
    <s v="40–50 h"/>
    <n v="9"/>
    <n v="2.9"/>
  </r>
  <r>
    <x v="2"/>
    <n v="47"/>
    <s v="46–59"/>
    <x v="0"/>
    <s v="Low"/>
    <n v="1"/>
    <s v="Vegetarian"/>
    <n v="5.6"/>
    <s v="Low"/>
    <n v="1"/>
    <s v="Anxiety"/>
    <n v="29"/>
    <s v="20–30 h"/>
    <n v="4.2"/>
    <n v="8.6999999999999993"/>
  </r>
  <r>
    <x v="0"/>
    <n v="26"/>
    <s v="26–35"/>
    <x v="1"/>
    <s v="Low"/>
    <n v="1"/>
    <s v="Balanced"/>
    <n v="5.8"/>
    <s v="Moderate"/>
    <n v="2"/>
    <s v="None"/>
    <n v="26"/>
    <s v="20–30 h"/>
    <n v="2.9"/>
    <n v="2.1"/>
  </r>
  <r>
    <x v="1"/>
    <n v="38"/>
    <s v="36–45"/>
    <x v="0"/>
    <s v="High"/>
    <n v="3"/>
    <s v="Junk Food"/>
    <n v="6"/>
    <s v="High"/>
    <n v="3"/>
    <s v="Anxiety"/>
    <n v="52"/>
    <s v="50–60 h"/>
    <n v="5.0999999999999996"/>
    <n v="2.4"/>
  </r>
  <r>
    <x v="1"/>
    <n v="37"/>
    <s v="36–45"/>
    <x v="0"/>
    <s v="Low"/>
    <n v="1"/>
    <s v="Keto"/>
    <n v="7.4"/>
    <s v="Low"/>
    <n v="1"/>
    <s v="Bipolar"/>
    <n v="26"/>
    <s v="20–30 h"/>
    <n v="2.9"/>
    <n v="5.9"/>
  </r>
  <r>
    <x v="2"/>
    <n v="36"/>
    <s v="36–45"/>
    <x v="0"/>
    <s v="High"/>
    <n v="3"/>
    <s v="Balanced"/>
    <n v="4.9000000000000004"/>
    <s v="High"/>
    <n v="3"/>
    <s v="Depression"/>
    <n v="24"/>
    <s v="20–30 h"/>
    <n v="5.5"/>
    <n v="3.5"/>
  </r>
  <r>
    <x v="4"/>
    <n v="36"/>
    <s v="36–45"/>
    <x v="1"/>
    <s v="Moderate"/>
    <n v="2"/>
    <s v="Vegan"/>
    <n v="6.4"/>
    <s v="Low"/>
    <n v="1"/>
    <s v="Bipolar"/>
    <n v="45"/>
    <s v="40–50 h"/>
    <n v="9.1"/>
    <n v="3"/>
  </r>
  <r>
    <x v="3"/>
    <n v="29"/>
    <s v="26–35"/>
    <x v="1"/>
    <s v="Moderate"/>
    <n v="2"/>
    <s v="Vegan"/>
    <n v="6.4"/>
    <s v="High"/>
    <n v="3"/>
    <s v="PTSD"/>
    <n v="35"/>
    <s v="30–40 h"/>
    <n v="6.6"/>
    <n v="6.2"/>
  </r>
  <r>
    <x v="0"/>
    <n v="54"/>
    <s v="46–59"/>
    <x v="2"/>
    <s v="Low"/>
    <n v="1"/>
    <s v="Balanced"/>
    <n v="7.3"/>
    <s v="Moderate"/>
    <n v="2"/>
    <s v="Depression"/>
    <n v="27"/>
    <s v="20–30 h"/>
    <n v="8.6999999999999993"/>
    <n v="4.4000000000000004"/>
  </r>
  <r>
    <x v="3"/>
    <n v="59"/>
    <s v="46–59"/>
    <x v="1"/>
    <s v="Moderate"/>
    <n v="2"/>
    <s v="Balanced"/>
    <n v="8.1999999999999993"/>
    <s v="Low"/>
    <n v="1"/>
    <s v="Bipolar"/>
    <n v="41"/>
    <s v="40–50 h"/>
    <n v="2.5"/>
    <n v="2.2999999999999998"/>
  </r>
  <r>
    <x v="3"/>
    <n v="34"/>
    <s v="26–35"/>
    <x v="0"/>
    <s v="Moderate"/>
    <n v="2"/>
    <s v="Junk Food"/>
    <n v="9"/>
    <s v="Low"/>
    <n v="1"/>
    <s v="None"/>
    <n v="53"/>
    <s v="50–60 h"/>
    <n v="9.1"/>
    <n v="5.8"/>
  </r>
  <r>
    <x v="1"/>
    <n v="54"/>
    <s v="46–59"/>
    <x v="0"/>
    <s v="Low"/>
    <n v="1"/>
    <s v="Balanced"/>
    <n v="5.4"/>
    <s v="Low"/>
    <n v="1"/>
    <s v="None"/>
    <n v="59"/>
    <s v="50–60 h"/>
    <n v="6.4"/>
    <n v="4.5"/>
  </r>
  <r>
    <x v="1"/>
    <n v="56"/>
    <s v="46–59"/>
    <x v="1"/>
    <s v="Moderate"/>
    <n v="2"/>
    <s v="Keto"/>
    <n v="3.5"/>
    <s v="Moderate"/>
    <n v="2"/>
    <s v="None"/>
    <n v="47"/>
    <s v="40–50 h"/>
    <n v="1.3"/>
    <n v="7.6"/>
  </r>
  <r>
    <x v="4"/>
    <n v="45"/>
    <s v="36–45"/>
    <x v="1"/>
    <s v="Low"/>
    <n v="1"/>
    <s v="Junk Food"/>
    <n v="6.1"/>
    <s v="Moderate"/>
    <n v="2"/>
    <s v="PTSD"/>
    <n v="55"/>
    <s v="50–60 h"/>
    <n v="6.7"/>
    <n v="1.9"/>
  </r>
  <r>
    <x v="3"/>
    <n v="58"/>
    <s v="46–59"/>
    <x v="1"/>
    <s v="High"/>
    <n v="3"/>
    <s v="Vegetarian"/>
    <n v="4.0999999999999996"/>
    <s v="High"/>
    <n v="3"/>
    <s v="Anxiety"/>
    <n v="26"/>
    <s v="20–30 h"/>
    <n v="9.6"/>
    <n v="6.6"/>
  </r>
  <r>
    <x v="3"/>
    <n v="52"/>
    <s v="46–59"/>
    <x v="2"/>
    <s v="High"/>
    <n v="3"/>
    <s v="Keto"/>
    <n v="10.6"/>
    <s v="Moderate"/>
    <n v="2"/>
    <s v="None"/>
    <n v="59"/>
    <s v="50–60 h"/>
    <n v="1.7"/>
    <n v="4.9000000000000004"/>
  </r>
  <r>
    <x v="2"/>
    <n v="64"/>
    <s v="60+"/>
    <x v="0"/>
    <s v="High"/>
    <n v="3"/>
    <s v="Junk Food"/>
    <n v="5.2"/>
    <s v="Low"/>
    <n v="1"/>
    <s v="PTSD"/>
    <n v="47"/>
    <s v="40–50 h"/>
    <n v="6.2"/>
    <n v="4.7"/>
  </r>
  <r>
    <x v="1"/>
    <n v="35"/>
    <s v="26–35"/>
    <x v="2"/>
    <s v="Low"/>
    <n v="1"/>
    <s v="Junk Food"/>
    <n v="7.3"/>
    <s v="High"/>
    <n v="3"/>
    <s v="None"/>
    <n v="21"/>
    <s v="20–30 h"/>
    <n v="9.1999999999999993"/>
    <n v="3.1"/>
  </r>
  <r>
    <x v="3"/>
    <n v="31"/>
    <s v="26–35"/>
    <x v="2"/>
    <s v="Low"/>
    <n v="1"/>
    <s v="Vegan"/>
    <n v="7.9"/>
    <s v="Moderate"/>
    <n v="2"/>
    <s v="PTSD"/>
    <n v="28"/>
    <s v="20–30 h"/>
    <n v="1.1000000000000001"/>
    <n v="1.3"/>
  </r>
  <r>
    <x v="5"/>
    <n v="52"/>
    <s v="46–59"/>
    <x v="0"/>
    <s v="Moderate"/>
    <n v="2"/>
    <s v="Junk Food"/>
    <n v="7"/>
    <s v="High"/>
    <n v="3"/>
    <s v="None"/>
    <n v="25"/>
    <s v="20–30 h"/>
    <n v="6.7"/>
    <n v="8.6"/>
  </r>
  <r>
    <x v="4"/>
    <n v="61"/>
    <s v="60+"/>
    <x v="0"/>
    <s v="Moderate"/>
    <n v="2"/>
    <s v="Keto"/>
    <n v="9.6"/>
    <s v="High"/>
    <n v="3"/>
    <s v="Anxiety"/>
    <n v="20"/>
    <s v="20–30 h"/>
    <n v="5.3"/>
    <n v="3.9"/>
  </r>
  <r>
    <x v="5"/>
    <n v="58"/>
    <s v="46–59"/>
    <x v="1"/>
    <s v="Moderate"/>
    <n v="2"/>
    <s v="Balanced"/>
    <n v="6.2"/>
    <s v="High"/>
    <n v="3"/>
    <s v="Bipolar"/>
    <n v="22"/>
    <s v="20–30 h"/>
    <n v="4.0999999999999996"/>
    <n v="7.1"/>
  </r>
  <r>
    <x v="5"/>
    <n v="24"/>
    <s v="18–25"/>
    <x v="1"/>
    <s v="Moderate"/>
    <n v="2"/>
    <s v="Keto"/>
    <n v="5.2"/>
    <s v="Low"/>
    <n v="1"/>
    <s v="None"/>
    <n v="29"/>
    <s v="20–30 h"/>
    <n v="6.6"/>
    <n v="9.5"/>
  </r>
  <r>
    <x v="0"/>
    <n v="58"/>
    <s v="46–59"/>
    <x v="2"/>
    <s v="Moderate"/>
    <n v="2"/>
    <s v="Vegetarian"/>
    <n v="5.2"/>
    <s v="Low"/>
    <n v="1"/>
    <s v="Bipolar"/>
    <n v="56"/>
    <s v="50–60 h"/>
    <n v="1.5"/>
    <n v="6.1"/>
  </r>
  <r>
    <x v="0"/>
    <n v="30"/>
    <s v="26–35"/>
    <x v="1"/>
    <s v="Low"/>
    <n v="1"/>
    <s v="Junk Food"/>
    <n v="7.6"/>
    <s v="Moderate"/>
    <n v="2"/>
    <s v="None"/>
    <n v="42"/>
    <s v="40–50 h"/>
    <n v="7.8"/>
    <n v="4.5999999999999996"/>
  </r>
  <r>
    <x v="4"/>
    <n v="35"/>
    <s v="26–35"/>
    <x v="1"/>
    <s v="Low"/>
    <n v="1"/>
    <s v="Junk Food"/>
    <n v="6.2"/>
    <s v="Low"/>
    <n v="1"/>
    <s v="Anxiety"/>
    <n v="52"/>
    <s v="50–60 h"/>
    <n v="1"/>
    <n v="3.4"/>
  </r>
  <r>
    <x v="5"/>
    <n v="54"/>
    <s v="46–59"/>
    <x v="0"/>
    <s v="High"/>
    <n v="3"/>
    <s v="Junk Food"/>
    <n v="5.2"/>
    <s v="High"/>
    <n v="3"/>
    <s v="Bipolar"/>
    <n v="28"/>
    <s v="20–30 h"/>
    <n v="3.8"/>
    <n v="9.4"/>
  </r>
  <r>
    <x v="3"/>
    <n v="30"/>
    <s v="26–35"/>
    <x v="0"/>
    <s v="High"/>
    <n v="3"/>
    <s v="Junk Food"/>
    <n v="7.2"/>
    <s v="High"/>
    <n v="3"/>
    <s v="PTSD"/>
    <n v="32"/>
    <s v="30–40 h"/>
    <n v="5.5"/>
    <n v="7.1"/>
  </r>
  <r>
    <x v="1"/>
    <n v="53"/>
    <s v="46–59"/>
    <x v="1"/>
    <s v="High"/>
    <n v="3"/>
    <s v="Vegan"/>
    <n v="7.6"/>
    <s v="Low"/>
    <n v="1"/>
    <s v="None"/>
    <n v="47"/>
    <s v="40–50 h"/>
    <n v="4.4000000000000004"/>
    <n v="7"/>
  </r>
  <r>
    <x v="4"/>
    <n v="48"/>
    <s v="46–59"/>
    <x v="0"/>
    <s v="High"/>
    <n v="3"/>
    <s v="Vegan"/>
    <n v="6.9"/>
    <s v="High"/>
    <n v="3"/>
    <s v="None"/>
    <n v="26"/>
    <s v="20–30 h"/>
    <n v="3.8"/>
    <n v="4.8"/>
  </r>
  <r>
    <x v="2"/>
    <n v="19"/>
    <s v="18–25"/>
    <x v="1"/>
    <s v="Low"/>
    <n v="1"/>
    <s v="Balanced"/>
    <n v="7.8"/>
    <s v="Low"/>
    <n v="1"/>
    <s v="PTSD"/>
    <n v="45"/>
    <s v="40–50 h"/>
    <n v="8.5"/>
    <n v="8.6"/>
  </r>
  <r>
    <x v="5"/>
    <n v="33"/>
    <s v="26–35"/>
    <x v="0"/>
    <s v="Low"/>
    <n v="1"/>
    <s v="Junk Food"/>
    <n v="6.6"/>
    <s v="High"/>
    <n v="3"/>
    <s v="Anxiety"/>
    <n v="35"/>
    <s v="30–40 h"/>
    <n v="9.4"/>
    <n v="7.4"/>
  </r>
  <r>
    <x v="4"/>
    <n v="26"/>
    <s v="26–35"/>
    <x v="0"/>
    <s v="Low"/>
    <n v="1"/>
    <s v="Vegetarian"/>
    <n v="5.6"/>
    <s v="Moderate"/>
    <n v="2"/>
    <s v="Depression"/>
    <n v="59"/>
    <s v="50–60 h"/>
    <n v="8.9"/>
    <n v="3.5"/>
  </r>
  <r>
    <x v="6"/>
    <n v="26"/>
    <s v="26–35"/>
    <x v="0"/>
    <s v="Moderate"/>
    <n v="2"/>
    <s v="Balanced"/>
    <n v="7.7"/>
    <s v="Moderate"/>
    <n v="2"/>
    <s v="None"/>
    <n v="45"/>
    <s v="40–50 h"/>
    <n v="5.7"/>
    <n v="6.4"/>
  </r>
  <r>
    <x v="6"/>
    <n v="55"/>
    <s v="46–59"/>
    <x v="0"/>
    <s v="Moderate"/>
    <n v="2"/>
    <s v="Junk Food"/>
    <n v="5.2"/>
    <s v="Low"/>
    <n v="1"/>
    <s v="PTSD"/>
    <n v="58"/>
    <s v="50–60 h"/>
    <n v="9"/>
    <n v="4.9000000000000004"/>
  </r>
  <r>
    <x v="0"/>
    <n v="28"/>
    <s v="26–35"/>
    <x v="1"/>
    <s v="High"/>
    <n v="3"/>
    <s v="Vegan"/>
    <n v="4.8"/>
    <s v="Low"/>
    <n v="1"/>
    <s v="Depression"/>
    <n v="51"/>
    <s v="50–60 h"/>
    <n v="9.3000000000000007"/>
    <n v="1.1000000000000001"/>
  </r>
  <r>
    <x v="1"/>
    <n v="39"/>
    <s v="36–45"/>
    <x v="2"/>
    <s v="Moderate"/>
    <n v="2"/>
    <s v="Vegetarian"/>
    <n v="8.1999999999999993"/>
    <s v="Low"/>
    <n v="1"/>
    <s v="None"/>
    <n v="55"/>
    <s v="50–60 h"/>
    <n v="4.7"/>
    <n v="8.3000000000000007"/>
  </r>
  <r>
    <x v="3"/>
    <n v="50"/>
    <s v="46–59"/>
    <x v="0"/>
    <s v="Low"/>
    <n v="1"/>
    <s v="Balanced"/>
    <n v="6"/>
    <s v="Low"/>
    <n v="1"/>
    <s v="Bipolar"/>
    <n v="20"/>
    <s v="20–30 h"/>
    <n v="3.6"/>
    <n v="2.1"/>
  </r>
  <r>
    <x v="1"/>
    <n v="53"/>
    <s v="46–59"/>
    <x v="1"/>
    <s v="High"/>
    <n v="3"/>
    <s v="Vegetarian"/>
    <n v="9"/>
    <s v="Low"/>
    <n v="1"/>
    <s v="PTSD"/>
    <n v="40"/>
    <s v="40–50 h"/>
    <n v="1.9"/>
    <n v="5.6"/>
  </r>
  <r>
    <x v="1"/>
    <n v="62"/>
    <s v="60+"/>
    <x v="1"/>
    <s v="High"/>
    <n v="3"/>
    <s v="Junk Food"/>
    <n v="7.8"/>
    <s v="High"/>
    <n v="3"/>
    <s v="Bipolar"/>
    <n v="32"/>
    <s v="30–40 h"/>
    <n v="5.3"/>
    <n v="4"/>
  </r>
  <r>
    <x v="1"/>
    <n v="40"/>
    <s v="36–45"/>
    <x v="0"/>
    <s v="Moderate"/>
    <n v="2"/>
    <s v="Keto"/>
    <n v="5.9"/>
    <s v="Moderate"/>
    <n v="2"/>
    <s v="Anxiety"/>
    <n v="45"/>
    <s v="40–50 h"/>
    <n v="9.5"/>
    <n v="4.0999999999999996"/>
  </r>
  <r>
    <x v="1"/>
    <n v="62"/>
    <s v="60+"/>
    <x v="2"/>
    <s v="High"/>
    <n v="3"/>
    <s v="Vegetarian"/>
    <n v="7.2"/>
    <s v="High"/>
    <n v="3"/>
    <s v="Depression"/>
    <n v="28"/>
    <s v="20–30 h"/>
    <n v="6"/>
    <n v="5.3"/>
  </r>
  <r>
    <x v="2"/>
    <n v="62"/>
    <s v="60+"/>
    <x v="0"/>
    <s v="Moderate"/>
    <n v="2"/>
    <s v="Vegetarian"/>
    <n v="10.3"/>
    <s v="Moderate"/>
    <n v="2"/>
    <s v="PTSD"/>
    <n v="56"/>
    <s v="50–60 h"/>
    <n v="7"/>
    <n v="10"/>
  </r>
  <r>
    <x v="2"/>
    <n v="51"/>
    <s v="46–59"/>
    <x v="1"/>
    <s v="Moderate"/>
    <n v="2"/>
    <s v="Vegan"/>
    <n v="7.6"/>
    <s v="High"/>
    <n v="3"/>
    <s v="None"/>
    <n v="42"/>
    <s v="40–50 h"/>
    <n v="2"/>
    <n v="4.7"/>
  </r>
  <r>
    <x v="0"/>
    <n v="26"/>
    <s v="26–35"/>
    <x v="2"/>
    <s v="High"/>
    <n v="3"/>
    <s v="Junk Food"/>
    <n v="7.4"/>
    <s v="High"/>
    <n v="3"/>
    <s v="None"/>
    <n v="20"/>
    <s v="20–30 h"/>
    <n v="2.2999999999999998"/>
    <n v="2.6"/>
  </r>
  <r>
    <x v="4"/>
    <n v="41"/>
    <s v="36–45"/>
    <x v="1"/>
    <s v="Moderate"/>
    <n v="2"/>
    <s v="Vegetarian"/>
    <n v="5.6"/>
    <s v="High"/>
    <n v="3"/>
    <s v="Depression"/>
    <n v="21"/>
    <s v="20–30 h"/>
    <n v="5.2"/>
    <n v="6.5"/>
  </r>
  <r>
    <x v="6"/>
    <n v="25"/>
    <s v="18–25"/>
    <x v="0"/>
    <s v="Moderate"/>
    <n v="2"/>
    <s v="Junk Food"/>
    <n v="9.3000000000000007"/>
    <s v="Low"/>
    <n v="1"/>
    <s v="Bipolar"/>
    <n v="47"/>
    <s v="40–50 h"/>
    <n v="9.6"/>
    <n v="3.1"/>
  </r>
  <r>
    <x v="1"/>
    <n v="24"/>
    <s v="18–25"/>
    <x v="2"/>
    <s v="Moderate"/>
    <n v="2"/>
    <s v="Vegan"/>
    <n v="8.5"/>
    <s v="Moderate"/>
    <n v="2"/>
    <s v="Bipolar"/>
    <n v="55"/>
    <s v="50–60 h"/>
    <n v="4.2"/>
    <n v="1.9"/>
  </r>
  <r>
    <x v="0"/>
    <n v="53"/>
    <s v="46–59"/>
    <x v="1"/>
    <s v="Moderate"/>
    <n v="2"/>
    <s v="Junk Food"/>
    <n v="5.6"/>
    <s v="Low"/>
    <n v="1"/>
    <s v="PTSD"/>
    <n v="50"/>
    <s v="50–60 h"/>
    <n v="8.9"/>
    <n v="1.5"/>
  </r>
  <r>
    <x v="4"/>
    <n v="35"/>
    <s v="26–35"/>
    <x v="1"/>
    <s v="High"/>
    <n v="3"/>
    <s v="Vegan"/>
    <n v="9.3000000000000007"/>
    <s v="Low"/>
    <n v="1"/>
    <s v="PTSD"/>
    <n v="24"/>
    <s v="20–30 h"/>
    <n v="2.1"/>
    <n v="1.2"/>
  </r>
  <r>
    <x v="6"/>
    <n v="20"/>
    <s v="18–25"/>
    <x v="1"/>
    <s v="Low"/>
    <n v="1"/>
    <s v="Vegan"/>
    <n v="6.7"/>
    <s v="High"/>
    <n v="3"/>
    <s v="Bipolar"/>
    <n v="56"/>
    <s v="50–60 h"/>
    <n v="6.6"/>
    <n v="4.9000000000000004"/>
  </r>
  <r>
    <x v="5"/>
    <n v="45"/>
    <s v="36–45"/>
    <x v="0"/>
    <s v="Low"/>
    <n v="1"/>
    <s v="Balanced"/>
    <n v="5.2"/>
    <s v="Moderate"/>
    <n v="2"/>
    <s v="PTSD"/>
    <n v="44"/>
    <s v="40–50 h"/>
    <n v="6.4"/>
    <n v="4.8"/>
  </r>
  <r>
    <x v="3"/>
    <n v="23"/>
    <s v="18–25"/>
    <x v="2"/>
    <s v="Moderate"/>
    <n v="2"/>
    <s v="Junk Food"/>
    <n v="5.6"/>
    <s v="Moderate"/>
    <n v="2"/>
    <s v="Bipolar"/>
    <n v="27"/>
    <s v="20–30 h"/>
    <n v="8.6999999999999993"/>
    <n v="2.7"/>
  </r>
  <r>
    <x v="2"/>
    <n v="61"/>
    <s v="60+"/>
    <x v="0"/>
    <s v="Moderate"/>
    <n v="2"/>
    <s v="Keto"/>
    <n v="7.8"/>
    <s v="Moderate"/>
    <n v="2"/>
    <s v="Depression"/>
    <n v="53"/>
    <s v="50–60 h"/>
    <n v="1"/>
    <n v="8.1"/>
  </r>
  <r>
    <x v="5"/>
    <n v="61"/>
    <s v="60+"/>
    <x v="0"/>
    <s v="Moderate"/>
    <n v="2"/>
    <s v="Balanced"/>
    <n v="5.2"/>
    <s v="Moderate"/>
    <n v="2"/>
    <s v="PTSD"/>
    <n v="58"/>
    <s v="50–60 h"/>
    <n v="2.7"/>
    <n v="2.2000000000000002"/>
  </r>
  <r>
    <x v="6"/>
    <n v="38"/>
    <s v="36–45"/>
    <x v="0"/>
    <s v="Low"/>
    <n v="1"/>
    <s v="Vegan"/>
    <n v="4.8"/>
    <s v="Low"/>
    <n v="1"/>
    <s v="Bipolar"/>
    <n v="51"/>
    <s v="50–60 h"/>
    <n v="3"/>
    <n v="9.1999999999999993"/>
  </r>
  <r>
    <x v="5"/>
    <n v="45"/>
    <s v="36–45"/>
    <x v="2"/>
    <s v="Moderate"/>
    <n v="2"/>
    <s v="Keto"/>
    <n v="5.8"/>
    <s v="Low"/>
    <n v="1"/>
    <s v="PTSD"/>
    <n v="30"/>
    <s v="30–40 h"/>
    <n v="9.5"/>
    <n v="6.3"/>
  </r>
  <r>
    <x v="3"/>
    <n v="57"/>
    <s v="46–59"/>
    <x v="0"/>
    <s v="High"/>
    <n v="3"/>
    <s v="Vegetarian"/>
    <n v="6.1"/>
    <s v="Moderate"/>
    <n v="2"/>
    <s v="None"/>
    <n v="44"/>
    <s v="40–50 h"/>
    <n v="2.4"/>
    <n v="1.2"/>
  </r>
  <r>
    <x v="0"/>
    <n v="18"/>
    <s v="18–25"/>
    <x v="0"/>
    <s v="High"/>
    <n v="3"/>
    <s v="Vegetarian"/>
    <n v="5.5"/>
    <s v="Low"/>
    <n v="1"/>
    <s v="None"/>
    <n v="22"/>
    <s v="20–30 h"/>
    <n v="1.3"/>
    <n v="9.6999999999999993"/>
  </r>
  <r>
    <x v="6"/>
    <n v="53"/>
    <s v="46–59"/>
    <x v="0"/>
    <s v="High"/>
    <n v="3"/>
    <s v="Balanced"/>
    <n v="5.8"/>
    <s v="Moderate"/>
    <n v="2"/>
    <s v="Anxiety"/>
    <n v="51"/>
    <s v="50–60 h"/>
    <n v="5.8"/>
    <n v="3.8"/>
  </r>
  <r>
    <x v="5"/>
    <n v="38"/>
    <s v="36–45"/>
    <x v="0"/>
    <s v="Low"/>
    <n v="1"/>
    <s v="Keto"/>
    <n v="7.9"/>
    <s v="Low"/>
    <n v="1"/>
    <s v="Bipolar"/>
    <n v="54"/>
    <s v="50–60 h"/>
    <n v="5.8"/>
    <n v="5"/>
  </r>
  <r>
    <x v="2"/>
    <n v="60"/>
    <s v="60+"/>
    <x v="1"/>
    <s v="Moderate"/>
    <n v="2"/>
    <s v="Junk Food"/>
    <n v="6.9"/>
    <s v="High"/>
    <n v="3"/>
    <s v="Anxiety"/>
    <n v="51"/>
    <s v="50–60 h"/>
    <n v="8.6"/>
    <n v="3.6"/>
  </r>
  <r>
    <x v="2"/>
    <n v="52"/>
    <s v="46–59"/>
    <x v="0"/>
    <s v="Moderate"/>
    <n v="2"/>
    <s v="Keto"/>
    <n v="5.7"/>
    <s v="High"/>
    <n v="3"/>
    <s v="Bipolar"/>
    <n v="53"/>
    <s v="50–60 h"/>
    <n v="9.5"/>
    <n v="7.6"/>
  </r>
  <r>
    <x v="4"/>
    <n v="30"/>
    <s v="26–35"/>
    <x v="1"/>
    <s v="Moderate"/>
    <n v="2"/>
    <s v="Balanced"/>
    <n v="5.9"/>
    <s v="Moderate"/>
    <n v="2"/>
    <s v="PTSD"/>
    <n v="56"/>
    <s v="50–60 h"/>
    <n v="5.8"/>
    <n v="5.4"/>
  </r>
  <r>
    <x v="5"/>
    <n v="27"/>
    <s v="26–35"/>
    <x v="0"/>
    <s v="Low"/>
    <n v="1"/>
    <s v="Junk Food"/>
    <n v="6.3"/>
    <s v="Moderate"/>
    <n v="2"/>
    <s v="Bipolar"/>
    <n v="24"/>
    <s v="20–30 h"/>
    <n v="9.4"/>
    <n v="2.2000000000000002"/>
  </r>
  <r>
    <x v="1"/>
    <n v="61"/>
    <s v="60+"/>
    <x v="2"/>
    <s v="Low"/>
    <n v="1"/>
    <s v="Junk Food"/>
    <n v="6.4"/>
    <s v="Low"/>
    <n v="1"/>
    <s v="None"/>
    <n v="47"/>
    <s v="40–50 h"/>
    <n v="7.5"/>
    <n v="1.9"/>
  </r>
  <r>
    <x v="5"/>
    <n v="64"/>
    <s v="60+"/>
    <x v="1"/>
    <s v="Low"/>
    <n v="1"/>
    <s v="Vegetarian"/>
    <n v="6.4"/>
    <s v="Moderate"/>
    <n v="2"/>
    <s v="PTSD"/>
    <n v="47"/>
    <s v="40–50 h"/>
    <n v="3.4"/>
    <n v="7.5"/>
  </r>
  <r>
    <x v="0"/>
    <n v="27"/>
    <s v="26–35"/>
    <x v="1"/>
    <s v="Low"/>
    <n v="1"/>
    <s v="Keto"/>
    <n v="7.8"/>
    <s v="Moderate"/>
    <n v="2"/>
    <s v="None"/>
    <n v="27"/>
    <s v="20–30 h"/>
    <n v="9.4"/>
    <n v="3.1"/>
  </r>
  <r>
    <x v="6"/>
    <n v="63"/>
    <s v="60+"/>
    <x v="1"/>
    <s v="High"/>
    <n v="3"/>
    <s v="Junk Food"/>
    <n v="6.8"/>
    <s v="Low"/>
    <n v="1"/>
    <s v="PTSD"/>
    <n v="46"/>
    <s v="40–50 h"/>
    <n v="7"/>
    <n v="2.2000000000000002"/>
  </r>
  <r>
    <x v="6"/>
    <n v="30"/>
    <s v="26–35"/>
    <x v="1"/>
    <s v="Low"/>
    <n v="1"/>
    <s v="Balanced"/>
    <n v="6.8"/>
    <s v="Moderate"/>
    <n v="2"/>
    <s v="Bipolar"/>
    <n v="35"/>
    <s v="30–40 h"/>
    <n v="4.7"/>
    <n v="5.5"/>
  </r>
  <r>
    <x v="0"/>
    <n v="54"/>
    <s v="46–59"/>
    <x v="2"/>
    <s v="Low"/>
    <n v="1"/>
    <s v="Vegetarian"/>
    <n v="8.6"/>
    <s v="Moderate"/>
    <n v="2"/>
    <s v="Bipolar"/>
    <n v="37"/>
    <s v="30–40 h"/>
    <n v="7.1"/>
    <n v="8.1999999999999993"/>
  </r>
  <r>
    <x v="5"/>
    <n v="55"/>
    <s v="46–59"/>
    <x v="0"/>
    <s v="Low"/>
    <n v="1"/>
    <s v="Junk Food"/>
    <n v="9.3000000000000007"/>
    <s v="High"/>
    <n v="3"/>
    <s v="None"/>
    <n v="44"/>
    <s v="40–50 h"/>
    <n v="4.5999999999999996"/>
    <n v="3.5"/>
  </r>
  <r>
    <x v="0"/>
    <n v="41"/>
    <s v="36–45"/>
    <x v="1"/>
    <s v="Moderate"/>
    <n v="2"/>
    <s v="Keto"/>
    <n v="4.7"/>
    <s v="High"/>
    <n v="3"/>
    <s v="Depression"/>
    <n v="20"/>
    <s v="20–30 h"/>
    <n v="2"/>
    <n v="3.5"/>
  </r>
  <r>
    <x v="3"/>
    <n v="19"/>
    <s v="18–25"/>
    <x v="2"/>
    <s v="Moderate"/>
    <n v="2"/>
    <s v="Vegetarian"/>
    <n v="4.0999999999999996"/>
    <s v="High"/>
    <n v="3"/>
    <s v="Bipolar"/>
    <n v="27"/>
    <s v="20–30 h"/>
    <n v="7.5"/>
    <n v="8.5"/>
  </r>
  <r>
    <x v="0"/>
    <n v="39"/>
    <s v="36–45"/>
    <x v="1"/>
    <s v="Moderate"/>
    <n v="2"/>
    <s v="Keto"/>
    <n v="6"/>
    <s v="Moderate"/>
    <n v="2"/>
    <s v="Depression"/>
    <n v="40"/>
    <s v="40–50 h"/>
    <n v="8.4"/>
    <n v="2.2999999999999998"/>
  </r>
  <r>
    <x v="2"/>
    <n v="34"/>
    <s v="26–35"/>
    <x v="0"/>
    <s v="High"/>
    <n v="3"/>
    <s v="Keto"/>
    <n v="7.7"/>
    <s v="Low"/>
    <n v="1"/>
    <s v="PTSD"/>
    <n v="53"/>
    <s v="50–60 h"/>
    <n v="7.6"/>
    <n v="6.6"/>
  </r>
  <r>
    <x v="0"/>
    <n v="53"/>
    <s v="46–59"/>
    <x v="1"/>
    <s v="High"/>
    <n v="3"/>
    <s v="Keto"/>
    <n v="7.1"/>
    <s v="High"/>
    <n v="3"/>
    <s v="Depression"/>
    <n v="43"/>
    <s v="40–50 h"/>
    <n v="3.1"/>
    <n v="9.6"/>
  </r>
  <r>
    <x v="6"/>
    <n v="31"/>
    <s v="26–35"/>
    <x v="2"/>
    <s v="Low"/>
    <n v="1"/>
    <s v="Vegetarian"/>
    <n v="8.1"/>
    <s v="Moderate"/>
    <n v="2"/>
    <s v="None"/>
    <n v="56"/>
    <s v="50–60 h"/>
    <n v="9.6"/>
    <n v="8.6"/>
  </r>
  <r>
    <x v="2"/>
    <n v="27"/>
    <s v="26–35"/>
    <x v="0"/>
    <s v="Moderate"/>
    <n v="2"/>
    <s v="Junk Food"/>
    <n v="5.9"/>
    <s v="High"/>
    <n v="3"/>
    <s v="Anxiety"/>
    <n v="45"/>
    <s v="40–50 h"/>
    <n v="1.2"/>
    <n v="1.6"/>
  </r>
  <r>
    <x v="6"/>
    <n v="52"/>
    <s v="46–59"/>
    <x v="2"/>
    <s v="High"/>
    <n v="3"/>
    <s v="Vegan"/>
    <n v="3.6"/>
    <s v="Low"/>
    <n v="1"/>
    <s v="Anxiety"/>
    <n v="33"/>
    <s v="30–40 h"/>
    <n v="4"/>
    <n v="3.9"/>
  </r>
  <r>
    <x v="4"/>
    <n v="42"/>
    <s v="36–45"/>
    <x v="0"/>
    <s v="Moderate"/>
    <n v="2"/>
    <s v="Junk Food"/>
    <n v="4.4000000000000004"/>
    <s v="Low"/>
    <n v="1"/>
    <s v="None"/>
    <n v="48"/>
    <s v="40–50 h"/>
    <n v="3.3"/>
    <n v="2.2999999999999998"/>
  </r>
  <r>
    <x v="1"/>
    <n v="20"/>
    <s v="18–25"/>
    <x v="0"/>
    <s v="High"/>
    <n v="3"/>
    <s v="Vegetarian"/>
    <n v="7.3"/>
    <s v="Low"/>
    <n v="1"/>
    <s v="Anxiety"/>
    <n v="49"/>
    <s v="40–50 h"/>
    <n v="1.4"/>
    <n v="9.5"/>
  </r>
  <r>
    <x v="6"/>
    <n v="64"/>
    <s v="60+"/>
    <x v="0"/>
    <s v="High"/>
    <n v="3"/>
    <s v="Vegan"/>
    <n v="8.1"/>
    <s v="Low"/>
    <n v="1"/>
    <s v="None"/>
    <n v="22"/>
    <s v="20–30 h"/>
    <n v="4.7"/>
    <n v="9.9"/>
  </r>
  <r>
    <x v="2"/>
    <n v="55"/>
    <s v="46–59"/>
    <x v="1"/>
    <s v="Low"/>
    <n v="1"/>
    <s v="Vegan"/>
    <n v="3.6"/>
    <s v="Low"/>
    <n v="1"/>
    <s v="Bipolar"/>
    <n v="26"/>
    <s v="20–30 h"/>
    <n v="6.6"/>
    <n v="3.1"/>
  </r>
  <r>
    <x v="4"/>
    <n v="34"/>
    <s v="26–35"/>
    <x v="2"/>
    <s v="Low"/>
    <n v="1"/>
    <s v="Vegan"/>
    <n v="8.6"/>
    <s v="Low"/>
    <n v="1"/>
    <s v="Depression"/>
    <n v="55"/>
    <s v="50–60 h"/>
    <n v="8.9"/>
    <n v="7"/>
  </r>
  <r>
    <x v="6"/>
    <n v="29"/>
    <s v="26–35"/>
    <x v="2"/>
    <s v="High"/>
    <n v="3"/>
    <s v="Balanced"/>
    <n v="7.2"/>
    <s v="Moderate"/>
    <n v="2"/>
    <s v="Anxiety"/>
    <n v="30"/>
    <s v="30–40 h"/>
    <n v="9.9"/>
    <n v="8.6"/>
  </r>
  <r>
    <x v="3"/>
    <n v="41"/>
    <s v="36–45"/>
    <x v="2"/>
    <s v="Low"/>
    <n v="1"/>
    <s v="Vegetarian"/>
    <n v="6.4"/>
    <s v="High"/>
    <n v="3"/>
    <s v="Bipolar"/>
    <n v="51"/>
    <s v="50–60 h"/>
    <n v="8.3000000000000007"/>
    <n v="3.1"/>
  </r>
  <r>
    <x v="0"/>
    <n v="46"/>
    <s v="46–59"/>
    <x v="0"/>
    <s v="High"/>
    <n v="3"/>
    <s v="Balanced"/>
    <n v="5.6"/>
    <s v="Low"/>
    <n v="1"/>
    <s v="Anxiety"/>
    <n v="31"/>
    <s v="30–40 h"/>
    <n v="5.2"/>
    <n v="2.7"/>
  </r>
  <r>
    <x v="1"/>
    <n v="60"/>
    <s v="60+"/>
    <x v="1"/>
    <s v="High"/>
    <n v="3"/>
    <s v="Vegan"/>
    <n v="8.9"/>
    <s v="High"/>
    <n v="3"/>
    <s v="PTSD"/>
    <n v="34"/>
    <s v="30–40 h"/>
    <n v="7.5"/>
    <n v="1.1000000000000001"/>
  </r>
  <r>
    <x v="6"/>
    <n v="42"/>
    <s v="36–45"/>
    <x v="0"/>
    <s v="Moderate"/>
    <n v="2"/>
    <s v="Balanced"/>
    <n v="7.8"/>
    <s v="High"/>
    <n v="3"/>
    <s v="None"/>
    <n v="57"/>
    <s v="50–60 h"/>
    <n v="8.6"/>
    <n v="4.7"/>
  </r>
  <r>
    <x v="4"/>
    <n v="53"/>
    <s v="46–59"/>
    <x v="2"/>
    <s v="Low"/>
    <n v="1"/>
    <s v="Balanced"/>
    <n v="7.2"/>
    <s v="Moderate"/>
    <n v="2"/>
    <s v="None"/>
    <n v="43"/>
    <s v="40–50 h"/>
    <n v="5.2"/>
    <n v="9.1"/>
  </r>
  <r>
    <x v="3"/>
    <n v="43"/>
    <s v="36–45"/>
    <x v="1"/>
    <s v="Low"/>
    <n v="1"/>
    <s v="Vegetarian"/>
    <n v="5.4"/>
    <s v="Low"/>
    <n v="1"/>
    <s v="Bipolar"/>
    <n v="20"/>
    <s v="20–30 h"/>
    <n v="8.1"/>
    <n v="9.1"/>
  </r>
  <r>
    <x v="5"/>
    <n v="55"/>
    <s v="46–59"/>
    <x v="1"/>
    <s v="Low"/>
    <n v="1"/>
    <s v="Keto"/>
    <n v="8.9"/>
    <s v="Low"/>
    <n v="1"/>
    <s v="PTSD"/>
    <n v="37"/>
    <s v="30–40 h"/>
    <n v="5.3"/>
    <n v="2.1"/>
  </r>
  <r>
    <x v="4"/>
    <n v="18"/>
    <s v="18–25"/>
    <x v="1"/>
    <s v="Moderate"/>
    <n v="2"/>
    <s v="Balanced"/>
    <n v="6.5"/>
    <s v="Moderate"/>
    <n v="2"/>
    <s v="Depression"/>
    <n v="26"/>
    <s v="20–30 h"/>
    <n v="4.5"/>
    <n v="2.8"/>
  </r>
  <r>
    <x v="0"/>
    <n v="37"/>
    <s v="36–45"/>
    <x v="2"/>
    <s v="Moderate"/>
    <n v="2"/>
    <s v="Balanced"/>
    <n v="6.9"/>
    <s v="Moderate"/>
    <n v="2"/>
    <s v="PTSD"/>
    <n v="21"/>
    <s v="20–30 h"/>
    <n v="5.7"/>
    <n v="4.7"/>
  </r>
  <r>
    <x v="4"/>
    <n v="45"/>
    <s v="36–45"/>
    <x v="1"/>
    <s v="Moderate"/>
    <n v="2"/>
    <s v="Vegan"/>
    <n v="6.6"/>
    <s v="Moderate"/>
    <n v="2"/>
    <s v="PTSD"/>
    <n v="59"/>
    <s v="50–60 h"/>
    <n v="7.1"/>
    <n v="8"/>
  </r>
  <r>
    <x v="3"/>
    <n v="33"/>
    <s v="26–35"/>
    <x v="1"/>
    <s v="Low"/>
    <n v="1"/>
    <s v="Vegan"/>
    <n v="5.4"/>
    <s v="Moderate"/>
    <n v="2"/>
    <s v="Depression"/>
    <n v="50"/>
    <s v="50–60 h"/>
    <n v="7.5"/>
    <n v="6.5"/>
  </r>
  <r>
    <x v="4"/>
    <n v="64"/>
    <s v="60+"/>
    <x v="0"/>
    <s v="Low"/>
    <n v="1"/>
    <s v="Vegan"/>
    <n v="7"/>
    <s v="Moderate"/>
    <n v="2"/>
    <s v="Depression"/>
    <n v="52"/>
    <s v="50–60 h"/>
    <n v="4.2"/>
    <n v="5.6"/>
  </r>
  <r>
    <x v="3"/>
    <n v="34"/>
    <s v="26–35"/>
    <x v="0"/>
    <s v="Low"/>
    <n v="1"/>
    <s v="Junk Food"/>
    <n v="7.5"/>
    <s v="High"/>
    <n v="3"/>
    <s v="PTSD"/>
    <n v="49"/>
    <s v="40–50 h"/>
    <n v="6.1"/>
    <n v="6.3"/>
  </r>
  <r>
    <x v="6"/>
    <n v="57"/>
    <s v="46–59"/>
    <x v="1"/>
    <s v="Moderate"/>
    <n v="2"/>
    <s v="Balanced"/>
    <n v="5.8"/>
    <s v="Moderate"/>
    <n v="2"/>
    <s v="Anxiety"/>
    <n v="50"/>
    <s v="50–60 h"/>
    <n v="9.1999999999999993"/>
    <n v="1.9"/>
  </r>
  <r>
    <x v="3"/>
    <n v="45"/>
    <s v="36–45"/>
    <x v="1"/>
    <s v="Moderate"/>
    <n v="2"/>
    <s v="Vegan"/>
    <n v="6.9"/>
    <s v="Low"/>
    <n v="1"/>
    <s v="Anxiety"/>
    <n v="53"/>
    <s v="50–60 h"/>
    <n v="9.8000000000000007"/>
    <n v="5.3"/>
  </r>
  <r>
    <x v="3"/>
    <n v="29"/>
    <s v="26–35"/>
    <x v="0"/>
    <s v="High"/>
    <n v="3"/>
    <s v="Vegetarian"/>
    <n v="6.6"/>
    <s v="Low"/>
    <n v="1"/>
    <s v="PTSD"/>
    <n v="26"/>
    <s v="20–30 h"/>
    <n v="3"/>
    <n v="9.9"/>
  </r>
  <r>
    <x v="1"/>
    <n v="44"/>
    <s v="36–45"/>
    <x v="0"/>
    <s v="Moderate"/>
    <n v="2"/>
    <s v="Junk Food"/>
    <n v="7.9"/>
    <s v="Moderate"/>
    <n v="2"/>
    <s v="Anxiety"/>
    <n v="44"/>
    <s v="40–50 h"/>
    <n v="2.7"/>
    <n v="1.8"/>
  </r>
  <r>
    <x v="3"/>
    <n v="59"/>
    <s v="46–59"/>
    <x v="0"/>
    <s v="High"/>
    <n v="3"/>
    <s v="Keto"/>
    <n v="6.1"/>
    <s v="Moderate"/>
    <n v="2"/>
    <s v="Depression"/>
    <n v="35"/>
    <s v="30–40 h"/>
    <n v="7.1"/>
    <n v="5.7"/>
  </r>
  <r>
    <x v="3"/>
    <n v="64"/>
    <s v="60+"/>
    <x v="2"/>
    <s v="Low"/>
    <n v="1"/>
    <s v="Balanced"/>
    <n v="6.8"/>
    <s v="Moderate"/>
    <n v="2"/>
    <s v="Depression"/>
    <n v="41"/>
    <s v="40–50 h"/>
    <n v="4.7"/>
    <n v="3.7"/>
  </r>
  <r>
    <x v="5"/>
    <n v="47"/>
    <s v="46–59"/>
    <x v="2"/>
    <s v="Moderate"/>
    <n v="2"/>
    <s v="Balanced"/>
    <n v="7.2"/>
    <s v="Moderate"/>
    <n v="2"/>
    <s v="Anxiety"/>
    <n v="55"/>
    <s v="50–60 h"/>
    <n v="1.2"/>
    <n v="5.9"/>
  </r>
  <r>
    <x v="6"/>
    <n v="58"/>
    <s v="46–59"/>
    <x v="0"/>
    <s v="Low"/>
    <n v="1"/>
    <s v="Vegetarian"/>
    <n v="6"/>
    <s v="Moderate"/>
    <n v="2"/>
    <s v="Depression"/>
    <n v="46"/>
    <s v="40–50 h"/>
    <n v="4.0999999999999996"/>
    <n v="6.2"/>
  </r>
  <r>
    <x v="0"/>
    <n v="51"/>
    <s v="46–59"/>
    <x v="1"/>
    <s v="Low"/>
    <n v="1"/>
    <s v="Keto"/>
    <n v="5.3"/>
    <s v="Low"/>
    <n v="1"/>
    <s v="None"/>
    <n v="36"/>
    <s v="30–40 h"/>
    <n v="8.3000000000000007"/>
    <n v="6.2"/>
  </r>
  <r>
    <x v="1"/>
    <n v="54"/>
    <s v="46–59"/>
    <x v="0"/>
    <s v="Low"/>
    <n v="1"/>
    <s v="Keto"/>
    <n v="5.5"/>
    <s v="High"/>
    <n v="3"/>
    <s v="Depression"/>
    <n v="23"/>
    <s v="20–30 h"/>
    <n v="8.1999999999999993"/>
    <n v="8.6999999999999993"/>
  </r>
  <r>
    <x v="5"/>
    <n v="23"/>
    <s v="18–25"/>
    <x v="2"/>
    <s v="Low"/>
    <n v="1"/>
    <s v="Junk Food"/>
    <n v="7.1"/>
    <s v="Moderate"/>
    <n v="2"/>
    <s v="PTSD"/>
    <n v="54"/>
    <s v="50–60 h"/>
    <n v="5.5"/>
    <n v="4.5"/>
  </r>
  <r>
    <x v="2"/>
    <n v="24"/>
    <s v="18–25"/>
    <x v="1"/>
    <s v="Moderate"/>
    <n v="2"/>
    <s v="Balanced"/>
    <n v="6.1"/>
    <s v="Moderate"/>
    <n v="2"/>
    <s v="Bipolar"/>
    <n v="41"/>
    <s v="40–50 h"/>
    <n v="5.3"/>
    <n v="5.6"/>
  </r>
  <r>
    <x v="6"/>
    <n v="49"/>
    <s v="46–59"/>
    <x v="2"/>
    <s v="Low"/>
    <n v="1"/>
    <s v="Vegan"/>
    <n v="6.1"/>
    <s v="Moderate"/>
    <n v="2"/>
    <s v="Anxiety"/>
    <n v="54"/>
    <s v="50–60 h"/>
    <n v="6.2"/>
    <n v="1.1000000000000001"/>
  </r>
  <r>
    <x v="6"/>
    <n v="49"/>
    <s v="46–59"/>
    <x v="1"/>
    <s v="High"/>
    <n v="3"/>
    <s v="Vegetarian"/>
    <n v="7.4"/>
    <s v="Low"/>
    <n v="1"/>
    <s v="Anxiety"/>
    <n v="34"/>
    <s v="30–40 h"/>
    <n v="3"/>
    <n v="8.1"/>
  </r>
  <r>
    <x v="2"/>
    <n v="42"/>
    <s v="36–45"/>
    <x v="2"/>
    <s v="Moderate"/>
    <n v="2"/>
    <s v="Vegetarian"/>
    <n v="8"/>
    <s v="Low"/>
    <n v="1"/>
    <s v="Depression"/>
    <n v="59"/>
    <s v="50–60 h"/>
    <n v="5.7"/>
    <n v="3.3"/>
  </r>
  <r>
    <x v="0"/>
    <n v="50"/>
    <s v="46–59"/>
    <x v="1"/>
    <s v="Low"/>
    <n v="1"/>
    <s v="Vegetarian"/>
    <n v="8.3000000000000007"/>
    <s v="High"/>
    <n v="3"/>
    <s v="Depression"/>
    <n v="40"/>
    <s v="40–50 h"/>
    <n v="1.1000000000000001"/>
    <n v="8.3000000000000007"/>
  </r>
  <r>
    <x v="3"/>
    <n v="24"/>
    <s v="18–25"/>
    <x v="1"/>
    <s v="Moderate"/>
    <n v="2"/>
    <s v="Vegetarian"/>
    <n v="5.6"/>
    <s v="High"/>
    <n v="3"/>
    <s v="Bipolar"/>
    <n v="32"/>
    <s v="30–40 h"/>
    <n v="5.3"/>
    <n v="3.4"/>
  </r>
  <r>
    <x v="5"/>
    <n v="29"/>
    <s v="26–35"/>
    <x v="1"/>
    <s v="High"/>
    <n v="3"/>
    <s v="Vegan"/>
    <n v="7.9"/>
    <s v="High"/>
    <n v="3"/>
    <s v="Bipolar"/>
    <n v="30"/>
    <s v="30–40 h"/>
    <n v="4"/>
    <n v="1.1000000000000001"/>
  </r>
  <r>
    <x v="4"/>
    <n v="33"/>
    <s v="26–35"/>
    <x v="1"/>
    <s v="Low"/>
    <n v="1"/>
    <s v="Vegan"/>
    <n v="9.6"/>
    <s v="High"/>
    <n v="3"/>
    <s v="PTSD"/>
    <n v="46"/>
    <s v="40–50 h"/>
    <n v="7.1"/>
    <n v="2.4"/>
  </r>
  <r>
    <x v="1"/>
    <n v="33"/>
    <s v="26–35"/>
    <x v="2"/>
    <s v="High"/>
    <n v="3"/>
    <s v="Junk Food"/>
    <n v="6.7"/>
    <s v="Low"/>
    <n v="1"/>
    <s v="None"/>
    <n v="50"/>
    <s v="50–60 h"/>
    <n v="6.7"/>
    <n v="9.9"/>
  </r>
  <r>
    <x v="4"/>
    <n v="60"/>
    <s v="60+"/>
    <x v="2"/>
    <s v="Low"/>
    <n v="1"/>
    <s v="Balanced"/>
    <n v="6.4"/>
    <s v="High"/>
    <n v="3"/>
    <s v="PTSD"/>
    <n v="51"/>
    <s v="50–60 h"/>
    <n v="4.4000000000000004"/>
    <n v="3.9"/>
  </r>
  <r>
    <x v="2"/>
    <n v="53"/>
    <s v="46–59"/>
    <x v="1"/>
    <s v="High"/>
    <n v="3"/>
    <s v="Vegan"/>
    <n v="6.1"/>
    <s v="Moderate"/>
    <n v="2"/>
    <s v="Anxiety"/>
    <n v="49"/>
    <s v="40–50 h"/>
    <n v="1.1000000000000001"/>
    <n v="2"/>
  </r>
  <r>
    <x v="6"/>
    <n v="30"/>
    <s v="26–35"/>
    <x v="1"/>
    <s v="Low"/>
    <n v="1"/>
    <s v="Junk Food"/>
    <n v="4.9000000000000004"/>
    <s v="Low"/>
    <n v="1"/>
    <s v="Depression"/>
    <n v="37"/>
    <s v="30–40 h"/>
    <n v="3.3"/>
    <n v="2.1"/>
  </r>
  <r>
    <x v="0"/>
    <n v="24"/>
    <s v="18–25"/>
    <x v="2"/>
    <s v="Moderate"/>
    <n v="2"/>
    <s v="Keto"/>
    <n v="7.8"/>
    <s v="Low"/>
    <n v="1"/>
    <s v="PTSD"/>
    <n v="35"/>
    <s v="30–40 h"/>
    <n v="6.7"/>
    <n v="3.8"/>
  </r>
  <r>
    <x v="6"/>
    <n v="53"/>
    <s v="46–59"/>
    <x v="1"/>
    <s v="Low"/>
    <n v="1"/>
    <s v="Balanced"/>
    <n v="6.4"/>
    <s v="Low"/>
    <n v="1"/>
    <s v="Depression"/>
    <n v="54"/>
    <s v="50–60 h"/>
    <n v="1.7"/>
    <n v="1.3"/>
  </r>
  <r>
    <x v="1"/>
    <n v="64"/>
    <s v="60+"/>
    <x v="1"/>
    <s v="Moderate"/>
    <n v="2"/>
    <s v="Vegan"/>
    <n v="6.3"/>
    <s v="Moderate"/>
    <n v="2"/>
    <s v="Depression"/>
    <n v="28"/>
    <s v="20–30 h"/>
    <n v="2"/>
    <n v="5.6"/>
  </r>
  <r>
    <x v="6"/>
    <n v="26"/>
    <s v="26–35"/>
    <x v="1"/>
    <s v="Low"/>
    <n v="1"/>
    <s v="Keto"/>
    <n v="7.5"/>
    <s v="Low"/>
    <n v="1"/>
    <s v="PTSD"/>
    <n v="58"/>
    <s v="50–60 h"/>
    <n v="6.8"/>
    <n v="2.9"/>
  </r>
  <r>
    <x v="6"/>
    <n v="49"/>
    <s v="46–59"/>
    <x v="0"/>
    <s v="Low"/>
    <n v="1"/>
    <s v="Junk Food"/>
    <n v="7.7"/>
    <s v="Moderate"/>
    <n v="2"/>
    <s v="PTSD"/>
    <n v="56"/>
    <s v="50–60 h"/>
    <n v="7.8"/>
    <n v="5.7"/>
  </r>
  <r>
    <x v="1"/>
    <n v="28"/>
    <s v="26–35"/>
    <x v="1"/>
    <s v="High"/>
    <n v="3"/>
    <s v="Vegan"/>
    <n v="5.6"/>
    <s v="High"/>
    <n v="3"/>
    <s v="Bipolar"/>
    <n v="29"/>
    <s v="20–30 h"/>
    <n v="3.9"/>
    <n v="2.2999999999999998"/>
  </r>
  <r>
    <x v="5"/>
    <n v="25"/>
    <s v="18–25"/>
    <x v="0"/>
    <s v="High"/>
    <n v="3"/>
    <s v="Vegan"/>
    <n v="5.6"/>
    <s v="Low"/>
    <n v="1"/>
    <s v="None"/>
    <n v="31"/>
    <s v="30–40 h"/>
    <n v="5.4"/>
    <n v="4.9000000000000004"/>
  </r>
  <r>
    <x v="5"/>
    <n v="50"/>
    <s v="46–59"/>
    <x v="1"/>
    <s v="High"/>
    <n v="3"/>
    <s v="Keto"/>
    <n v="5.6"/>
    <s v="Moderate"/>
    <n v="2"/>
    <s v="Bipolar"/>
    <n v="27"/>
    <s v="20–30 h"/>
    <n v="9.5"/>
    <n v="6.4"/>
  </r>
  <r>
    <x v="1"/>
    <n v="40"/>
    <s v="36–45"/>
    <x v="2"/>
    <s v="Low"/>
    <n v="1"/>
    <s v="Vegan"/>
    <n v="9.6999999999999993"/>
    <s v="Low"/>
    <n v="1"/>
    <s v="None"/>
    <n v="22"/>
    <s v="20–30 h"/>
    <n v="9.5"/>
    <n v="1.6"/>
  </r>
  <r>
    <x v="0"/>
    <n v="42"/>
    <s v="36–45"/>
    <x v="0"/>
    <s v="Low"/>
    <n v="1"/>
    <s v="Vegetarian"/>
    <n v="8.6999999999999993"/>
    <s v="High"/>
    <n v="3"/>
    <s v="PTSD"/>
    <n v="38"/>
    <s v="30–40 h"/>
    <n v="3.8"/>
    <n v="4.5999999999999996"/>
  </r>
  <r>
    <x v="2"/>
    <n v="25"/>
    <s v="18–25"/>
    <x v="0"/>
    <s v="Low"/>
    <n v="1"/>
    <s v="Vegan"/>
    <n v="7.6"/>
    <s v="Low"/>
    <n v="1"/>
    <s v="None"/>
    <n v="30"/>
    <s v="30–40 h"/>
    <n v="8.3000000000000007"/>
    <n v="3.7"/>
  </r>
  <r>
    <x v="6"/>
    <n v="62"/>
    <s v="60+"/>
    <x v="1"/>
    <s v="Moderate"/>
    <n v="2"/>
    <s v="Balanced"/>
    <n v="5.9"/>
    <s v="High"/>
    <n v="3"/>
    <s v="Anxiety"/>
    <n v="27"/>
    <s v="20–30 h"/>
    <n v="6.3"/>
    <n v="3.2"/>
  </r>
  <r>
    <x v="0"/>
    <n v="39"/>
    <s v="36–45"/>
    <x v="1"/>
    <s v="Moderate"/>
    <n v="2"/>
    <s v="Keto"/>
    <n v="6.1"/>
    <s v="Low"/>
    <n v="1"/>
    <s v="Bipolar"/>
    <n v="45"/>
    <s v="40–50 h"/>
    <n v="9.8000000000000007"/>
    <n v="6.4"/>
  </r>
  <r>
    <x v="6"/>
    <n v="21"/>
    <s v="18–25"/>
    <x v="0"/>
    <s v="Low"/>
    <n v="1"/>
    <s v="Balanced"/>
    <n v="7"/>
    <s v="Moderate"/>
    <n v="2"/>
    <s v="Bipolar"/>
    <n v="42"/>
    <s v="40–50 h"/>
    <n v="5.3"/>
    <n v="6.3"/>
  </r>
  <r>
    <x v="2"/>
    <n v="57"/>
    <s v="46–59"/>
    <x v="2"/>
    <s v="High"/>
    <n v="3"/>
    <s v="Junk Food"/>
    <n v="9.8000000000000007"/>
    <s v="High"/>
    <n v="3"/>
    <s v="Bipolar"/>
    <n v="29"/>
    <s v="20–30 h"/>
    <n v="8"/>
    <n v="6.7"/>
  </r>
  <r>
    <x v="5"/>
    <n v="20"/>
    <s v="18–25"/>
    <x v="2"/>
    <s v="High"/>
    <n v="3"/>
    <s v="Balanced"/>
    <n v="6.9"/>
    <s v="Low"/>
    <n v="1"/>
    <s v="Depression"/>
    <n v="37"/>
    <s v="30–40 h"/>
    <n v="7.9"/>
    <n v="2.4"/>
  </r>
  <r>
    <x v="0"/>
    <n v="46"/>
    <s v="46–59"/>
    <x v="1"/>
    <s v="High"/>
    <n v="3"/>
    <s v="Vegetarian"/>
    <n v="7.3"/>
    <s v="High"/>
    <n v="3"/>
    <s v="Depression"/>
    <n v="31"/>
    <s v="30–40 h"/>
    <n v="5.5"/>
    <n v="3.6"/>
  </r>
  <r>
    <x v="3"/>
    <n v="58"/>
    <s v="46–59"/>
    <x v="2"/>
    <s v="Low"/>
    <n v="1"/>
    <s v="Vegetarian"/>
    <n v="2.7"/>
    <s v="High"/>
    <n v="3"/>
    <s v="PTSD"/>
    <n v="58"/>
    <s v="50–60 h"/>
    <n v="8.1999999999999993"/>
    <n v="2.9"/>
  </r>
  <r>
    <x v="3"/>
    <n v="46"/>
    <s v="46–59"/>
    <x v="2"/>
    <s v="High"/>
    <n v="3"/>
    <s v="Balanced"/>
    <n v="6.9"/>
    <s v="Moderate"/>
    <n v="2"/>
    <s v="PTSD"/>
    <n v="45"/>
    <s v="40–50 h"/>
    <n v="3.3"/>
    <n v="5.9"/>
  </r>
  <r>
    <x v="3"/>
    <n v="51"/>
    <s v="46–59"/>
    <x v="1"/>
    <s v="Low"/>
    <n v="1"/>
    <s v="Junk Food"/>
    <n v="4.4000000000000004"/>
    <s v="Moderate"/>
    <n v="2"/>
    <s v="Depression"/>
    <n v="30"/>
    <s v="30–40 h"/>
    <n v="2.1"/>
    <n v="5.0999999999999996"/>
  </r>
  <r>
    <x v="5"/>
    <n v="51"/>
    <s v="46–59"/>
    <x v="2"/>
    <s v="Moderate"/>
    <n v="2"/>
    <s v="Vegan"/>
    <n v="5.8"/>
    <s v="Moderate"/>
    <n v="2"/>
    <s v="Bipolar"/>
    <n v="29"/>
    <s v="20–30 h"/>
    <n v="4.8"/>
    <n v="4"/>
  </r>
  <r>
    <x v="5"/>
    <n v="45"/>
    <s v="36–45"/>
    <x v="1"/>
    <s v="High"/>
    <n v="3"/>
    <s v="Vegetarian"/>
    <n v="6.6"/>
    <s v="Moderate"/>
    <n v="2"/>
    <s v="Depression"/>
    <n v="22"/>
    <s v="20–30 h"/>
    <n v="9.5"/>
    <n v="8.1"/>
  </r>
  <r>
    <x v="2"/>
    <n v="30"/>
    <s v="26–35"/>
    <x v="0"/>
    <s v="Moderate"/>
    <n v="2"/>
    <s v="Balanced"/>
    <n v="6"/>
    <s v="High"/>
    <n v="3"/>
    <s v="None"/>
    <n v="26"/>
    <s v="20–30 h"/>
    <n v="5.5"/>
    <n v="1.8"/>
  </r>
  <r>
    <x v="6"/>
    <n v="32"/>
    <s v="26–35"/>
    <x v="1"/>
    <s v="High"/>
    <n v="3"/>
    <s v="Balanced"/>
    <n v="5.5"/>
    <s v="High"/>
    <n v="3"/>
    <s v="Bipolar"/>
    <n v="23"/>
    <s v="20–30 h"/>
    <n v="6.7"/>
    <n v="9.8000000000000007"/>
  </r>
  <r>
    <x v="2"/>
    <n v="40"/>
    <s v="36–45"/>
    <x v="0"/>
    <s v="Low"/>
    <n v="1"/>
    <s v="Balanced"/>
    <n v="5.6"/>
    <s v="Low"/>
    <n v="1"/>
    <s v="Depression"/>
    <n v="59"/>
    <s v="50–60 h"/>
    <n v="6.6"/>
    <n v="2"/>
  </r>
  <r>
    <x v="2"/>
    <n v="61"/>
    <s v="60+"/>
    <x v="0"/>
    <s v="Low"/>
    <n v="1"/>
    <s v="Vegan"/>
    <n v="6.2"/>
    <s v="Low"/>
    <n v="1"/>
    <s v="PTSD"/>
    <n v="27"/>
    <s v="20–30 h"/>
    <n v="2.2000000000000002"/>
    <n v="8"/>
  </r>
  <r>
    <x v="5"/>
    <n v="43"/>
    <s v="36–45"/>
    <x v="2"/>
    <s v="Low"/>
    <n v="1"/>
    <s v="Keto"/>
    <n v="6.1"/>
    <s v="Low"/>
    <n v="1"/>
    <s v="Depression"/>
    <n v="57"/>
    <s v="50–60 h"/>
    <n v="4.5"/>
    <n v="4.3"/>
  </r>
  <r>
    <x v="3"/>
    <n v="21"/>
    <s v="18–25"/>
    <x v="2"/>
    <s v="Low"/>
    <n v="1"/>
    <s v="Junk Food"/>
    <n v="6.5"/>
    <s v="Moderate"/>
    <n v="2"/>
    <s v="Anxiety"/>
    <n v="32"/>
    <s v="30–40 h"/>
    <n v="7.4"/>
    <n v="8.8000000000000007"/>
  </r>
  <r>
    <x v="4"/>
    <n v="43"/>
    <s v="36–45"/>
    <x v="2"/>
    <s v="High"/>
    <n v="3"/>
    <s v="Keto"/>
    <n v="6.4"/>
    <s v="High"/>
    <n v="3"/>
    <s v="Depression"/>
    <n v="31"/>
    <s v="30–40 h"/>
    <n v="9.6999999999999993"/>
    <n v="1.7"/>
  </r>
  <r>
    <x v="6"/>
    <n v="57"/>
    <s v="46–59"/>
    <x v="1"/>
    <s v="Moderate"/>
    <n v="2"/>
    <s v="Junk Food"/>
    <n v="8.4"/>
    <s v="High"/>
    <n v="3"/>
    <s v="Bipolar"/>
    <n v="54"/>
    <s v="50–60 h"/>
    <n v="2.5"/>
    <n v="4.4000000000000004"/>
  </r>
  <r>
    <x v="5"/>
    <n v="26"/>
    <s v="26–35"/>
    <x v="2"/>
    <s v="Low"/>
    <n v="1"/>
    <s v="Junk Food"/>
    <n v="3.4"/>
    <s v="Low"/>
    <n v="1"/>
    <s v="Depression"/>
    <n v="57"/>
    <s v="50–60 h"/>
    <n v="4.7"/>
    <n v="4"/>
  </r>
  <r>
    <x v="3"/>
    <n v="22"/>
    <s v="18–25"/>
    <x v="0"/>
    <s v="High"/>
    <n v="3"/>
    <s v="Balanced"/>
    <n v="6.9"/>
    <s v="Low"/>
    <n v="1"/>
    <s v="PTSD"/>
    <n v="55"/>
    <s v="50–60 h"/>
    <n v="1.9"/>
    <n v="9.9"/>
  </r>
  <r>
    <x v="0"/>
    <n v="49"/>
    <s v="46–59"/>
    <x v="2"/>
    <s v="Moderate"/>
    <n v="2"/>
    <s v="Vegetarian"/>
    <n v="6.6"/>
    <s v="High"/>
    <n v="3"/>
    <s v="None"/>
    <n v="21"/>
    <s v="20–30 h"/>
    <n v="3.2"/>
    <n v="9.9"/>
  </r>
  <r>
    <x v="4"/>
    <n v="37"/>
    <s v="36–45"/>
    <x v="2"/>
    <s v="Low"/>
    <n v="1"/>
    <s v="Balanced"/>
    <n v="6.3"/>
    <s v="Moderate"/>
    <n v="2"/>
    <s v="Anxiety"/>
    <n v="34"/>
    <s v="30–40 h"/>
    <n v="4.4000000000000004"/>
    <n v="2.7"/>
  </r>
  <r>
    <x v="4"/>
    <n v="28"/>
    <s v="26–35"/>
    <x v="1"/>
    <s v="Moderate"/>
    <n v="2"/>
    <s v="Vegan"/>
    <n v="5.4"/>
    <s v="Low"/>
    <n v="1"/>
    <s v="Bipolar"/>
    <n v="53"/>
    <s v="50–60 h"/>
    <n v="5.9"/>
    <n v="6.7"/>
  </r>
  <r>
    <x v="5"/>
    <n v="32"/>
    <s v="26–35"/>
    <x v="1"/>
    <s v="Low"/>
    <n v="1"/>
    <s v="Junk Food"/>
    <n v="6.3"/>
    <s v="Low"/>
    <n v="1"/>
    <s v="PTSD"/>
    <n v="58"/>
    <s v="50–60 h"/>
    <n v="3.1"/>
    <n v="5.8"/>
  </r>
  <r>
    <x v="1"/>
    <n v="49"/>
    <s v="46–59"/>
    <x v="0"/>
    <s v="Moderate"/>
    <n v="2"/>
    <s v="Vegetarian"/>
    <n v="4"/>
    <s v="High"/>
    <n v="3"/>
    <s v="Anxiety"/>
    <n v="45"/>
    <s v="40–50 h"/>
    <n v="3"/>
    <n v="2.4"/>
  </r>
  <r>
    <x v="6"/>
    <n v="45"/>
    <s v="36–45"/>
    <x v="1"/>
    <s v="Moderate"/>
    <n v="2"/>
    <s v="Junk Food"/>
    <n v="6.8"/>
    <s v="High"/>
    <n v="3"/>
    <s v="Depression"/>
    <n v="24"/>
    <s v="20–30 h"/>
    <n v="8"/>
    <n v="2.5"/>
  </r>
  <r>
    <x v="4"/>
    <n v="39"/>
    <s v="36–45"/>
    <x v="2"/>
    <s v="Low"/>
    <n v="1"/>
    <s v="Junk Food"/>
    <n v="7.1"/>
    <s v="Low"/>
    <n v="1"/>
    <s v="Anxiety"/>
    <n v="44"/>
    <s v="40–50 h"/>
    <n v="9.6999999999999993"/>
    <n v="9.9"/>
  </r>
  <r>
    <x v="5"/>
    <n v="58"/>
    <s v="46–59"/>
    <x v="1"/>
    <s v="High"/>
    <n v="3"/>
    <s v="Balanced"/>
    <n v="5.4"/>
    <s v="Low"/>
    <n v="1"/>
    <s v="None"/>
    <n v="53"/>
    <s v="50–60 h"/>
    <n v="3.9"/>
    <n v="5.0999999999999996"/>
  </r>
  <r>
    <x v="5"/>
    <n v="34"/>
    <s v="26–35"/>
    <x v="0"/>
    <s v="Moderate"/>
    <n v="2"/>
    <s v="Vegetarian"/>
    <n v="9.4"/>
    <s v="Moderate"/>
    <n v="2"/>
    <s v="Anxiety"/>
    <n v="23"/>
    <s v="20–30 h"/>
    <n v="7.2"/>
    <n v="2.1"/>
  </r>
  <r>
    <x v="3"/>
    <n v="43"/>
    <s v="36–45"/>
    <x v="2"/>
    <s v="Low"/>
    <n v="1"/>
    <s v="Vegetarian"/>
    <n v="6.3"/>
    <s v="Moderate"/>
    <n v="2"/>
    <s v="Anxiety"/>
    <n v="53"/>
    <s v="50–60 h"/>
    <n v="3.3"/>
    <n v="2.9"/>
  </r>
  <r>
    <x v="0"/>
    <n v="61"/>
    <s v="60+"/>
    <x v="0"/>
    <s v="Moderate"/>
    <n v="2"/>
    <s v="Junk Food"/>
    <n v="6.6"/>
    <s v="Moderate"/>
    <n v="2"/>
    <s v="Depression"/>
    <n v="46"/>
    <s v="40–50 h"/>
    <n v="9.4"/>
    <n v="3.4"/>
  </r>
  <r>
    <x v="1"/>
    <n v="24"/>
    <s v="18–25"/>
    <x v="1"/>
    <s v="Moderate"/>
    <n v="2"/>
    <s v="Vegetarian"/>
    <n v="8.5"/>
    <s v="Moderate"/>
    <n v="2"/>
    <s v="Depression"/>
    <n v="48"/>
    <s v="40–50 h"/>
    <n v="7.1"/>
    <n v="5.6"/>
  </r>
  <r>
    <x v="6"/>
    <n v="59"/>
    <s v="46–59"/>
    <x v="1"/>
    <s v="High"/>
    <n v="3"/>
    <s v="Vegetarian"/>
    <n v="9.6999999999999993"/>
    <s v="Low"/>
    <n v="1"/>
    <s v="Bipolar"/>
    <n v="24"/>
    <s v="20–30 h"/>
    <n v="8.1999999999999993"/>
    <n v="4"/>
  </r>
  <r>
    <x v="2"/>
    <n v="43"/>
    <s v="36–45"/>
    <x v="0"/>
    <s v="Moderate"/>
    <n v="2"/>
    <s v="Balanced"/>
    <n v="4.8"/>
    <s v="Low"/>
    <n v="1"/>
    <s v="Depression"/>
    <n v="37"/>
    <s v="30–40 h"/>
    <n v="1.4"/>
    <n v="5.0999999999999996"/>
  </r>
  <r>
    <x v="0"/>
    <n v="42"/>
    <s v="36–45"/>
    <x v="2"/>
    <s v="Moderate"/>
    <n v="2"/>
    <s v="Keto"/>
    <n v="5.6"/>
    <s v="Low"/>
    <n v="1"/>
    <s v="Anxiety"/>
    <n v="23"/>
    <s v="20–30 h"/>
    <n v="6.4"/>
    <n v="2.5"/>
  </r>
  <r>
    <x v="0"/>
    <n v="27"/>
    <s v="26–35"/>
    <x v="1"/>
    <s v="Low"/>
    <n v="1"/>
    <s v="Vegan"/>
    <n v="6.3"/>
    <s v="Moderate"/>
    <n v="2"/>
    <s v="None"/>
    <n v="20"/>
    <s v="20–30 h"/>
    <n v="5.7"/>
    <n v="3.9"/>
  </r>
  <r>
    <x v="3"/>
    <n v="62"/>
    <s v="60+"/>
    <x v="1"/>
    <s v="Low"/>
    <n v="1"/>
    <s v="Keto"/>
    <n v="5.4"/>
    <s v="Low"/>
    <n v="1"/>
    <s v="Depression"/>
    <n v="39"/>
    <s v="30–40 h"/>
    <n v="3.6"/>
    <n v="1.6"/>
  </r>
  <r>
    <x v="4"/>
    <n v="36"/>
    <s v="36–45"/>
    <x v="2"/>
    <s v="High"/>
    <n v="3"/>
    <s v="Vegetarian"/>
    <n v="7.8"/>
    <s v="High"/>
    <n v="3"/>
    <s v="Bipolar"/>
    <n v="25"/>
    <s v="20–30 h"/>
    <n v="3.4"/>
    <n v="9"/>
  </r>
  <r>
    <x v="4"/>
    <n v="28"/>
    <s v="26–35"/>
    <x v="1"/>
    <s v="Moderate"/>
    <n v="2"/>
    <s v="Junk Food"/>
    <n v="5.2"/>
    <s v="Moderate"/>
    <n v="2"/>
    <s v="Bipolar"/>
    <n v="39"/>
    <s v="30–40 h"/>
    <n v="6.2"/>
    <n v="2.8"/>
  </r>
  <r>
    <x v="3"/>
    <n v="30"/>
    <s v="26–35"/>
    <x v="0"/>
    <s v="Moderate"/>
    <n v="2"/>
    <s v="Vegan"/>
    <n v="8.4"/>
    <s v="High"/>
    <n v="3"/>
    <s v="Anxiety"/>
    <n v="39"/>
    <s v="30–40 h"/>
    <n v="7.4"/>
    <n v="7.8"/>
  </r>
  <r>
    <x v="5"/>
    <n v="25"/>
    <s v="18–25"/>
    <x v="1"/>
    <s v="Moderate"/>
    <n v="2"/>
    <s v="Vegan"/>
    <n v="7.4"/>
    <s v="Moderate"/>
    <n v="2"/>
    <s v="Depression"/>
    <n v="46"/>
    <s v="40–50 h"/>
    <n v="1.3"/>
    <n v="4.0999999999999996"/>
  </r>
  <r>
    <x v="4"/>
    <n v="57"/>
    <s v="46–59"/>
    <x v="1"/>
    <s v="High"/>
    <n v="3"/>
    <s v="Junk Food"/>
    <n v="8.1999999999999993"/>
    <s v="Low"/>
    <n v="1"/>
    <s v="Depression"/>
    <n v="45"/>
    <s v="40–50 h"/>
    <n v="6.1"/>
    <n v="5.3"/>
  </r>
  <r>
    <x v="1"/>
    <n v="21"/>
    <s v="18–25"/>
    <x v="2"/>
    <s v="Moderate"/>
    <n v="2"/>
    <s v="Vegan"/>
    <n v="5.2"/>
    <s v="Moderate"/>
    <n v="2"/>
    <s v="Bipolar"/>
    <n v="51"/>
    <s v="50–60 h"/>
    <n v="2.5"/>
    <n v="3.6"/>
  </r>
  <r>
    <x v="6"/>
    <n v="64"/>
    <s v="60+"/>
    <x v="0"/>
    <s v="Low"/>
    <n v="1"/>
    <s v="Junk Food"/>
    <n v="5.9"/>
    <s v="High"/>
    <n v="3"/>
    <s v="Depression"/>
    <n v="29"/>
    <s v="20–30 h"/>
    <n v="2.2999999999999998"/>
    <n v="7.3"/>
  </r>
  <r>
    <x v="0"/>
    <n v="48"/>
    <s v="46–59"/>
    <x v="2"/>
    <s v="High"/>
    <n v="3"/>
    <s v="Vegan"/>
    <n v="7.8"/>
    <s v="Moderate"/>
    <n v="2"/>
    <s v="Anxiety"/>
    <n v="37"/>
    <s v="30–40 h"/>
    <n v="6.6"/>
    <n v="8.6"/>
  </r>
  <r>
    <x v="0"/>
    <n v="45"/>
    <s v="36–45"/>
    <x v="1"/>
    <s v="Low"/>
    <n v="1"/>
    <s v="Keto"/>
    <n v="7.6"/>
    <s v="High"/>
    <n v="3"/>
    <s v="None"/>
    <n v="31"/>
    <s v="30–40 h"/>
    <n v="3.8"/>
    <n v="3.6"/>
  </r>
  <r>
    <x v="1"/>
    <n v="28"/>
    <s v="26–35"/>
    <x v="1"/>
    <s v="Low"/>
    <n v="1"/>
    <s v="Vegan"/>
    <n v="6.1"/>
    <s v="Low"/>
    <n v="1"/>
    <s v="Anxiety"/>
    <n v="29"/>
    <s v="20–30 h"/>
    <n v="5"/>
    <n v="3.2"/>
  </r>
  <r>
    <x v="4"/>
    <n v="60"/>
    <s v="60+"/>
    <x v="2"/>
    <s v="High"/>
    <n v="3"/>
    <s v="Balanced"/>
    <n v="6.3"/>
    <s v="High"/>
    <n v="3"/>
    <s v="Depression"/>
    <n v="43"/>
    <s v="40–50 h"/>
    <n v="4.2"/>
    <n v="7.1"/>
  </r>
  <r>
    <x v="0"/>
    <n v="18"/>
    <s v="18–25"/>
    <x v="2"/>
    <s v="Low"/>
    <n v="1"/>
    <s v="Junk Food"/>
    <n v="5.8"/>
    <s v="Low"/>
    <n v="1"/>
    <s v="Anxiety"/>
    <n v="43"/>
    <s v="40–50 h"/>
    <n v="6.8"/>
    <n v="2.8"/>
  </r>
  <r>
    <x v="2"/>
    <n v="64"/>
    <s v="60+"/>
    <x v="2"/>
    <s v="Moderate"/>
    <n v="2"/>
    <s v="Vegan"/>
    <n v="6.2"/>
    <s v="High"/>
    <n v="3"/>
    <s v="PTSD"/>
    <n v="57"/>
    <s v="50–60 h"/>
    <n v="5.2"/>
    <n v="6.8"/>
  </r>
  <r>
    <x v="6"/>
    <n v="55"/>
    <s v="46–59"/>
    <x v="0"/>
    <s v="High"/>
    <n v="3"/>
    <s v="Junk Food"/>
    <n v="5.0999999999999996"/>
    <s v="Low"/>
    <n v="1"/>
    <s v="PTSD"/>
    <n v="44"/>
    <s v="40–50 h"/>
    <n v="9.6999999999999993"/>
    <n v="1.8"/>
  </r>
  <r>
    <x v="6"/>
    <n v="41"/>
    <s v="36–45"/>
    <x v="1"/>
    <s v="Low"/>
    <n v="1"/>
    <s v="Balanced"/>
    <n v="4.8"/>
    <s v="High"/>
    <n v="3"/>
    <s v="Depression"/>
    <n v="27"/>
    <s v="20–30 h"/>
    <n v="4.2"/>
    <n v="6.6"/>
  </r>
  <r>
    <x v="0"/>
    <n v="64"/>
    <s v="60+"/>
    <x v="2"/>
    <s v="Moderate"/>
    <n v="2"/>
    <s v="Vegan"/>
    <n v="8"/>
    <s v="Low"/>
    <n v="1"/>
    <s v="Depression"/>
    <n v="33"/>
    <s v="30–40 h"/>
    <n v="7.7"/>
    <n v="5.6"/>
  </r>
  <r>
    <x v="3"/>
    <n v="48"/>
    <s v="46–59"/>
    <x v="1"/>
    <s v="Moderate"/>
    <n v="2"/>
    <s v="Vegan"/>
    <n v="6.2"/>
    <s v="Low"/>
    <n v="1"/>
    <s v="None"/>
    <n v="50"/>
    <s v="50–60 h"/>
    <n v="3.3"/>
    <n v="2"/>
  </r>
  <r>
    <x v="0"/>
    <n v="58"/>
    <s v="46–59"/>
    <x v="0"/>
    <s v="Low"/>
    <n v="1"/>
    <s v="Balanced"/>
    <n v="8.1999999999999993"/>
    <s v="Low"/>
    <n v="1"/>
    <s v="Anxiety"/>
    <n v="43"/>
    <s v="40–50 h"/>
    <n v="5.6"/>
    <n v="6.8"/>
  </r>
  <r>
    <x v="3"/>
    <n v="63"/>
    <s v="60+"/>
    <x v="0"/>
    <s v="Moderate"/>
    <n v="2"/>
    <s v="Balanced"/>
    <n v="7.4"/>
    <s v="High"/>
    <n v="3"/>
    <s v="None"/>
    <n v="35"/>
    <s v="30–40 h"/>
    <n v="6"/>
    <n v="5"/>
  </r>
  <r>
    <x v="0"/>
    <n v="43"/>
    <s v="36–45"/>
    <x v="0"/>
    <s v="High"/>
    <n v="3"/>
    <s v="Balanced"/>
    <n v="7"/>
    <s v="High"/>
    <n v="3"/>
    <s v="Depression"/>
    <n v="39"/>
    <s v="30–40 h"/>
    <n v="4"/>
    <n v="3"/>
  </r>
  <r>
    <x v="2"/>
    <n v="22"/>
    <s v="18–25"/>
    <x v="0"/>
    <s v="Low"/>
    <n v="1"/>
    <s v="Junk Food"/>
    <n v="5.4"/>
    <s v="Low"/>
    <n v="1"/>
    <s v="Depression"/>
    <n v="57"/>
    <s v="50–60 h"/>
    <n v="5.2"/>
    <n v="4.2"/>
  </r>
  <r>
    <x v="5"/>
    <n v="37"/>
    <s v="36–45"/>
    <x v="1"/>
    <s v="Moderate"/>
    <n v="2"/>
    <s v="Balanced"/>
    <n v="4.7"/>
    <s v="Moderate"/>
    <n v="2"/>
    <s v="Bipolar"/>
    <n v="34"/>
    <s v="30–40 h"/>
    <n v="3.5"/>
    <n v="5.4"/>
  </r>
  <r>
    <x v="6"/>
    <n v="58"/>
    <s v="46–59"/>
    <x v="0"/>
    <s v="Moderate"/>
    <n v="2"/>
    <s v="Junk Food"/>
    <n v="5.8"/>
    <s v="Low"/>
    <n v="1"/>
    <s v="None"/>
    <n v="33"/>
    <s v="30–40 h"/>
    <n v="1.1000000000000001"/>
    <n v="1.8"/>
  </r>
  <r>
    <x v="0"/>
    <n v="28"/>
    <s v="26–35"/>
    <x v="0"/>
    <s v="Low"/>
    <n v="1"/>
    <s v="Keto"/>
    <n v="8.8000000000000007"/>
    <s v="Moderate"/>
    <n v="2"/>
    <s v="Depression"/>
    <n v="31"/>
    <s v="30–40 h"/>
    <n v="2.9"/>
    <n v="9.6"/>
  </r>
  <r>
    <x v="2"/>
    <n v="50"/>
    <s v="46–59"/>
    <x v="2"/>
    <s v="Low"/>
    <n v="1"/>
    <s v="Vegan"/>
    <n v="7.8"/>
    <s v="Low"/>
    <n v="1"/>
    <s v="PTSD"/>
    <n v="53"/>
    <s v="50–60 h"/>
    <n v="7.3"/>
    <n v="7"/>
  </r>
  <r>
    <x v="3"/>
    <n v="55"/>
    <s v="46–59"/>
    <x v="0"/>
    <s v="Low"/>
    <n v="1"/>
    <s v="Vegan"/>
    <n v="5.7"/>
    <s v="High"/>
    <n v="3"/>
    <s v="Bipolar"/>
    <n v="27"/>
    <s v="20–30 h"/>
    <n v="7.9"/>
    <n v="1.9"/>
  </r>
  <r>
    <x v="3"/>
    <n v="44"/>
    <s v="36–45"/>
    <x v="2"/>
    <s v="Low"/>
    <n v="1"/>
    <s v="Vegetarian"/>
    <n v="5.8"/>
    <s v="Moderate"/>
    <n v="2"/>
    <s v="Anxiety"/>
    <n v="38"/>
    <s v="30–40 h"/>
    <n v="3.5"/>
    <n v="8.4"/>
  </r>
  <r>
    <x v="6"/>
    <n v="51"/>
    <s v="46–59"/>
    <x v="0"/>
    <s v="High"/>
    <n v="3"/>
    <s v="Keto"/>
    <n v="5.0999999999999996"/>
    <s v="High"/>
    <n v="3"/>
    <s v="Bipolar"/>
    <n v="24"/>
    <s v="20–30 h"/>
    <n v="4.7"/>
    <n v="3.9"/>
  </r>
  <r>
    <x v="1"/>
    <n v="32"/>
    <s v="26–35"/>
    <x v="0"/>
    <s v="Low"/>
    <n v="1"/>
    <s v="Balanced"/>
    <n v="4.2"/>
    <s v="Moderate"/>
    <n v="2"/>
    <s v="Anxiety"/>
    <n v="46"/>
    <s v="40–50 h"/>
    <n v="1.3"/>
    <n v="6.4"/>
  </r>
  <r>
    <x v="0"/>
    <n v="49"/>
    <s v="46–59"/>
    <x v="2"/>
    <s v="High"/>
    <n v="3"/>
    <s v="Balanced"/>
    <n v="6.7"/>
    <s v="Moderate"/>
    <n v="2"/>
    <s v="PTSD"/>
    <n v="32"/>
    <s v="30–40 h"/>
    <n v="3.1"/>
    <n v="3.5"/>
  </r>
  <r>
    <x v="4"/>
    <n v="38"/>
    <s v="36–45"/>
    <x v="0"/>
    <s v="High"/>
    <n v="3"/>
    <s v="Keto"/>
    <n v="9.1"/>
    <s v="Moderate"/>
    <n v="2"/>
    <s v="Anxiety"/>
    <n v="51"/>
    <s v="50–60 h"/>
    <n v="8"/>
    <n v="7.6"/>
  </r>
  <r>
    <x v="3"/>
    <n v="63"/>
    <s v="60+"/>
    <x v="1"/>
    <s v="Low"/>
    <n v="1"/>
    <s v="Balanced"/>
    <n v="9.1"/>
    <s v="Moderate"/>
    <n v="2"/>
    <s v="None"/>
    <n v="50"/>
    <s v="50–60 h"/>
    <n v="6.5"/>
    <n v="7.5"/>
  </r>
  <r>
    <x v="5"/>
    <n v="22"/>
    <s v="18–25"/>
    <x v="1"/>
    <s v="High"/>
    <n v="3"/>
    <s v="Vegetarian"/>
    <n v="7.4"/>
    <s v="High"/>
    <n v="3"/>
    <s v="Anxiety"/>
    <n v="56"/>
    <s v="50–60 h"/>
    <n v="2.9"/>
    <n v="6"/>
  </r>
  <r>
    <x v="5"/>
    <n v="23"/>
    <s v="18–25"/>
    <x v="0"/>
    <s v="Low"/>
    <n v="1"/>
    <s v="Junk Food"/>
    <n v="5.6"/>
    <s v="Moderate"/>
    <n v="2"/>
    <s v="Anxiety"/>
    <n v="21"/>
    <s v="20–30 h"/>
    <n v="3.3"/>
    <n v="3.2"/>
  </r>
  <r>
    <x v="3"/>
    <n v="55"/>
    <s v="46–59"/>
    <x v="1"/>
    <s v="Low"/>
    <n v="1"/>
    <s v="Vegan"/>
    <n v="4.3"/>
    <s v="Low"/>
    <n v="1"/>
    <s v="Bipolar"/>
    <n v="26"/>
    <s v="20–30 h"/>
    <n v="8.4"/>
    <n v="3.3"/>
  </r>
  <r>
    <x v="1"/>
    <n v="39"/>
    <s v="36–45"/>
    <x v="2"/>
    <s v="Moderate"/>
    <n v="2"/>
    <s v="Keto"/>
    <n v="8.1"/>
    <s v="Low"/>
    <n v="1"/>
    <s v="PTSD"/>
    <n v="30"/>
    <s v="30–40 h"/>
    <n v="2.9"/>
    <n v="4.4000000000000004"/>
  </r>
  <r>
    <x v="1"/>
    <n v="35"/>
    <s v="26–35"/>
    <x v="0"/>
    <s v="Low"/>
    <n v="1"/>
    <s v="Vegan"/>
    <n v="7.2"/>
    <s v="Moderate"/>
    <n v="2"/>
    <s v="Anxiety"/>
    <n v="30"/>
    <s v="30–40 h"/>
    <n v="4"/>
    <n v="2.2999999999999998"/>
  </r>
  <r>
    <x v="2"/>
    <n v="31"/>
    <s v="26–35"/>
    <x v="0"/>
    <s v="Moderate"/>
    <n v="2"/>
    <s v="Junk Food"/>
    <n v="6"/>
    <s v="High"/>
    <n v="3"/>
    <s v="None"/>
    <n v="42"/>
    <s v="40–50 h"/>
    <n v="7"/>
    <n v="4"/>
  </r>
  <r>
    <x v="5"/>
    <n v="27"/>
    <s v="26–35"/>
    <x v="2"/>
    <s v="High"/>
    <n v="3"/>
    <s v="Keto"/>
    <n v="5.8"/>
    <s v="High"/>
    <n v="3"/>
    <s v="Bipolar"/>
    <n v="50"/>
    <s v="50–60 h"/>
    <n v="6.1"/>
    <n v="7.2"/>
  </r>
  <r>
    <x v="2"/>
    <n v="63"/>
    <s v="60+"/>
    <x v="2"/>
    <s v="Moderate"/>
    <n v="2"/>
    <s v="Junk Food"/>
    <n v="7.4"/>
    <s v="Moderate"/>
    <n v="2"/>
    <s v="PTSD"/>
    <n v="27"/>
    <s v="20–30 h"/>
    <n v="5.0999999999999996"/>
    <n v="8.5"/>
  </r>
  <r>
    <x v="5"/>
    <n v="30"/>
    <s v="26–35"/>
    <x v="2"/>
    <s v="High"/>
    <n v="3"/>
    <s v="Balanced"/>
    <n v="5.3"/>
    <s v="High"/>
    <n v="3"/>
    <s v="PTSD"/>
    <n v="51"/>
    <s v="50–60 h"/>
    <n v="9.1"/>
    <n v="4"/>
  </r>
  <r>
    <x v="0"/>
    <n v="48"/>
    <s v="46–59"/>
    <x v="0"/>
    <s v="Low"/>
    <n v="1"/>
    <s v="Balanced"/>
    <n v="6.9"/>
    <s v="High"/>
    <n v="3"/>
    <s v="Depression"/>
    <n v="40"/>
    <s v="40–50 h"/>
    <n v="3"/>
    <n v="3.1"/>
  </r>
  <r>
    <x v="0"/>
    <n v="47"/>
    <s v="46–59"/>
    <x v="2"/>
    <s v="High"/>
    <n v="3"/>
    <s v="Balanced"/>
    <n v="4.7"/>
    <s v="High"/>
    <n v="3"/>
    <s v="None"/>
    <n v="50"/>
    <s v="50–60 h"/>
    <n v="7.7"/>
    <n v="8.5"/>
  </r>
  <r>
    <x v="4"/>
    <n v="20"/>
    <s v="18–25"/>
    <x v="2"/>
    <s v="High"/>
    <n v="3"/>
    <s v="Junk Food"/>
    <n v="9.8000000000000007"/>
    <s v="Moderate"/>
    <n v="2"/>
    <s v="Bipolar"/>
    <n v="20"/>
    <s v="20–30 h"/>
    <n v="2.4"/>
    <n v="9"/>
  </r>
  <r>
    <x v="0"/>
    <n v="47"/>
    <s v="46–59"/>
    <x v="1"/>
    <s v="Low"/>
    <n v="1"/>
    <s v="Junk Food"/>
    <n v="5.5"/>
    <s v="Low"/>
    <n v="1"/>
    <s v="Bipolar"/>
    <n v="32"/>
    <s v="30–40 h"/>
    <n v="6.5"/>
    <n v="4.7"/>
  </r>
  <r>
    <x v="4"/>
    <n v="23"/>
    <s v="18–25"/>
    <x v="1"/>
    <s v="High"/>
    <n v="3"/>
    <s v="Junk Food"/>
    <n v="7.5"/>
    <s v="Low"/>
    <n v="1"/>
    <s v="None"/>
    <n v="30"/>
    <s v="30–40 h"/>
    <n v="8.8000000000000007"/>
    <n v="1.2"/>
  </r>
  <r>
    <x v="0"/>
    <n v="46"/>
    <s v="46–59"/>
    <x v="0"/>
    <s v="Low"/>
    <n v="1"/>
    <s v="Vegan"/>
    <n v="4.7"/>
    <s v="Low"/>
    <n v="1"/>
    <s v="PTSD"/>
    <n v="48"/>
    <s v="40–50 h"/>
    <n v="5.0999999999999996"/>
    <n v="7.3"/>
  </r>
  <r>
    <x v="6"/>
    <n v="25"/>
    <s v="18–25"/>
    <x v="1"/>
    <s v="Moderate"/>
    <n v="2"/>
    <s v="Junk Food"/>
    <n v="6.3"/>
    <s v="Low"/>
    <n v="1"/>
    <s v="Anxiety"/>
    <n v="23"/>
    <s v="20–30 h"/>
    <n v="7.5"/>
    <n v="8.1"/>
  </r>
  <r>
    <x v="0"/>
    <n v="61"/>
    <s v="60+"/>
    <x v="1"/>
    <s v="Low"/>
    <n v="1"/>
    <s v="Balanced"/>
    <n v="7.8"/>
    <s v="Low"/>
    <n v="1"/>
    <s v="None"/>
    <n v="55"/>
    <s v="50–60 h"/>
    <n v="8.4"/>
    <n v="1.2"/>
  </r>
  <r>
    <x v="2"/>
    <n v="62"/>
    <s v="60+"/>
    <x v="2"/>
    <s v="Low"/>
    <n v="1"/>
    <s v="Vegetarian"/>
    <n v="8.1999999999999993"/>
    <s v="High"/>
    <n v="3"/>
    <s v="Bipolar"/>
    <n v="34"/>
    <s v="30–40 h"/>
    <n v="2.2000000000000002"/>
    <n v="6.4"/>
  </r>
  <r>
    <x v="3"/>
    <n v="60"/>
    <s v="60+"/>
    <x v="2"/>
    <s v="High"/>
    <n v="3"/>
    <s v="Junk Food"/>
    <n v="7.6"/>
    <s v="High"/>
    <n v="3"/>
    <s v="None"/>
    <n v="22"/>
    <s v="20–30 h"/>
    <n v="7.4"/>
    <n v="6.3"/>
  </r>
  <r>
    <x v="2"/>
    <n v="61"/>
    <s v="60+"/>
    <x v="1"/>
    <s v="Moderate"/>
    <n v="2"/>
    <s v="Vegetarian"/>
    <n v="6.3"/>
    <s v="High"/>
    <n v="3"/>
    <s v="PTSD"/>
    <n v="48"/>
    <s v="40–50 h"/>
    <n v="9.3000000000000007"/>
    <n v="4.4000000000000004"/>
  </r>
  <r>
    <x v="3"/>
    <n v="50"/>
    <s v="46–59"/>
    <x v="1"/>
    <s v="Low"/>
    <n v="1"/>
    <s v="Balanced"/>
    <n v="5.5"/>
    <s v="Moderate"/>
    <n v="2"/>
    <s v="Depression"/>
    <n v="40"/>
    <s v="40–50 h"/>
    <n v="6.2"/>
    <n v="7.7"/>
  </r>
  <r>
    <x v="1"/>
    <n v="34"/>
    <s v="26–35"/>
    <x v="1"/>
    <s v="Moderate"/>
    <n v="2"/>
    <s v="Junk Food"/>
    <n v="4.9000000000000004"/>
    <s v="High"/>
    <n v="3"/>
    <s v="Depression"/>
    <n v="21"/>
    <s v="20–30 h"/>
    <n v="2.7"/>
    <n v="4.9000000000000004"/>
  </r>
  <r>
    <x v="2"/>
    <n v="28"/>
    <s v="26–35"/>
    <x v="0"/>
    <s v="Moderate"/>
    <n v="2"/>
    <s v="Vegan"/>
    <n v="8.8000000000000007"/>
    <s v="Low"/>
    <n v="1"/>
    <s v="Anxiety"/>
    <n v="25"/>
    <s v="20–30 h"/>
    <n v="2.1"/>
    <n v="7.1"/>
  </r>
  <r>
    <x v="1"/>
    <n v="30"/>
    <s v="26–35"/>
    <x v="0"/>
    <s v="High"/>
    <n v="3"/>
    <s v="Vegan"/>
    <n v="6.7"/>
    <s v="High"/>
    <n v="3"/>
    <s v="Anxiety"/>
    <n v="50"/>
    <s v="50–60 h"/>
    <n v="3.3"/>
    <n v="5.7"/>
  </r>
  <r>
    <x v="4"/>
    <n v="28"/>
    <s v="26–35"/>
    <x v="0"/>
    <s v="Low"/>
    <n v="1"/>
    <s v="Vegetarian"/>
    <n v="6.9"/>
    <s v="Low"/>
    <n v="1"/>
    <s v="PTSD"/>
    <n v="43"/>
    <s v="40–50 h"/>
    <n v="1.9"/>
    <n v="3.2"/>
  </r>
  <r>
    <x v="4"/>
    <n v="48"/>
    <s v="46–59"/>
    <x v="1"/>
    <s v="High"/>
    <n v="3"/>
    <s v="Vegan"/>
    <n v="8.1999999999999993"/>
    <s v="High"/>
    <n v="3"/>
    <s v="Anxiety"/>
    <n v="59"/>
    <s v="50–60 h"/>
    <n v="5.6"/>
    <n v="6.5"/>
  </r>
  <r>
    <x v="6"/>
    <n v="45"/>
    <s v="36–45"/>
    <x v="1"/>
    <s v="Low"/>
    <n v="1"/>
    <s v="Vegan"/>
    <n v="7.4"/>
    <s v="Low"/>
    <n v="1"/>
    <s v="Depression"/>
    <n v="36"/>
    <s v="30–40 h"/>
    <n v="1.6"/>
    <n v="7.6"/>
  </r>
  <r>
    <x v="0"/>
    <n v="61"/>
    <s v="60+"/>
    <x v="0"/>
    <s v="Moderate"/>
    <n v="2"/>
    <s v="Vegan"/>
    <n v="6.3"/>
    <s v="High"/>
    <n v="3"/>
    <s v="PTSD"/>
    <n v="24"/>
    <s v="20–30 h"/>
    <n v="3"/>
    <n v="9.8000000000000007"/>
  </r>
  <r>
    <x v="2"/>
    <n v="23"/>
    <s v="18–25"/>
    <x v="0"/>
    <s v="Low"/>
    <n v="1"/>
    <s v="Balanced"/>
    <n v="7.6"/>
    <s v="Low"/>
    <n v="1"/>
    <s v="PTSD"/>
    <n v="21"/>
    <s v="20–30 h"/>
    <n v="5"/>
    <n v="4.4000000000000004"/>
  </r>
  <r>
    <x v="1"/>
    <n v="58"/>
    <s v="46–59"/>
    <x v="1"/>
    <s v="Low"/>
    <n v="1"/>
    <s v="Vegan"/>
    <n v="5.6"/>
    <s v="Low"/>
    <n v="1"/>
    <s v="PTSD"/>
    <n v="31"/>
    <s v="30–40 h"/>
    <n v="5.3"/>
    <n v="1.6"/>
  </r>
  <r>
    <x v="3"/>
    <n v="33"/>
    <s v="26–35"/>
    <x v="2"/>
    <s v="Moderate"/>
    <n v="2"/>
    <s v="Keto"/>
    <n v="4.2"/>
    <s v="Moderate"/>
    <n v="2"/>
    <s v="None"/>
    <n v="24"/>
    <s v="20–30 h"/>
    <n v="6.1"/>
    <n v="9.9"/>
  </r>
  <r>
    <x v="4"/>
    <n v="21"/>
    <s v="18–25"/>
    <x v="0"/>
    <s v="Moderate"/>
    <n v="2"/>
    <s v="Junk Food"/>
    <n v="8.6"/>
    <s v="High"/>
    <n v="3"/>
    <s v="Anxiety"/>
    <n v="39"/>
    <s v="30–40 h"/>
    <n v="7.4"/>
    <n v="6.6"/>
  </r>
  <r>
    <x v="0"/>
    <n v="52"/>
    <s v="46–59"/>
    <x v="1"/>
    <s v="Low"/>
    <n v="1"/>
    <s v="Vegan"/>
    <n v="5.7"/>
    <s v="Low"/>
    <n v="1"/>
    <s v="Bipolar"/>
    <n v="27"/>
    <s v="20–30 h"/>
    <n v="1.4"/>
    <n v="9.5"/>
  </r>
  <r>
    <x v="4"/>
    <n v="43"/>
    <s v="36–45"/>
    <x v="1"/>
    <s v="High"/>
    <n v="3"/>
    <s v="Vegan"/>
    <n v="6"/>
    <s v="High"/>
    <n v="3"/>
    <s v="Depression"/>
    <n v="20"/>
    <s v="20–30 h"/>
    <n v="1.7"/>
    <n v="1.9"/>
  </r>
  <r>
    <x v="3"/>
    <n v="29"/>
    <s v="26–35"/>
    <x v="2"/>
    <s v="Low"/>
    <n v="1"/>
    <s v="Vegan"/>
    <n v="6.2"/>
    <s v="Low"/>
    <n v="1"/>
    <s v="Anxiety"/>
    <n v="25"/>
    <s v="20–30 h"/>
    <n v="1.5"/>
    <n v="4.0999999999999996"/>
  </r>
  <r>
    <x v="0"/>
    <n v="28"/>
    <s v="26–35"/>
    <x v="1"/>
    <s v="Moderate"/>
    <n v="2"/>
    <s v="Keto"/>
    <n v="5.6"/>
    <s v="Moderate"/>
    <n v="2"/>
    <s v="Depression"/>
    <n v="30"/>
    <s v="30–40 h"/>
    <n v="4.8"/>
    <n v="2.2000000000000002"/>
  </r>
  <r>
    <x v="0"/>
    <n v="54"/>
    <s v="46–59"/>
    <x v="1"/>
    <s v="High"/>
    <n v="3"/>
    <s v="Vegan"/>
    <n v="8.1999999999999993"/>
    <s v="Moderate"/>
    <n v="2"/>
    <s v="Anxiety"/>
    <n v="22"/>
    <s v="20–30 h"/>
    <n v="1.4"/>
    <n v="8.5"/>
  </r>
  <r>
    <x v="1"/>
    <n v="42"/>
    <s v="36–45"/>
    <x v="0"/>
    <s v="Moderate"/>
    <n v="2"/>
    <s v="Vegan"/>
    <n v="7.1"/>
    <s v="Moderate"/>
    <n v="2"/>
    <s v="Bipolar"/>
    <n v="50"/>
    <s v="50–60 h"/>
    <n v="7.7"/>
    <n v="8.9"/>
  </r>
  <r>
    <x v="1"/>
    <n v="35"/>
    <s v="26–35"/>
    <x v="0"/>
    <s v="Moderate"/>
    <n v="2"/>
    <s v="Junk Food"/>
    <n v="6"/>
    <s v="Moderate"/>
    <n v="2"/>
    <s v="Depression"/>
    <n v="47"/>
    <s v="40–50 h"/>
    <n v="3"/>
    <n v="5.5"/>
  </r>
  <r>
    <x v="2"/>
    <n v="36"/>
    <s v="36–45"/>
    <x v="2"/>
    <s v="High"/>
    <n v="3"/>
    <s v="Keto"/>
    <n v="4.5999999999999996"/>
    <s v="Low"/>
    <n v="1"/>
    <s v="Bipolar"/>
    <n v="24"/>
    <s v="20–30 h"/>
    <n v="9.5"/>
    <n v="2.7"/>
  </r>
  <r>
    <x v="2"/>
    <n v="40"/>
    <s v="36–45"/>
    <x v="2"/>
    <s v="Moderate"/>
    <n v="2"/>
    <s v="Keto"/>
    <n v="7"/>
    <s v="High"/>
    <n v="3"/>
    <s v="Depression"/>
    <n v="45"/>
    <s v="40–50 h"/>
    <n v="5.4"/>
    <n v="2.1"/>
  </r>
  <r>
    <x v="5"/>
    <n v="55"/>
    <s v="46–59"/>
    <x v="1"/>
    <s v="Moderate"/>
    <n v="2"/>
    <s v="Vegan"/>
    <n v="2.8"/>
    <s v="Moderate"/>
    <n v="2"/>
    <s v="None"/>
    <n v="35"/>
    <s v="30–40 h"/>
    <n v="5"/>
    <n v="6.3"/>
  </r>
  <r>
    <x v="5"/>
    <n v="35"/>
    <s v="26–35"/>
    <x v="0"/>
    <s v="Moderate"/>
    <n v="2"/>
    <s v="Keto"/>
    <n v="6.8"/>
    <s v="Moderate"/>
    <n v="2"/>
    <s v="None"/>
    <n v="50"/>
    <s v="50–60 h"/>
    <n v="8"/>
    <n v="5.6"/>
  </r>
  <r>
    <x v="6"/>
    <n v="43"/>
    <s v="36–45"/>
    <x v="2"/>
    <s v="Moderate"/>
    <n v="2"/>
    <s v="Vegetarian"/>
    <n v="8.5"/>
    <s v="Moderate"/>
    <n v="2"/>
    <s v="Depression"/>
    <n v="47"/>
    <s v="40–50 h"/>
    <n v="7.4"/>
    <n v="7.3"/>
  </r>
  <r>
    <x v="4"/>
    <n v="23"/>
    <s v="18–25"/>
    <x v="2"/>
    <s v="Moderate"/>
    <n v="2"/>
    <s v="Keto"/>
    <n v="6.6"/>
    <s v="High"/>
    <n v="3"/>
    <s v="Depression"/>
    <n v="26"/>
    <s v="20–30 h"/>
    <n v="6.5"/>
    <n v="3.7"/>
  </r>
  <r>
    <x v="2"/>
    <n v="21"/>
    <s v="18–25"/>
    <x v="2"/>
    <s v="Moderate"/>
    <n v="2"/>
    <s v="Keto"/>
    <n v="8.3000000000000007"/>
    <s v="Low"/>
    <n v="1"/>
    <s v="Bipolar"/>
    <n v="57"/>
    <s v="50–60 h"/>
    <n v="9.4"/>
    <n v="4.5999999999999996"/>
  </r>
  <r>
    <x v="1"/>
    <n v="61"/>
    <s v="60+"/>
    <x v="1"/>
    <s v="Moderate"/>
    <n v="2"/>
    <s v="Keto"/>
    <n v="4.7"/>
    <s v="Low"/>
    <n v="1"/>
    <s v="PTSD"/>
    <n v="28"/>
    <s v="20–30 h"/>
    <n v="4.8"/>
    <n v="1.2"/>
  </r>
  <r>
    <x v="3"/>
    <n v="46"/>
    <s v="46–59"/>
    <x v="0"/>
    <s v="Moderate"/>
    <n v="2"/>
    <s v="Balanced"/>
    <n v="9.6"/>
    <s v="Low"/>
    <n v="1"/>
    <s v="Depression"/>
    <n v="58"/>
    <s v="50–60 h"/>
    <n v="8.3000000000000007"/>
    <n v="6.5"/>
  </r>
  <r>
    <x v="1"/>
    <n v="51"/>
    <s v="46–59"/>
    <x v="2"/>
    <s v="Moderate"/>
    <n v="2"/>
    <s v="Balanced"/>
    <n v="8.1"/>
    <s v="Low"/>
    <n v="1"/>
    <s v="Anxiety"/>
    <n v="54"/>
    <s v="50–60 h"/>
    <n v="4.4000000000000004"/>
    <n v="4.8"/>
  </r>
  <r>
    <x v="4"/>
    <n v="34"/>
    <s v="26–35"/>
    <x v="0"/>
    <s v="Low"/>
    <n v="1"/>
    <s v="Balanced"/>
    <n v="7.2"/>
    <s v="High"/>
    <n v="3"/>
    <s v="Anxiety"/>
    <n v="46"/>
    <s v="40–50 h"/>
    <n v="8.5"/>
    <n v="9.3000000000000007"/>
  </r>
  <r>
    <x v="5"/>
    <n v="60"/>
    <s v="60+"/>
    <x v="2"/>
    <s v="Low"/>
    <n v="1"/>
    <s v="Keto"/>
    <n v="5.6"/>
    <s v="High"/>
    <n v="3"/>
    <s v="Anxiety"/>
    <n v="31"/>
    <s v="30–40 h"/>
    <n v="3.3"/>
    <n v="6.8"/>
  </r>
  <r>
    <x v="1"/>
    <n v="60"/>
    <s v="60+"/>
    <x v="2"/>
    <s v="Moderate"/>
    <n v="2"/>
    <s v="Vegetarian"/>
    <n v="5.4"/>
    <s v="High"/>
    <n v="3"/>
    <s v="None"/>
    <n v="44"/>
    <s v="40–50 h"/>
    <n v="3.6"/>
    <n v="4.5999999999999996"/>
  </r>
  <r>
    <x v="6"/>
    <n v="33"/>
    <s v="26–35"/>
    <x v="0"/>
    <s v="Low"/>
    <n v="1"/>
    <s v="Keto"/>
    <n v="6.4"/>
    <s v="Moderate"/>
    <n v="2"/>
    <s v="Bipolar"/>
    <n v="48"/>
    <s v="40–50 h"/>
    <n v="7.1"/>
    <n v="3.4"/>
  </r>
  <r>
    <x v="4"/>
    <n v="19"/>
    <s v="18–25"/>
    <x v="0"/>
    <s v="High"/>
    <n v="3"/>
    <s v="Vegan"/>
    <n v="8.3000000000000007"/>
    <s v="High"/>
    <n v="3"/>
    <s v="None"/>
    <n v="50"/>
    <s v="50–60 h"/>
    <n v="2.9"/>
    <n v="9.1"/>
  </r>
  <r>
    <x v="5"/>
    <n v="51"/>
    <s v="46–59"/>
    <x v="0"/>
    <s v="Low"/>
    <n v="1"/>
    <s v="Vegetarian"/>
    <n v="4.5"/>
    <s v="Low"/>
    <n v="1"/>
    <s v="Anxiety"/>
    <n v="53"/>
    <s v="50–60 h"/>
    <n v="3.1"/>
    <n v="1.1000000000000001"/>
  </r>
  <r>
    <x v="3"/>
    <n v="25"/>
    <s v="18–25"/>
    <x v="1"/>
    <s v="Moderate"/>
    <n v="2"/>
    <s v="Balanced"/>
    <n v="6.5"/>
    <s v="High"/>
    <n v="3"/>
    <s v="Depression"/>
    <n v="52"/>
    <s v="50–60 h"/>
    <n v="3.7"/>
    <n v="3.9"/>
  </r>
  <r>
    <x v="5"/>
    <n v="30"/>
    <s v="26–35"/>
    <x v="2"/>
    <s v="Moderate"/>
    <n v="2"/>
    <s v="Junk Food"/>
    <n v="7.6"/>
    <s v="Moderate"/>
    <n v="2"/>
    <s v="Anxiety"/>
    <n v="46"/>
    <s v="40–50 h"/>
    <n v="7.1"/>
    <n v="9.5"/>
  </r>
  <r>
    <x v="0"/>
    <n v="59"/>
    <s v="46–59"/>
    <x v="1"/>
    <s v="Low"/>
    <n v="1"/>
    <s v="Vegetarian"/>
    <n v="7.9"/>
    <s v="Low"/>
    <n v="1"/>
    <s v="Depression"/>
    <n v="21"/>
    <s v="20–30 h"/>
    <n v="9"/>
    <n v="6.9"/>
  </r>
  <r>
    <x v="6"/>
    <n v="25"/>
    <s v="18–25"/>
    <x v="0"/>
    <s v="Moderate"/>
    <n v="2"/>
    <s v="Balanced"/>
    <n v="7.6"/>
    <s v="High"/>
    <n v="3"/>
    <s v="Bipolar"/>
    <n v="33"/>
    <s v="30–40 h"/>
    <n v="7.1"/>
    <n v="5.8"/>
  </r>
  <r>
    <x v="4"/>
    <n v="47"/>
    <s v="46–59"/>
    <x v="2"/>
    <s v="High"/>
    <n v="3"/>
    <s v="Vegetarian"/>
    <n v="4.4000000000000004"/>
    <s v="Low"/>
    <n v="1"/>
    <s v="PTSD"/>
    <n v="32"/>
    <s v="30–40 h"/>
    <n v="8.5"/>
    <n v="2.8"/>
  </r>
  <r>
    <x v="3"/>
    <n v="49"/>
    <s v="46–59"/>
    <x v="1"/>
    <s v="High"/>
    <n v="3"/>
    <s v="Vegetarian"/>
    <n v="8.1999999999999993"/>
    <s v="Low"/>
    <n v="1"/>
    <s v="Depression"/>
    <n v="43"/>
    <s v="40–50 h"/>
    <n v="5.9"/>
    <n v="8.5"/>
  </r>
  <r>
    <x v="6"/>
    <n v="53"/>
    <s v="46–59"/>
    <x v="2"/>
    <s v="Moderate"/>
    <n v="2"/>
    <s v="Keto"/>
    <n v="6.6"/>
    <s v="High"/>
    <n v="3"/>
    <s v="None"/>
    <n v="24"/>
    <s v="20–30 h"/>
    <n v="1.6"/>
    <n v="2.8"/>
  </r>
  <r>
    <x v="5"/>
    <n v="64"/>
    <s v="60+"/>
    <x v="1"/>
    <s v="High"/>
    <n v="3"/>
    <s v="Vegan"/>
    <n v="4.9000000000000004"/>
    <s v="High"/>
    <n v="3"/>
    <s v="Anxiety"/>
    <n v="53"/>
    <s v="50–60 h"/>
    <n v="1.9"/>
    <n v="3.2"/>
  </r>
  <r>
    <x v="6"/>
    <n v="47"/>
    <s v="46–59"/>
    <x v="0"/>
    <s v="High"/>
    <n v="3"/>
    <s v="Junk Food"/>
    <n v="6.5"/>
    <s v="Moderate"/>
    <n v="2"/>
    <s v="Anxiety"/>
    <n v="42"/>
    <s v="40–50 h"/>
    <n v="6"/>
    <n v="2.7"/>
  </r>
  <r>
    <x v="4"/>
    <n v="18"/>
    <s v="18–25"/>
    <x v="1"/>
    <s v="Low"/>
    <n v="1"/>
    <s v="Balanced"/>
    <n v="3.6"/>
    <s v="High"/>
    <n v="3"/>
    <s v="Anxiety"/>
    <n v="38"/>
    <s v="30–40 h"/>
    <n v="4"/>
    <n v="2.4"/>
  </r>
  <r>
    <x v="2"/>
    <n v="60"/>
    <s v="60+"/>
    <x v="2"/>
    <s v="High"/>
    <n v="3"/>
    <s v="Vegetarian"/>
    <n v="7.4"/>
    <s v="High"/>
    <n v="3"/>
    <s v="Depression"/>
    <n v="49"/>
    <s v="40–50 h"/>
    <n v="3"/>
    <n v="9.6"/>
  </r>
  <r>
    <x v="6"/>
    <n v="56"/>
    <s v="46–59"/>
    <x v="2"/>
    <s v="Low"/>
    <n v="1"/>
    <s v="Junk Food"/>
    <n v="6.3"/>
    <s v="High"/>
    <n v="3"/>
    <s v="Bipolar"/>
    <n v="35"/>
    <s v="30–40 h"/>
    <n v="5.2"/>
    <n v="6.4"/>
  </r>
  <r>
    <x v="0"/>
    <n v="34"/>
    <s v="26–35"/>
    <x v="2"/>
    <s v="Moderate"/>
    <n v="2"/>
    <s v="Vegetarian"/>
    <n v="4.5999999999999996"/>
    <s v="Low"/>
    <n v="1"/>
    <s v="Depression"/>
    <n v="59"/>
    <s v="50–60 h"/>
    <n v="7"/>
    <n v="6.7"/>
  </r>
  <r>
    <x v="6"/>
    <n v="37"/>
    <s v="36–45"/>
    <x v="2"/>
    <s v="Low"/>
    <n v="1"/>
    <s v="Vegan"/>
    <n v="6.1"/>
    <s v="Moderate"/>
    <n v="2"/>
    <s v="None"/>
    <n v="53"/>
    <s v="50–60 h"/>
    <n v="4.5"/>
    <n v="9.6"/>
  </r>
  <r>
    <x v="5"/>
    <n v="41"/>
    <s v="36–45"/>
    <x v="0"/>
    <s v="Moderate"/>
    <n v="2"/>
    <s v="Junk Food"/>
    <n v="5.4"/>
    <s v="Low"/>
    <n v="1"/>
    <s v="Anxiety"/>
    <n v="30"/>
    <s v="30–40 h"/>
    <n v="8.1999999999999993"/>
    <n v="3.1"/>
  </r>
  <r>
    <x v="5"/>
    <n v="39"/>
    <s v="36–45"/>
    <x v="1"/>
    <s v="Moderate"/>
    <n v="2"/>
    <s v="Balanced"/>
    <n v="5.5"/>
    <s v="High"/>
    <n v="3"/>
    <s v="Depression"/>
    <n v="33"/>
    <s v="30–40 h"/>
    <n v="7.6"/>
    <n v="1.1000000000000001"/>
  </r>
  <r>
    <x v="3"/>
    <n v="46"/>
    <s v="46–59"/>
    <x v="0"/>
    <s v="Moderate"/>
    <n v="2"/>
    <s v="Vegetarian"/>
    <n v="3.1"/>
    <s v="Moderate"/>
    <n v="2"/>
    <s v="Anxiety"/>
    <n v="34"/>
    <s v="30–40 h"/>
    <n v="7.6"/>
    <n v="6.4"/>
  </r>
  <r>
    <x v="5"/>
    <n v="39"/>
    <s v="36–45"/>
    <x v="0"/>
    <s v="Moderate"/>
    <n v="2"/>
    <s v="Vegan"/>
    <n v="4"/>
    <s v="High"/>
    <n v="3"/>
    <s v="None"/>
    <n v="54"/>
    <s v="50–60 h"/>
    <n v="9.9"/>
    <n v="5.6"/>
  </r>
  <r>
    <x v="1"/>
    <n v="61"/>
    <s v="60+"/>
    <x v="0"/>
    <s v="Moderate"/>
    <n v="2"/>
    <s v="Junk Food"/>
    <n v="6.2"/>
    <s v="Low"/>
    <n v="1"/>
    <s v="PTSD"/>
    <n v="26"/>
    <s v="20–30 h"/>
    <n v="3.7"/>
    <n v="5.3"/>
  </r>
  <r>
    <x v="4"/>
    <n v="26"/>
    <s v="26–35"/>
    <x v="2"/>
    <s v="Low"/>
    <n v="1"/>
    <s v="Vegetarian"/>
    <n v="5.9"/>
    <s v="Low"/>
    <n v="1"/>
    <s v="PTSD"/>
    <n v="48"/>
    <s v="40–50 h"/>
    <n v="6.8"/>
    <n v="1.6"/>
  </r>
  <r>
    <x v="4"/>
    <n v="54"/>
    <s v="46–59"/>
    <x v="2"/>
    <s v="Moderate"/>
    <n v="2"/>
    <s v="Vegetarian"/>
    <n v="8"/>
    <s v="High"/>
    <n v="3"/>
    <s v="PTSD"/>
    <n v="41"/>
    <s v="40–50 h"/>
    <n v="8.6999999999999993"/>
    <n v="5.0999999999999996"/>
  </r>
  <r>
    <x v="2"/>
    <n v="27"/>
    <s v="26–35"/>
    <x v="2"/>
    <s v="High"/>
    <n v="3"/>
    <s v="Balanced"/>
    <n v="5.6"/>
    <s v="Moderate"/>
    <n v="2"/>
    <s v="Anxiety"/>
    <n v="42"/>
    <s v="40–50 h"/>
    <n v="6.2"/>
    <n v="3.6"/>
  </r>
  <r>
    <x v="2"/>
    <n v="53"/>
    <s v="46–59"/>
    <x v="1"/>
    <s v="High"/>
    <n v="3"/>
    <s v="Vegan"/>
    <n v="5.7"/>
    <s v="Low"/>
    <n v="1"/>
    <s v="Depression"/>
    <n v="43"/>
    <s v="40–50 h"/>
    <n v="8.1"/>
    <n v="3.5"/>
  </r>
  <r>
    <x v="4"/>
    <n v="54"/>
    <s v="46–59"/>
    <x v="2"/>
    <s v="Moderate"/>
    <n v="2"/>
    <s v="Keto"/>
    <n v="5.8"/>
    <s v="High"/>
    <n v="3"/>
    <s v="Anxiety"/>
    <n v="54"/>
    <s v="50–60 h"/>
    <n v="4.7"/>
    <n v="3"/>
  </r>
  <r>
    <x v="0"/>
    <n v="45"/>
    <s v="36–45"/>
    <x v="1"/>
    <s v="High"/>
    <n v="3"/>
    <s v="Vegetarian"/>
    <n v="6.2"/>
    <s v="High"/>
    <n v="3"/>
    <s v="Bipolar"/>
    <n v="29"/>
    <s v="20–30 h"/>
    <n v="6.3"/>
    <n v="4"/>
  </r>
  <r>
    <x v="2"/>
    <n v="45"/>
    <s v="36–45"/>
    <x v="2"/>
    <s v="Low"/>
    <n v="1"/>
    <s v="Junk Food"/>
    <n v="6.6"/>
    <s v="High"/>
    <n v="3"/>
    <s v="Depression"/>
    <n v="27"/>
    <s v="20–30 h"/>
    <n v="1.5"/>
    <n v="4.2"/>
  </r>
  <r>
    <x v="3"/>
    <n v="59"/>
    <s v="46–59"/>
    <x v="2"/>
    <s v="Low"/>
    <n v="1"/>
    <s v="Balanced"/>
    <n v="5.9"/>
    <s v="Moderate"/>
    <n v="2"/>
    <s v="None"/>
    <n v="31"/>
    <s v="30–40 h"/>
    <n v="9.9"/>
    <n v="3.8"/>
  </r>
  <r>
    <x v="5"/>
    <n v="60"/>
    <s v="60+"/>
    <x v="0"/>
    <s v="Moderate"/>
    <n v="2"/>
    <s v="Balanced"/>
    <n v="7.4"/>
    <s v="High"/>
    <n v="3"/>
    <s v="PTSD"/>
    <n v="48"/>
    <s v="40–50 h"/>
    <n v="8.1999999999999993"/>
    <n v="9.8000000000000007"/>
  </r>
  <r>
    <x v="4"/>
    <n v="38"/>
    <s v="36–45"/>
    <x v="0"/>
    <s v="Moderate"/>
    <n v="2"/>
    <s v="Vegetarian"/>
    <n v="10"/>
    <s v="High"/>
    <n v="3"/>
    <s v="Depression"/>
    <n v="48"/>
    <s v="40–50 h"/>
    <n v="8.8000000000000007"/>
    <n v="9.4"/>
  </r>
  <r>
    <x v="2"/>
    <n v="41"/>
    <s v="36–45"/>
    <x v="0"/>
    <s v="Moderate"/>
    <n v="2"/>
    <s v="Vegetarian"/>
    <n v="5.3"/>
    <s v="Low"/>
    <n v="1"/>
    <s v="Depression"/>
    <n v="42"/>
    <s v="40–50 h"/>
    <n v="7.2"/>
    <n v="6.2"/>
  </r>
  <r>
    <x v="4"/>
    <n v="59"/>
    <s v="46–59"/>
    <x v="1"/>
    <s v="High"/>
    <n v="3"/>
    <s v="Vegetarian"/>
    <n v="7.1"/>
    <s v="High"/>
    <n v="3"/>
    <s v="PTSD"/>
    <n v="45"/>
    <s v="40–50 h"/>
    <n v="2.7"/>
    <n v="9.8000000000000007"/>
  </r>
  <r>
    <x v="1"/>
    <n v="57"/>
    <s v="46–59"/>
    <x v="1"/>
    <s v="High"/>
    <n v="3"/>
    <s v="Keto"/>
    <n v="6.5"/>
    <s v="Moderate"/>
    <n v="2"/>
    <s v="None"/>
    <n v="56"/>
    <s v="50–60 h"/>
    <n v="1.3"/>
    <n v="9.9"/>
  </r>
  <r>
    <x v="6"/>
    <n v="19"/>
    <s v="18–25"/>
    <x v="2"/>
    <s v="Low"/>
    <n v="1"/>
    <s v="Vegetarian"/>
    <n v="8.1"/>
    <s v="High"/>
    <n v="3"/>
    <s v="Anxiety"/>
    <n v="51"/>
    <s v="50–60 h"/>
    <n v="8.8000000000000007"/>
    <n v="4.2"/>
  </r>
  <r>
    <x v="5"/>
    <n v="25"/>
    <s v="18–25"/>
    <x v="1"/>
    <s v="High"/>
    <n v="3"/>
    <s v="Vegan"/>
    <n v="6.8"/>
    <s v="Moderate"/>
    <n v="2"/>
    <s v="Anxiety"/>
    <n v="57"/>
    <s v="50–60 h"/>
    <n v="4.5999999999999996"/>
    <n v="5"/>
  </r>
  <r>
    <x v="4"/>
    <n v="44"/>
    <s v="36–45"/>
    <x v="2"/>
    <s v="Low"/>
    <n v="1"/>
    <s v="Junk Food"/>
    <n v="5.4"/>
    <s v="High"/>
    <n v="3"/>
    <s v="Depression"/>
    <n v="25"/>
    <s v="20–30 h"/>
    <n v="3.4"/>
    <n v="9.6"/>
  </r>
  <r>
    <x v="6"/>
    <n v="39"/>
    <s v="36–45"/>
    <x v="1"/>
    <s v="High"/>
    <n v="3"/>
    <s v="Vegetarian"/>
    <n v="4.8"/>
    <s v="High"/>
    <n v="3"/>
    <s v="PTSD"/>
    <n v="27"/>
    <s v="20–30 h"/>
    <n v="6.1"/>
    <n v="6.5"/>
  </r>
  <r>
    <x v="2"/>
    <n v="54"/>
    <s v="46–59"/>
    <x v="1"/>
    <s v="Low"/>
    <n v="1"/>
    <s v="Keto"/>
    <n v="7.4"/>
    <s v="High"/>
    <n v="3"/>
    <s v="Bipolar"/>
    <n v="36"/>
    <s v="30–40 h"/>
    <n v="4.8"/>
    <n v="2.9"/>
  </r>
  <r>
    <x v="6"/>
    <n v="44"/>
    <s v="36–45"/>
    <x v="1"/>
    <s v="Moderate"/>
    <n v="2"/>
    <s v="Junk Food"/>
    <n v="4.9000000000000004"/>
    <s v="Moderate"/>
    <n v="2"/>
    <s v="None"/>
    <n v="31"/>
    <s v="30–40 h"/>
    <n v="6.9"/>
    <n v="7.2"/>
  </r>
  <r>
    <x v="5"/>
    <n v="46"/>
    <s v="46–59"/>
    <x v="0"/>
    <s v="High"/>
    <n v="3"/>
    <s v="Balanced"/>
    <n v="8.3000000000000007"/>
    <s v="Low"/>
    <n v="1"/>
    <s v="Anxiety"/>
    <n v="41"/>
    <s v="40–50 h"/>
    <n v="5.4"/>
    <n v="2.9"/>
  </r>
  <r>
    <x v="4"/>
    <n v="20"/>
    <s v="18–25"/>
    <x v="1"/>
    <s v="Low"/>
    <n v="1"/>
    <s v="Vegetarian"/>
    <n v="7.3"/>
    <s v="Moderate"/>
    <n v="2"/>
    <s v="None"/>
    <n v="33"/>
    <s v="30–40 h"/>
    <n v="7.3"/>
    <n v="4.0999999999999996"/>
  </r>
  <r>
    <x v="1"/>
    <n v="61"/>
    <s v="60+"/>
    <x v="0"/>
    <s v="High"/>
    <n v="3"/>
    <s v="Junk Food"/>
    <n v="6.6"/>
    <s v="Low"/>
    <n v="1"/>
    <s v="None"/>
    <n v="53"/>
    <s v="50–60 h"/>
    <n v="8.6999999999999993"/>
    <n v="3"/>
  </r>
  <r>
    <x v="0"/>
    <n v="30"/>
    <s v="26–35"/>
    <x v="0"/>
    <s v="Moderate"/>
    <n v="2"/>
    <s v="Balanced"/>
    <n v="4.5"/>
    <s v="Moderate"/>
    <n v="2"/>
    <s v="None"/>
    <n v="38"/>
    <s v="30–40 h"/>
    <n v="2.8"/>
    <n v="3.2"/>
  </r>
  <r>
    <x v="2"/>
    <n v="62"/>
    <s v="60+"/>
    <x v="1"/>
    <s v="Low"/>
    <n v="1"/>
    <s v="Keto"/>
    <n v="7.5"/>
    <s v="High"/>
    <n v="3"/>
    <s v="PTSD"/>
    <n v="25"/>
    <s v="20–30 h"/>
    <n v="4"/>
    <n v="1"/>
  </r>
  <r>
    <x v="4"/>
    <n v="27"/>
    <s v="26–35"/>
    <x v="2"/>
    <s v="High"/>
    <n v="3"/>
    <s v="Vegan"/>
    <n v="8.9"/>
    <s v="High"/>
    <n v="3"/>
    <s v="PTSD"/>
    <n v="37"/>
    <s v="30–40 h"/>
    <n v="4.9000000000000004"/>
    <n v="8.9"/>
  </r>
  <r>
    <x v="5"/>
    <n v="53"/>
    <s v="46–59"/>
    <x v="2"/>
    <s v="High"/>
    <n v="3"/>
    <s v="Vegetarian"/>
    <n v="5.9"/>
    <s v="Low"/>
    <n v="1"/>
    <s v="PTSD"/>
    <n v="55"/>
    <s v="50–60 h"/>
    <n v="9.6999999999999993"/>
    <n v="3.7"/>
  </r>
  <r>
    <x v="2"/>
    <n v="26"/>
    <s v="26–35"/>
    <x v="2"/>
    <s v="Moderate"/>
    <n v="2"/>
    <s v="Vegan"/>
    <n v="5.4"/>
    <s v="Low"/>
    <n v="1"/>
    <s v="Depression"/>
    <n v="56"/>
    <s v="50–60 h"/>
    <n v="4.3"/>
    <n v="1.8"/>
  </r>
  <r>
    <x v="3"/>
    <n v="44"/>
    <s v="36–45"/>
    <x v="1"/>
    <s v="Moderate"/>
    <n v="2"/>
    <s v="Keto"/>
    <n v="6.4"/>
    <s v="Moderate"/>
    <n v="2"/>
    <s v="PTSD"/>
    <n v="57"/>
    <s v="50–60 h"/>
    <n v="4.4000000000000004"/>
    <n v="1.8"/>
  </r>
  <r>
    <x v="6"/>
    <n v="51"/>
    <s v="46–59"/>
    <x v="2"/>
    <s v="Low"/>
    <n v="1"/>
    <s v="Junk Food"/>
    <n v="7.2"/>
    <s v="Moderate"/>
    <n v="2"/>
    <s v="Depression"/>
    <n v="34"/>
    <s v="30–40 h"/>
    <n v="6.9"/>
    <n v="6"/>
  </r>
  <r>
    <x v="0"/>
    <n v="18"/>
    <s v="18–25"/>
    <x v="0"/>
    <s v="High"/>
    <n v="3"/>
    <s v="Junk Food"/>
    <n v="5.7"/>
    <s v="Low"/>
    <n v="1"/>
    <s v="Anxiety"/>
    <n v="57"/>
    <s v="50–60 h"/>
    <n v="4.8"/>
    <n v="9.9"/>
  </r>
  <r>
    <x v="5"/>
    <n v="49"/>
    <s v="46–59"/>
    <x v="2"/>
    <s v="High"/>
    <n v="3"/>
    <s v="Keto"/>
    <n v="7.8"/>
    <s v="Low"/>
    <n v="1"/>
    <s v="Anxiety"/>
    <n v="59"/>
    <s v="50–60 h"/>
    <n v="9.6"/>
    <n v="2.2999999999999998"/>
  </r>
  <r>
    <x v="3"/>
    <n v="42"/>
    <s v="36–45"/>
    <x v="1"/>
    <s v="Moderate"/>
    <n v="2"/>
    <s v="Keto"/>
    <n v="9.4"/>
    <s v="Moderate"/>
    <n v="2"/>
    <s v="Anxiety"/>
    <n v="28"/>
    <s v="20–30 h"/>
    <n v="9.1"/>
    <n v="1.9"/>
  </r>
  <r>
    <x v="4"/>
    <n v="46"/>
    <s v="46–59"/>
    <x v="2"/>
    <s v="Moderate"/>
    <n v="2"/>
    <s v="Vegetarian"/>
    <n v="7"/>
    <s v="Low"/>
    <n v="1"/>
    <s v="Anxiety"/>
    <n v="25"/>
    <s v="20–30 h"/>
    <n v="5.6"/>
    <n v="4.9000000000000004"/>
  </r>
  <r>
    <x v="1"/>
    <n v="24"/>
    <s v="18–25"/>
    <x v="0"/>
    <s v="Low"/>
    <n v="1"/>
    <s v="Balanced"/>
    <n v="6"/>
    <s v="Low"/>
    <n v="1"/>
    <s v="Anxiety"/>
    <n v="21"/>
    <s v="20–30 h"/>
    <n v="6.8"/>
    <n v="6.1"/>
  </r>
  <r>
    <x v="2"/>
    <n v="20"/>
    <s v="18–25"/>
    <x v="1"/>
    <s v="High"/>
    <n v="3"/>
    <s v="Vegan"/>
    <n v="7.2"/>
    <s v="Low"/>
    <n v="1"/>
    <s v="PTSD"/>
    <n v="35"/>
    <s v="30–40 h"/>
    <n v="1.5"/>
    <n v="3.6"/>
  </r>
  <r>
    <x v="6"/>
    <n v="37"/>
    <s v="36–45"/>
    <x v="2"/>
    <s v="High"/>
    <n v="3"/>
    <s v="Vegan"/>
    <n v="8.3000000000000007"/>
    <s v="Low"/>
    <n v="1"/>
    <s v="Bipolar"/>
    <n v="20"/>
    <s v="20–30 h"/>
    <n v="7.3"/>
    <n v="3.7"/>
  </r>
  <r>
    <x v="2"/>
    <n v="37"/>
    <s v="36–45"/>
    <x v="1"/>
    <s v="Low"/>
    <n v="1"/>
    <s v="Junk Food"/>
    <n v="6.7"/>
    <s v="High"/>
    <n v="3"/>
    <s v="PTSD"/>
    <n v="49"/>
    <s v="40–50 h"/>
    <n v="7.4"/>
    <n v="4.8"/>
  </r>
  <r>
    <x v="0"/>
    <n v="47"/>
    <s v="46–59"/>
    <x v="1"/>
    <s v="Low"/>
    <n v="1"/>
    <s v="Junk Food"/>
    <n v="7.2"/>
    <s v="High"/>
    <n v="3"/>
    <s v="Bipolar"/>
    <n v="52"/>
    <s v="50–60 h"/>
    <n v="4.2"/>
    <n v="3.8"/>
  </r>
  <r>
    <x v="4"/>
    <n v="52"/>
    <s v="46–59"/>
    <x v="1"/>
    <s v="Moderate"/>
    <n v="2"/>
    <s v="Vegetarian"/>
    <n v="7.6"/>
    <s v="Low"/>
    <n v="1"/>
    <s v="PTSD"/>
    <n v="20"/>
    <s v="20–30 h"/>
    <n v="3"/>
    <n v="9.1999999999999993"/>
  </r>
  <r>
    <x v="2"/>
    <n v="52"/>
    <s v="46–59"/>
    <x v="2"/>
    <s v="Moderate"/>
    <n v="2"/>
    <s v="Keto"/>
    <n v="5.2"/>
    <s v="Moderate"/>
    <n v="2"/>
    <s v="Anxiety"/>
    <n v="58"/>
    <s v="50–60 h"/>
    <n v="9.1999999999999993"/>
    <n v="1.4"/>
  </r>
  <r>
    <x v="6"/>
    <n v="56"/>
    <s v="46–59"/>
    <x v="1"/>
    <s v="Low"/>
    <n v="1"/>
    <s v="Vegan"/>
    <n v="7.2"/>
    <s v="High"/>
    <n v="3"/>
    <s v="None"/>
    <n v="35"/>
    <s v="30–40 h"/>
    <n v="4.8"/>
    <n v="3.1"/>
  </r>
  <r>
    <x v="4"/>
    <n v="44"/>
    <s v="36–45"/>
    <x v="2"/>
    <s v="Low"/>
    <n v="1"/>
    <s v="Vegetarian"/>
    <n v="4.5"/>
    <s v="Moderate"/>
    <n v="2"/>
    <s v="Bipolar"/>
    <n v="36"/>
    <s v="30–40 h"/>
    <n v="6.9"/>
    <n v="8.3000000000000007"/>
  </r>
  <r>
    <x v="2"/>
    <n v="43"/>
    <s v="36–45"/>
    <x v="0"/>
    <s v="High"/>
    <n v="3"/>
    <s v="Junk Food"/>
    <n v="5.5"/>
    <s v="Moderate"/>
    <n v="2"/>
    <s v="None"/>
    <n v="57"/>
    <s v="50–60 h"/>
    <n v="1.3"/>
    <n v="8.5"/>
  </r>
  <r>
    <x v="1"/>
    <n v="31"/>
    <s v="26–35"/>
    <x v="2"/>
    <s v="Low"/>
    <n v="1"/>
    <s v="Junk Food"/>
    <n v="8.1999999999999993"/>
    <s v="High"/>
    <n v="3"/>
    <s v="Anxiety"/>
    <n v="37"/>
    <s v="30–40 h"/>
    <n v="4.7"/>
    <n v="2"/>
  </r>
  <r>
    <x v="5"/>
    <n v="34"/>
    <s v="26–35"/>
    <x v="0"/>
    <s v="Low"/>
    <n v="1"/>
    <s v="Vegan"/>
    <n v="7.8"/>
    <s v="Moderate"/>
    <n v="2"/>
    <s v="Bipolar"/>
    <n v="41"/>
    <s v="40–50 h"/>
    <n v="8.4"/>
    <n v="9.8000000000000007"/>
  </r>
  <r>
    <x v="4"/>
    <n v="35"/>
    <s v="26–35"/>
    <x v="2"/>
    <s v="High"/>
    <n v="3"/>
    <s v="Junk Food"/>
    <n v="6.1"/>
    <s v="Moderate"/>
    <n v="2"/>
    <s v="None"/>
    <n v="41"/>
    <s v="40–50 h"/>
    <n v="4.5"/>
    <n v="7.2"/>
  </r>
  <r>
    <x v="5"/>
    <n v="62"/>
    <s v="60+"/>
    <x v="1"/>
    <s v="Low"/>
    <n v="1"/>
    <s v="Junk Food"/>
    <n v="9.1"/>
    <s v="Low"/>
    <n v="1"/>
    <s v="PTSD"/>
    <n v="54"/>
    <s v="50–60 h"/>
    <n v="6.4"/>
    <n v="3.5"/>
  </r>
  <r>
    <x v="4"/>
    <n v="46"/>
    <s v="46–59"/>
    <x v="2"/>
    <s v="Moderate"/>
    <n v="2"/>
    <s v="Balanced"/>
    <n v="4.5"/>
    <s v="Low"/>
    <n v="1"/>
    <s v="Anxiety"/>
    <n v="50"/>
    <s v="50–60 h"/>
    <n v="2.9"/>
    <n v="5.0999999999999996"/>
  </r>
  <r>
    <x v="1"/>
    <n v="37"/>
    <s v="36–45"/>
    <x v="1"/>
    <s v="Moderate"/>
    <n v="2"/>
    <s v="Keto"/>
    <n v="6.2"/>
    <s v="Low"/>
    <n v="1"/>
    <s v="PTSD"/>
    <n v="59"/>
    <s v="50–60 h"/>
    <n v="4.7"/>
    <n v="3.7"/>
  </r>
  <r>
    <x v="5"/>
    <n v="44"/>
    <s v="36–45"/>
    <x v="0"/>
    <s v="High"/>
    <n v="3"/>
    <s v="Junk Food"/>
    <n v="6.9"/>
    <s v="High"/>
    <n v="3"/>
    <s v="PTSD"/>
    <n v="46"/>
    <s v="40–50 h"/>
    <n v="9.3000000000000007"/>
    <n v="2.4"/>
  </r>
  <r>
    <x v="3"/>
    <n v="35"/>
    <s v="26–35"/>
    <x v="2"/>
    <s v="Low"/>
    <n v="1"/>
    <s v="Balanced"/>
    <n v="2.2999999999999998"/>
    <s v="Low"/>
    <n v="1"/>
    <s v="Anxiety"/>
    <n v="55"/>
    <s v="50–60 h"/>
    <n v="6.1"/>
    <n v="3.6"/>
  </r>
  <r>
    <x v="6"/>
    <n v="21"/>
    <s v="18–25"/>
    <x v="1"/>
    <s v="Moderate"/>
    <n v="2"/>
    <s v="Vegetarian"/>
    <n v="6.3"/>
    <s v="Moderate"/>
    <n v="2"/>
    <s v="Bipolar"/>
    <n v="23"/>
    <s v="20–30 h"/>
    <n v="9.1"/>
    <n v="6.2"/>
  </r>
  <r>
    <x v="3"/>
    <n v="18"/>
    <s v="18–25"/>
    <x v="0"/>
    <s v="Moderate"/>
    <n v="2"/>
    <s v="Junk Food"/>
    <n v="4.8"/>
    <s v="Moderate"/>
    <n v="2"/>
    <s v="Depression"/>
    <n v="24"/>
    <s v="20–30 h"/>
    <n v="9.1"/>
    <n v="8.4"/>
  </r>
  <r>
    <x v="2"/>
    <n v="18"/>
    <s v="18–25"/>
    <x v="0"/>
    <s v="Moderate"/>
    <n v="2"/>
    <s v="Vegetarian"/>
    <n v="4.8"/>
    <s v="Moderate"/>
    <n v="2"/>
    <s v="Depression"/>
    <n v="44"/>
    <s v="40–50 h"/>
    <n v="9.5"/>
    <n v="4.3"/>
  </r>
  <r>
    <x v="1"/>
    <n v="43"/>
    <s v="36–45"/>
    <x v="2"/>
    <s v="Moderate"/>
    <n v="2"/>
    <s v="Junk Food"/>
    <n v="6.1"/>
    <s v="Moderate"/>
    <n v="2"/>
    <s v="Anxiety"/>
    <n v="50"/>
    <s v="50–60 h"/>
    <n v="9.1"/>
    <n v="4.0999999999999996"/>
  </r>
  <r>
    <x v="3"/>
    <n v="62"/>
    <s v="60+"/>
    <x v="0"/>
    <s v="Low"/>
    <n v="1"/>
    <s v="Vegan"/>
    <n v="3.8"/>
    <s v="Moderate"/>
    <n v="2"/>
    <s v="Depression"/>
    <n v="33"/>
    <s v="30–40 h"/>
    <n v="1"/>
    <n v="5.2"/>
  </r>
  <r>
    <x v="4"/>
    <n v="37"/>
    <s v="36–45"/>
    <x v="1"/>
    <s v="Low"/>
    <n v="1"/>
    <s v="Balanced"/>
    <n v="5.3"/>
    <s v="High"/>
    <n v="3"/>
    <s v="None"/>
    <n v="49"/>
    <s v="40–50 h"/>
    <n v="9.4"/>
    <n v="6.8"/>
  </r>
  <r>
    <x v="2"/>
    <n v="40"/>
    <s v="36–45"/>
    <x v="0"/>
    <s v="Low"/>
    <n v="1"/>
    <s v="Balanced"/>
    <n v="3.8"/>
    <s v="Moderate"/>
    <n v="2"/>
    <s v="Bipolar"/>
    <n v="31"/>
    <s v="30–40 h"/>
    <n v="2.2000000000000002"/>
    <n v="7.8"/>
  </r>
  <r>
    <x v="2"/>
    <n v="27"/>
    <s v="26–35"/>
    <x v="0"/>
    <s v="Low"/>
    <n v="1"/>
    <s v="Vegan"/>
    <n v="6.7"/>
    <s v="High"/>
    <n v="3"/>
    <s v="PTSD"/>
    <n v="46"/>
    <s v="40–50 h"/>
    <n v="1.4"/>
    <n v="3.9"/>
  </r>
  <r>
    <x v="3"/>
    <n v="28"/>
    <s v="26–35"/>
    <x v="1"/>
    <s v="Moderate"/>
    <n v="2"/>
    <s v="Keto"/>
    <n v="6.7"/>
    <s v="Moderate"/>
    <n v="2"/>
    <s v="PTSD"/>
    <n v="43"/>
    <s v="40–50 h"/>
    <n v="1.5"/>
    <n v="6.3"/>
  </r>
  <r>
    <x v="3"/>
    <n v="58"/>
    <s v="46–59"/>
    <x v="0"/>
    <s v="High"/>
    <n v="3"/>
    <s v="Balanced"/>
    <n v="6"/>
    <s v="High"/>
    <n v="3"/>
    <s v="Anxiety"/>
    <n v="49"/>
    <s v="40–50 h"/>
    <n v="4.0999999999999996"/>
    <n v="4.5"/>
  </r>
  <r>
    <x v="1"/>
    <n v="58"/>
    <s v="46–59"/>
    <x v="0"/>
    <s v="High"/>
    <n v="3"/>
    <s v="Vegetarian"/>
    <n v="8"/>
    <s v="High"/>
    <n v="3"/>
    <s v="PTSD"/>
    <n v="37"/>
    <s v="30–40 h"/>
    <n v="6.6"/>
    <n v="7.4"/>
  </r>
  <r>
    <x v="6"/>
    <n v="22"/>
    <s v="18–25"/>
    <x v="0"/>
    <s v="Moderate"/>
    <n v="2"/>
    <s v="Balanced"/>
    <n v="6.1"/>
    <s v="Moderate"/>
    <n v="2"/>
    <s v="None"/>
    <n v="33"/>
    <s v="30–40 h"/>
    <n v="4.5999999999999996"/>
    <n v="2.5"/>
  </r>
  <r>
    <x v="3"/>
    <n v="18"/>
    <s v="18–25"/>
    <x v="0"/>
    <s v="Moderate"/>
    <n v="2"/>
    <s v="Keto"/>
    <n v="6.5"/>
    <s v="Moderate"/>
    <n v="2"/>
    <s v="None"/>
    <n v="38"/>
    <s v="30–40 h"/>
    <n v="1.2"/>
    <n v="3.3"/>
  </r>
  <r>
    <x v="0"/>
    <n v="34"/>
    <s v="26–35"/>
    <x v="1"/>
    <s v="High"/>
    <n v="3"/>
    <s v="Vegetarian"/>
    <n v="5.0999999999999996"/>
    <s v="Moderate"/>
    <n v="2"/>
    <s v="Anxiety"/>
    <n v="41"/>
    <s v="40–50 h"/>
    <n v="5.3"/>
    <n v="4.8"/>
  </r>
  <r>
    <x v="3"/>
    <n v="39"/>
    <s v="36–45"/>
    <x v="0"/>
    <s v="High"/>
    <n v="3"/>
    <s v="Vegetarian"/>
    <n v="3"/>
    <s v="Moderate"/>
    <n v="2"/>
    <s v="PTSD"/>
    <n v="45"/>
    <s v="40–50 h"/>
    <n v="5"/>
    <n v="9"/>
  </r>
  <r>
    <x v="5"/>
    <n v="51"/>
    <s v="46–59"/>
    <x v="1"/>
    <s v="Moderate"/>
    <n v="2"/>
    <s v="Vegan"/>
    <n v="6.3"/>
    <s v="Low"/>
    <n v="1"/>
    <s v="Depression"/>
    <n v="26"/>
    <s v="20–30 h"/>
    <n v="7.8"/>
    <n v="6.2"/>
  </r>
  <r>
    <x v="4"/>
    <n v="62"/>
    <s v="60+"/>
    <x v="0"/>
    <s v="Moderate"/>
    <n v="2"/>
    <s v="Junk Food"/>
    <n v="6.1"/>
    <s v="Low"/>
    <n v="1"/>
    <s v="Depression"/>
    <n v="47"/>
    <s v="40–50 h"/>
    <n v="3.5"/>
    <n v="9.6999999999999993"/>
  </r>
  <r>
    <x v="0"/>
    <n v="58"/>
    <s v="46–59"/>
    <x v="0"/>
    <s v="Low"/>
    <n v="1"/>
    <s v="Vegan"/>
    <n v="9.1"/>
    <s v="High"/>
    <n v="3"/>
    <s v="Bipolar"/>
    <n v="57"/>
    <s v="50–60 h"/>
    <n v="3"/>
    <n v="1.9"/>
  </r>
  <r>
    <x v="0"/>
    <n v="46"/>
    <s v="46–59"/>
    <x v="0"/>
    <s v="Low"/>
    <n v="1"/>
    <s v="Junk Food"/>
    <n v="7.5"/>
    <s v="High"/>
    <n v="3"/>
    <s v="Anxiety"/>
    <n v="24"/>
    <s v="20–30 h"/>
    <n v="3.3"/>
    <n v="5.0999999999999996"/>
  </r>
  <r>
    <x v="5"/>
    <n v="21"/>
    <s v="18–25"/>
    <x v="0"/>
    <s v="High"/>
    <n v="3"/>
    <s v="Vegan"/>
    <n v="5.9"/>
    <s v="Low"/>
    <n v="1"/>
    <s v="Bipolar"/>
    <n v="55"/>
    <s v="50–60 h"/>
    <n v="3.7"/>
    <n v="4.8"/>
  </r>
  <r>
    <x v="5"/>
    <n v="22"/>
    <s v="18–25"/>
    <x v="1"/>
    <s v="Moderate"/>
    <n v="2"/>
    <s v="Junk Food"/>
    <n v="6.7"/>
    <s v="High"/>
    <n v="3"/>
    <s v="Depression"/>
    <n v="37"/>
    <s v="30–40 h"/>
    <n v="6.4"/>
    <n v="6.4"/>
  </r>
  <r>
    <x v="2"/>
    <n v="28"/>
    <s v="26–35"/>
    <x v="1"/>
    <s v="High"/>
    <n v="3"/>
    <s v="Balanced"/>
    <n v="7.9"/>
    <s v="Moderate"/>
    <n v="2"/>
    <s v="Depression"/>
    <n v="33"/>
    <s v="30–40 h"/>
    <n v="5.2"/>
    <n v="8.3000000000000007"/>
  </r>
  <r>
    <x v="6"/>
    <n v="38"/>
    <s v="36–45"/>
    <x v="1"/>
    <s v="Low"/>
    <n v="1"/>
    <s v="Vegetarian"/>
    <n v="7.3"/>
    <s v="High"/>
    <n v="3"/>
    <s v="Depression"/>
    <n v="42"/>
    <s v="40–50 h"/>
    <n v="4"/>
    <n v="8.6"/>
  </r>
  <r>
    <x v="4"/>
    <n v="52"/>
    <s v="46–59"/>
    <x v="2"/>
    <s v="Low"/>
    <n v="1"/>
    <s v="Junk Food"/>
    <n v="9"/>
    <s v="High"/>
    <n v="3"/>
    <s v="Bipolar"/>
    <n v="33"/>
    <s v="30–40 h"/>
    <n v="4.4000000000000004"/>
    <n v="7"/>
  </r>
  <r>
    <x v="1"/>
    <n v="29"/>
    <s v="26–35"/>
    <x v="0"/>
    <s v="High"/>
    <n v="3"/>
    <s v="Balanced"/>
    <n v="5.3"/>
    <s v="High"/>
    <n v="3"/>
    <s v="Anxiety"/>
    <n v="51"/>
    <s v="50–60 h"/>
    <n v="4.3"/>
    <n v="6.8"/>
  </r>
  <r>
    <x v="0"/>
    <n v="43"/>
    <s v="36–45"/>
    <x v="0"/>
    <s v="Low"/>
    <n v="1"/>
    <s v="Keto"/>
    <n v="8"/>
    <s v="Low"/>
    <n v="1"/>
    <s v="None"/>
    <n v="24"/>
    <s v="20–30 h"/>
    <n v="9.8000000000000007"/>
    <n v="9.5"/>
  </r>
  <r>
    <x v="1"/>
    <n v="36"/>
    <s v="36–45"/>
    <x v="1"/>
    <s v="Moderate"/>
    <n v="2"/>
    <s v="Vegan"/>
    <n v="5.9"/>
    <s v="Low"/>
    <n v="1"/>
    <s v="None"/>
    <n v="41"/>
    <s v="40–50 h"/>
    <n v="3.1"/>
    <n v="4.5"/>
  </r>
  <r>
    <x v="3"/>
    <n v="62"/>
    <s v="60+"/>
    <x v="2"/>
    <s v="High"/>
    <n v="3"/>
    <s v="Keto"/>
    <n v="6.8"/>
    <s v="High"/>
    <n v="3"/>
    <s v="Depression"/>
    <n v="47"/>
    <s v="40–50 h"/>
    <n v="8.4"/>
    <n v="8.5"/>
  </r>
  <r>
    <x v="3"/>
    <n v="24"/>
    <s v="18–25"/>
    <x v="0"/>
    <s v="Moderate"/>
    <n v="2"/>
    <s v="Balanced"/>
    <n v="5.7"/>
    <s v="Moderate"/>
    <n v="2"/>
    <s v="Anxiety"/>
    <n v="31"/>
    <s v="30–40 h"/>
    <n v="7.4"/>
    <n v="9.3000000000000007"/>
  </r>
  <r>
    <x v="1"/>
    <n v="64"/>
    <s v="60+"/>
    <x v="1"/>
    <s v="Moderate"/>
    <n v="2"/>
    <s v="Keto"/>
    <n v="6.3"/>
    <s v="High"/>
    <n v="3"/>
    <s v="Anxiety"/>
    <n v="37"/>
    <s v="30–40 h"/>
    <n v="1.1000000000000001"/>
    <n v="5.4"/>
  </r>
  <r>
    <x v="3"/>
    <n v="24"/>
    <s v="18–25"/>
    <x v="0"/>
    <s v="Low"/>
    <n v="1"/>
    <s v="Keto"/>
    <n v="6.8"/>
    <s v="Low"/>
    <n v="1"/>
    <s v="PTSD"/>
    <n v="55"/>
    <s v="50–60 h"/>
    <n v="9.9"/>
    <n v="7.6"/>
  </r>
  <r>
    <x v="6"/>
    <n v="43"/>
    <s v="36–45"/>
    <x v="0"/>
    <s v="Moderate"/>
    <n v="2"/>
    <s v="Balanced"/>
    <n v="7.4"/>
    <s v="Moderate"/>
    <n v="2"/>
    <s v="PTSD"/>
    <n v="50"/>
    <s v="50–60 h"/>
    <n v="7.8"/>
    <n v="4.4000000000000004"/>
  </r>
  <r>
    <x v="5"/>
    <n v="57"/>
    <s v="46–59"/>
    <x v="1"/>
    <s v="High"/>
    <n v="3"/>
    <s v="Vegetarian"/>
    <n v="6.6"/>
    <s v="High"/>
    <n v="3"/>
    <s v="Bipolar"/>
    <n v="32"/>
    <s v="30–40 h"/>
    <n v="7.1"/>
    <n v="2.4"/>
  </r>
  <r>
    <x v="3"/>
    <n v="22"/>
    <s v="18–25"/>
    <x v="1"/>
    <s v="Moderate"/>
    <n v="2"/>
    <s v="Junk Food"/>
    <n v="2.8"/>
    <s v="Low"/>
    <n v="1"/>
    <s v="PTSD"/>
    <n v="39"/>
    <s v="30–40 h"/>
    <n v="4.5999999999999996"/>
    <n v="6.3"/>
  </r>
  <r>
    <x v="2"/>
    <n v="38"/>
    <s v="36–45"/>
    <x v="0"/>
    <s v="Moderate"/>
    <n v="2"/>
    <s v="Vegan"/>
    <n v="6.4"/>
    <s v="Moderate"/>
    <n v="2"/>
    <s v="Bipolar"/>
    <n v="55"/>
    <s v="50–60 h"/>
    <n v="6"/>
    <n v="2.8"/>
  </r>
  <r>
    <x v="3"/>
    <n v="31"/>
    <s v="26–35"/>
    <x v="0"/>
    <s v="Moderate"/>
    <n v="2"/>
    <s v="Junk Food"/>
    <n v="8.6999999999999993"/>
    <s v="High"/>
    <n v="3"/>
    <s v="None"/>
    <n v="26"/>
    <s v="20–30 h"/>
    <n v="3.3"/>
    <n v="5.0999999999999996"/>
  </r>
  <r>
    <x v="4"/>
    <n v="21"/>
    <s v="18–25"/>
    <x v="1"/>
    <s v="Moderate"/>
    <n v="2"/>
    <s v="Vegan"/>
    <n v="6.4"/>
    <s v="Low"/>
    <n v="1"/>
    <s v="Depression"/>
    <n v="42"/>
    <s v="40–50 h"/>
    <n v="1.3"/>
    <n v="8.9"/>
  </r>
  <r>
    <x v="6"/>
    <n v="40"/>
    <s v="36–45"/>
    <x v="0"/>
    <s v="Moderate"/>
    <n v="2"/>
    <s v="Junk Food"/>
    <n v="8.6999999999999993"/>
    <s v="Moderate"/>
    <n v="2"/>
    <s v="Anxiety"/>
    <n v="53"/>
    <s v="50–60 h"/>
    <n v="8.5"/>
    <n v="1.8"/>
  </r>
  <r>
    <x v="4"/>
    <n v="59"/>
    <s v="46–59"/>
    <x v="0"/>
    <s v="Low"/>
    <n v="1"/>
    <s v="Keto"/>
    <n v="6.3"/>
    <s v="High"/>
    <n v="3"/>
    <s v="None"/>
    <n v="51"/>
    <s v="50–60 h"/>
    <n v="9.1"/>
    <n v="1.3"/>
  </r>
  <r>
    <x v="4"/>
    <n v="37"/>
    <s v="36–45"/>
    <x v="1"/>
    <s v="High"/>
    <n v="3"/>
    <s v="Vegetarian"/>
    <n v="4.0999999999999996"/>
    <s v="Moderate"/>
    <n v="2"/>
    <s v="None"/>
    <n v="40"/>
    <s v="40–50 h"/>
    <n v="2.5"/>
    <n v="6.5"/>
  </r>
  <r>
    <x v="2"/>
    <n v="32"/>
    <s v="26–35"/>
    <x v="0"/>
    <s v="Low"/>
    <n v="1"/>
    <s v="Keto"/>
    <n v="5.9"/>
    <s v="Moderate"/>
    <n v="2"/>
    <s v="Bipolar"/>
    <n v="25"/>
    <s v="20–30 h"/>
    <n v="8.1"/>
    <n v="4"/>
  </r>
  <r>
    <x v="6"/>
    <n v="62"/>
    <s v="60+"/>
    <x v="0"/>
    <s v="High"/>
    <n v="3"/>
    <s v="Vegetarian"/>
    <n v="5.7"/>
    <s v="Moderate"/>
    <n v="2"/>
    <s v="Depression"/>
    <n v="35"/>
    <s v="30–40 h"/>
    <n v="7.7"/>
    <n v="4.8"/>
  </r>
  <r>
    <x v="6"/>
    <n v="46"/>
    <s v="46–59"/>
    <x v="2"/>
    <s v="High"/>
    <n v="3"/>
    <s v="Balanced"/>
    <n v="6.2"/>
    <s v="Low"/>
    <n v="1"/>
    <s v="Bipolar"/>
    <n v="54"/>
    <s v="50–60 h"/>
    <n v="2.6"/>
    <n v="4.7"/>
  </r>
  <r>
    <x v="6"/>
    <n v="25"/>
    <s v="18–25"/>
    <x v="1"/>
    <s v="High"/>
    <n v="3"/>
    <s v="Vegan"/>
    <n v="4.7"/>
    <s v="High"/>
    <n v="3"/>
    <s v="None"/>
    <n v="39"/>
    <s v="30–40 h"/>
    <n v="4.8"/>
    <n v="1.8"/>
  </r>
  <r>
    <x v="6"/>
    <n v="58"/>
    <s v="46–59"/>
    <x v="2"/>
    <s v="High"/>
    <n v="3"/>
    <s v="Vegan"/>
    <n v="6.5"/>
    <s v="Moderate"/>
    <n v="2"/>
    <s v="Anxiety"/>
    <n v="30"/>
    <s v="30–40 h"/>
    <n v="4.8"/>
    <n v="1"/>
  </r>
  <r>
    <x v="6"/>
    <n v="36"/>
    <s v="36–45"/>
    <x v="2"/>
    <s v="High"/>
    <n v="3"/>
    <s v="Balanced"/>
    <n v="6"/>
    <s v="Moderate"/>
    <n v="2"/>
    <s v="PTSD"/>
    <n v="51"/>
    <s v="50–60 h"/>
    <n v="7.8"/>
    <n v="9.1"/>
  </r>
  <r>
    <x v="2"/>
    <n v="56"/>
    <s v="46–59"/>
    <x v="2"/>
    <s v="Moderate"/>
    <n v="2"/>
    <s v="Junk Food"/>
    <n v="8.4"/>
    <s v="Moderate"/>
    <n v="2"/>
    <s v="Bipolar"/>
    <n v="33"/>
    <s v="30–40 h"/>
    <n v="8.5"/>
    <n v="3"/>
  </r>
  <r>
    <x v="3"/>
    <n v="63"/>
    <s v="60+"/>
    <x v="0"/>
    <s v="Low"/>
    <n v="1"/>
    <s v="Balanced"/>
    <n v="4.7"/>
    <s v="Low"/>
    <n v="1"/>
    <s v="None"/>
    <n v="43"/>
    <s v="40–50 h"/>
    <n v="1.9"/>
    <n v="4.8"/>
  </r>
  <r>
    <x v="4"/>
    <n v="45"/>
    <s v="36–45"/>
    <x v="0"/>
    <s v="Low"/>
    <n v="1"/>
    <s v="Balanced"/>
    <n v="6.9"/>
    <s v="Moderate"/>
    <n v="2"/>
    <s v="PTSD"/>
    <n v="58"/>
    <s v="50–60 h"/>
    <n v="6.1"/>
    <n v="9.6999999999999993"/>
  </r>
  <r>
    <x v="6"/>
    <n v="63"/>
    <s v="60+"/>
    <x v="2"/>
    <s v="Moderate"/>
    <n v="2"/>
    <s v="Vegetarian"/>
    <n v="7.1"/>
    <s v="Low"/>
    <n v="1"/>
    <s v="PTSD"/>
    <n v="50"/>
    <s v="50–60 h"/>
    <n v="7.9"/>
    <n v="8.4"/>
  </r>
  <r>
    <x v="0"/>
    <n v="44"/>
    <s v="36–45"/>
    <x v="2"/>
    <s v="High"/>
    <n v="3"/>
    <s v="Balanced"/>
    <n v="7.7"/>
    <s v="Low"/>
    <n v="1"/>
    <s v="None"/>
    <n v="36"/>
    <s v="30–40 h"/>
    <n v="8.1"/>
    <n v="2"/>
  </r>
  <r>
    <x v="3"/>
    <n v="21"/>
    <s v="18–25"/>
    <x v="2"/>
    <s v="Low"/>
    <n v="1"/>
    <s v="Vegan"/>
    <n v="6"/>
    <s v="Moderate"/>
    <n v="2"/>
    <s v="Depression"/>
    <n v="44"/>
    <s v="40–50 h"/>
    <n v="2.2999999999999998"/>
    <n v="5.6"/>
  </r>
  <r>
    <x v="3"/>
    <n v="32"/>
    <s v="26–35"/>
    <x v="0"/>
    <s v="Moderate"/>
    <n v="2"/>
    <s v="Keto"/>
    <n v="6.8"/>
    <s v="Moderate"/>
    <n v="2"/>
    <s v="None"/>
    <n v="28"/>
    <s v="20–30 h"/>
    <n v="5.7"/>
    <n v="7.6"/>
  </r>
  <r>
    <x v="4"/>
    <n v="52"/>
    <s v="46–59"/>
    <x v="2"/>
    <s v="Moderate"/>
    <n v="2"/>
    <s v="Vegetarian"/>
    <n v="7"/>
    <s v="Low"/>
    <n v="1"/>
    <s v="Anxiety"/>
    <n v="41"/>
    <s v="40–50 h"/>
    <n v="8.6999999999999993"/>
    <n v="7.3"/>
  </r>
  <r>
    <x v="2"/>
    <n v="54"/>
    <s v="46–59"/>
    <x v="2"/>
    <s v="Low"/>
    <n v="1"/>
    <s v="Vegetarian"/>
    <n v="4"/>
    <s v="Low"/>
    <n v="1"/>
    <s v="PTSD"/>
    <n v="54"/>
    <s v="50–60 h"/>
    <n v="3.9"/>
    <n v="7.8"/>
  </r>
  <r>
    <x v="1"/>
    <n v="18"/>
    <s v="18–25"/>
    <x v="1"/>
    <s v="Low"/>
    <n v="1"/>
    <s v="Junk Food"/>
    <n v="6"/>
    <s v="Moderate"/>
    <n v="2"/>
    <s v="Anxiety"/>
    <n v="56"/>
    <s v="50–60 h"/>
    <n v="4.8"/>
    <n v="5.0999999999999996"/>
  </r>
  <r>
    <x v="1"/>
    <n v="20"/>
    <s v="18–25"/>
    <x v="1"/>
    <s v="High"/>
    <n v="3"/>
    <s v="Keto"/>
    <n v="6.5"/>
    <s v="Low"/>
    <n v="1"/>
    <s v="Bipolar"/>
    <n v="36"/>
    <s v="30–40 h"/>
    <n v="8.1999999999999993"/>
    <n v="2.6"/>
  </r>
  <r>
    <x v="3"/>
    <n v="64"/>
    <s v="60+"/>
    <x v="0"/>
    <s v="High"/>
    <n v="3"/>
    <s v="Vegetarian"/>
    <n v="6.6"/>
    <s v="Low"/>
    <n v="1"/>
    <s v="PTSD"/>
    <n v="47"/>
    <s v="40–50 h"/>
    <n v="1.8"/>
    <n v="5.2"/>
  </r>
  <r>
    <x v="5"/>
    <n v="41"/>
    <s v="36–45"/>
    <x v="1"/>
    <s v="Low"/>
    <n v="1"/>
    <s v="Balanced"/>
    <n v="6.6"/>
    <s v="Moderate"/>
    <n v="2"/>
    <s v="Depression"/>
    <n v="20"/>
    <s v="20–30 h"/>
    <n v="8.6999999999999993"/>
    <n v="6.8"/>
  </r>
  <r>
    <x v="5"/>
    <n v="44"/>
    <s v="36–45"/>
    <x v="1"/>
    <s v="High"/>
    <n v="3"/>
    <s v="Vegetarian"/>
    <n v="7.2"/>
    <s v="Moderate"/>
    <n v="2"/>
    <s v="None"/>
    <n v="28"/>
    <s v="20–30 h"/>
    <n v="3.8"/>
    <n v="6.5"/>
  </r>
  <r>
    <x v="4"/>
    <n v="57"/>
    <s v="46–59"/>
    <x v="1"/>
    <s v="Moderate"/>
    <n v="2"/>
    <s v="Vegetarian"/>
    <n v="9.4"/>
    <s v="High"/>
    <n v="3"/>
    <s v="Bipolar"/>
    <n v="32"/>
    <s v="30–40 h"/>
    <n v="1"/>
    <n v="1.6"/>
  </r>
  <r>
    <x v="1"/>
    <n v="53"/>
    <s v="46–59"/>
    <x v="0"/>
    <s v="High"/>
    <n v="3"/>
    <s v="Vegetarian"/>
    <n v="5.6"/>
    <s v="Moderate"/>
    <n v="2"/>
    <s v="Anxiety"/>
    <n v="51"/>
    <s v="50–60 h"/>
    <n v="3.1"/>
    <n v="1.6"/>
  </r>
  <r>
    <x v="3"/>
    <n v="51"/>
    <s v="46–59"/>
    <x v="1"/>
    <s v="High"/>
    <n v="3"/>
    <s v="Junk Food"/>
    <n v="7.1"/>
    <s v="Moderate"/>
    <n v="2"/>
    <s v="Bipolar"/>
    <n v="47"/>
    <s v="40–50 h"/>
    <n v="1.8"/>
    <n v="9.6999999999999993"/>
  </r>
  <r>
    <x v="2"/>
    <n v="46"/>
    <s v="46–59"/>
    <x v="0"/>
    <s v="Moderate"/>
    <n v="2"/>
    <s v="Vegetarian"/>
    <n v="8.5"/>
    <s v="Moderate"/>
    <n v="2"/>
    <s v="Depression"/>
    <n v="50"/>
    <s v="50–60 h"/>
    <n v="1.8"/>
    <n v="2.4"/>
  </r>
  <r>
    <x v="1"/>
    <n v="41"/>
    <s v="36–45"/>
    <x v="2"/>
    <s v="High"/>
    <n v="3"/>
    <s v="Vegetarian"/>
    <n v="3.8"/>
    <s v="High"/>
    <n v="3"/>
    <s v="None"/>
    <n v="27"/>
    <s v="20–30 h"/>
    <n v="7.2"/>
    <n v="3.7"/>
  </r>
  <r>
    <x v="3"/>
    <n v="41"/>
    <s v="36–45"/>
    <x v="1"/>
    <s v="Moderate"/>
    <n v="2"/>
    <s v="Junk Food"/>
    <n v="6.9"/>
    <s v="Low"/>
    <n v="1"/>
    <s v="Bipolar"/>
    <n v="27"/>
    <s v="20–30 h"/>
    <n v="2.9"/>
    <n v="7.9"/>
  </r>
  <r>
    <x v="3"/>
    <n v="59"/>
    <s v="46–59"/>
    <x v="0"/>
    <s v="High"/>
    <n v="3"/>
    <s v="Keto"/>
    <n v="4"/>
    <s v="Moderate"/>
    <n v="2"/>
    <s v="Anxiety"/>
    <n v="53"/>
    <s v="50–60 h"/>
    <n v="9.4"/>
    <n v="4.7"/>
  </r>
  <r>
    <x v="6"/>
    <n v="21"/>
    <s v="18–25"/>
    <x v="1"/>
    <s v="Low"/>
    <n v="1"/>
    <s v="Vegan"/>
    <n v="9.8000000000000007"/>
    <s v="Moderate"/>
    <n v="2"/>
    <s v="Bipolar"/>
    <n v="42"/>
    <s v="40–50 h"/>
    <n v="5.6"/>
    <n v="2.6"/>
  </r>
  <r>
    <x v="2"/>
    <n v="20"/>
    <s v="18–25"/>
    <x v="2"/>
    <s v="High"/>
    <n v="3"/>
    <s v="Junk Food"/>
    <n v="7.3"/>
    <s v="High"/>
    <n v="3"/>
    <s v="None"/>
    <n v="29"/>
    <s v="20–30 h"/>
    <n v="5.0999999999999996"/>
    <n v="5.2"/>
  </r>
  <r>
    <x v="6"/>
    <n v="51"/>
    <s v="46–59"/>
    <x v="0"/>
    <s v="Low"/>
    <n v="1"/>
    <s v="Junk Food"/>
    <n v="7.1"/>
    <s v="High"/>
    <n v="3"/>
    <s v="Bipolar"/>
    <n v="56"/>
    <s v="50–60 h"/>
    <n v="4.9000000000000004"/>
    <n v="6.1"/>
  </r>
  <r>
    <x v="4"/>
    <n v="40"/>
    <s v="36–45"/>
    <x v="0"/>
    <s v="Low"/>
    <n v="1"/>
    <s v="Vegetarian"/>
    <n v="3.7"/>
    <s v="High"/>
    <n v="3"/>
    <s v="Anxiety"/>
    <n v="44"/>
    <s v="40–50 h"/>
    <n v="7.2"/>
    <n v="5.0999999999999996"/>
  </r>
  <r>
    <x v="6"/>
    <n v="40"/>
    <s v="36–45"/>
    <x v="0"/>
    <s v="Low"/>
    <n v="1"/>
    <s v="Vegetarian"/>
    <n v="5.7"/>
    <s v="Low"/>
    <n v="1"/>
    <s v="None"/>
    <n v="52"/>
    <s v="50–60 h"/>
    <n v="5.0999999999999996"/>
    <n v="9.3000000000000007"/>
  </r>
  <r>
    <x v="0"/>
    <n v="62"/>
    <s v="60+"/>
    <x v="2"/>
    <s v="Low"/>
    <n v="1"/>
    <s v="Vegan"/>
    <n v="5.8"/>
    <s v="High"/>
    <n v="3"/>
    <s v="Depression"/>
    <n v="23"/>
    <s v="20–30 h"/>
    <n v="2.2000000000000002"/>
    <n v="3.6"/>
  </r>
  <r>
    <x v="6"/>
    <n v="22"/>
    <s v="18–25"/>
    <x v="2"/>
    <s v="Low"/>
    <n v="1"/>
    <s v="Vegetarian"/>
    <n v="9.1"/>
    <s v="Low"/>
    <n v="1"/>
    <s v="Depression"/>
    <n v="26"/>
    <s v="20–30 h"/>
    <n v="8.9"/>
    <n v="7"/>
  </r>
  <r>
    <x v="0"/>
    <n v="48"/>
    <s v="46–59"/>
    <x v="2"/>
    <s v="Moderate"/>
    <n v="2"/>
    <s v="Balanced"/>
    <n v="7.6"/>
    <s v="Moderate"/>
    <n v="2"/>
    <s v="PTSD"/>
    <n v="52"/>
    <s v="50–60 h"/>
    <n v="4.9000000000000004"/>
    <n v="2"/>
  </r>
  <r>
    <x v="1"/>
    <n v="58"/>
    <s v="46–59"/>
    <x v="0"/>
    <s v="Moderate"/>
    <n v="2"/>
    <s v="Vegetarian"/>
    <n v="4"/>
    <s v="Moderate"/>
    <n v="2"/>
    <s v="Bipolar"/>
    <n v="21"/>
    <s v="20–30 h"/>
    <n v="1.7"/>
    <n v="4.5"/>
  </r>
  <r>
    <x v="5"/>
    <n v="23"/>
    <s v="18–25"/>
    <x v="2"/>
    <s v="Moderate"/>
    <n v="2"/>
    <s v="Vegetarian"/>
    <n v="7.2"/>
    <s v="Moderate"/>
    <n v="2"/>
    <s v="Anxiety"/>
    <n v="51"/>
    <s v="50–60 h"/>
    <n v="5.8"/>
    <n v="7.7"/>
  </r>
  <r>
    <x v="3"/>
    <n v="54"/>
    <s v="46–59"/>
    <x v="1"/>
    <s v="Low"/>
    <n v="1"/>
    <s v="Balanced"/>
    <n v="4.2"/>
    <s v="High"/>
    <n v="3"/>
    <s v="Bipolar"/>
    <n v="24"/>
    <s v="20–30 h"/>
    <n v="6.8"/>
    <n v="3"/>
  </r>
  <r>
    <x v="0"/>
    <n v="27"/>
    <s v="26–35"/>
    <x v="2"/>
    <s v="High"/>
    <n v="3"/>
    <s v="Vegan"/>
    <n v="4.0999999999999996"/>
    <s v="Moderate"/>
    <n v="2"/>
    <s v="None"/>
    <n v="36"/>
    <s v="30–40 h"/>
    <n v="3.5"/>
    <n v="6.3"/>
  </r>
  <r>
    <x v="2"/>
    <n v="57"/>
    <s v="46–59"/>
    <x v="0"/>
    <s v="Moderate"/>
    <n v="2"/>
    <s v="Balanced"/>
    <n v="7.2"/>
    <s v="High"/>
    <n v="3"/>
    <s v="PTSD"/>
    <n v="31"/>
    <s v="30–40 h"/>
    <n v="8.1999999999999993"/>
    <n v="2.4"/>
  </r>
  <r>
    <x v="6"/>
    <n v="24"/>
    <s v="18–25"/>
    <x v="1"/>
    <s v="High"/>
    <n v="3"/>
    <s v="Junk Food"/>
    <n v="7.6"/>
    <s v="Low"/>
    <n v="1"/>
    <s v="Anxiety"/>
    <n v="31"/>
    <s v="30–40 h"/>
    <n v="7"/>
    <n v="1.9"/>
  </r>
  <r>
    <x v="0"/>
    <n v="56"/>
    <s v="46–59"/>
    <x v="2"/>
    <s v="High"/>
    <n v="3"/>
    <s v="Balanced"/>
    <n v="7.2"/>
    <s v="Moderate"/>
    <n v="2"/>
    <s v="Bipolar"/>
    <n v="54"/>
    <s v="50–60 h"/>
    <n v="6.9"/>
    <n v="5.7"/>
  </r>
  <r>
    <x v="2"/>
    <n v="55"/>
    <s v="46–59"/>
    <x v="1"/>
    <s v="Low"/>
    <n v="1"/>
    <s v="Keto"/>
    <n v="9.3000000000000007"/>
    <s v="Low"/>
    <n v="1"/>
    <s v="Anxiety"/>
    <n v="40"/>
    <s v="40–50 h"/>
    <n v="4.8"/>
    <n v="7.1"/>
  </r>
  <r>
    <x v="5"/>
    <n v="38"/>
    <s v="36–45"/>
    <x v="1"/>
    <s v="Low"/>
    <n v="1"/>
    <s v="Junk Food"/>
    <n v="7.1"/>
    <s v="High"/>
    <n v="3"/>
    <s v="None"/>
    <n v="40"/>
    <s v="40–50 h"/>
    <n v="9.6999999999999993"/>
    <n v="2"/>
  </r>
  <r>
    <x v="5"/>
    <n v="37"/>
    <s v="36–45"/>
    <x v="0"/>
    <s v="Low"/>
    <n v="1"/>
    <s v="Vegetarian"/>
    <n v="6.8"/>
    <s v="High"/>
    <n v="3"/>
    <s v="PTSD"/>
    <n v="21"/>
    <s v="20–30 h"/>
    <n v="3.5"/>
    <n v="9.3000000000000007"/>
  </r>
  <r>
    <x v="6"/>
    <n v="20"/>
    <s v="18–25"/>
    <x v="1"/>
    <s v="Moderate"/>
    <n v="2"/>
    <s v="Junk Food"/>
    <n v="4.7"/>
    <s v="Moderate"/>
    <n v="2"/>
    <s v="Anxiety"/>
    <n v="40"/>
    <s v="40–50 h"/>
    <n v="6.2"/>
    <n v="3"/>
  </r>
  <r>
    <x v="4"/>
    <n v="39"/>
    <s v="36–45"/>
    <x v="1"/>
    <s v="Low"/>
    <n v="1"/>
    <s v="Vegan"/>
    <n v="7.8"/>
    <s v="Moderate"/>
    <n v="2"/>
    <s v="None"/>
    <n v="34"/>
    <s v="30–40 h"/>
    <n v="3.8"/>
    <n v="2.1"/>
  </r>
  <r>
    <x v="6"/>
    <n v="64"/>
    <s v="60+"/>
    <x v="0"/>
    <s v="Moderate"/>
    <n v="2"/>
    <s v="Vegan"/>
    <n v="4"/>
    <s v="High"/>
    <n v="3"/>
    <s v="Depression"/>
    <n v="30"/>
    <s v="30–40 h"/>
    <n v="7.7"/>
    <n v="2.8"/>
  </r>
  <r>
    <x v="1"/>
    <n v="21"/>
    <s v="18–25"/>
    <x v="0"/>
    <s v="Moderate"/>
    <n v="2"/>
    <s v="Balanced"/>
    <n v="9.5"/>
    <s v="Moderate"/>
    <n v="2"/>
    <s v="Anxiety"/>
    <n v="29"/>
    <s v="20–30 h"/>
    <n v="1.4"/>
    <n v="2.5"/>
  </r>
  <r>
    <x v="0"/>
    <n v="45"/>
    <s v="36–45"/>
    <x v="0"/>
    <s v="Moderate"/>
    <n v="2"/>
    <s v="Junk Food"/>
    <n v="7.8"/>
    <s v="Moderate"/>
    <n v="2"/>
    <s v="PTSD"/>
    <n v="37"/>
    <s v="30–40 h"/>
    <n v="1.4"/>
    <n v="1.8"/>
  </r>
  <r>
    <x v="3"/>
    <n v="29"/>
    <s v="26–35"/>
    <x v="1"/>
    <s v="Moderate"/>
    <n v="2"/>
    <s v="Vegetarian"/>
    <n v="10.7"/>
    <s v="Low"/>
    <n v="1"/>
    <s v="Anxiety"/>
    <n v="42"/>
    <s v="40–50 h"/>
    <n v="8.3000000000000007"/>
    <n v="8.1999999999999993"/>
  </r>
  <r>
    <x v="4"/>
    <n v="55"/>
    <s v="46–59"/>
    <x v="1"/>
    <s v="Low"/>
    <n v="1"/>
    <s v="Vegan"/>
    <n v="7.1"/>
    <s v="High"/>
    <n v="3"/>
    <s v="Anxiety"/>
    <n v="50"/>
    <s v="50–60 h"/>
    <n v="4.9000000000000004"/>
    <n v="5.5"/>
  </r>
  <r>
    <x v="6"/>
    <n v="53"/>
    <s v="46–59"/>
    <x v="1"/>
    <s v="Moderate"/>
    <n v="2"/>
    <s v="Vegetarian"/>
    <n v="7.9"/>
    <s v="Low"/>
    <n v="1"/>
    <s v="None"/>
    <n v="45"/>
    <s v="40–50 h"/>
    <n v="4.0999999999999996"/>
    <n v="4.5"/>
  </r>
  <r>
    <x v="2"/>
    <n v="64"/>
    <s v="60+"/>
    <x v="0"/>
    <s v="Low"/>
    <n v="1"/>
    <s v="Keto"/>
    <n v="6.1"/>
    <s v="Moderate"/>
    <n v="2"/>
    <s v="Bipolar"/>
    <n v="21"/>
    <s v="20–30 h"/>
    <n v="6.5"/>
    <n v="9.6"/>
  </r>
  <r>
    <x v="4"/>
    <n v="58"/>
    <s v="46–59"/>
    <x v="2"/>
    <s v="Low"/>
    <n v="1"/>
    <s v="Vegan"/>
    <n v="6.4"/>
    <s v="Low"/>
    <n v="1"/>
    <s v="Bipolar"/>
    <n v="58"/>
    <s v="50–60 h"/>
    <n v="7.3"/>
    <n v="4.3"/>
  </r>
  <r>
    <x v="0"/>
    <n v="22"/>
    <s v="18–25"/>
    <x v="1"/>
    <s v="Moderate"/>
    <n v="2"/>
    <s v="Balanced"/>
    <n v="4.9000000000000004"/>
    <s v="High"/>
    <n v="3"/>
    <s v="Anxiety"/>
    <n v="26"/>
    <s v="20–30 h"/>
    <n v="2.8"/>
    <n v="2.5"/>
  </r>
  <r>
    <x v="4"/>
    <n v="30"/>
    <s v="26–35"/>
    <x v="2"/>
    <s v="Low"/>
    <n v="1"/>
    <s v="Keto"/>
    <n v="4.3"/>
    <s v="Low"/>
    <n v="1"/>
    <s v="PTSD"/>
    <n v="43"/>
    <s v="40–50 h"/>
    <n v="2.7"/>
    <n v="3.5"/>
  </r>
  <r>
    <x v="0"/>
    <n v="40"/>
    <s v="36–45"/>
    <x v="0"/>
    <s v="High"/>
    <n v="3"/>
    <s v="Junk Food"/>
    <n v="6.8"/>
    <s v="Low"/>
    <n v="1"/>
    <s v="PTSD"/>
    <n v="58"/>
    <s v="50–60 h"/>
    <n v="9.6"/>
    <n v="3.2"/>
  </r>
  <r>
    <x v="6"/>
    <n v="47"/>
    <s v="46–59"/>
    <x v="1"/>
    <s v="Low"/>
    <n v="1"/>
    <s v="Vegetarian"/>
    <n v="6.4"/>
    <s v="Moderate"/>
    <n v="2"/>
    <s v="None"/>
    <n v="51"/>
    <s v="50–60 h"/>
    <n v="6.3"/>
    <n v="5.5"/>
  </r>
  <r>
    <x v="0"/>
    <n v="54"/>
    <s v="46–59"/>
    <x v="2"/>
    <s v="Low"/>
    <n v="1"/>
    <s v="Vegan"/>
    <n v="4.9000000000000004"/>
    <s v="High"/>
    <n v="3"/>
    <s v="Anxiety"/>
    <n v="45"/>
    <s v="40–50 h"/>
    <n v="4.5"/>
    <n v="3.6"/>
  </r>
  <r>
    <x v="4"/>
    <n v="42"/>
    <s v="36–45"/>
    <x v="1"/>
    <s v="Moderate"/>
    <n v="2"/>
    <s v="Keto"/>
    <n v="5.2"/>
    <s v="Moderate"/>
    <n v="2"/>
    <s v="Anxiety"/>
    <n v="42"/>
    <s v="40–50 h"/>
    <n v="8.1999999999999993"/>
    <n v="5.6"/>
  </r>
  <r>
    <x v="2"/>
    <n v="44"/>
    <s v="36–45"/>
    <x v="1"/>
    <s v="Moderate"/>
    <n v="2"/>
    <s v="Keto"/>
    <n v="6.5"/>
    <s v="Moderate"/>
    <n v="2"/>
    <s v="Bipolar"/>
    <n v="33"/>
    <s v="30–40 h"/>
    <n v="5.7"/>
    <n v="7"/>
  </r>
  <r>
    <x v="5"/>
    <n v="31"/>
    <s v="26–35"/>
    <x v="1"/>
    <s v="Low"/>
    <n v="1"/>
    <s v="Vegan"/>
    <n v="4.9000000000000004"/>
    <s v="High"/>
    <n v="3"/>
    <s v="None"/>
    <n v="48"/>
    <s v="40–50 h"/>
    <n v="3.2"/>
    <n v="8"/>
  </r>
  <r>
    <x v="4"/>
    <n v="64"/>
    <s v="60+"/>
    <x v="2"/>
    <s v="Moderate"/>
    <n v="2"/>
    <s v="Junk Food"/>
    <n v="7"/>
    <s v="Low"/>
    <n v="1"/>
    <s v="Depression"/>
    <n v="44"/>
    <s v="40–50 h"/>
    <n v="2.9"/>
    <n v="7.4"/>
  </r>
  <r>
    <x v="0"/>
    <n v="53"/>
    <s v="46–59"/>
    <x v="0"/>
    <s v="High"/>
    <n v="3"/>
    <s v="Junk Food"/>
    <n v="4.9000000000000004"/>
    <s v="Moderate"/>
    <n v="2"/>
    <s v="PTSD"/>
    <n v="50"/>
    <s v="50–60 h"/>
    <n v="4.5999999999999996"/>
    <n v="2.9"/>
  </r>
  <r>
    <x v="5"/>
    <n v="56"/>
    <s v="46–59"/>
    <x v="1"/>
    <s v="High"/>
    <n v="3"/>
    <s v="Balanced"/>
    <n v="6.9"/>
    <s v="Low"/>
    <n v="1"/>
    <s v="PTSD"/>
    <n v="21"/>
    <s v="20–30 h"/>
    <n v="8.6999999999999993"/>
    <n v="2"/>
  </r>
  <r>
    <x v="0"/>
    <n v="33"/>
    <s v="26–35"/>
    <x v="0"/>
    <s v="Moderate"/>
    <n v="2"/>
    <s v="Junk Food"/>
    <n v="4.8"/>
    <s v="High"/>
    <n v="3"/>
    <s v="Anxiety"/>
    <n v="21"/>
    <s v="20–30 h"/>
    <n v="1.6"/>
    <n v="5.9"/>
  </r>
  <r>
    <x v="2"/>
    <n v="39"/>
    <s v="36–45"/>
    <x v="0"/>
    <s v="Low"/>
    <n v="1"/>
    <s v="Balanced"/>
    <n v="4.8"/>
    <s v="Moderate"/>
    <n v="2"/>
    <s v="None"/>
    <n v="42"/>
    <s v="40–50 h"/>
    <n v="3"/>
    <n v="2.8"/>
  </r>
  <r>
    <x v="0"/>
    <n v="38"/>
    <s v="36–45"/>
    <x v="2"/>
    <s v="High"/>
    <n v="3"/>
    <s v="Keto"/>
    <n v="3"/>
    <s v="Low"/>
    <n v="1"/>
    <s v="Depression"/>
    <n v="30"/>
    <s v="30–40 h"/>
    <n v="9"/>
    <n v="1.8"/>
  </r>
  <r>
    <x v="6"/>
    <n v="38"/>
    <s v="36–45"/>
    <x v="2"/>
    <s v="High"/>
    <n v="3"/>
    <s v="Vegan"/>
    <n v="6.3"/>
    <s v="Low"/>
    <n v="1"/>
    <s v="PTSD"/>
    <n v="48"/>
    <s v="40–50 h"/>
    <n v="2.1"/>
    <n v="5.7"/>
  </r>
  <r>
    <x v="3"/>
    <n v="25"/>
    <s v="18–25"/>
    <x v="0"/>
    <s v="Low"/>
    <n v="1"/>
    <s v="Junk Food"/>
    <n v="8.6999999999999993"/>
    <s v="Moderate"/>
    <n v="2"/>
    <s v="None"/>
    <n v="54"/>
    <s v="50–60 h"/>
    <n v="6.7"/>
    <n v="3.9"/>
  </r>
  <r>
    <x v="4"/>
    <n v="33"/>
    <s v="26–35"/>
    <x v="1"/>
    <s v="Moderate"/>
    <n v="2"/>
    <s v="Balanced"/>
    <n v="8.6"/>
    <s v="High"/>
    <n v="3"/>
    <s v="Depression"/>
    <n v="28"/>
    <s v="20–30 h"/>
    <n v="2.9"/>
    <n v="7.8"/>
  </r>
  <r>
    <x v="3"/>
    <n v="48"/>
    <s v="46–59"/>
    <x v="2"/>
    <s v="High"/>
    <n v="3"/>
    <s v="Keto"/>
    <n v="7"/>
    <s v="Low"/>
    <n v="1"/>
    <s v="Anxiety"/>
    <n v="51"/>
    <s v="50–60 h"/>
    <n v="6.5"/>
    <n v="3.8"/>
  </r>
  <r>
    <x v="0"/>
    <n v="59"/>
    <s v="46–59"/>
    <x v="1"/>
    <s v="Low"/>
    <n v="1"/>
    <s v="Junk Food"/>
    <n v="3.5"/>
    <s v="High"/>
    <n v="3"/>
    <s v="Bipolar"/>
    <n v="49"/>
    <s v="40–50 h"/>
    <n v="4.4000000000000004"/>
    <n v="9.8000000000000007"/>
  </r>
  <r>
    <x v="2"/>
    <n v="27"/>
    <s v="26–35"/>
    <x v="1"/>
    <s v="Low"/>
    <n v="1"/>
    <s v="Vegetarian"/>
    <n v="7.8"/>
    <s v="Moderate"/>
    <n v="2"/>
    <s v="PTSD"/>
    <n v="34"/>
    <s v="30–40 h"/>
    <n v="1.9"/>
    <n v="7.8"/>
  </r>
  <r>
    <x v="4"/>
    <n v="49"/>
    <s v="46–59"/>
    <x v="1"/>
    <s v="High"/>
    <n v="3"/>
    <s v="Keto"/>
    <n v="6.8"/>
    <s v="Low"/>
    <n v="1"/>
    <s v="PTSD"/>
    <n v="33"/>
    <s v="30–40 h"/>
    <n v="6.2"/>
    <n v="1.5"/>
  </r>
  <r>
    <x v="0"/>
    <n v="51"/>
    <s v="46–59"/>
    <x v="0"/>
    <s v="Moderate"/>
    <n v="2"/>
    <s v="Junk Food"/>
    <n v="5.9"/>
    <s v="Low"/>
    <n v="1"/>
    <s v="Depression"/>
    <n v="36"/>
    <s v="30–40 h"/>
    <n v="7.1"/>
    <n v="5.6"/>
  </r>
  <r>
    <x v="5"/>
    <n v="26"/>
    <s v="26–35"/>
    <x v="1"/>
    <s v="High"/>
    <n v="3"/>
    <s v="Keto"/>
    <n v="8.3000000000000007"/>
    <s v="Low"/>
    <n v="1"/>
    <s v="Bipolar"/>
    <n v="41"/>
    <s v="40–50 h"/>
    <n v="7.1"/>
    <n v="6.1"/>
  </r>
  <r>
    <x v="1"/>
    <n v="34"/>
    <s v="26–35"/>
    <x v="0"/>
    <s v="Low"/>
    <n v="1"/>
    <s v="Vegan"/>
    <n v="7.4"/>
    <s v="High"/>
    <n v="3"/>
    <s v="None"/>
    <n v="49"/>
    <s v="40–50 h"/>
    <n v="6.7"/>
    <n v="7.3"/>
  </r>
  <r>
    <x v="0"/>
    <n v="28"/>
    <s v="26–35"/>
    <x v="0"/>
    <s v="High"/>
    <n v="3"/>
    <s v="Vegan"/>
    <n v="9.4"/>
    <s v="Low"/>
    <n v="1"/>
    <s v="Anxiety"/>
    <n v="36"/>
    <s v="30–40 h"/>
    <n v="5.5"/>
    <n v="5.5"/>
  </r>
  <r>
    <x v="3"/>
    <n v="49"/>
    <s v="46–59"/>
    <x v="1"/>
    <s v="Moderate"/>
    <n v="2"/>
    <s v="Vegan"/>
    <n v="4.4000000000000004"/>
    <s v="Low"/>
    <n v="1"/>
    <s v="None"/>
    <n v="35"/>
    <s v="30–40 h"/>
    <n v="5.7"/>
    <n v="5.4"/>
  </r>
  <r>
    <x v="4"/>
    <n v="27"/>
    <s v="26–35"/>
    <x v="1"/>
    <s v="Low"/>
    <n v="1"/>
    <s v="Vegetarian"/>
    <n v="4.5"/>
    <s v="Moderate"/>
    <n v="2"/>
    <s v="Depression"/>
    <n v="27"/>
    <s v="20–30 h"/>
    <n v="6.7"/>
    <n v="4.3"/>
  </r>
  <r>
    <x v="3"/>
    <n v="39"/>
    <s v="36–45"/>
    <x v="1"/>
    <s v="Moderate"/>
    <n v="2"/>
    <s v="Vegan"/>
    <n v="4.8"/>
    <s v="Low"/>
    <n v="1"/>
    <s v="PTSD"/>
    <n v="58"/>
    <s v="50–60 h"/>
    <n v="7.2"/>
    <n v="3.4"/>
  </r>
  <r>
    <x v="4"/>
    <n v="34"/>
    <s v="26–35"/>
    <x v="1"/>
    <s v="High"/>
    <n v="3"/>
    <s v="Vegetarian"/>
    <n v="6.1"/>
    <s v="High"/>
    <n v="3"/>
    <s v="PTSD"/>
    <n v="50"/>
    <s v="50–60 h"/>
    <n v="6.9"/>
    <n v="9.5"/>
  </r>
  <r>
    <x v="0"/>
    <n v="21"/>
    <s v="18–25"/>
    <x v="0"/>
    <s v="High"/>
    <n v="3"/>
    <s v="Vegan"/>
    <n v="8.9"/>
    <s v="Moderate"/>
    <n v="2"/>
    <s v="None"/>
    <n v="31"/>
    <s v="30–40 h"/>
    <n v="6.3"/>
    <n v="3.9"/>
  </r>
  <r>
    <x v="6"/>
    <n v="64"/>
    <s v="60+"/>
    <x v="1"/>
    <s v="Moderate"/>
    <n v="2"/>
    <s v="Keto"/>
    <n v="5.6"/>
    <s v="Moderate"/>
    <n v="2"/>
    <s v="Anxiety"/>
    <n v="52"/>
    <s v="50–60 h"/>
    <n v="2.4"/>
    <n v="1.6"/>
  </r>
  <r>
    <x v="5"/>
    <n v="42"/>
    <s v="36–45"/>
    <x v="1"/>
    <s v="High"/>
    <n v="3"/>
    <s v="Junk Food"/>
    <n v="5.6"/>
    <s v="Low"/>
    <n v="1"/>
    <s v="Depression"/>
    <n v="31"/>
    <s v="30–40 h"/>
    <n v="2.9"/>
    <n v="2.5"/>
  </r>
  <r>
    <x v="0"/>
    <n v="38"/>
    <s v="36–45"/>
    <x v="0"/>
    <s v="Moderate"/>
    <n v="2"/>
    <s v="Junk Food"/>
    <n v="7.1"/>
    <s v="Moderate"/>
    <n v="2"/>
    <s v="Anxiety"/>
    <n v="44"/>
    <s v="40–50 h"/>
    <n v="3.3"/>
    <n v="8.6999999999999993"/>
  </r>
  <r>
    <x v="3"/>
    <n v="54"/>
    <s v="46–59"/>
    <x v="2"/>
    <s v="High"/>
    <n v="3"/>
    <s v="Vegan"/>
    <n v="7.8"/>
    <s v="Low"/>
    <n v="1"/>
    <s v="Depression"/>
    <n v="57"/>
    <s v="50–60 h"/>
    <n v="9.3000000000000007"/>
    <n v="6.3"/>
  </r>
  <r>
    <x v="1"/>
    <n v="55"/>
    <s v="46–59"/>
    <x v="2"/>
    <s v="Moderate"/>
    <n v="2"/>
    <s v="Junk Food"/>
    <n v="3.1"/>
    <s v="Moderate"/>
    <n v="2"/>
    <s v="Anxiety"/>
    <n v="37"/>
    <s v="30–40 h"/>
    <n v="7.8"/>
    <n v="8"/>
  </r>
  <r>
    <x v="1"/>
    <n v="18"/>
    <s v="18–25"/>
    <x v="0"/>
    <s v="Moderate"/>
    <n v="2"/>
    <s v="Vegan"/>
    <n v="8.1"/>
    <s v="High"/>
    <n v="3"/>
    <s v="None"/>
    <n v="38"/>
    <s v="30–40 h"/>
    <n v="6"/>
    <n v="8.3000000000000007"/>
  </r>
  <r>
    <x v="2"/>
    <n v="42"/>
    <s v="36–45"/>
    <x v="2"/>
    <s v="Low"/>
    <n v="1"/>
    <s v="Vegan"/>
    <n v="5.5"/>
    <s v="Low"/>
    <n v="1"/>
    <s v="Bipolar"/>
    <n v="22"/>
    <s v="20–30 h"/>
    <n v="3.3"/>
    <n v="8.4"/>
  </r>
  <r>
    <x v="4"/>
    <n v="53"/>
    <s v="46–59"/>
    <x v="0"/>
    <s v="Low"/>
    <n v="1"/>
    <s v="Balanced"/>
    <n v="6.3"/>
    <s v="High"/>
    <n v="3"/>
    <s v="Depression"/>
    <n v="54"/>
    <s v="50–60 h"/>
    <n v="2"/>
    <n v="6"/>
  </r>
  <r>
    <x v="3"/>
    <n v="34"/>
    <s v="26–35"/>
    <x v="1"/>
    <s v="Moderate"/>
    <n v="2"/>
    <s v="Balanced"/>
    <n v="8.6"/>
    <s v="Low"/>
    <n v="1"/>
    <s v="None"/>
    <n v="24"/>
    <s v="20–30 h"/>
    <n v="9.1"/>
    <n v="2.6"/>
  </r>
  <r>
    <x v="2"/>
    <n v="58"/>
    <s v="46–59"/>
    <x v="1"/>
    <s v="High"/>
    <n v="3"/>
    <s v="Balanced"/>
    <n v="6.2"/>
    <s v="High"/>
    <n v="3"/>
    <s v="PTSD"/>
    <n v="54"/>
    <s v="50–60 h"/>
    <n v="9"/>
    <n v="2.2999999999999998"/>
  </r>
  <r>
    <x v="3"/>
    <n v="41"/>
    <s v="36–45"/>
    <x v="2"/>
    <s v="High"/>
    <n v="3"/>
    <s v="Vegetarian"/>
    <n v="4.2"/>
    <s v="High"/>
    <n v="3"/>
    <s v="PTSD"/>
    <n v="46"/>
    <s v="40–50 h"/>
    <n v="2"/>
    <n v="6.2"/>
  </r>
  <r>
    <x v="4"/>
    <n v="19"/>
    <s v="18–25"/>
    <x v="1"/>
    <s v="High"/>
    <n v="3"/>
    <s v="Balanced"/>
    <n v="4.3"/>
    <s v="Moderate"/>
    <n v="2"/>
    <s v="Anxiety"/>
    <n v="56"/>
    <s v="50–60 h"/>
    <n v="8.1999999999999993"/>
    <n v="4.3"/>
  </r>
  <r>
    <x v="0"/>
    <n v="57"/>
    <s v="46–59"/>
    <x v="2"/>
    <s v="Moderate"/>
    <n v="2"/>
    <s v="Vegan"/>
    <n v="6.5"/>
    <s v="Low"/>
    <n v="1"/>
    <s v="PTSD"/>
    <n v="40"/>
    <s v="40–50 h"/>
    <n v="5"/>
    <n v="6"/>
  </r>
  <r>
    <x v="0"/>
    <n v="32"/>
    <s v="26–35"/>
    <x v="2"/>
    <s v="Moderate"/>
    <n v="2"/>
    <s v="Keto"/>
    <n v="6"/>
    <s v="Moderate"/>
    <n v="2"/>
    <s v="Bipolar"/>
    <n v="35"/>
    <s v="30–40 h"/>
    <n v="3.9"/>
    <n v="5.5"/>
  </r>
  <r>
    <x v="1"/>
    <n v="49"/>
    <s v="46–59"/>
    <x v="1"/>
    <s v="Moderate"/>
    <n v="2"/>
    <s v="Balanced"/>
    <n v="6.6"/>
    <s v="High"/>
    <n v="3"/>
    <s v="Depression"/>
    <n v="47"/>
    <s v="40–50 h"/>
    <n v="7.7"/>
    <n v="6.4"/>
  </r>
  <r>
    <x v="0"/>
    <n v="56"/>
    <s v="46–59"/>
    <x v="1"/>
    <s v="Moderate"/>
    <n v="2"/>
    <s v="Balanced"/>
    <n v="5.9"/>
    <s v="Low"/>
    <n v="1"/>
    <s v="Anxiety"/>
    <n v="44"/>
    <s v="40–50 h"/>
    <n v="6.5"/>
    <n v="1.3"/>
  </r>
  <r>
    <x v="0"/>
    <n v="23"/>
    <s v="18–25"/>
    <x v="2"/>
    <s v="Low"/>
    <n v="1"/>
    <s v="Keto"/>
    <n v="8.4"/>
    <s v="High"/>
    <n v="3"/>
    <s v="Depression"/>
    <n v="52"/>
    <s v="50–60 h"/>
    <n v="8"/>
    <n v="1.3"/>
  </r>
  <r>
    <x v="6"/>
    <n v="18"/>
    <s v="18–25"/>
    <x v="1"/>
    <s v="Moderate"/>
    <n v="2"/>
    <s v="Vegan"/>
    <n v="6.5"/>
    <s v="High"/>
    <n v="3"/>
    <s v="Depression"/>
    <n v="36"/>
    <s v="30–40 h"/>
    <n v="1.7"/>
    <n v="7.5"/>
  </r>
  <r>
    <x v="1"/>
    <n v="64"/>
    <s v="60+"/>
    <x v="0"/>
    <s v="High"/>
    <n v="3"/>
    <s v="Vegetarian"/>
    <n v="3.9"/>
    <s v="High"/>
    <n v="3"/>
    <s v="None"/>
    <n v="49"/>
    <s v="40–50 h"/>
    <n v="3.9"/>
    <n v="2.7"/>
  </r>
  <r>
    <x v="2"/>
    <n v="40"/>
    <s v="36–45"/>
    <x v="1"/>
    <s v="Low"/>
    <n v="1"/>
    <s v="Balanced"/>
    <n v="7.7"/>
    <s v="High"/>
    <n v="3"/>
    <s v="PTSD"/>
    <n v="23"/>
    <s v="20–30 h"/>
    <n v="3.9"/>
    <n v="6.9"/>
  </r>
  <r>
    <x v="5"/>
    <n v="56"/>
    <s v="46–59"/>
    <x v="1"/>
    <s v="High"/>
    <n v="3"/>
    <s v="Keto"/>
    <n v="9.4"/>
    <s v="Moderate"/>
    <n v="2"/>
    <s v="Depression"/>
    <n v="21"/>
    <s v="20–30 h"/>
    <n v="4"/>
    <n v="5.9"/>
  </r>
  <r>
    <x v="6"/>
    <n v="34"/>
    <s v="26–35"/>
    <x v="0"/>
    <s v="Moderate"/>
    <n v="2"/>
    <s v="Vegan"/>
    <n v="6.7"/>
    <s v="High"/>
    <n v="3"/>
    <s v="Bipolar"/>
    <n v="28"/>
    <s v="20–30 h"/>
    <n v="5.5"/>
    <n v="9.8000000000000007"/>
  </r>
  <r>
    <x v="2"/>
    <n v="51"/>
    <s v="46–59"/>
    <x v="1"/>
    <s v="Low"/>
    <n v="1"/>
    <s v="Junk Food"/>
    <n v="6.8"/>
    <s v="Moderate"/>
    <n v="2"/>
    <s v="Bipolar"/>
    <n v="50"/>
    <s v="50–60 h"/>
    <n v="3.5"/>
    <n v="8.5"/>
  </r>
  <r>
    <x v="4"/>
    <n v="58"/>
    <s v="46–59"/>
    <x v="1"/>
    <s v="Moderate"/>
    <n v="2"/>
    <s v="Vegetarian"/>
    <n v="5.3"/>
    <s v="High"/>
    <n v="3"/>
    <s v="PTSD"/>
    <n v="44"/>
    <s v="40–50 h"/>
    <n v="5"/>
    <n v="4.7"/>
  </r>
  <r>
    <x v="6"/>
    <n v="46"/>
    <s v="46–59"/>
    <x v="2"/>
    <s v="Low"/>
    <n v="1"/>
    <s v="Keto"/>
    <n v="6.1"/>
    <s v="Low"/>
    <n v="1"/>
    <s v="PTSD"/>
    <n v="56"/>
    <s v="50–60 h"/>
    <n v="4.3"/>
    <n v="6.5"/>
  </r>
  <r>
    <x v="2"/>
    <n v="26"/>
    <s v="26–35"/>
    <x v="1"/>
    <s v="High"/>
    <n v="3"/>
    <s v="Keto"/>
    <n v="7.3"/>
    <s v="High"/>
    <n v="3"/>
    <s v="Anxiety"/>
    <n v="55"/>
    <s v="50–60 h"/>
    <n v="7.6"/>
    <n v="2.1"/>
  </r>
  <r>
    <x v="4"/>
    <n v="30"/>
    <s v="26–35"/>
    <x v="1"/>
    <s v="Moderate"/>
    <n v="2"/>
    <s v="Keto"/>
    <n v="8.1999999999999993"/>
    <s v="High"/>
    <n v="3"/>
    <s v="Anxiety"/>
    <n v="24"/>
    <s v="20–30 h"/>
    <n v="6.4"/>
    <n v="4.5"/>
  </r>
  <r>
    <x v="1"/>
    <n v="23"/>
    <s v="18–25"/>
    <x v="0"/>
    <s v="Moderate"/>
    <n v="2"/>
    <s v="Balanced"/>
    <n v="7.2"/>
    <s v="Low"/>
    <n v="1"/>
    <s v="Anxiety"/>
    <n v="43"/>
    <s v="40–50 h"/>
    <n v="6.9"/>
    <n v="7.6"/>
  </r>
  <r>
    <x v="5"/>
    <n v="23"/>
    <s v="18–25"/>
    <x v="2"/>
    <s v="Low"/>
    <n v="1"/>
    <s v="Junk Food"/>
    <n v="9.1999999999999993"/>
    <s v="Low"/>
    <n v="1"/>
    <s v="PTSD"/>
    <n v="43"/>
    <s v="40–50 h"/>
    <n v="2.9"/>
    <n v="6.6"/>
  </r>
  <r>
    <x v="4"/>
    <n v="37"/>
    <s v="36–45"/>
    <x v="2"/>
    <s v="Low"/>
    <n v="1"/>
    <s v="Vegetarian"/>
    <n v="6.6"/>
    <s v="High"/>
    <n v="3"/>
    <s v="Depression"/>
    <n v="48"/>
    <s v="40–50 h"/>
    <n v="3.9"/>
    <n v="5.4"/>
  </r>
  <r>
    <x v="0"/>
    <n v="20"/>
    <s v="18–25"/>
    <x v="2"/>
    <s v="Moderate"/>
    <n v="2"/>
    <s v="Vegan"/>
    <n v="4.8"/>
    <s v="High"/>
    <n v="3"/>
    <s v="None"/>
    <n v="50"/>
    <s v="50–60 h"/>
    <n v="1.2"/>
    <n v="2.6"/>
  </r>
  <r>
    <x v="3"/>
    <n v="34"/>
    <s v="26–35"/>
    <x v="1"/>
    <s v="Low"/>
    <n v="1"/>
    <s v="Vegan"/>
    <n v="4.9000000000000004"/>
    <s v="Moderate"/>
    <n v="2"/>
    <s v="Anxiety"/>
    <n v="56"/>
    <s v="50–60 h"/>
    <n v="2"/>
    <n v="8.1999999999999993"/>
  </r>
  <r>
    <x v="4"/>
    <n v="29"/>
    <s v="26–35"/>
    <x v="2"/>
    <s v="Moderate"/>
    <n v="2"/>
    <s v="Junk Food"/>
    <n v="8.4"/>
    <s v="Low"/>
    <n v="1"/>
    <s v="None"/>
    <n v="38"/>
    <s v="30–40 h"/>
    <n v="3.4"/>
    <n v="3.5"/>
  </r>
  <r>
    <x v="4"/>
    <n v="64"/>
    <s v="60+"/>
    <x v="0"/>
    <s v="Low"/>
    <n v="1"/>
    <s v="Keto"/>
    <n v="8"/>
    <s v="Low"/>
    <n v="1"/>
    <s v="Bipolar"/>
    <n v="42"/>
    <s v="40–50 h"/>
    <n v="1.6"/>
    <n v="8.4"/>
  </r>
  <r>
    <x v="5"/>
    <n v="62"/>
    <s v="60+"/>
    <x v="2"/>
    <s v="High"/>
    <n v="3"/>
    <s v="Keto"/>
    <n v="4"/>
    <s v="Moderate"/>
    <n v="2"/>
    <s v="PTSD"/>
    <n v="54"/>
    <s v="50–60 h"/>
    <n v="6.4"/>
    <n v="6.5"/>
  </r>
  <r>
    <x v="3"/>
    <n v="18"/>
    <s v="18–25"/>
    <x v="0"/>
    <s v="Low"/>
    <n v="1"/>
    <s v="Keto"/>
    <n v="6.2"/>
    <s v="High"/>
    <n v="3"/>
    <s v="Bipolar"/>
    <n v="25"/>
    <s v="20–30 h"/>
    <n v="10"/>
    <n v="4.4000000000000004"/>
  </r>
  <r>
    <x v="0"/>
    <n v="34"/>
    <s v="26–35"/>
    <x v="2"/>
    <s v="High"/>
    <n v="3"/>
    <s v="Keto"/>
    <n v="6.2"/>
    <s v="High"/>
    <n v="3"/>
    <s v="Anxiety"/>
    <n v="25"/>
    <s v="20–30 h"/>
    <n v="1.9"/>
    <n v="1.4"/>
  </r>
  <r>
    <x v="2"/>
    <n v="20"/>
    <s v="18–25"/>
    <x v="2"/>
    <s v="Low"/>
    <n v="1"/>
    <s v="Keto"/>
    <n v="5.4"/>
    <s v="Low"/>
    <n v="1"/>
    <s v="Depression"/>
    <n v="56"/>
    <s v="50–60 h"/>
    <n v="8.4"/>
    <n v="3.1"/>
  </r>
  <r>
    <x v="2"/>
    <n v="43"/>
    <s v="36–45"/>
    <x v="0"/>
    <s v="Low"/>
    <n v="1"/>
    <s v="Junk Food"/>
    <n v="4.4000000000000004"/>
    <s v="Moderate"/>
    <n v="2"/>
    <s v="Anxiety"/>
    <n v="49"/>
    <s v="40–50 h"/>
    <n v="2.1"/>
    <n v="9"/>
  </r>
  <r>
    <x v="4"/>
    <n v="32"/>
    <s v="26–35"/>
    <x v="2"/>
    <s v="Moderate"/>
    <n v="2"/>
    <s v="Balanced"/>
    <n v="5.3"/>
    <s v="High"/>
    <n v="3"/>
    <s v="None"/>
    <n v="20"/>
    <s v="20–30 h"/>
    <n v="7"/>
    <n v="8.4"/>
  </r>
  <r>
    <x v="3"/>
    <n v="53"/>
    <s v="46–59"/>
    <x v="2"/>
    <s v="Low"/>
    <n v="1"/>
    <s v="Vegetarian"/>
    <n v="5.0999999999999996"/>
    <s v="Low"/>
    <n v="1"/>
    <s v="Anxiety"/>
    <n v="27"/>
    <s v="20–30 h"/>
    <n v="6.8"/>
    <n v="6.2"/>
  </r>
  <r>
    <x v="3"/>
    <n v="49"/>
    <s v="46–59"/>
    <x v="2"/>
    <s v="Low"/>
    <n v="1"/>
    <s v="Keto"/>
    <n v="4.4000000000000004"/>
    <s v="High"/>
    <n v="3"/>
    <s v="Depression"/>
    <n v="47"/>
    <s v="40–50 h"/>
    <n v="9.1"/>
    <n v="5.2"/>
  </r>
  <r>
    <x v="0"/>
    <n v="49"/>
    <s v="46–59"/>
    <x v="1"/>
    <s v="High"/>
    <n v="3"/>
    <s v="Balanced"/>
    <n v="7.7"/>
    <s v="High"/>
    <n v="3"/>
    <s v="Depression"/>
    <n v="44"/>
    <s v="40–50 h"/>
    <n v="2"/>
    <n v="6.8"/>
  </r>
  <r>
    <x v="5"/>
    <n v="21"/>
    <s v="18–25"/>
    <x v="0"/>
    <s v="Low"/>
    <n v="1"/>
    <s v="Vegan"/>
    <n v="6.9"/>
    <s v="High"/>
    <n v="3"/>
    <s v="PTSD"/>
    <n v="52"/>
    <s v="50–60 h"/>
    <n v="3.8"/>
    <n v="5.2"/>
  </r>
  <r>
    <x v="1"/>
    <n v="35"/>
    <s v="26–35"/>
    <x v="2"/>
    <s v="Moderate"/>
    <n v="2"/>
    <s v="Junk Food"/>
    <n v="5.8"/>
    <s v="Low"/>
    <n v="1"/>
    <s v="PTSD"/>
    <n v="57"/>
    <s v="50–60 h"/>
    <n v="1.8"/>
    <n v="6.8"/>
  </r>
  <r>
    <x v="2"/>
    <n v="36"/>
    <s v="36–45"/>
    <x v="0"/>
    <s v="High"/>
    <n v="3"/>
    <s v="Balanced"/>
    <n v="3.4"/>
    <s v="Moderate"/>
    <n v="2"/>
    <s v="Depression"/>
    <n v="33"/>
    <s v="30–40 h"/>
    <n v="4.7"/>
    <n v="3.8"/>
  </r>
  <r>
    <x v="5"/>
    <n v="60"/>
    <s v="60+"/>
    <x v="0"/>
    <s v="Moderate"/>
    <n v="2"/>
    <s v="Keto"/>
    <n v="6.1"/>
    <s v="Moderate"/>
    <n v="2"/>
    <s v="Depression"/>
    <n v="30"/>
    <s v="30–40 h"/>
    <n v="9.1999999999999993"/>
    <n v="8.5"/>
  </r>
  <r>
    <x v="6"/>
    <n v="52"/>
    <s v="46–59"/>
    <x v="0"/>
    <s v="Moderate"/>
    <n v="2"/>
    <s v="Keto"/>
    <n v="7.3"/>
    <s v="High"/>
    <n v="3"/>
    <s v="None"/>
    <n v="21"/>
    <s v="20–30 h"/>
    <n v="8"/>
    <n v="7.3"/>
  </r>
  <r>
    <x v="2"/>
    <n v="57"/>
    <s v="46–59"/>
    <x v="2"/>
    <s v="Moderate"/>
    <n v="2"/>
    <s v="Keto"/>
    <n v="5.4"/>
    <s v="Moderate"/>
    <n v="2"/>
    <s v="Anxiety"/>
    <n v="49"/>
    <s v="40–50 h"/>
    <n v="7.5"/>
    <n v="4"/>
  </r>
  <r>
    <x v="5"/>
    <n v="31"/>
    <s v="26–35"/>
    <x v="2"/>
    <s v="Moderate"/>
    <n v="2"/>
    <s v="Balanced"/>
    <n v="4.8"/>
    <s v="High"/>
    <n v="3"/>
    <s v="PTSD"/>
    <n v="49"/>
    <s v="40–50 h"/>
    <n v="5.8"/>
    <n v="8.5"/>
  </r>
  <r>
    <x v="2"/>
    <n v="50"/>
    <s v="46–59"/>
    <x v="0"/>
    <s v="High"/>
    <n v="3"/>
    <s v="Keto"/>
    <n v="6.3"/>
    <s v="Low"/>
    <n v="1"/>
    <s v="None"/>
    <n v="23"/>
    <s v="20–30 h"/>
    <n v="9"/>
    <n v="5.4"/>
  </r>
  <r>
    <x v="1"/>
    <n v="31"/>
    <s v="26–35"/>
    <x v="1"/>
    <s v="Low"/>
    <n v="1"/>
    <s v="Balanced"/>
    <n v="7"/>
    <s v="Low"/>
    <n v="1"/>
    <s v="Anxiety"/>
    <n v="32"/>
    <s v="30–40 h"/>
    <n v="5"/>
    <n v="2.6"/>
  </r>
  <r>
    <x v="6"/>
    <n v="51"/>
    <s v="46–59"/>
    <x v="0"/>
    <s v="Moderate"/>
    <n v="2"/>
    <s v="Keto"/>
    <n v="3.5"/>
    <s v="Low"/>
    <n v="1"/>
    <s v="PTSD"/>
    <n v="26"/>
    <s v="20–30 h"/>
    <n v="2.2999999999999998"/>
    <n v="1.7"/>
  </r>
  <r>
    <x v="1"/>
    <n v="21"/>
    <s v="18–25"/>
    <x v="1"/>
    <s v="High"/>
    <n v="3"/>
    <s v="Vegan"/>
    <n v="8.5"/>
    <s v="High"/>
    <n v="3"/>
    <s v="None"/>
    <n v="57"/>
    <s v="50–60 h"/>
    <n v="8.5"/>
    <n v="7.3"/>
  </r>
  <r>
    <x v="0"/>
    <n v="41"/>
    <s v="36–45"/>
    <x v="0"/>
    <s v="Moderate"/>
    <n v="2"/>
    <s v="Vegan"/>
    <n v="4.5999999999999996"/>
    <s v="Moderate"/>
    <n v="2"/>
    <s v="Bipolar"/>
    <n v="22"/>
    <s v="20–30 h"/>
    <n v="3.5"/>
    <n v="8.8000000000000007"/>
  </r>
  <r>
    <x v="6"/>
    <n v="46"/>
    <s v="46–59"/>
    <x v="0"/>
    <s v="Low"/>
    <n v="1"/>
    <s v="Vegetarian"/>
    <n v="5.9"/>
    <s v="Low"/>
    <n v="1"/>
    <s v="Bipolar"/>
    <n v="28"/>
    <s v="20–30 h"/>
    <n v="1.5"/>
    <n v="8.3000000000000007"/>
  </r>
  <r>
    <x v="4"/>
    <n v="36"/>
    <s v="36–45"/>
    <x v="0"/>
    <s v="High"/>
    <n v="3"/>
    <s v="Keto"/>
    <n v="8.3000000000000007"/>
    <s v="High"/>
    <n v="3"/>
    <s v="PTSD"/>
    <n v="33"/>
    <s v="30–40 h"/>
    <n v="2.1"/>
    <n v="6.9"/>
  </r>
  <r>
    <x v="5"/>
    <n v="23"/>
    <s v="18–25"/>
    <x v="2"/>
    <s v="High"/>
    <n v="3"/>
    <s v="Keto"/>
    <n v="6.7"/>
    <s v="Moderate"/>
    <n v="2"/>
    <s v="None"/>
    <n v="30"/>
    <s v="30–40 h"/>
    <n v="6.5"/>
    <n v="2.2999999999999998"/>
  </r>
  <r>
    <x v="6"/>
    <n v="50"/>
    <s v="46–59"/>
    <x v="1"/>
    <s v="Low"/>
    <n v="1"/>
    <s v="Balanced"/>
    <n v="8.1"/>
    <s v="Moderate"/>
    <n v="2"/>
    <s v="Anxiety"/>
    <n v="56"/>
    <s v="50–60 h"/>
    <n v="6.5"/>
    <n v="1.8"/>
  </r>
  <r>
    <x v="0"/>
    <n v="57"/>
    <s v="46–59"/>
    <x v="1"/>
    <s v="High"/>
    <n v="3"/>
    <s v="Balanced"/>
    <n v="8.8000000000000007"/>
    <s v="Moderate"/>
    <n v="2"/>
    <s v="Anxiety"/>
    <n v="33"/>
    <s v="30–40 h"/>
    <n v="3.3"/>
    <n v="4.0999999999999996"/>
  </r>
  <r>
    <x v="0"/>
    <n v="36"/>
    <s v="36–45"/>
    <x v="0"/>
    <s v="Low"/>
    <n v="1"/>
    <s v="Keto"/>
    <n v="4.3"/>
    <s v="High"/>
    <n v="3"/>
    <s v="None"/>
    <n v="38"/>
    <s v="30–40 h"/>
    <n v="7.5"/>
    <n v="8.6999999999999993"/>
  </r>
  <r>
    <x v="1"/>
    <n v="18"/>
    <s v="18–25"/>
    <x v="2"/>
    <s v="High"/>
    <n v="3"/>
    <s v="Vegetarian"/>
    <n v="7.9"/>
    <s v="High"/>
    <n v="3"/>
    <s v="Bipolar"/>
    <n v="27"/>
    <s v="20–30 h"/>
    <n v="8"/>
    <n v="9.6999999999999993"/>
  </r>
  <r>
    <x v="2"/>
    <n v="22"/>
    <s v="18–25"/>
    <x v="2"/>
    <s v="High"/>
    <n v="3"/>
    <s v="Keto"/>
    <n v="8.5"/>
    <s v="High"/>
    <n v="3"/>
    <s v="None"/>
    <n v="26"/>
    <s v="20–30 h"/>
    <n v="9.3000000000000007"/>
    <n v="3.2"/>
  </r>
  <r>
    <x v="6"/>
    <n v="44"/>
    <s v="36–45"/>
    <x v="1"/>
    <s v="Low"/>
    <n v="1"/>
    <s v="Balanced"/>
    <n v="5.9"/>
    <s v="Low"/>
    <n v="1"/>
    <s v="Bipolar"/>
    <n v="26"/>
    <s v="20–30 h"/>
    <n v="6.3"/>
    <n v="7.9"/>
  </r>
  <r>
    <x v="5"/>
    <n v="33"/>
    <s v="26–35"/>
    <x v="2"/>
    <s v="Low"/>
    <n v="1"/>
    <s v="Keto"/>
    <n v="6.1"/>
    <s v="High"/>
    <n v="3"/>
    <s v="Bipolar"/>
    <n v="22"/>
    <s v="20–30 h"/>
    <n v="8"/>
    <n v="6.2"/>
  </r>
  <r>
    <x v="6"/>
    <n v="23"/>
    <s v="18–25"/>
    <x v="1"/>
    <s v="High"/>
    <n v="3"/>
    <s v="Balanced"/>
    <n v="3.6"/>
    <s v="Low"/>
    <n v="1"/>
    <s v="Anxiety"/>
    <n v="22"/>
    <s v="20–30 h"/>
    <n v="7.8"/>
    <n v="1.3"/>
  </r>
  <r>
    <x v="3"/>
    <n v="57"/>
    <s v="46–59"/>
    <x v="1"/>
    <s v="High"/>
    <n v="3"/>
    <s v="Keto"/>
    <n v="7.7"/>
    <s v="Low"/>
    <n v="1"/>
    <s v="PTSD"/>
    <n v="37"/>
    <s v="30–40 h"/>
    <n v="3.3"/>
    <n v="5.9"/>
  </r>
  <r>
    <x v="2"/>
    <n v="30"/>
    <s v="26–35"/>
    <x v="1"/>
    <s v="Low"/>
    <n v="1"/>
    <s v="Junk Food"/>
    <n v="2.7"/>
    <s v="Low"/>
    <n v="1"/>
    <s v="Depression"/>
    <n v="52"/>
    <s v="50–60 h"/>
    <n v="3.8"/>
    <n v="8.3000000000000007"/>
  </r>
  <r>
    <x v="5"/>
    <n v="52"/>
    <s v="46–59"/>
    <x v="2"/>
    <s v="Low"/>
    <n v="1"/>
    <s v="Balanced"/>
    <n v="8"/>
    <s v="High"/>
    <n v="3"/>
    <s v="None"/>
    <n v="56"/>
    <s v="50–60 h"/>
    <n v="5.3"/>
    <n v="3.5"/>
  </r>
  <r>
    <x v="5"/>
    <n v="36"/>
    <s v="36–45"/>
    <x v="1"/>
    <s v="High"/>
    <n v="3"/>
    <s v="Vegetarian"/>
    <n v="4.4000000000000004"/>
    <s v="Low"/>
    <n v="1"/>
    <s v="Bipolar"/>
    <n v="47"/>
    <s v="40–50 h"/>
    <n v="1.2"/>
    <n v="9.1"/>
  </r>
  <r>
    <x v="4"/>
    <n v="29"/>
    <s v="26–35"/>
    <x v="1"/>
    <s v="High"/>
    <n v="3"/>
    <s v="Junk Food"/>
    <n v="8.6"/>
    <s v="High"/>
    <n v="3"/>
    <s v="None"/>
    <n v="55"/>
    <s v="50–60 h"/>
    <n v="3.7"/>
    <n v="3.1"/>
  </r>
  <r>
    <x v="1"/>
    <n v="33"/>
    <s v="26–35"/>
    <x v="0"/>
    <s v="High"/>
    <n v="3"/>
    <s v="Keto"/>
    <n v="7.1"/>
    <s v="High"/>
    <n v="3"/>
    <s v="PTSD"/>
    <n v="35"/>
    <s v="30–40 h"/>
    <n v="5.3"/>
    <n v="1.7"/>
  </r>
  <r>
    <x v="4"/>
    <n v="60"/>
    <s v="60+"/>
    <x v="1"/>
    <s v="Low"/>
    <n v="1"/>
    <s v="Balanced"/>
    <n v="8"/>
    <s v="Low"/>
    <n v="1"/>
    <s v="PTSD"/>
    <n v="34"/>
    <s v="30–40 h"/>
    <n v="2"/>
    <n v="2.4"/>
  </r>
  <r>
    <x v="5"/>
    <n v="27"/>
    <s v="26–35"/>
    <x v="1"/>
    <s v="High"/>
    <n v="3"/>
    <s v="Junk Food"/>
    <n v="5.3"/>
    <s v="Low"/>
    <n v="1"/>
    <s v="Depression"/>
    <n v="48"/>
    <s v="40–50 h"/>
    <n v="2.1"/>
    <n v="8.5"/>
  </r>
  <r>
    <x v="2"/>
    <n v="42"/>
    <s v="36–45"/>
    <x v="0"/>
    <s v="Moderate"/>
    <n v="2"/>
    <s v="Vegetarian"/>
    <n v="4.5"/>
    <s v="Low"/>
    <n v="1"/>
    <s v="Depression"/>
    <n v="37"/>
    <s v="30–40 h"/>
    <n v="5.2"/>
    <n v="4.8"/>
  </r>
  <r>
    <x v="6"/>
    <n v="37"/>
    <s v="36–45"/>
    <x v="0"/>
    <s v="Low"/>
    <n v="1"/>
    <s v="Balanced"/>
    <n v="3.9"/>
    <s v="High"/>
    <n v="3"/>
    <s v="Bipolar"/>
    <n v="38"/>
    <s v="30–40 h"/>
    <n v="7.6"/>
    <n v="8.1999999999999993"/>
  </r>
  <r>
    <x v="6"/>
    <n v="48"/>
    <s v="46–59"/>
    <x v="2"/>
    <s v="High"/>
    <n v="3"/>
    <s v="Junk Food"/>
    <n v="8.1"/>
    <s v="High"/>
    <n v="3"/>
    <s v="Depression"/>
    <n v="48"/>
    <s v="40–50 h"/>
    <n v="8.5"/>
    <n v="5.8"/>
  </r>
  <r>
    <x v="2"/>
    <n v="21"/>
    <s v="18–25"/>
    <x v="1"/>
    <s v="Low"/>
    <n v="1"/>
    <s v="Junk Food"/>
    <n v="7.5"/>
    <s v="Low"/>
    <n v="1"/>
    <s v="Bipolar"/>
    <n v="25"/>
    <s v="20–30 h"/>
    <n v="5.9"/>
    <n v="5.3"/>
  </r>
  <r>
    <x v="5"/>
    <n v="61"/>
    <s v="60+"/>
    <x v="2"/>
    <s v="Moderate"/>
    <n v="2"/>
    <s v="Junk Food"/>
    <n v="7.5"/>
    <s v="Low"/>
    <n v="1"/>
    <s v="Anxiety"/>
    <n v="46"/>
    <s v="40–50 h"/>
    <n v="5.3"/>
    <n v="8.3000000000000007"/>
  </r>
  <r>
    <x v="0"/>
    <n v="40"/>
    <s v="36–45"/>
    <x v="2"/>
    <s v="Low"/>
    <n v="1"/>
    <s v="Vegan"/>
    <n v="6.9"/>
    <s v="Moderate"/>
    <n v="2"/>
    <s v="Bipolar"/>
    <n v="26"/>
    <s v="20–30 h"/>
    <n v="4.5"/>
    <n v="4.8"/>
  </r>
  <r>
    <x v="6"/>
    <n v="19"/>
    <s v="18–25"/>
    <x v="0"/>
    <s v="High"/>
    <n v="3"/>
    <s v="Keto"/>
    <n v="7.3"/>
    <s v="Low"/>
    <n v="1"/>
    <s v="Depression"/>
    <n v="46"/>
    <s v="40–50 h"/>
    <n v="2.7"/>
    <n v="8.1999999999999993"/>
  </r>
  <r>
    <x v="0"/>
    <n v="39"/>
    <s v="36–45"/>
    <x v="2"/>
    <s v="Moderate"/>
    <n v="2"/>
    <s v="Balanced"/>
    <n v="6.1"/>
    <s v="Moderate"/>
    <n v="2"/>
    <s v="None"/>
    <n v="38"/>
    <s v="30–40 h"/>
    <n v="2.2999999999999998"/>
    <n v="1.9"/>
  </r>
  <r>
    <x v="6"/>
    <n v="54"/>
    <s v="46–59"/>
    <x v="1"/>
    <s v="Moderate"/>
    <n v="2"/>
    <s v="Balanced"/>
    <n v="7.1"/>
    <s v="Moderate"/>
    <n v="2"/>
    <s v="Depression"/>
    <n v="36"/>
    <s v="30–40 h"/>
    <n v="8.1"/>
    <n v="6.7"/>
  </r>
  <r>
    <x v="6"/>
    <n v="25"/>
    <s v="18–25"/>
    <x v="0"/>
    <s v="High"/>
    <n v="3"/>
    <s v="Balanced"/>
    <n v="5.2"/>
    <s v="High"/>
    <n v="3"/>
    <s v="PTSD"/>
    <n v="30"/>
    <s v="30–40 h"/>
    <n v="5.2"/>
    <n v="7.3"/>
  </r>
  <r>
    <x v="1"/>
    <n v="24"/>
    <s v="18–25"/>
    <x v="1"/>
    <s v="High"/>
    <n v="3"/>
    <s v="Junk Food"/>
    <n v="6"/>
    <s v="High"/>
    <n v="3"/>
    <s v="Depression"/>
    <n v="24"/>
    <s v="20–30 h"/>
    <n v="8.1"/>
    <n v="9.1"/>
  </r>
  <r>
    <x v="1"/>
    <n v="31"/>
    <s v="26–35"/>
    <x v="1"/>
    <s v="High"/>
    <n v="3"/>
    <s v="Keto"/>
    <n v="11.1"/>
    <s v="Moderate"/>
    <n v="2"/>
    <s v="Anxiety"/>
    <n v="21"/>
    <s v="20–30 h"/>
    <n v="7.3"/>
    <n v="3"/>
  </r>
  <r>
    <x v="3"/>
    <n v="20"/>
    <s v="18–25"/>
    <x v="0"/>
    <s v="Low"/>
    <n v="1"/>
    <s v="Vegetarian"/>
    <n v="6.6"/>
    <s v="Moderate"/>
    <n v="2"/>
    <s v="Bipolar"/>
    <n v="31"/>
    <s v="30–40 h"/>
    <n v="2.7"/>
    <n v="6.4"/>
  </r>
  <r>
    <x v="4"/>
    <n v="33"/>
    <s v="26–35"/>
    <x v="1"/>
    <s v="Low"/>
    <n v="1"/>
    <s v="Balanced"/>
    <n v="3.5"/>
    <s v="Low"/>
    <n v="1"/>
    <s v="PTSD"/>
    <n v="30"/>
    <s v="30–40 h"/>
    <n v="5.6"/>
    <n v="4.9000000000000004"/>
  </r>
  <r>
    <x v="2"/>
    <n v="36"/>
    <s v="36–45"/>
    <x v="0"/>
    <s v="Low"/>
    <n v="1"/>
    <s v="Keto"/>
    <n v="5.9"/>
    <s v="Moderate"/>
    <n v="2"/>
    <s v="Bipolar"/>
    <n v="29"/>
    <s v="20–30 h"/>
    <n v="5"/>
    <n v="4.4000000000000004"/>
  </r>
  <r>
    <x v="2"/>
    <n v="35"/>
    <s v="26–35"/>
    <x v="1"/>
    <s v="High"/>
    <n v="3"/>
    <s v="Keto"/>
    <n v="4.9000000000000004"/>
    <s v="Low"/>
    <n v="1"/>
    <s v="Bipolar"/>
    <n v="47"/>
    <s v="40–50 h"/>
    <n v="4.8"/>
    <n v="2"/>
  </r>
  <r>
    <x v="2"/>
    <n v="33"/>
    <s v="26–35"/>
    <x v="0"/>
    <s v="High"/>
    <n v="3"/>
    <s v="Vegan"/>
    <n v="6.7"/>
    <s v="High"/>
    <n v="3"/>
    <s v="Depression"/>
    <n v="26"/>
    <s v="20–30 h"/>
    <n v="5.9"/>
    <n v="2.2000000000000002"/>
  </r>
  <r>
    <x v="3"/>
    <n v="25"/>
    <s v="18–25"/>
    <x v="2"/>
    <s v="Low"/>
    <n v="1"/>
    <s v="Balanced"/>
    <n v="5.2"/>
    <s v="Low"/>
    <n v="1"/>
    <s v="None"/>
    <n v="33"/>
    <s v="30–40 h"/>
    <n v="9.8000000000000007"/>
    <n v="8.5"/>
  </r>
  <r>
    <x v="1"/>
    <n v="50"/>
    <s v="46–59"/>
    <x v="1"/>
    <s v="Moderate"/>
    <n v="2"/>
    <s v="Junk Food"/>
    <n v="6.2"/>
    <s v="High"/>
    <n v="3"/>
    <s v="PTSD"/>
    <n v="32"/>
    <s v="30–40 h"/>
    <n v="8.3000000000000007"/>
    <n v="7.7"/>
  </r>
  <r>
    <x v="5"/>
    <n v="29"/>
    <s v="26–35"/>
    <x v="0"/>
    <s v="Low"/>
    <n v="1"/>
    <s v="Keto"/>
    <n v="5.4"/>
    <s v="Moderate"/>
    <n v="2"/>
    <s v="Anxiety"/>
    <n v="24"/>
    <s v="20–30 h"/>
    <n v="9.1"/>
    <n v="4.4000000000000004"/>
  </r>
  <r>
    <x v="0"/>
    <n v="28"/>
    <s v="26–35"/>
    <x v="1"/>
    <s v="Moderate"/>
    <n v="2"/>
    <s v="Keto"/>
    <n v="6.8"/>
    <s v="Moderate"/>
    <n v="2"/>
    <s v="Anxiety"/>
    <n v="27"/>
    <s v="20–30 h"/>
    <n v="1.3"/>
    <n v="8.5"/>
  </r>
  <r>
    <x v="0"/>
    <n v="22"/>
    <s v="18–25"/>
    <x v="1"/>
    <s v="High"/>
    <n v="3"/>
    <s v="Vegetarian"/>
    <n v="5.6"/>
    <s v="Moderate"/>
    <n v="2"/>
    <s v="None"/>
    <n v="20"/>
    <s v="20–30 h"/>
    <n v="2.2999999999999998"/>
    <n v="1.7"/>
  </r>
  <r>
    <x v="5"/>
    <n v="44"/>
    <s v="36–45"/>
    <x v="1"/>
    <s v="High"/>
    <n v="3"/>
    <s v="Vegan"/>
    <n v="7"/>
    <s v="Low"/>
    <n v="1"/>
    <s v="None"/>
    <n v="24"/>
    <s v="20–30 h"/>
    <n v="1.8"/>
    <n v="6.6"/>
  </r>
  <r>
    <x v="3"/>
    <n v="29"/>
    <s v="26–35"/>
    <x v="0"/>
    <s v="Low"/>
    <n v="1"/>
    <s v="Keto"/>
    <n v="9.4"/>
    <s v="High"/>
    <n v="3"/>
    <s v="Depression"/>
    <n v="30"/>
    <s v="30–40 h"/>
    <n v="3.4"/>
    <n v="8.8000000000000007"/>
  </r>
  <r>
    <x v="5"/>
    <n v="34"/>
    <s v="26–35"/>
    <x v="2"/>
    <s v="Low"/>
    <n v="1"/>
    <s v="Keto"/>
    <n v="4.8"/>
    <s v="High"/>
    <n v="3"/>
    <s v="Anxiety"/>
    <n v="29"/>
    <s v="20–30 h"/>
    <n v="5"/>
    <n v="8.5"/>
  </r>
  <r>
    <x v="2"/>
    <n v="23"/>
    <s v="18–25"/>
    <x v="2"/>
    <s v="High"/>
    <n v="3"/>
    <s v="Junk Food"/>
    <n v="7.6"/>
    <s v="High"/>
    <n v="3"/>
    <s v="PTSD"/>
    <n v="34"/>
    <s v="30–40 h"/>
    <n v="6.8"/>
    <n v="4.4000000000000004"/>
  </r>
  <r>
    <x v="4"/>
    <n v="50"/>
    <s v="46–59"/>
    <x v="2"/>
    <s v="Low"/>
    <n v="1"/>
    <s v="Junk Food"/>
    <n v="2.8"/>
    <s v="High"/>
    <n v="3"/>
    <s v="None"/>
    <n v="58"/>
    <s v="50–60 h"/>
    <n v="5.5"/>
    <n v="7.7"/>
  </r>
  <r>
    <x v="6"/>
    <n v="22"/>
    <s v="18–25"/>
    <x v="0"/>
    <s v="High"/>
    <n v="3"/>
    <s v="Vegetarian"/>
    <n v="6.2"/>
    <s v="High"/>
    <n v="3"/>
    <s v="None"/>
    <n v="48"/>
    <s v="40–50 h"/>
    <n v="9.1"/>
    <n v="4.8"/>
  </r>
  <r>
    <x v="0"/>
    <n v="45"/>
    <s v="36–45"/>
    <x v="2"/>
    <s v="High"/>
    <n v="3"/>
    <s v="Vegetarian"/>
    <n v="6.8"/>
    <s v="Low"/>
    <n v="1"/>
    <s v="None"/>
    <n v="44"/>
    <s v="40–50 h"/>
    <n v="9.5"/>
    <n v="8.6"/>
  </r>
  <r>
    <x v="1"/>
    <n v="31"/>
    <s v="26–35"/>
    <x v="0"/>
    <s v="Moderate"/>
    <n v="2"/>
    <s v="Vegetarian"/>
    <n v="5.4"/>
    <s v="High"/>
    <n v="3"/>
    <s v="PTSD"/>
    <n v="25"/>
    <s v="20–30 h"/>
    <n v="2.5"/>
    <n v="5.8"/>
  </r>
  <r>
    <x v="1"/>
    <n v="22"/>
    <s v="18–25"/>
    <x v="1"/>
    <s v="Low"/>
    <n v="1"/>
    <s v="Junk Food"/>
    <n v="3.8"/>
    <s v="Moderate"/>
    <n v="2"/>
    <s v="Anxiety"/>
    <n v="30"/>
    <s v="30–40 h"/>
    <n v="8.6999999999999993"/>
    <n v="7.9"/>
  </r>
  <r>
    <x v="3"/>
    <n v="50"/>
    <s v="46–59"/>
    <x v="1"/>
    <s v="High"/>
    <n v="3"/>
    <s v="Junk Food"/>
    <n v="6.4"/>
    <s v="High"/>
    <n v="3"/>
    <s v="PTSD"/>
    <n v="36"/>
    <s v="30–40 h"/>
    <n v="5.3"/>
    <n v="1.7"/>
  </r>
  <r>
    <x v="1"/>
    <n v="58"/>
    <s v="46–59"/>
    <x v="2"/>
    <s v="Low"/>
    <n v="1"/>
    <s v="Vegan"/>
    <n v="8.8000000000000007"/>
    <s v="Moderate"/>
    <n v="2"/>
    <s v="PTSD"/>
    <n v="34"/>
    <s v="30–40 h"/>
    <n v="5.0999999999999996"/>
    <n v="6.3"/>
  </r>
  <r>
    <x v="2"/>
    <n v="36"/>
    <s v="36–45"/>
    <x v="0"/>
    <s v="Moderate"/>
    <n v="2"/>
    <s v="Balanced"/>
    <n v="6.3"/>
    <s v="Low"/>
    <n v="1"/>
    <s v="Depression"/>
    <n v="35"/>
    <s v="30–40 h"/>
    <n v="8.1"/>
    <n v="6"/>
  </r>
  <r>
    <x v="0"/>
    <n v="39"/>
    <s v="36–45"/>
    <x v="1"/>
    <s v="Moderate"/>
    <n v="2"/>
    <s v="Balanced"/>
    <n v="7.3"/>
    <s v="Low"/>
    <n v="1"/>
    <s v="None"/>
    <n v="21"/>
    <s v="20–30 h"/>
    <n v="1.8"/>
    <n v="6.5"/>
  </r>
  <r>
    <x v="5"/>
    <n v="22"/>
    <s v="18–25"/>
    <x v="0"/>
    <s v="Low"/>
    <n v="1"/>
    <s v="Vegan"/>
    <n v="8.1999999999999993"/>
    <s v="Moderate"/>
    <n v="2"/>
    <s v="Anxiety"/>
    <n v="55"/>
    <s v="50–60 h"/>
    <n v="8.9"/>
    <n v="7.3"/>
  </r>
  <r>
    <x v="2"/>
    <n v="19"/>
    <s v="18–25"/>
    <x v="0"/>
    <s v="Low"/>
    <n v="1"/>
    <s v="Balanced"/>
    <n v="10.199999999999999"/>
    <s v="High"/>
    <n v="3"/>
    <s v="Depression"/>
    <n v="38"/>
    <s v="30–40 h"/>
    <n v="7"/>
    <n v="9.3000000000000007"/>
  </r>
  <r>
    <x v="3"/>
    <n v="47"/>
    <s v="46–59"/>
    <x v="1"/>
    <s v="High"/>
    <n v="3"/>
    <s v="Junk Food"/>
    <n v="4.9000000000000004"/>
    <s v="Low"/>
    <n v="1"/>
    <s v="Depression"/>
    <n v="57"/>
    <s v="50–60 h"/>
    <n v="8.9"/>
    <n v="8.1"/>
  </r>
  <r>
    <x v="2"/>
    <n v="64"/>
    <s v="60+"/>
    <x v="0"/>
    <s v="Moderate"/>
    <n v="2"/>
    <s v="Balanced"/>
    <n v="5.0999999999999996"/>
    <s v="Low"/>
    <n v="1"/>
    <s v="Bipolar"/>
    <n v="40"/>
    <s v="40–50 h"/>
    <n v="10"/>
    <n v="3"/>
  </r>
  <r>
    <x v="5"/>
    <n v="56"/>
    <s v="46–59"/>
    <x v="1"/>
    <s v="Moderate"/>
    <n v="2"/>
    <s v="Junk Food"/>
    <n v="6.1"/>
    <s v="Low"/>
    <n v="1"/>
    <s v="None"/>
    <n v="30"/>
    <s v="30–40 h"/>
    <n v="5.7"/>
    <n v="8.4"/>
  </r>
  <r>
    <x v="4"/>
    <n v="21"/>
    <s v="18–25"/>
    <x v="1"/>
    <s v="Moderate"/>
    <n v="2"/>
    <s v="Vegan"/>
    <n v="7.4"/>
    <s v="High"/>
    <n v="3"/>
    <s v="Anxiety"/>
    <n v="22"/>
    <s v="20–30 h"/>
    <n v="1.8"/>
    <n v="2.1"/>
  </r>
  <r>
    <x v="3"/>
    <n v="50"/>
    <s v="46–59"/>
    <x v="1"/>
    <s v="Low"/>
    <n v="1"/>
    <s v="Vegetarian"/>
    <n v="3"/>
    <s v="Moderate"/>
    <n v="2"/>
    <s v="Anxiety"/>
    <n v="53"/>
    <s v="50–60 h"/>
    <n v="2.5"/>
    <n v="6.6"/>
  </r>
  <r>
    <x v="4"/>
    <n v="30"/>
    <s v="26–35"/>
    <x v="0"/>
    <s v="High"/>
    <n v="3"/>
    <s v="Vegan"/>
    <n v="7.5"/>
    <s v="Moderate"/>
    <n v="2"/>
    <s v="Anxiety"/>
    <n v="37"/>
    <s v="30–40 h"/>
    <n v="3.9"/>
    <n v="8.9"/>
  </r>
  <r>
    <x v="6"/>
    <n v="37"/>
    <s v="36–45"/>
    <x v="1"/>
    <s v="Low"/>
    <n v="1"/>
    <s v="Balanced"/>
    <n v="6.7"/>
    <s v="High"/>
    <n v="3"/>
    <s v="None"/>
    <n v="34"/>
    <s v="30–40 h"/>
    <n v="1.9"/>
    <n v="1.9"/>
  </r>
  <r>
    <x v="4"/>
    <n v="24"/>
    <s v="18–25"/>
    <x v="0"/>
    <s v="Low"/>
    <n v="1"/>
    <s v="Junk Food"/>
    <n v="5.7"/>
    <s v="Low"/>
    <n v="1"/>
    <s v="Anxiety"/>
    <n v="44"/>
    <s v="40–50 h"/>
    <n v="8.3000000000000007"/>
    <n v="8.6"/>
  </r>
  <r>
    <x v="6"/>
    <n v="32"/>
    <s v="26–35"/>
    <x v="1"/>
    <s v="Low"/>
    <n v="1"/>
    <s v="Balanced"/>
    <n v="7.1"/>
    <s v="High"/>
    <n v="3"/>
    <s v="PTSD"/>
    <n v="34"/>
    <s v="30–40 h"/>
    <n v="3.7"/>
    <n v="8.1999999999999993"/>
  </r>
  <r>
    <x v="6"/>
    <n v="40"/>
    <s v="36–45"/>
    <x v="1"/>
    <s v="High"/>
    <n v="3"/>
    <s v="Balanced"/>
    <n v="7.8"/>
    <s v="High"/>
    <n v="3"/>
    <s v="PTSD"/>
    <n v="49"/>
    <s v="40–50 h"/>
    <n v="9.8000000000000007"/>
    <n v="5.5"/>
  </r>
  <r>
    <x v="4"/>
    <n v="31"/>
    <s v="26–35"/>
    <x v="2"/>
    <s v="Low"/>
    <n v="1"/>
    <s v="Vegetarian"/>
    <n v="8"/>
    <s v="Moderate"/>
    <n v="2"/>
    <s v="None"/>
    <n v="36"/>
    <s v="30–40 h"/>
    <n v="7.3"/>
    <n v="3.8"/>
  </r>
  <r>
    <x v="3"/>
    <n v="40"/>
    <s v="36–45"/>
    <x v="2"/>
    <s v="Moderate"/>
    <n v="2"/>
    <s v="Balanced"/>
    <n v="6.5"/>
    <s v="High"/>
    <n v="3"/>
    <s v="Anxiety"/>
    <n v="37"/>
    <s v="30–40 h"/>
    <n v="2.6"/>
    <n v="4.5999999999999996"/>
  </r>
  <r>
    <x v="5"/>
    <n v="36"/>
    <s v="36–45"/>
    <x v="2"/>
    <s v="Moderate"/>
    <n v="2"/>
    <s v="Vegetarian"/>
    <n v="7"/>
    <s v="High"/>
    <n v="3"/>
    <s v="Bipolar"/>
    <n v="50"/>
    <s v="50–60 h"/>
    <n v="5.3"/>
    <n v="9.6999999999999993"/>
  </r>
  <r>
    <x v="2"/>
    <n v="46"/>
    <s v="46–59"/>
    <x v="0"/>
    <s v="Moderate"/>
    <n v="2"/>
    <s v="Junk Food"/>
    <n v="6.9"/>
    <s v="Low"/>
    <n v="1"/>
    <s v="Bipolar"/>
    <n v="37"/>
    <s v="30–40 h"/>
    <n v="5.2"/>
    <n v="2.8"/>
  </r>
  <r>
    <x v="2"/>
    <n v="37"/>
    <s v="36–45"/>
    <x v="0"/>
    <s v="High"/>
    <n v="3"/>
    <s v="Junk Food"/>
    <n v="8.3000000000000007"/>
    <s v="Low"/>
    <n v="1"/>
    <s v="Bipolar"/>
    <n v="54"/>
    <s v="50–60 h"/>
    <n v="5.4"/>
    <n v="6.2"/>
  </r>
  <r>
    <x v="5"/>
    <n v="46"/>
    <s v="46–59"/>
    <x v="1"/>
    <s v="Low"/>
    <n v="1"/>
    <s v="Vegetarian"/>
    <n v="7.1"/>
    <s v="Moderate"/>
    <n v="2"/>
    <s v="PTSD"/>
    <n v="32"/>
    <s v="30–40 h"/>
    <n v="5.8"/>
    <n v="1.7"/>
  </r>
  <r>
    <x v="0"/>
    <n v="41"/>
    <s v="36–45"/>
    <x v="1"/>
    <s v="High"/>
    <n v="3"/>
    <s v="Vegan"/>
    <n v="7.5"/>
    <s v="Low"/>
    <n v="1"/>
    <s v="Bipolar"/>
    <n v="33"/>
    <s v="30–40 h"/>
    <n v="1.3"/>
    <n v="3"/>
  </r>
  <r>
    <x v="0"/>
    <n v="35"/>
    <s v="26–35"/>
    <x v="1"/>
    <s v="Low"/>
    <n v="1"/>
    <s v="Junk Food"/>
    <n v="7.8"/>
    <s v="High"/>
    <n v="3"/>
    <s v="Anxiety"/>
    <n v="55"/>
    <s v="50–60 h"/>
    <n v="7.2"/>
    <n v="7.9"/>
  </r>
  <r>
    <x v="6"/>
    <n v="27"/>
    <s v="26–35"/>
    <x v="1"/>
    <s v="Moderate"/>
    <n v="2"/>
    <s v="Vegan"/>
    <n v="9.4"/>
    <s v="High"/>
    <n v="3"/>
    <s v="Anxiety"/>
    <n v="37"/>
    <s v="30–40 h"/>
    <n v="5.4"/>
    <n v="3.7"/>
  </r>
  <r>
    <x v="6"/>
    <n v="58"/>
    <s v="46–59"/>
    <x v="0"/>
    <s v="Low"/>
    <n v="1"/>
    <s v="Junk Food"/>
    <n v="5.6"/>
    <s v="High"/>
    <n v="3"/>
    <s v="Bipolar"/>
    <n v="24"/>
    <s v="20–30 h"/>
    <n v="8.1"/>
    <n v="9.9"/>
  </r>
  <r>
    <x v="3"/>
    <n v="25"/>
    <s v="18–25"/>
    <x v="1"/>
    <s v="Low"/>
    <n v="1"/>
    <s v="Junk Food"/>
    <n v="8.9"/>
    <s v="Moderate"/>
    <n v="2"/>
    <s v="Depression"/>
    <n v="33"/>
    <s v="30–40 h"/>
    <n v="8.3000000000000007"/>
    <n v="5.5"/>
  </r>
  <r>
    <x v="1"/>
    <n v="43"/>
    <s v="36–45"/>
    <x v="1"/>
    <s v="Low"/>
    <n v="1"/>
    <s v="Keto"/>
    <n v="10.199999999999999"/>
    <s v="Low"/>
    <n v="1"/>
    <s v="Bipolar"/>
    <n v="44"/>
    <s v="40–50 h"/>
    <n v="3.1"/>
    <n v="5.6"/>
  </r>
  <r>
    <x v="4"/>
    <n v="46"/>
    <s v="46–59"/>
    <x v="2"/>
    <s v="High"/>
    <n v="3"/>
    <s v="Balanced"/>
    <n v="5.7"/>
    <s v="High"/>
    <n v="3"/>
    <s v="Depression"/>
    <n v="58"/>
    <s v="50–60 h"/>
    <n v="1.4"/>
    <n v="1.3"/>
  </r>
  <r>
    <x v="6"/>
    <n v="27"/>
    <s v="26–35"/>
    <x v="1"/>
    <s v="Low"/>
    <n v="1"/>
    <s v="Balanced"/>
    <n v="6.2"/>
    <s v="Low"/>
    <n v="1"/>
    <s v="None"/>
    <n v="31"/>
    <s v="30–40 h"/>
    <n v="7.3"/>
    <n v="9.6"/>
  </r>
  <r>
    <x v="2"/>
    <n v="34"/>
    <s v="26–35"/>
    <x v="1"/>
    <s v="Low"/>
    <n v="1"/>
    <s v="Vegan"/>
    <n v="5.9"/>
    <s v="Low"/>
    <n v="1"/>
    <s v="None"/>
    <n v="59"/>
    <s v="50–60 h"/>
    <n v="9.8000000000000007"/>
    <n v="2.6"/>
  </r>
  <r>
    <x v="3"/>
    <n v="19"/>
    <s v="18–25"/>
    <x v="1"/>
    <s v="Low"/>
    <n v="1"/>
    <s v="Balanced"/>
    <n v="7.5"/>
    <s v="Low"/>
    <n v="1"/>
    <s v="Anxiety"/>
    <n v="47"/>
    <s v="40–50 h"/>
    <n v="5"/>
    <n v="5.8"/>
  </r>
  <r>
    <x v="4"/>
    <n v="23"/>
    <s v="18–25"/>
    <x v="0"/>
    <s v="High"/>
    <n v="3"/>
    <s v="Vegan"/>
    <n v="3.7"/>
    <s v="Low"/>
    <n v="1"/>
    <s v="PTSD"/>
    <n v="54"/>
    <s v="50–60 h"/>
    <n v="3.3"/>
    <n v="4.5999999999999996"/>
  </r>
  <r>
    <x v="3"/>
    <n v="22"/>
    <s v="18–25"/>
    <x v="2"/>
    <s v="High"/>
    <n v="3"/>
    <s v="Junk Food"/>
    <n v="5.8"/>
    <s v="Moderate"/>
    <n v="2"/>
    <s v="Anxiety"/>
    <n v="20"/>
    <s v="20–30 h"/>
    <n v="2.4"/>
    <n v="4.7"/>
  </r>
  <r>
    <x v="4"/>
    <n v="45"/>
    <s v="36–45"/>
    <x v="1"/>
    <s v="High"/>
    <n v="3"/>
    <s v="Keto"/>
    <n v="6.1"/>
    <s v="Moderate"/>
    <n v="2"/>
    <s v="Anxiety"/>
    <n v="22"/>
    <s v="20–30 h"/>
    <n v="3.6"/>
    <n v="6.8"/>
  </r>
  <r>
    <x v="4"/>
    <n v="58"/>
    <s v="46–59"/>
    <x v="1"/>
    <s v="Low"/>
    <n v="1"/>
    <s v="Keto"/>
    <n v="6"/>
    <s v="Moderate"/>
    <n v="2"/>
    <s v="PTSD"/>
    <n v="26"/>
    <s v="20–30 h"/>
    <n v="4"/>
    <n v="7"/>
  </r>
  <r>
    <x v="5"/>
    <n v="22"/>
    <s v="18–25"/>
    <x v="2"/>
    <s v="Moderate"/>
    <n v="2"/>
    <s v="Junk Food"/>
    <n v="5.9"/>
    <s v="High"/>
    <n v="3"/>
    <s v="Anxiety"/>
    <n v="28"/>
    <s v="20–30 h"/>
    <n v="4.8"/>
    <n v="2.4"/>
  </r>
  <r>
    <x v="6"/>
    <n v="35"/>
    <s v="26–35"/>
    <x v="1"/>
    <s v="Moderate"/>
    <n v="2"/>
    <s v="Vegetarian"/>
    <n v="5.8"/>
    <s v="High"/>
    <n v="3"/>
    <s v="PTSD"/>
    <n v="55"/>
    <s v="50–60 h"/>
    <n v="6.9"/>
    <n v="5.5"/>
  </r>
  <r>
    <x v="3"/>
    <n v="43"/>
    <s v="36–45"/>
    <x v="0"/>
    <s v="Moderate"/>
    <n v="2"/>
    <s v="Vegetarian"/>
    <n v="7.7"/>
    <s v="High"/>
    <n v="3"/>
    <s v="Anxiety"/>
    <n v="42"/>
    <s v="40–50 h"/>
    <n v="3.5"/>
    <n v="8.1"/>
  </r>
  <r>
    <x v="3"/>
    <n v="37"/>
    <s v="36–45"/>
    <x v="1"/>
    <s v="Low"/>
    <n v="1"/>
    <s v="Balanced"/>
    <n v="7.3"/>
    <s v="Moderate"/>
    <n v="2"/>
    <s v="None"/>
    <n v="43"/>
    <s v="40–50 h"/>
    <n v="1.5"/>
    <n v="5"/>
  </r>
  <r>
    <x v="5"/>
    <n v="58"/>
    <s v="46–59"/>
    <x v="0"/>
    <s v="Moderate"/>
    <n v="2"/>
    <s v="Vegan"/>
    <n v="9.1"/>
    <s v="Low"/>
    <n v="1"/>
    <s v="Depression"/>
    <n v="29"/>
    <s v="20–30 h"/>
    <n v="4.4000000000000004"/>
    <n v="2.5"/>
  </r>
  <r>
    <x v="2"/>
    <n v="44"/>
    <s v="36–45"/>
    <x v="0"/>
    <s v="Moderate"/>
    <n v="2"/>
    <s v="Keto"/>
    <n v="7.7"/>
    <s v="Moderate"/>
    <n v="2"/>
    <s v="Anxiety"/>
    <n v="31"/>
    <s v="30–40 h"/>
    <n v="8.6999999999999993"/>
    <n v="3.8"/>
  </r>
  <r>
    <x v="2"/>
    <n v="29"/>
    <s v="26–35"/>
    <x v="1"/>
    <s v="Moderate"/>
    <n v="2"/>
    <s v="Balanced"/>
    <n v="4.9000000000000004"/>
    <s v="High"/>
    <n v="3"/>
    <s v="Depression"/>
    <n v="38"/>
    <s v="30–40 h"/>
    <n v="5.5"/>
    <n v="2.9"/>
  </r>
  <r>
    <x v="0"/>
    <n v="24"/>
    <s v="18–25"/>
    <x v="2"/>
    <s v="Low"/>
    <n v="1"/>
    <s v="Junk Food"/>
    <n v="6.2"/>
    <s v="High"/>
    <n v="3"/>
    <s v="Bipolar"/>
    <n v="51"/>
    <s v="50–60 h"/>
    <n v="9.6999999999999993"/>
    <n v="2.1"/>
  </r>
  <r>
    <x v="6"/>
    <n v="20"/>
    <s v="18–25"/>
    <x v="0"/>
    <s v="Moderate"/>
    <n v="2"/>
    <s v="Keto"/>
    <n v="6.1"/>
    <s v="Low"/>
    <n v="1"/>
    <s v="Anxiety"/>
    <n v="43"/>
    <s v="40–50 h"/>
    <n v="5.5"/>
    <n v="4.4000000000000004"/>
  </r>
  <r>
    <x v="6"/>
    <n v="27"/>
    <s v="26–35"/>
    <x v="2"/>
    <s v="Moderate"/>
    <n v="2"/>
    <s v="Vegan"/>
    <n v="6.9"/>
    <s v="Moderate"/>
    <n v="2"/>
    <s v="None"/>
    <n v="41"/>
    <s v="40–50 h"/>
    <n v="3.5"/>
    <n v="5.9"/>
  </r>
  <r>
    <x v="1"/>
    <n v="51"/>
    <s v="46–59"/>
    <x v="1"/>
    <s v="Low"/>
    <n v="1"/>
    <s v="Vegan"/>
    <n v="8.1"/>
    <s v="Low"/>
    <n v="1"/>
    <s v="PTSD"/>
    <n v="22"/>
    <s v="20–30 h"/>
    <n v="2.7"/>
    <n v="1.7"/>
  </r>
  <r>
    <x v="5"/>
    <n v="42"/>
    <s v="36–45"/>
    <x v="0"/>
    <s v="High"/>
    <n v="3"/>
    <s v="Vegetarian"/>
    <n v="6.8"/>
    <s v="Moderate"/>
    <n v="2"/>
    <s v="None"/>
    <n v="59"/>
    <s v="50–60 h"/>
    <n v="7.3"/>
    <n v="6.4"/>
  </r>
  <r>
    <x v="2"/>
    <n v="52"/>
    <s v="46–59"/>
    <x v="1"/>
    <s v="Moderate"/>
    <n v="2"/>
    <s v="Balanced"/>
    <n v="6.8"/>
    <s v="High"/>
    <n v="3"/>
    <s v="Depression"/>
    <n v="46"/>
    <s v="40–50 h"/>
    <n v="5.8"/>
    <n v="9.9"/>
  </r>
  <r>
    <x v="4"/>
    <n v="33"/>
    <s v="26–35"/>
    <x v="2"/>
    <s v="High"/>
    <n v="3"/>
    <s v="Junk Food"/>
    <n v="6.5"/>
    <s v="Low"/>
    <n v="1"/>
    <s v="PTSD"/>
    <n v="38"/>
    <s v="30–40 h"/>
    <n v="6.4"/>
    <n v="9.6999999999999993"/>
  </r>
  <r>
    <x v="3"/>
    <n v="19"/>
    <s v="18–25"/>
    <x v="1"/>
    <s v="Moderate"/>
    <n v="2"/>
    <s v="Keto"/>
    <n v="7.7"/>
    <s v="Low"/>
    <n v="1"/>
    <s v="None"/>
    <n v="28"/>
    <s v="20–30 h"/>
    <n v="7.8"/>
    <n v="8.5"/>
  </r>
  <r>
    <x v="6"/>
    <n v="41"/>
    <s v="36–45"/>
    <x v="1"/>
    <s v="Low"/>
    <n v="1"/>
    <s v="Vegan"/>
    <n v="5.6"/>
    <s v="Moderate"/>
    <n v="2"/>
    <s v="None"/>
    <n v="32"/>
    <s v="30–40 h"/>
    <n v="7.5"/>
    <n v="3.4"/>
  </r>
  <r>
    <x v="3"/>
    <n v="27"/>
    <s v="26–35"/>
    <x v="0"/>
    <s v="High"/>
    <n v="3"/>
    <s v="Keto"/>
    <n v="4.3"/>
    <s v="Moderate"/>
    <n v="2"/>
    <s v="None"/>
    <n v="21"/>
    <s v="20–30 h"/>
    <n v="1.4"/>
    <n v="1.2"/>
  </r>
  <r>
    <x v="3"/>
    <n v="55"/>
    <s v="46–59"/>
    <x v="1"/>
    <s v="High"/>
    <n v="3"/>
    <s v="Junk Food"/>
    <n v="7.5"/>
    <s v="Moderate"/>
    <n v="2"/>
    <s v="PTSD"/>
    <n v="55"/>
    <s v="50–60 h"/>
    <n v="8.1999999999999993"/>
    <n v="8.5"/>
  </r>
  <r>
    <x v="1"/>
    <n v="39"/>
    <s v="36–45"/>
    <x v="1"/>
    <s v="High"/>
    <n v="3"/>
    <s v="Keto"/>
    <n v="7.1"/>
    <s v="High"/>
    <n v="3"/>
    <s v="None"/>
    <n v="48"/>
    <s v="40–50 h"/>
    <n v="5.8"/>
    <n v="1.5"/>
  </r>
  <r>
    <x v="2"/>
    <n v="43"/>
    <s v="36–45"/>
    <x v="1"/>
    <s v="High"/>
    <n v="3"/>
    <s v="Balanced"/>
    <n v="8.5"/>
    <s v="Moderate"/>
    <n v="2"/>
    <s v="None"/>
    <n v="30"/>
    <s v="30–40 h"/>
    <n v="4.5"/>
    <n v="2.9"/>
  </r>
  <r>
    <x v="6"/>
    <n v="60"/>
    <s v="60+"/>
    <x v="0"/>
    <s v="Moderate"/>
    <n v="2"/>
    <s v="Vegetarian"/>
    <n v="2.9"/>
    <s v="High"/>
    <n v="3"/>
    <s v="Depression"/>
    <n v="53"/>
    <s v="50–60 h"/>
    <n v="5.8"/>
    <n v="5.9"/>
  </r>
  <r>
    <x v="3"/>
    <n v="56"/>
    <s v="46–59"/>
    <x v="2"/>
    <s v="Moderate"/>
    <n v="2"/>
    <s v="Keto"/>
    <n v="6.3"/>
    <s v="Moderate"/>
    <n v="2"/>
    <s v="None"/>
    <n v="23"/>
    <s v="20–30 h"/>
    <n v="6.5"/>
    <n v="2.6"/>
  </r>
  <r>
    <x v="6"/>
    <n v="44"/>
    <s v="36–45"/>
    <x v="2"/>
    <s v="High"/>
    <n v="3"/>
    <s v="Vegetarian"/>
    <n v="6.7"/>
    <s v="Moderate"/>
    <n v="2"/>
    <s v="None"/>
    <n v="23"/>
    <s v="20–30 h"/>
    <n v="2.2999999999999998"/>
    <n v="8.5"/>
  </r>
  <r>
    <x v="4"/>
    <n v="46"/>
    <s v="46–59"/>
    <x v="1"/>
    <s v="Moderate"/>
    <n v="2"/>
    <s v="Junk Food"/>
    <n v="4.2"/>
    <s v="High"/>
    <n v="3"/>
    <s v="Bipolar"/>
    <n v="20"/>
    <s v="20–30 h"/>
    <n v="4.8"/>
    <n v="8"/>
  </r>
  <r>
    <x v="1"/>
    <n v="64"/>
    <s v="60+"/>
    <x v="0"/>
    <s v="High"/>
    <n v="3"/>
    <s v="Vegetarian"/>
    <n v="6.4"/>
    <s v="Moderate"/>
    <n v="2"/>
    <s v="PTSD"/>
    <n v="44"/>
    <s v="40–50 h"/>
    <n v="4"/>
    <n v="7.8"/>
  </r>
  <r>
    <x v="4"/>
    <n v="55"/>
    <s v="46–59"/>
    <x v="1"/>
    <s v="High"/>
    <n v="3"/>
    <s v="Keto"/>
    <n v="8.3000000000000007"/>
    <s v="High"/>
    <n v="3"/>
    <s v="Bipolar"/>
    <n v="45"/>
    <s v="40–50 h"/>
    <n v="4.2"/>
    <n v="8.3000000000000007"/>
  </r>
  <r>
    <x v="6"/>
    <n v="37"/>
    <s v="36–45"/>
    <x v="2"/>
    <s v="Low"/>
    <n v="1"/>
    <s v="Keto"/>
    <n v="9.6"/>
    <s v="High"/>
    <n v="3"/>
    <s v="Depression"/>
    <n v="30"/>
    <s v="30–40 h"/>
    <n v="1.8"/>
    <n v="3"/>
  </r>
  <r>
    <x v="0"/>
    <n v="44"/>
    <s v="36–45"/>
    <x v="0"/>
    <s v="High"/>
    <n v="3"/>
    <s v="Vegan"/>
    <n v="8"/>
    <s v="Moderate"/>
    <n v="2"/>
    <s v="Bipolar"/>
    <n v="42"/>
    <s v="40–50 h"/>
    <n v="2.4"/>
    <n v="7.6"/>
  </r>
  <r>
    <x v="6"/>
    <n v="58"/>
    <s v="46–59"/>
    <x v="2"/>
    <s v="Moderate"/>
    <n v="2"/>
    <s v="Keto"/>
    <n v="6"/>
    <s v="Moderate"/>
    <n v="2"/>
    <s v="Anxiety"/>
    <n v="21"/>
    <s v="20–30 h"/>
    <n v="2.5"/>
    <n v="4.2"/>
  </r>
  <r>
    <x v="2"/>
    <n v="37"/>
    <s v="36–45"/>
    <x v="2"/>
    <s v="High"/>
    <n v="3"/>
    <s v="Vegetarian"/>
    <n v="8.4"/>
    <s v="Low"/>
    <n v="1"/>
    <s v="PTSD"/>
    <n v="38"/>
    <s v="30–40 h"/>
    <n v="4.4000000000000004"/>
    <n v="7"/>
  </r>
  <r>
    <x v="3"/>
    <n v="61"/>
    <s v="60+"/>
    <x v="0"/>
    <s v="Low"/>
    <n v="1"/>
    <s v="Vegan"/>
    <n v="7.9"/>
    <s v="Moderate"/>
    <n v="2"/>
    <s v="None"/>
    <n v="48"/>
    <s v="40–50 h"/>
    <n v="9.1"/>
    <n v="2.1"/>
  </r>
  <r>
    <x v="3"/>
    <n v="36"/>
    <s v="36–45"/>
    <x v="0"/>
    <s v="Moderate"/>
    <n v="2"/>
    <s v="Keto"/>
    <n v="5.8"/>
    <s v="Low"/>
    <n v="1"/>
    <s v="Bipolar"/>
    <n v="59"/>
    <s v="50–60 h"/>
    <n v="2.9"/>
    <n v="7.4"/>
  </r>
  <r>
    <x v="4"/>
    <n v="37"/>
    <s v="36–45"/>
    <x v="1"/>
    <s v="Low"/>
    <n v="1"/>
    <s v="Keto"/>
    <n v="5.6"/>
    <s v="Moderate"/>
    <n v="2"/>
    <s v="Bipolar"/>
    <n v="23"/>
    <s v="20–30 h"/>
    <n v="4.7"/>
    <n v="9.6999999999999993"/>
  </r>
  <r>
    <x v="1"/>
    <n v="52"/>
    <s v="46–59"/>
    <x v="1"/>
    <s v="Low"/>
    <n v="1"/>
    <s v="Junk Food"/>
    <n v="6.2"/>
    <s v="High"/>
    <n v="3"/>
    <s v="None"/>
    <n v="35"/>
    <s v="30–40 h"/>
    <n v="3.8"/>
    <n v="1.4"/>
  </r>
  <r>
    <x v="0"/>
    <n v="64"/>
    <s v="60+"/>
    <x v="2"/>
    <s v="High"/>
    <n v="3"/>
    <s v="Vegan"/>
    <n v="4.9000000000000004"/>
    <s v="High"/>
    <n v="3"/>
    <s v="None"/>
    <n v="56"/>
    <s v="50–60 h"/>
    <n v="8.1"/>
    <n v="1.8"/>
  </r>
  <r>
    <x v="5"/>
    <n v="19"/>
    <s v="18–25"/>
    <x v="0"/>
    <s v="Low"/>
    <n v="1"/>
    <s v="Junk Food"/>
    <n v="6"/>
    <s v="Low"/>
    <n v="1"/>
    <s v="Depression"/>
    <n v="46"/>
    <s v="40–50 h"/>
    <n v="1.5"/>
    <n v="2.1"/>
  </r>
  <r>
    <x v="3"/>
    <n v="47"/>
    <s v="46–59"/>
    <x v="0"/>
    <s v="Low"/>
    <n v="1"/>
    <s v="Junk Food"/>
    <n v="7.2"/>
    <s v="Moderate"/>
    <n v="2"/>
    <s v="Bipolar"/>
    <n v="24"/>
    <s v="20–30 h"/>
    <n v="2.8"/>
    <n v="4.9000000000000004"/>
  </r>
  <r>
    <x v="2"/>
    <n v="51"/>
    <s v="46–59"/>
    <x v="1"/>
    <s v="Moderate"/>
    <n v="2"/>
    <s v="Junk Food"/>
    <n v="8.1"/>
    <s v="Low"/>
    <n v="1"/>
    <s v="Bipolar"/>
    <n v="34"/>
    <s v="30–40 h"/>
    <n v="2.9"/>
    <n v="3.6"/>
  </r>
  <r>
    <x v="4"/>
    <n v="39"/>
    <s v="36–45"/>
    <x v="2"/>
    <s v="Low"/>
    <n v="1"/>
    <s v="Balanced"/>
    <n v="5.9"/>
    <s v="Moderate"/>
    <n v="2"/>
    <s v="Anxiety"/>
    <n v="42"/>
    <s v="40–50 h"/>
    <n v="9.9"/>
    <n v="8.3000000000000007"/>
  </r>
  <r>
    <x v="4"/>
    <n v="20"/>
    <s v="18–25"/>
    <x v="2"/>
    <s v="High"/>
    <n v="3"/>
    <s v="Junk Food"/>
    <n v="8.6"/>
    <s v="Moderate"/>
    <n v="2"/>
    <s v="Anxiety"/>
    <n v="22"/>
    <s v="20–30 h"/>
    <n v="6.1"/>
    <n v="5.3"/>
  </r>
  <r>
    <x v="5"/>
    <n v="23"/>
    <s v="18–25"/>
    <x v="1"/>
    <s v="High"/>
    <n v="3"/>
    <s v="Vegetarian"/>
    <n v="7.5"/>
    <s v="High"/>
    <n v="3"/>
    <s v="Bipolar"/>
    <n v="37"/>
    <s v="30–40 h"/>
    <n v="2.2999999999999998"/>
    <n v="5.4"/>
  </r>
  <r>
    <x v="2"/>
    <n v="32"/>
    <s v="26–35"/>
    <x v="0"/>
    <s v="High"/>
    <n v="3"/>
    <s v="Keto"/>
    <n v="7.5"/>
    <s v="Low"/>
    <n v="1"/>
    <s v="Anxiety"/>
    <n v="45"/>
    <s v="40–50 h"/>
    <n v="3.4"/>
    <n v="7.5"/>
  </r>
  <r>
    <x v="1"/>
    <n v="44"/>
    <s v="36–45"/>
    <x v="1"/>
    <s v="Low"/>
    <n v="1"/>
    <s v="Balanced"/>
    <n v="5.0999999999999996"/>
    <s v="High"/>
    <n v="3"/>
    <s v="Bipolar"/>
    <n v="25"/>
    <s v="20–30 h"/>
    <n v="2.5"/>
    <n v="4.3"/>
  </r>
  <r>
    <x v="2"/>
    <n v="27"/>
    <s v="26–35"/>
    <x v="1"/>
    <s v="Moderate"/>
    <n v="2"/>
    <s v="Junk Food"/>
    <n v="9.1999999999999993"/>
    <s v="High"/>
    <n v="3"/>
    <s v="PTSD"/>
    <n v="36"/>
    <s v="30–40 h"/>
    <n v="2.1"/>
    <n v="4.2"/>
  </r>
  <r>
    <x v="1"/>
    <n v="26"/>
    <s v="26–35"/>
    <x v="1"/>
    <s v="High"/>
    <n v="3"/>
    <s v="Keto"/>
    <n v="7.3"/>
    <s v="High"/>
    <n v="3"/>
    <s v="Depression"/>
    <n v="57"/>
    <s v="50–60 h"/>
    <n v="8.1999999999999993"/>
    <n v="7.8"/>
  </r>
  <r>
    <x v="2"/>
    <n v="50"/>
    <s v="46–59"/>
    <x v="1"/>
    <s v="Low"/>
    <n v="1"/>
    <s v="Vegan"/>
    <n v="6"/>
    <s v="Low"/>
    <n v="1"/>
    <s v="Anxiety"/>
    <n v="46"/>
    <s v="40–50 h"/>
    <n v="5.5"/>
    <n v="8"/>
  </r>
  <r>
    <x v="2"/>
    <n v="49"/>
    <s v="46–59"/>
    <x v="0"/>
    <s v="High"/>
    <n v="3"/>
    <s v="Vegan"/>
    <n v="5.7"/>
    <s v="Moderate"/>
    <n v="2"/>
    <s v="Bipolar"/>
    <n v="39"/>
    <s v="30–40 h"/>
    <n v="6.7"/>
    <n v="1.1000000000000001"/>
  </r>
  <r>
    <x v="6"/>
    <n v="23"/>
    <s v="18–25"/>
    <x v="1"/>
    <s v="High"/>
    <n v="3"/>
    <s v="Keto"/>
    <n v="6"/>
    <s v="Moderate"/>
    <n v="2"/>
    <s v="Anxiety"/>
    <n v="25"/>
    <s v="20–30 h"/>
    <n v="4"/>
    <n v="2.2999999999999998"/>
  </r>
  <r>
    <x v="4"/>
    <n v="58"/>
    <s v="46–59"/>
    <x v="0"/>
    <s v="Moderate"/>
    <n v="2"/>
    <s v="Vegetarian"/>
    <n v="5"/>
    <s v="Low"/>
    <n v="1"/>
    <s v="Depression"/>
    <n v="54"/>
    <s v="50–60 h"/>
    <n v="6"/>
    <n v="2.9"/>
  </r>
  <r>
    <x v="2"/>
    <n v="53"/>
    <s v="46–59"/>
    <x v="1"/>
    <s v="High"/>
    <n v="3"/>
    <s v="Keto"/>
    <n v="8"/>
    <s v="Moderate"/>
    <n v="2"/>
    <s v="PTSD"/>
    <n v="31"/>
    <s v="30–40 h"/>
    <n v="3.3"/>
    <n v="4.2"/>
  </r>
  <r>
    <x v="5"/>
    <n v="19"/>
    <s v="18–25"/>
    <x v="2"/>
    <s v="Moderate"/>
    <n v="2"/>
    <s v="Keto"/>
    <n v="5.0999999999999996"/>
    <s v="Low"/>
    <n v="1"/>
    <s v="None"/>
    <n v="22"/>
    <s v="20–30 h"/>
    <n v="3.8"/>
    <n v="3.6"/>
  </r>
  <r>
    <x v="2"/>
    <n v="46"/>
    <s v="46–59"/>
    <x v="0"/>
    <s v="Low"/>
    <n v="1"/>
    <s v="Balanced"/>
    <n v="6.9"/>
    <s v="Low"/>
    <n v="1"/>
    <s v="None"/>
    <n v="23"/>
    <s v="20–30 h"/>
    <n v="6.9"/>
    <n v="7"/>
  </r>
  <r>
    <x v="3"/>
    <n v="21"/>
    <s v="18–25"/>
    <x v="2"/>
    <s v="High"/>
    <n v="3"/>
    <s v="Vegan"/>
    <n v="5.8"/>
    <s v="Moderate"/>
    <n v="2"/>
    <s v="Anxiety"/>
    <n v="23"/>
    <s v="20–30 h"/>
    <n v="2.4"/>
    <n v="8.5"/>
  </r>
  <r>
    <x v="4"/>
    <n v="18"/>
    <s v="18–25"/>
    <x v="1"/>
    <s v="Low"/>
    <n v="1"/>
    <s v="Vegan"/>
    <n v="7.5"/>
    <s v="High"/>
    <n v="3"/>
    <s v="Bipolar"/>
    <n v="23"/>
    <s v="20–30 h"/>
    <n v="6.6"/>
    <n v="2.7"/>
  </r>
  <r>
    <x v="3"/>
    <n v="36"/>
    <s v="36–45"/>
    <x v="1"/>
    <s v="Low"/>
    <n v="1"/>
    <s v="Junk Food"/>
    <n v="7.7"/>
    <s v="Low"/>
    <n v="1"/>
    <s v="Depression"/>
    <n v="58"/>
    <s v="50–60 h"/>
    <n v="8.6999999999999993"/>
    <n v="6.1"/>
  </r>
  <r>
    <x v="4"/>
    <n v="43"/>
    <s v="36–45"/>
    <x v="1"/>
    <s v="Low"/>
    <n v="1"/>
    <s v="Keto"/>
    <n v="5.5"/>
    <s v="Low"/>
    <n v="1"/>
    <s v="PTSD"/>
    <n v="40"/>
    <s v="40–50 h"/>
    <n v="2.1"/>
    <n v="4.3"/>
  </r>
  <r>
    <x v="3"/>
    <n v="42"/>
    <s v="36–45"/>
    <x v="0"/>
    <s v="High"/>
    <n v="3"/>
    <s v="Keto"/>
    <n v="6.4"/>
    <s v="Low"/>
    <n v="1"/>
    <s v="PTSD"/>
    <n v="21"/>
    <s v="20–30 h"/>
    <n v="9.1"/>
    <n v="5.6"/>
  </r>
  <r>
    <x v="2"/>
    <n v="27"/>
    <s v="26–35"/>
    <x v="2"/>
    <s v="Moderate"/>
    <n v="2"/>
    <s v="Vegetarian"/>
    <n v="4.3"/>
    <s v="Low"/>
    <n v="1"/>
    <s v="PTSD"/>
    <n v="35"/>
    <s v="30–40 h"/>
    <n v="1.7"/>
    <n v="6.6"/>
  </r>
  <r>
    <x v="2"/>
    <n v="32"/>
    <s v="26–35"/>
    <x v="0"/>
    <s v="High"/>
    <n v="3"/>
    <s v="Vegan"/>
    <n v="9.1"/>
    <s v="Moderate"/>
    <n v="2"/>
    <s v="None"/>
    <n v="26"/>
    <s v="20–30 h"/>
    <n v="4.0999999999999996"/>
    <n v="9"/>
  </r>
  <r>
    <x v="6"/>
    <n v="39"/>
    <s v="36–45"/>
    <x v="0"/>
    <s v="Low"/>
    <n v="1"/>
    <s v="Vegetarian"/>
    <n v="8.1"/>
    <s v="Moderate"/>
    <n v="2"/>
    <s v="Depression"/>
    <n v="38"/>
    <s v="30–40 h"/>
    <n v="6.5"/>
    <n v="2.7"/>
  </r>
  <r>
    <x v="5"/>
    <n v="38"/>
    <s v="36–45"/>
    <x v="1"/>
    <s v="Moderate"/>
    <n v="2"/>
    <s v="Balanced"/>
    <n v="4.4000000000000004"/>
    <s v="Low"/>
    <n v="1"/>
    <s v="None"/>
    <n v="52"/>
    <s v="50–60 h"/>
    <n v="6"/>
    <n v="1.8"/>
  </r>
  <r>
    <x v="3"/>
    <n v="39"/>
    <s v="36–45"/>
    <x v="2"/>
    <s v="Low"/>
    <n v="1"/>
    <s v="Junk Food"/>
    <n v="5.2"/>
    <s v="High"/>
    <n v="3"/>
    <s v="Anxiety"/>
    <n v="28"/>
    <s v="20–30 h"/>
    <n v="1.9"/>
    <n v="6.6"/>
  </r>
  <r>
    <x v="1"/>
    <n v="53"/>
    <s v="46–59"/>
    <x v="1"/>
    <s v="Moderate"/>
    <n v="2"/>
    <s v="Vegetarian"/>
    <n v="6.3"/>
    <s v="Moderate"/>
    <n v="2"/>
    <s v="PTSD"/>
    <n v="56"/>
    <s v="50–60 h"/>
    <n v="8.1999999999999993"/>
    <n v="4.5"/>
  </r>
  <r>
    <x v="6"/>
    <n v="51"/>
    <s v="46–59"/>
    <x v="0"/>
    <s v="High"/>
    <n v="3"/>
    <s v="Vegan"/>
    <n v="6.6"/>
    <s v="High"/>
    <n v="3"/>
    <s v="Depression"/>
    <n v="36"/>
    <s v="30–40 h"/>
    <n v="9.8000000000000007"/>
    <n v="2.5"/>
  </r>
  <r>
    <x v="3"/>
    <n v="47"/>
    <s v="46–59"/>
    <x v="1"/>
    <s v="Moderate"/>
    <n v="2"/>
    <s v="Balanced"/>
    <n v="5.5"/>
    <s v="High"/>
    <n v="3"/>
    <s v="PTSD"/>
    <n v="46"/>
    <s v="40–50 h"/>
    <n v="2.6"/>
    <n v="2.1"/>
  </r>
  <r>
    <x v="3"/>
    <n v="42"/>
    <s v="36–45"/>
    <x v="2"/>
    <s v="High"/>
    <n v="3"/>
    <s v="Keto"/>
    <n v="4.8"/>
    <s v="Low"/>
    <n v="1"/>
    <s v="None"/>
    <n v="52"/>
    <s v="50–60 h"/>
    <n v="9.1"/>
    <n v="6"/>
  </r>
  <r>
    <x v="6"/>
    <n v="62"/>
    <s v="60+"/>
    <x v="1"/>
    <s v="Low"/>
    <n v="1"/>
    <s v="Balanced"/>
    <n v="7.1"/>
    <s v="Moderate"/>
    <n v="2"/>
    <s v="None"/>
    <n v="31"/>
    <s v="30–40 h"/>
    <n v="6"/>
    <n v="3.7"/>
  </r>
  <r>
    <x v="2"/>
    <n v="45"/>
    <s v="36–45"/>
    <x v="2"/>
    <s v="Moderate"/>
    <n v="2"/>
    <s v="Vegetarian"/>
    <n v="9.1"/>
    <s v="Low"/>
    <n v="1"/>
    <s v="None"/>
    <n v="30"/>
    <s v="30–40 h"/>
    <n v="9.4"/>
    <n v="10"/>
  </r>
  <r>
    <x v="3"/>
    <n v="18"/>
    <s v="18–25"/>
    <x v="2"/>
    <s v="Low"/>
    <n v="1"/>
    <s v="Vegan"/>
    <n v="6.6"/>
    <s v="Low"/>
    <n v="1"/>
    <s v="PTSD"/>
    <n v="32"/>
    <s v="30–40 h"/>
    <n v="2.6"/>
    <n v="4.7"/>
  </r>
  <r>
    <x v="2"/>
    <n v="62"/>
    <s v="60+"/>
    <x v="1"/>
    <s v="Moderate"/>
    <n v="2"/>
    <s v="Vegetarian"/>
    <n v="6.1"/>
    <s v="High"/>
    <n v="3"/>
    <s v="Depression"/>
    <n v="50"/>
    <s v="50–60 h"/>
    <n v="8.1"/>
    <n v="2.9"/>
  </r>
  <r>
    <x v="6"/>
    <n v="21"/>
    <s v="18–25"/>
    <x v="0"/>
    <s v="High"/>
    <n v="3"/>
    <s v="Keto"/>
    <n v="5.9"/>
    <s v="High"/>
    <n v="3"/>
    <s v="Depression"/>
    <n v="32"/>
    <s v="30–40 h"/>
    <n v="1.5"/>
    <n v="6.7"/>
  </r>
  <r>
    <x v="2"/>
    <n v="24"/>
    <s v="18–25"/>
    <x v="1"/>
    <s v="Moderate"/>
    <n v="2"/>
    <s v="Keto"/>
    <n v="4.9000000000000004"/>
    <s v="High"/>
    <n v="3"/>
    <s v="Anxiety"/>
    <n v="57"/>
    <s v="50–60 h"/>
    <n v="8.9"/>
    <n v="3.2"/>
  </r>
  <r>
    <x v="4"/>
    <n v="26"/>
    <s v="26–35"/>
    <x v="0"/>
    <s v="Moderate"/>
    <n v="2"/>
    <s v="Vegan"/>
    <n v="5.5"/>
    <s v="Low"/>
    <n v="1"/>
    <s v="PTSD"/>
    <n v="45"/>
    <s v="40–50 h"/>
    <n v="7.1"/>
    <n v="5.4"/>
  </r>
  <r>
    <x v="1"/>
    <n v="53"/>
    <s v="46–59"/>
    <x v="0"/>
    <s v="High"/>
    <n v="3"/>
    <s v="Junk Food"/>
    <n v="8.1999999999999993"/>
    <s v="Low"/>
    <n v="1"/>
    <s v="Anxiety"/>
    <n v="50"/>
    <s v="50–60 h"/>
    <n v="4.3"/>
    <n v="5.3"/>
  </r>
  <r>
    <x v="0"/>
    <n v="36"/>
    <s v="36–45"/>
    <x v="1"/>
    <s v="High"/>
    <n v="3"/>
    <s v="Balanced"/>
    <n v="3.4"/>
    <s v="Low"/>
    <n v="1"/>
    <s v="Anxiety"/>
    <n v="41"/>
    <s v="40–50 h"/>
    <n v="2.7"/>
    <n v="5.0999999999999996"/>
  </r>
  <r>
    <x v="3"/>
    <n v="18"/>
    <s v="18–25"/>
    <x v="0"/>
    <s v="High"/>
    <n v="3"/>
    <s v="Balanced"/>
    <n v="6.6"/>
    <s v="Low"/>
    <n v="1"/>
    <s v="Anxiety"/>
    <n v="25"/>
    <s v="20–30 h"/>
    <n v="8.3000000000000007"/>
    <n v="8.1999999999999993"/>
  </r>
  <r>
    <x v="5"/>
    <n v="27"/>
    <s v="26–35"/>
    <x v="0"/>
    <s v="Moderate"/>
    <n v="2"/>
    <s v="Keto"/>
    <n v="6.5"/>
    <s v="Low"/>
    <n v="1"/>
    <s v="Anxiety"/>
    <n v="39"/>
    <s v="30–40 h"/>
    <n v="6.4"/>
    <n v="2.9"/>
  </r>
  <r>
    <x v="1"/>
    <n v="53"/>
    <s v="46–59"/>
    <x v="1"/>
    <s v="Low"/>
    <n v="1"/>
    <s v="Vegetarian"/>
    <n v="6.7"/>
    <s v="Low"/>
    <n v="1"/>
    <s v="None"/>
    <n v="40"/>
    <s v="40–50 h"/>
    <n v="4.2"/>
    <n v="9.1"/>
  </r>
  <r>
    <x v="0"/>
    <n v="26"/>
    <s v="26–35"/>
    <x v="1"/>
    <s v="Moderate"/>
    <n v="2"/>
    <s v="Vegetarian"/>
    <n v="7.6"/>
    <s v="Low"/>
    <n v="1"/>
    <s v="Anxiety"/>
    <n v="29"/>
    <s v="20–30 h"/>
    <n v="5"/>
    <n v="8.1"/>
  </r>
  <r>
    <x v="2"/>
    <n v="62"/>
    <s v="60+"/>
    <x v="1"/>
    <s v="Moderate"/>
    <n v="2"/>
    <s v="Junk Food"/>
    <n v="6.6"/>
    <s v="Low"/>
    <n v="1"/>
    <s v="Depression"/>
    <n v="38"/>
    <s v="30–40 h"/>
    <n v="8.4"/>
    <n v="4"/>
  </r>
  <r>
    <x v="3"/>
    <n v="63"/>
    <s v="60+"/>
    <x v="0"/>
    <s v="Low"/>
    <n v="1"/>
    <s v="Vegetarian"/>
    <n v="5.8"/>
    <s v="Moderate"/>
    <n v="2"/>
    <s v="Anxiety"/>
    <n v="54"/>
    <s v="50–60 h"/>
    <n v="4.0999999999999996"/>
    <n v="2.6"/>
  </r>
  <r>
    <x v="2"/>
    <n v="59"/>
    <s v="46–59"/>
    <x v="2"/>
    <s v="High"/>
    <n v="3"/>
    <s v="Balanced"/>
    <n v="5.5"/>
    <s v="Moderate"/>
    <n v="2"/>
    <s v="None"/>
    <n v="45"/>
    <s v="40–50 h"/>
    <n v="1.8"/>
    <n v="3.5"/>
  </r>
  <r>
    <x v="4"/>
    <n v="49"/>
    <s v="46–59"/>
    <x v="0"/>
    <s v="Moderate"/>
    <n v="2"/>
    <s v="Vegetarian"/>
    <n v="8.4"/>
    <s v="Moderate"/>
    <n v="2"/>
    <s v="Bipolar"/>
    <n v="26"/>
    <s v="20–30 h"/>
    <n v="9.1999999999999993"/>
    <n v="4"/>
  </r>
  <r>
    <x v="6"/>
    <n v="49"/>
    <s v="46–59"/>
    <x v="2"/>
    <s v="Low"/>
    <n v="1"/>
    <s v="Junk Food"/>
    <n v="8.1"/>
    <s v="Moderate"/>
    <n v="2"/>
    <s v="Bipolar"/>
    <n v="56"/>
    <s v="50–60 h"/>
    <n v="4.5"/>
    <n v="6"/>
  </r>
  <r>
    <x v="3"/>
    <n v="23"/>
    <s v="18–25"/>
    <x v="1"/>
    <s v="High"/>
    <n v="3"/>
    <s v="Balanced"/>
    <n v="10.8"/>
    <s v="Low"/>
    <n v="1"/>
    <s v="Bipolar"/>
    <n v="27"/>
    <s v="20–30 h"/>
    <n v="4.0999999999999996"/>
    <n v="1.4"/>
  </r>
  <r>
    <x v="0"/>
    <n v="55"/>
    <s v="46–59"/>
    <x v="2"/>
    <s v="High"/>
    <n v="3"/>
    <s v="Vegetarian"/>
    <n v="6.1"/>
    <s v="Low"/>
    <n v="1"/>
    <s v="PTSD"/>
    <n v="24"/>
    <s v="20–30 h"/>
    <n v="2.8"/>
    <n v="9.1999999999999993"/>
  </r>
  <r>
    <x v="0"/>
    <n v="34"/>
    <s v="26–35"/>
    <x v="1"/>
    <s v="Moderate"/>
    <n v="2"/>
    <s v="Balanced"/>
    <n v="5.5"/>
    <s v="High"/>
    <n v="3"/>
    <s v="Depression"/>
    <n v="55"/>
    <s v="50–60 h"/>
    <n v="9.1"/>
    <n v="1.9"/>
  </r>
  <r>
    <x v="4"/>
    <n v="27"/>
    <s v="26–35"/>
    <x v="1"/>
    <s v="High"/>
    <n v="3"/>
    <s v="Keto"/>
    <n v="7.2"/>
    <s v="High"/>
    <n v="3"/>
    <s v="None"/>
    <n v="47"/>
    <s v="40–50 h"/>
    <n v="3"/>
    <n v="3.5"/>
  </r>
  <r>
    <x v="4"/>
    <n v="44"/>
    <s v="36–45"/>
    <x v="2"/>
    <s v="High"/>
    <n v="3"/>
    <s v="Keto"/>
    <n v="7.1"/>
    <s v="Moderate"/>
    <n v="2"/>
    <s v="Bipolar"/>
    <n v="22"/>
    <s v="20–30 h"/>
    <n v="6.7"/>
    <n v="2"/>
  </r>
  <r>
    <x v="3"/>
    <n v="52"/>
    <s v="46–59"/>
    <x v="1"/>
    <s v="Low"/>
    <n v="1"/>
    <s v="Keto"/>
    <n v="7.5"/>
    <s v="High"/>
    <n v="3"/>
    <s v="None"/>
    <n v="58"/>
    <s v="50–60 h"/>
    <n v="8.9"/>
    <n v="3.3"/>
  </r>
  <r>
    <x v="2"/>
    <n v="38"/>
    <s v="36–45"/>
    <x v="2"/>
    <s v="Low"/>
    <n v="1"/>
    <s v="Vegetarian"/>
    <n v="7.8"/>
    <s v="Moderate"/>
    <n v="2"/>
    <s v="None"/>
    <n v="27"/>
    <s v="20–30 h"/>
    <n v="1.3"/>
    <n v="8.5"/>
  </r>
  <r>
    <x v="5"/>
    <n v="42"/>
    <s v="36–45"/>
    <x v="1"/>
    <s v="High"/>
    <n v="3"/>
    <s v="Junk Food"/>
    <n v="7.4"/>
    <s v="Low"/>
    <n v="1"/>
    <s v="PTSD"/>
    <n v="34"/>
    <s v="30–40 h"/>
    <n v="8.5"/>
    <n v="6.5"/>
  </r>
  <r>
    <x v="0"/>
    <n v="45"/>
    <s v="36–45"/>
    <x v="0"/>
    <s v="Low"/>
    <n v="1"/>
    <s v="Balanced"/>
    <n v="8.1"/>
    <s v="Low"/>
    <n v="1"/>
    <s v="Bipolar"/>
    <n v="46"/>
    <s v="40–50 h"/>
    <n v="4.7"/>
    <n v="3"/>
  </r>
  <r>
    <x v="0"/>
    <n v="64"/>
    <s v="60+"/>
    <x v="0"/>
    <s v="High"/>
    <n v="3"/>
    <s v="Vegan"/>
    <n v="8.3000000000000007"/>
    <s v="High"/>
    <n v="3"/>
    <s v="Anxiety"/>
    <n v="55"/>
    <s v="50–60 h"/>
    <n v="6.9"/>
    <n v="8.8000000000000007"/>
  </r>
  <r>
    <x v="4"/>
    <n v="32"/>
    <s v="26–35"/>
    <x v="1"/>
    <s v="Moderate"/>
    <n v="2"/>
    <s v="Keto"/>
    <n v="8.3000000000000007"/>
    <s v="Low"/>
    <n v="1"/>
    <s v="None"/>
    <n v="35"/>
    <s v="30–40 h"/>
    <n v="4.4000000000000004"/>
    <n v="8.1999999999999993"/>
  </r>
  <r>
    <x v="1"/>
    <n v="21"/>
    <s v="18–25"/>
    <x v="1"/>
    <s v="Low"/>
    <n v="1"/>
    <s v="Keto"/>
    <n v="3.1"/>
    <s v="Low"/>
    <n v="1"/>
    <s v="Bipolar"/>
    <n v="45"/>
    <s v="40–50 h"/>
    <n v="7.3"/>
    <n v="7.8"/>
  </r>
  <r>
    <x v="4"/>
    <n v="46"/>
    <s v="46–59"/>
    <x v="2"/>
    <s v="High"/>
    <n v="3"/>
    <s v="Vegan"/>
    <n v="6.8"/>
    <s v="Moderate"/>
    <n v="2"/>
    <s v="None"/>
    <n v="23"/>
    <s v="20–30 h"/>
    <n v="3.3"/>
    <n v="8.6"/>
  </r>
  <r>
    <x v="5"/>
    <n v="26"/>
    <s v="26–35"/>
    <x v="0"/>
    <s v="High"/>
    <n v="3"/>
    <s v="Vegan"/>
    <n v="5.0999999999999996"/>
    <s v="High"/>
    <n v="3"/>
    <s v="PTSD"/>
    <n v="31"/>
    <s v="30–40 h"/>
    <n v="1.2"/>
    <n v="6.6"/>
  </r>
  <r>
    <x v="2"/>
    <n v="44"/>
    <s v="36–45"/>
    <x v="2"/>
    <s v="Low"/>
    <n v="1"/>
    <s v="Vegetarian"/>
    <n v="8.1"/>
    <s v="Low"/>
    <n v="1"/>
    <s v="PTSD"/>
    <n v="36"/>
    <s v="30–40 h"/>
    <n v="9.5"/>
    <n v="5.5"/>
  </r>
  <r>
    <x v="2"/>
    <n v="43"/>
    <s v="36–45"/>
    <x v="1"/>
    <s v="Low"/>
    <n v="1"/>
    <s v="Balanced"/>
    <n v="3.1"/>
    <s v="High"/>
    <n v="3"/>
    <s v="Anxiety"/>
    <n v="45"/>
    <s v="40–50 h"/>
    <n v="1.1000000000000001"/>
    <n v="4.4000000000000004"/>
  </r>
  <r>
    <x v="1"/>
    <n v="36"/>
    <s v="36–45"/>
    <x v="1"/>
    <s v="Moderate"/>
    <n v="2"/>
    <s v="Keto"/>
    <n v="8.6999999999999993"/>
    <s v="Low"/>
    <n v="1"/>
    <s v="PTSD"/>
    <n v="50"/>
    <s v="50–60 h"/>
    <n v="8.4"/>
    <n v="3"/>
  </r>
  <r>
    <x v="0"/>
    <n v="45"/>
    <s v="36–45"/>
    <x v="2"/>
    <s v="High"/>
    <n v="3"/>
    <s v="Junk Food"/>
    <n v="5.2"/>
    <s v="Moderate"/>
    <n v="2"/>
    <s v="Bipolar"/>
    <n v="34"/>
    <s v="30–40 h"/>
    <n v="2.5"/>
    <n v="6"/>
  </r>
  <r>
    <x v="4"/>
    <n v="34"/>
    <s v="26–35"/>
    <x v="1"/>
    <s v="Moderate"/>
    <n v="2"/>
    <s v="Vegetarian"/>
    <n v="4.9000000000000004"/>
    <s v="Low"/>
    <n v="1"/>
    <s v="PTSD"/>
    <n v="53"/>
    <s v="50–60 h"/>
    <n v="4.5"/>
    <n v="9"/>
  </r>
  <r>
    <x v="2"/>
    <n v="60"/>
    <s v="60+"/>
    <x v="0"/>
    <s v="Moderate"/>
    <n v="2"/>
    <s v="Vegetarian"/>
    <n v="7"/>
    <s v="High"/>
    <n v="3"/>
    <s v="Anxiety"/>
    <n v="48"/>
    <s v="40–50 h"/>
    <n v="8.4"/>
    <n v="6.3"/>
  </r>
  <r>
    <x v="5"/>
    <n v="58"/>
    <s v="46–59"/>
    <x v="2"/>
    <s v="Moderate"/>
    <n v="2"/>
    <s v="Junk Food"/>
    <n v="5.9"/>
    <s v="High"/>
    <n v="3"/>
    <s v="Depression"/>
    <n v="28"/>
    <s v="20–30 h"/>
    <n v="2.9"/>
    <n v="9.3000000000000007"/>
  </r>
  <r>
    <x v="3"/>
    <n v="59"/>
    <s v="46–59"/>
    <x v="0"/>
    <s v="Low"/>
    <n v="1"/>
    <s v="Junk Food"/>
    <n v="9.1999999999999993"/>
    <s v="Moderate"/>
    <n v="2"/>
    <s v="None"/>
    <n v="33"/>
    <s v="30–40 h"/>
    <n v="8.8000000000000007"/>
    <n v="4.2"/>
  </r>
  <r>
    <x v="6"/>
    <n v="37"/>
    <s v="36–45"/>
    <x v="0"/>
    <s v="Moderate"/>
    <n v="2"/>
    <s v="Junk Food"/>
    <n v="8.5"/>
    <s v="Low"/>
    <n v="1"/>
    <s v="None"/>
    <n v="55"/>
    <s v="50–60 h"/>
    <n v="5.5"/>
    <n v="7.3"/>
  </r>
  <r>
    <x v="6"/>
    <n v="62"/>
    <s v="60+"/>
    <x v="0"/>
    <s v="Low"/>
    <n v="1"/>
    <s v="Vegan"/>
    <n v="5.7"/>
    <s v="Moderate"/>
    <n v="2"/>
    <s v="Bipolar"/>
    <n v="23"/>
    <s v="20–30 h"/>
    <n v="4.3"/>
    <n v="6.8"/>
  </r>
  <r>
    <x v="6"/>
    <n v="57"/>
    <s v="46–59"/>
    <x v="2"/>
    <s v="Low"/>
    <n v="1"/>
    <s v="Keto"/>
    <n v="8.1"/>
    <s v="High"/>
    <n v="3"/>
    <s v="Anxiety"/>
    <n v="57"/>
    <s v="50–60 h"/>
    <n v="7"/>
    <n v="7"/>
  </r>
  <r>
    <x v="0"/>
    <n v="56"/>
    <s v="46–59"/>
    <x v="1"/>
    <s v="Moderate"/>
    <n v="2"/>
    <s v="Vegan"/>
    <n v="5.7"/>
    <s v="Moderate"/>
    <n v="2"/>
    <s v="Anxiety"/>
    <n v="56"/>
    <s v="50–60 h"/>
    <n v="4.0999999999999996"/>
    <n v="6.8"/>
  </r>
  <r>
    <x v="4"/>
    <n v="40"/>
    <s v="36–45"/>
    <x v="0"/>
    <s v="Moderate"/>
    <n v="2"/>
    <s v="Keto"/>
    <n v="5.7"/>
    <s v="Low"/>
    <n v="1"/>
    <s v="Anxiety"/>
    <n v="43"/>
    <s v="40–50 h"/>
    <n v="4.0999999999999996"/>
    <n v="3"/>
  </r>
  <r>
    <x v="1"/>
    <n v="64"/>
    <s v="60+"/>
    <x v="0"/>
    <s v="High"/>
    <n v="3"/>
    <s v="Vegan"/>
    <n v="7.6"/>
    <s v="Low"/>
    <n v="1"/>
    <s v="None"/>
    <n v="36"/>
    <s v="30–40 h"/>
    <n v="7.6"/>
    <n v="2.2999999999999998"/>
  </r>
  <r>
    <x v="2"/>
    <n v="49"/>
    <s v="46–59"/>
    <x v="0"/>
    <s v="Moderate"/>
    <n v="2"/>
    <s v="Balanced"/>
    <n v="8.6999999999999993"/>
    <s v="Moderate"/>
    <n v="2"/>
    <s v="PTSD"/>
    <n v="32"/>
    <s v="30–40 h"/>
    <n v="3.8"/>
    <n v="9.8000000000000007"/>
  </r>
  <r>
    <x v="3"/>
    <n v="64"/>
    <s v="60+"/>
    <x v="1"/>
    <s v="High"/>
    <n v="3"/>
    <s v="Keto"/>
    <n v="5.8"/>
    <s v="High"/>
    <n v="3"/>
    <s v="None"/>
    <n v="39"/>
    <s v="30–40 h"/>
    <n v="2.8"/>
    <n v="1.4"/>
  </r>
  <r>
    <x v="5"/>
    <n v="50"/>
    <s v="46–59"/>
    <x v="1"/>
    <s v="Moderate"/>
    <n v="2"/>
    <s v="Vegetarian"/>
    <n v="6"/>
    <s v="High"/>
    <n v="3"/>
    <s v="None"/>
    <n v="36"/>
    <s v="30–40 h"/>
    <n v="8.3000000000000007"/>
    <n v="5.2"/>
  </r>
  <r>
    <x v="3"/>
    <n v="63"/>
    <s v="60+"/>
    <x v="2"/>
    <s v="Moderate"/>
    <n v="2"/>
    <s v="Keto"/>
    <n v="7"/>
    <s v="Moderate"/>
    <n v="2"/>
    <s v="None"/>
    <n v="46"/>
    <s v="40–50 h"/>
    <n v="8.1999999999999993"/>
    <n v="4.8"/>
  </r>
  <r>
    <x v="5"/>
    <n v="22"/>
    <s v="18–25"/>
    <x v="1"/>
    <s v="Moderate"/>
    <n v="2"/>
    <s v="Keto"/>
    <n v="5.2"/>
    <s v="Low"/>
    <n v="1"/>
    <s v="PTSD"/>
    <n v="52"/>
    <s v="50–60 h"/>
    <n v="5.5"/>
    <n v="4.2"/>
  </r>
  <r>
    <x v="0"/>
    <n v="60"/>
    <s v="60+"/>
    <x v="2"/>
    <s v="Moderate"/>
    <n v="2"/>
    <s v="Keto"/>
    <n v="8.8000000000000007"/>
    <s v="Low"/>
    <n v="1"/>
    <s v="Depression"/>
    <n v="40"/>
    <s v="40–50 h"/>
    <n v="5.7"/>
    <n v="8"/>
  </r>
  <r>
    <x v="4"/>
    <n v="51"/>
    <s v="46–59"/>
    <x v="2"/>
    <s v="High"/>
    <n v="3"/>
    <s v="Balanced"/>
    <n v="5.0999999999999996"/>
    <s v="Low"/>
    <n v="1"/>
    <s v="Bipolar"/>
    <n v="36"/>
    <s v="30–40 h"/>
    <n v="7.3"/>
    <n v="7.7"/>
  </r>
  <r>
    <x v="6"/>
    <n v="57"/>
    <s v="46–59"/>
    <x v="2"/>
    <s v="High"/>
    <n v="3"/>
    <s v="Vegan"/>
    <n v="5.6"/>
    <s v="Low"/>
    <n v="1"/>
    <s v="Depression"/>
    <n v="41"/>
    <s v="40–50 h"/>
    <n v="5.6"/>
    <n v="9.1"/>
  </r>
  <r>
    <x v="4"/>
    <n v="28"/>
    <s v="26–35"/>
    <x v="2"/>
    <s v="Moderate"/>
    <n v="2"/>
    <s v="Vegetarian"/>
    <n v="9.1999999999999993"/>
    <s v="High"/>
    <n v="3"/>
    <s v="Depression"/>
    <n v="44"/>
    <s v="40–50 h"/>
    <n v="4.8"/>
    <n v="4.5999999999999996"/>
  </r>
  <r>
    <x v="0"/>
    <n v="20"/>
    <s v="18–25"/>
    <x v="2"/>
    <s v="Moderate"/>
    <n v="2"/>
    <s v="Vegan"/>
    <n v="6.8"/>
    <s v="Low"/>
    <n v="1"/>
    <s v="None"/>
    <n v="22"/>
    <s v="20–30 h"/>
    <n v="10"/>
    <n v="6.1"/>
  </r>
  <r>
    <x v="1"/>
    <n v="50"/>
    <s v="46–59"/>
    <x v="0"/>
    <s v="High"/>
    <n v="3"/>
    <s v="Vegan"/>
    <n v="9.4"/>
    <s v="Moderate"/>
    <n v="2"/>
    <s v="Depression"/>
    <n v="46"/>
    <s v="40–50 h"/>
    <n v="2.2999999999999998"/>
    <n v="9"/>
  </r>
  <r>
    <x v="1"/>
    <n v="28"/>
    <s v="26–35"/>
    <x v="1"/>
    <s v="Low"/>
    <n v="1"/>
    <s v="Junk Food"/>
    <n v="6.2"/>
    <s v="Moderate"/>
    <n v="2"/>
    <s v="None"/>
    <n v="46"/>
    <s v="40–50 h"/>
    <n v="6.3"/>
    <n v="9.9"/>
  </r>
  <r>
    <x v="0"/>
    <n v="33"/>
    <s v="26–35"/>
    <x v="0"/>
    <s v="Low"/>
    <n v="1"/>
    <s v="Balanced"/>
    <n v="10.3"/>
    <s v="Moderate"/>
    <n v="2"/>
    <s v="None"/>
    <n v="31"/>
    <s v="30–40 h"/>
    <n v="9"/>
    <n v="9.6999999999999993"/>
  </r>
  <r>
    <x v="5"/>
    <n v="35"/>
    <s v="26–35"/>
    <x v="2"/>
    <s v="Low"/>
    <n v="1"/>
    <s v="Junk Food"/>
    <n v="7.4"/>
    <s v="Moderate"/>
    <n v="2"/>
    <s v="Bipolar"/>
    <n v="34"/>
    <s v="30–40 h"/>
    <n v="7.2"/>
    <n v="7.5"/>
  </r>
  <r>
    <x v="2"/>
    <n v="47"/>
    <s v="46–59"/>
    <x v="1"/>
    <s v="High"/>
    <n v="3"/>
    <s v="Balanced"/>
    <n v="5.4"/>
    <s v="Low"/>
    <n v="1"/>
    <s v="Anxiety"/>
    <n v="57"/>
    <s v="50–60 h"/>
    <n v="8.9"/>
    <n v="2.2999999999999998"/>
  </r>
  <r>
    <x v="2"/>
    <n v="27"/>
    <s v="26–35"/>
    <x v="0"/>
    <s v="High"/>
    <n v="3"/>
    <s v="Vegan"/>
    <n v="5.3"/>
    <s v="High"/>
    <n v="3"/>
    <s v="None"/>
    <n v="39"/>
    <s v="30–40 h"/>
    <n v="4"/>
    <n v="1.2"/>
  </r>
  <r>
    <x v="5"/>
    <n v="35"/>
    <s v="26–35"/>
    <x v="0"/>
    <s v="Low"/>
    <n v="1"/>
    <s v="Vegan"/>
    <n v="4.3"/>
    <s v="Low"/>
    <n v="1"/>
    <s v="Depression"/>
    <n v="41"/>
    <s v="40–50 h"/>
    <n v="3.4"/>
    <n v="8.4"/>
  </r>
  <r>
    <x v="1"/>
    <n v="55"/>
    <s v="46–59"/>
    <x v="2"/>
    <s v="Low"/>
    <n v="1"/>
    <s v="Balanced"/>
    <n v="4.5"/>
    <s v="High"/>
    <n v="3"/>
    <s v="Bipolar"/>
    <n v="21"/>
    <s v="20–30 h"/>
    <n v="8.6999999999999993"/>
    <n v="8.6"/>
  </r>
  <r>
    <x v="1"/>
    <n v="36"/>
    <s v="36–45"/>
    <x v="0"/>
    <s v="Moderate"/>
    <n v="2"/>
    <s v="Vegan"/>
    <n v="5.5"/>
    <s v="Low"/>
    <n v="1"/>
    <s v="Depression"/>
    <n v="23"/>
    <s v="20–30 h"/>
    <n v="4.5"/>
    <n v="7.7"/>
  </r>
  <r>
    <x v="1"/>
    <n v="53"/>
    <s v="46–59"/>
    <x v="0"/>
    <s v="High"/>
    <n v="3"/>
    <s v="Vegan"/>
    <n v="5"/>
    <s v="High"/>
    <n v="3"/>
    <s v="Anxiety"/>
    <n v="32"/>
    <s v="30–40 h"/>
    <n v="7.4"/>
    <n v="3.5"/>
  </r>
  <r>
    <x v="4"/>
    <n v="30"/>
    <s v="26–35"/>
    <x v="0"/>
    <s v="High"/>
    <n v="3"/>
    <s v="Vegetarian"/>
    <n v="2.6"/>
    <s v="Moderate"/>
    <n v="2"/>
    <s v="PTSD"/>
    <n v="51"/>
    <s v="50–60 h"/>
    <n v="2.2999999999999998"/>
    <n v="6.8"/>
  </r>
  <r>
    <x v="1"/>
    <n v="63"/>
    <s v="60+"/>
    <x v="0"/>
    <s v="Low"/>
    <n v="1"/>
    <s v="Junk Food"/>
    <n v="7.8"/>
    <s v="Moderate"/>
    <n v="2"/>
    <s v="Anxiety"/>
    <n v="41"/>
    <s v="40–50 h"/>
    <n v="7.8"/>
    <n v="3.8"/>
  </r>
  <r>
    <x v="3"/>
    <n v="20"/>
    <s v="18–25"/>
    <x v="0"/>
    <s v="Low"/>
    <n v="1"/>
    <s v="Junk Food"/>
    <n v="7.7"/>
    <s v="High"/>
    <n v="3"/>
    <s v="Bipolar"/>
    <n v="44"/>
    <s v="40–50 h"/>
    <n v="5.9"/>
    <n v="5.0999999999999996"/>
  </r>
  <r>
    <x v="6"/>
    <n v="27"/>
    <s v="26–35"/>
    <x v="2"/>
    <s v="High"/>
    <n v="3"/>
    <s v="Junk Food"/>
    <n v="7"/>
    <s v="High"/>
    <n v="3"/>
    <s v="Anxiety"/>
    <n v="46"/>
    <s v="40–50 h"/>
    <n v="3.4"/>
    <n v="4.4000000000000004"/>
  </r>
  <r>
    <x v="1"/>
    <n v="55"/>
    <s v="46–59"/>
    <x v="2"/>
    <s v="Moderate"/>
    <n v="2"/>
    <s v="Keto"/>
    <n v="4.8"/>
    <s v="High"/>
    <n v="3"/>
    <s v="Anxiety"/>
    <n v="36"/>
    <s v="30–40 h"/>
    <n v="5.5"/>
    <n v="9.1999999999999993"/>
  </r>
  <r>
    <x v="5"/>
    <n v="18"/>
    <s v="18–25"/>
    <x v="0"/>
    <s v="Low"/>
    <n v="1"/>
    <s v="Vegetarian"/>
    <n v="9"/>
    <s v="Moderate"/>
    <n v="2"/>
    <s v="Bipolar"/>
    <n v="25"/>
    <s v="20–30 h"/>
    <n v="7.3"/>
    <n v="3.1"/>
  </r>
  <r>
    <x v="6"/>
    <n v="44"/>
    <s v="36–45"/>
    <x v="2"/>
    <s v="High"/>
    <n v="3"/>
    <s v="Junk Food"/>
    <n v="6.2"/>
    <s v="Moderate"/>
    <n v="2"/>
    <s v="Bipolar"/>
    <n v="35"/>
    <s v="30–40 h"/>
    <n v="1.1000000000000001"/>
    <n v="6.2"/>
  </r>
  <r>
    <x v="4"/>
    <n v="63"/>
    <s v="60+"/>
    <x v="2"/>
    <s v="High"/>
    <n v="3"/>
    <s v="Junk Food"/>
    <n v="5.3"/>
    <s v="Low"/>
    <n v="1"/>
    <s v="Depression"/>
    <n v="27"/>
    <s v="20–30 h"/>
    <n v="6.7"/>
    <n v="4.2"/>
  </r>
  <r>
    <x v="5"/>
    <n v="25"/>
    <s v="18–25"/>
    <x v="1"/>
    <s v="Moderate"/>
    <n v="2"/>
    <s v="Vegetarian"/>
    <n v="6.8"/>
    <s v="High"/>
    <n v="3"/>
    <s v="None"/>
    <n v="52"/>
    <s v="50–60 h"/>
    <n v="5.9"/>
    <n v="7"/>
  </r>
  <r>
    <x v="6"/>
    <n v="63"/>
    <s v="60+"/>
    <x v="0"/>
    <s v="Moderate"/>
    <n v="2"/>
    <s v="Vegan"/>
    <n v="6.8"/>
    <s v="High"/>
    <n v="3"/>
    <s v="PTSD"/>
    <n v="29"/>
    <s v="20–30 h"/>
    <n v="3"/>
    <n v="6.1"/>
  </r>
  <r>
    <x v="5"/>
    <n v="59"/>
    <s v="46–59"/>
    <x v="2"/>
    <s v="Low"/>
    <n v="1"/>
    <s v="Junk Food"/>
    <n v="2.7"/>
    <s v="High"/>
    <n v="3"/>
    <s v="PTSD"/>
    <n v="53"/>
    <s v="50–60 h"/>
    <n v="7.8"/>
    <n v="9.3000000000000007"/>
  </r>
  <r>
    <x v="4"/>
    <n v="34"/>
    <s v="26–35"/>
    <x v="2"/>
    <s v="Low"/>
    <n v="1"/>
    <s v="Vegan"/>
    <n v="6.5"/>
    <s v="Moderate"/>
    <n v="2"/>
    <s v="PTSD"/>
    <n v="38"/>
    <s v="30–40 h"/>
    <n v="3.7"/>
    <n v="1.9"/>
  </r>
  <r>
    <x v="3"/>
    <n v="26"/>
    <s v="26–35"/>
    <x v="0"/>
    <s v="Low"/>
    <n v="1"/>
    <s v="Junk Food"/>
    <n v="6.7"/>
    <s v="High"/>
    <n v="3"/>
    <s v="Anxiety"/>
    <n v="33"/>
    <s v="30–40 h"/>
    <n v="3.5"/>
    <n v="3"/>
  </r>
  <r>
    <x v="4"/>
    <n v="23"/>
    <s v="18–25"/>
    <x v="1"/>
    <s v="High"/>
    <n v="3"/>
    <s v="Balanced"/>
    <n v="5.9"/>
    <s v="High"/>
    <n v="3"/>
    <s v="Bipolar"/>
    <n v="22"/>
    <s v="20–30 h"/>
    <n v="5.2"/>
    <n v="7.9"/>
  </r>
  <r>
    <x v="4"/>
    <n v="60"/>
    <s v="60+"/>
    <x v="0"/>
    <s v="Low"/>
    <n v="1"/>
    <s v="Keto"/>
    <n v="4.5"/>
    <s v="Moderate"/>
    <n v="2"/>
    <s v="Bipolar"/>
    <n v="42"/>
    <s v="40–50 h"/>
    <n v="7.1"/>
    <n v="4.3"/>
  </r>
  <r>
    <x v="5"/>
    <n v="42"/>
    <s v="36–45"/>
    <x v="1"/>
    <s v="High"/>
    <n v="3"/>
    <s v="Junk Food"/>
    <n v="4.5999999999999996"/>
    <s v="High"/>
    <n v="3"/>
    <s v="Bipolar"/>
    <n v="59"/>
    <s v="50–60 h"/>
    <n v="9.4"/>
    <n v="2.5"/>
  </r>
  <r>
    <x v="0"/>
    <n v="56"/>
    <s v="46–59"/>
    <x v="0"/>
    <s v="Low"/>
    <n v="1"/>
    <s v="Balanced"/>
    <n v="7.3"/>
    <s v="Low"/>
    <n v="1"/>
    <s v="None"/>
    <n v="30"/>
    <s v="30–40 h"/>
    <n v="2.2999999999999998"/>
    <n v="5.5"/>
  </r>
  <r>
    <x v="2"/>
    <n v="45"/>
    <s v="36–45"/>
    <x v="0"/>
    <s v="Moderate"/>
    <n v="2"/>
    <s v="Vegetarian"/>
    <n v="7.6"/>
    <s v="Moderate"/>
    <n v="2"/>
    <s v="Bipolar"/>
    <n v="25"/>
    <s v="20–30 h"/>
    <n v="4.5999999999999996"/>
    <n v="6.9"/>
  </r>
  <r>
    <x v="1"/>
    <n v="50"/>
    <s v="46–59"/>
    <x v="0"/>
    <s v="Moderate"/>
    <n v="2"/>
    <s v="Balanced"/>
    <n v="5.8"/>
    <s v="Moderate"/>
    <n v="2"/>
    <s v="Bipolar"/>
    <n v="53"/>
    <s v="50–60 h"/>
    <n v="1.6"/>
    <n v="1.4"/>
  </r>
  <r>
    <x v="1"/>
    <n v="54"/>
    <s v="46–59"/>
    <x v="0"/>
    <s v="High"/>
    <n v="3"/>
    <s v="Vegetarian"/>
    <n v="7.1"/>
    <s v="Moderate"/>
    <n v="2"/>
    <s v="Anxiety"/>
    <n v="20"/>
    <s v="20–30 h"/>
    <n v="7.8"/>
    <n v="3.6"/>
  </r>
  <r>
    <x v="3"/>
    <n v="26"/>
    <s v="26–35"/>
    <x v="1"/>
    <s v="Moderate"/>
    <n v="2"/>
    <s v="Junk Food"/>
    <n v="5.8"/>
    <s v="Low"/>
    <n v="1"/>
    <s v="Depression"/>
    <n v="54"/>
    <s v="50–60 h"/>
    <n v="5"/>
    <n v="8.3000000000000007"/>
  </r>
  <r>
    <x v="3"/>
    <n v="35"/>
    <s v="26–35"/>
    <x v="1"/>
    <s v="High"/>
    <n v="3"/>
    <s v="Vegetarian"/>
    <n v="5.2"/>
    <s v="Moderate"/>
    <n v="2"/>
    <s v="PTSD"/>
    <n v="44"/>
    <s v="40–50 h"/>
    <n v="7.4"/>
    <n v="5.7"/>
  </r>
  <r>
    <x v="1"/>
    <n v="38"/>
    <s v="36–45"/>
    <x v="2"/>
    <s v="High"/>
    <n v="3"/>
    <s v="Balanced"/>
    <n v="6.8"/>
    <s v="Moderate"/>
    <n v="2"/>
    <s v="Anxiety"/>
    <n v="48"/>
    <s v="40–50 h"/>
    <n v="3.9"/>
    <n v="1.3"/>
  </r>
  <r>
    <x v="2"/>
    <n v="19"/>
    <s v="18–25"/>
    <x v="0"/>
    <s v="Moderate"/>
    <n v="2"/>
    <s v="Keto"/>
    <n v="4.8"/>
    <s v="Moderate"/>
    <n v="2"/>
    <s v="Anxiety"/>
    <n v="42"/>
    <s v="40–50 h"/>
    <n v="8.6"/>
    <n v="3.5"/>
  </r>
  <r>
    <x v="1"/>
    <n v="60"/>
    <s v="60+"/>
    <x v="1"/>
    <s v="High"/>
    <n v="3"/>
    <s v="Vegan"/>
    <n v="9.3000000000000007"/>
    <s v="Moderate"/>
    <n v="2"/>
    <s v="Anxiety"/>
    <n v="37"/>
    <s v="30–40 h"/>
    <n v="5.8"/>
    <n v="6.8"/>
  </r>
  <r>
    <x v="0"/>
    <n v="55"/>
    <s v="46–59"/>
    <x v="1"/>
    <s v="Moderate"/>
    <n v="2"/>
    <s v="Vegan"/>
    <n v="4.3"/>
    <s v="Low"/>
    <n v="1"/>
    <s v="PTSD"/>
    <n v="33"/>
    <s v="30–40 h"/>
    <n v="9.5"/>
    <n v="2.8"/>
  </r>
  <r>
    <x v="2"/>
    <n v="57"/>
    <s v="46–59"/>
    <x v="1"/>
    <s v="Low"/>
    <n v="1"/>
    <s v="Keto"/>
    <n v="6.9"/>
    <s v="High"/>
    <n v="3"/>
    <s v="Anxiety"/>
    <n v="36"/>
    <s v="30–40 h"/>
    <n v="1.7"/>
    <n v="8.4"/>
  </r>
  <r>
    <x v="3"/>
    <n v="53"/>
    <s v="46–59"/>
    <x v="0"/>
    <s v="Low"/>
    <n v="1"/>
    <s v="Vegan"/>
    <n v="6.7"/>
    <s v="High"/>
    <n v="3"/>
    <s v="Depression"/>
    <n v="21"/>
    <s v="20–30 h"/>
    <n v="5.6"/>
    <n v="7.1"/>
  </r>
  <r>
    <x v="6"/>
    <n v="60"/>
    <s v="60+"/>
    <x v="2"/>
    <s v="Moderate"/>
    <n v="2"/>
    <s v="Junk Food"/>
    <n v="6.6"/>
    <s v="Moderate"/>
    <n v="2"/>
    <s v="Bipolar"/>
    <n v="50"/>
    <s v="50–60 h"/>
    <n v="7.9"/>
    <n v="5.2"/>
  </r>
  <r>
    <x v="5"/>
    <n v="54"/>
    <s v="46–59"/>
    <x v="1"/>
    <s v="Moderate"/>
    <n v="2"/>
    <s v="Junk Food"/>
    <n v="8.6999999999999993"/>
    <s v="Low"/>
    <n v="1"/>
    <s v="Depression"/>
    <n v="38"/>
    <s v="30–40 h"/>
    <n v="6.4"/>
    <n v="9.1999999999999993"/>
  </r>
  <r>
    <x v="0"/>
    <n v="32"/>
    <s v="26–35"/>
    <x v="0"/>
    <s v="Moderate"/>
    <n v="2"/>
    <s v="Balanced"/>
    <n v="2.5"/>
    <s v="Moderate"/>
    <n v="2"/>
    <s v="Bipolar"/>
    <n v="51"/>
    <s v="50–60 h"/>
    <n v="1.2"/>
    <n v="4.5"/>
  </r>
  <r>
    <x v="0"/>
    <n v="45"/>
    <s v="36–45"/>
    <x v="1"/>
    <s v="Moderate"/>
    <n v="2"/>
    <s v="Balanced"/>
    <n v="7.1"/>
    <s v="High"/>
    <n v="3"/>
    <s v="Bipolar"/>
    <n v="47"/>
    <s v="40–50 h"/>
    <n v="9.8000000000000007"/>
    <n v="3.1"/>
  </r>
  <r>
    <x v="3"/>
    <n v="35"/>
    <s v="26–35"/>
    <x v="1"/>
    <s v="Low"/>
    <n v="1"/>
    <s v="Vegetarian"/>
    <n v="6.1"/>
    <s v="High"/>
    <n v="3"/>
    <s v="Anxiety"/>
    <n v="27"/>
    <s v="20–30 h"/>
    <n v="3.7"/>
    <n v="7"/>
  </r>
  <r>
    <x v="3"/>
    <n v="51"/>
    <s v="46–59"/>
    <x v="2"/>
    <s v="High"/>
    <n v="3"/>
    <s v="Balanced"/>
    <n v="7.4"/>
    <s v="Low"/>
    <n v="1"/>
    <s v="Anxiety"/>
    <n v="59"/>
    <s v="50–60 h"/>
    <n v="3.2"/>
    <n v="6.2"/>
  </r>
  <r>
    <x v="4"/>
    <n v="39"/>
    <s v="36–45"/>
    <x v="1"/>
    <s v="High"/>
    <n v="3"/>
    <s v="Junk Food"/>
    <n v="6.6"/>
    <s v="High"/>
    <n v="3"/>
    <s v="PTSD"/>
    <n v="58"/>
    <s v="50–60 h"/>
    <n v="5.4"/>
    <n v="4"/>
  </r>
  <r>
    <x v="0"/>
    <n v="28"/>
    <s v="26–35"/>
    <x v="1"/>
    <s v="Low"/>
    <n v="1"/>
    <s v="Balanced"/>
    <n v="6.4"/>
    <s v="Moderate"/>
    <n v="2"/>
    <s v="None"/>
    <n v="41"/>
    <s v="40–50 h"/>
    <n v="5.9"/>
    <n v="4.0999999999999996"/>
  </r>
  <r>
    <x v="4"/>
    <n v="30"/>
    <s v="26–35"/>
    <x v="0"/>
    <s v="High"/>
    <n v="3"/>
    <s v="Vegan"/>
    <n v="4.7"/>
    <s v="Low"/>
    <n v="1"/>
    <s v="Depression"/>
    <n v="43"/>
    <s v="40–50 h"/>
    <n v="7.9"/>
    <n v="4.5999999999999996"/>
  </r>
  <r>
    <x v="4"/>
    <n v="21"/>
    <s v="18–25"/>
    <x v="0"/>
    <s v="Low"/>
    <n v="1"/>
    <s v="Vegetarian"/>
    <n v="5.5"/>
    <s v="High"/>
    <n v="3"/>
    <s v="PTSD"/>
    <n v="57"/>
    <s v="50–60 h"/>
    <n v="4.5"/>
    <n v="3.6"/>
  </r>
  <r>
    <x v="5"/>
    <n v="39"/>
    <s v="36–45"/>
    <x v="2"/>
    <s v="High"/>
    <n v="3"/>
    <s v="Vegetarian"/>
    <n v="11.2"/>
    <s v="Moderate"/>
    <n v="2"/>
    <s v="PTSD"/>
    <n v="21"/>
    <s v="20–30 h"/>
    <n v="5"/>
    <n v="7.4"/>
  </r>
  <r>
    <x v="4"/>
    <n v="24"/>
    <s v="18–25"/>
    <x v="0"/>
    <s v="Moderate"/>
    <n v="2"/>
    <s v="Junk Food"/>
    <n v="7.4"/>
    <s v="Low"/>
    <n v="1"/>
    <s v="Depression"/>
    <n v="38"/>
    <s v="30–40 h"/>
    <n v="5.8"/>
    <n v="6.9"/>
  </r>
  <r>
    <x v="2"/>
    <n v="60"/>
    <s v="60+"/>
    <x v="0"/>
    <s v="Moderate"/>
    <n v="2"/>
    <s v="Balanced"/>
    <n v="8.1"/>
    <s v="Moderate"/>
    <n v="2"/>
    <s v="Depression"/>
    <n v="21"/>
    <s v="20–30 h"/>
    <n v="4.5"/>
    <n v="5"/>
  </r>
  <r>
    <x v="1"/>
    <n v="41"/>
    <s v="36–45"/>
    <x v="2"/>
    <s v="Moderate"/>
    <n v="2"/>
    <s v="Vegan"/>
    <n v="6"/>
    <s v="High"/>
    <n v="3"/>
    <s v="Bipolar"/>
    <n v="47"/>
    <s v="40–50 h"/>
    <n v="9.1999999999999993"/>
    <n v="4.5999999999999996"/>
  </r>
  <r>
    <x v="6"/>
    <n v="21"/>
    <s v="18–25"/>
    <x v="1"/>
    <s v="Low"/>
    <n v="1"/>
    <s v="Balanced"/>
    <n v="5.2"/>
    <s v="Moderate"/>
    <n v="2"/>
    <s v="None"/>
    <n v="51"/>
    <s v="50–60 h"/>
    <n v="8.6999999999999993"/>
    <n v="4.3"/>
  </r>
  <r>
    <x v="3"/>
    <n v="45"/>
    <s v="36–45"/>
    <x v="2"/>
    <s v="Low"/>
    <n v="1"/>
    <s v="Keto"/>
    <n v="7.7"/>
    <s v="Low"/>
    <n v="1"/>
    <s v="Anxiety"/>
    <n v="38"/>
    <s v="30–40 h"/>
    <n v="5.0999999999999996"/>
    <n v="3.6"/>
  </r>
  <r>
    <x v="2"/>
    <n v="32"/>
    <s v="26–35"/>
    <x v="0"/>
    <s v="High"/>
    <n v="3"/>
    <s v="Balanced"/>
    <n v="3.6"/>
    <s v="Moderate"/>
    <n v="2"/>
    <s v="None"/>
    <n v="35"/>
    <s v="30–40 h"/>
    <n v="1"/>
    <n v="1.8"/>
  </r>
  <r>
    <x v="6"/>
    <n v="18"/>
    <s v="18–25"/>
    <x v="2"/>
    <s v="High"/>
    <n v="3"/>
    <s v="Junk Food"/>
    <n v="5.5"/>
    <s v="High"/>
    <n v="3"/>
    <s v="None"/>
    <n v="49"/>
    <s v="40–50 h"/>
    <n v="9.1"/>
    <n v="3.4"/>
  </r>
  <r>
    <x v="0"/>
    <n v="20"/>
    <s v="18–25"/>
    <x v="1"/>
    <s v="High"/>
    <n v="3"/>
    <s v="Balanced"/>
    <n v="6"/>
    <s v="Low"/>
    <n v="1"/>
    <s v="Anxiety"/>
    <n v="41"/>
    <s v="40–50 h"/>
    <n v="2.1"/>
    <n v="3.9"/>
  </r>
  <r>
    <x v="0"/>
    <n v="31"/>
    <s v="26–35"/>
    <x v="2"/>
    <s v="Low"/>
    <n v="1"/>
    <s v="Vegetarian"/>
    <n v="7.9"/>
    <s v="Low"/>
    <n v="1"/>
    <s v="None"/>
    <n v="33"/>
    <s v="30–40 h"/>
    <n v="3.2"/>
    <n v="5.9"/>
  </r>
  <r>
    <x v="0"/>
    <n v="55"/>
    <s v="46–59"/>
    <x v="0"/>
    <s v="High"/>
    <n v="3"/>
    <s v="Vegan"/>
    <n v="7.1"/>
    <s v="High"/>
    <n v="3"/>
    <s v="PTSD"/>
    <n v="20"/>
    <s v="20–30 h"/>
    <n v="2.4"/>
    <n v="8"/>
  </r>
  <r>
    <x v="2"/>
    <n v="18"/>
    <s v="18–25"/>
    <x v="0"/>
    <s v="Moderate"/>
    <n v="2"/>
    <s v="Junk Food"/>
    <n v="5.8"/>
    <s v="Moderate"/>
    <n v="2"/>
    <s v="PTSD"/>
    <n v="21"/>
    <s v="20–30 h"/>
    <n v="2.6"/>
    <n v="4.5999999999999996"/>
  </r>
  <r>
    <x v="2"/>
    <n v="55"/>
    <s v="46–59"/>
    <x v="2"/>
    <s v="High"/>
    <n v="3"/>
    <s v="Keto"/>
    <n v="7.1"/>
    <s v="Moderate"/>
    <n v="2"/>
    <s v="Anxiety"/>
    <n v="41"/>
    <s v="40–50 h"/>
    <n v="8.1999999999999993"/>
    <n v="9.5"/>
  </r>
  <r>
    <x v="3"/>
    <n v="55"/>
    <s v="46–59"/>
    <x v="1"/>
    <s v="Moderate"/>
    <n v="2"/>
    <s v="Vegan"/>
    <n v="6"/>
    <s v="High"/>
    <n v="3"/>
    <s v="Anxiety"/>
    <n v="52"/>
    <s v="50–60 h"/>
    <n v="6.2"/>
    <n v="8.4"/>
  </r>
  <r>
    <x v="1"/>
    <n v="38"/>
    <s v="36–45"/>
    <x v="2"/>
    <s v="Low"/>
    <n v="1"/>
    <s v="Vegan"/>
    <n v="8.1"/>
    <s v="Low"/>
    <n v="1"/>
    <s v="Depression"/>
    <n v="34"/>
    <s v="30–40 h"/>
    <n v="9.6"/>
    <n v="9.9"/>
  </r>
  <r>
    <x v="4"/>
    <n v="46"/>
    <s v="46–59"/>
    <x v="1"/>
    <s v="Moderate"/>
    <n v="2"/>
    <s v="Vegetarian"/>
    <n v="6.9"/>
    <s v="High"/>
    <n v="3"/>
    <s v="Depression"/>
    <n v="41"/>
    <s v="40–50 h"/>
    <n v="3.1"/>
    <n v="8.9"/>
  </r>
  <r>
    <x v="0"/>
    <n v="22"/>
    <s v="18–25"/>
    <x v="1"/>
    <s v="Moderate"/>
    <n v="2"/>
    <s v="Vegetarian"/>
    <n v="9.1"/>
    <s v="Low"/>
    <n v="1"/>
    <s v="None"/>
    <n v="59"/>
    <s v="50–60 h"/>
    <n v="5.4"/>
    <n v="6.6"/>
  </r>
  <r>
    <x v="5"/>
    <n v="27"/>
    <s v="26–35"/>
    <x v="2"/>
    <s v="Moderate"/>
    <n v="2"/>
    <s v="Vegetarian"/>
    <n v="6.1"/>
    <s v="Low"/>
    <n v="1"/>
    <s v="None"/>
    <n v="58"/>
    <s v="50–60 h"/>
    <n v="9.8000000000000007"/>
    <n v="6.4"/>
  </r>
  <r>
    <x v="1"/>
    <n v="45"/>
    <s v="36–45"/>
    <x v="1"/>
    <s v="Low"/>
    <n v="1"/>
    <s v="Junk Food"/>
    <n v="8.3000000000000007"/>
    <s v="Moderate"/>
    <n v="2"/>
    <s v="Anxiety"/>
    <n v="30"/>
    <s v="30–40 h"/>
    <n v="8.4"/>
    <n v="2.2000000000000002"/>
  </r>
  <r>
    <x v="5"/>
    <n v="38"/>
    <s v="36–45"/>
    <x v="0"/>
    <s v="Low"/>
    <n v="1"/>
    <s v="Balanced"/>
    <n v="6.6"/>
    <s v="High"/>
    <n v="3"/>
    <s v="None"/>
    <n v="23"/>
    <s v="20–30 h"/>
    <n v="7.6"/>
    <n v="7.5"/>
  </r>
  <r>
    <x v="3"/>
    <n v="24"/>
    <s v="18–25"/>
    <x v="2"/>
    <s v="Low"/>
    <n v="1"/>
    <s v="Vegan"/>
    <n v="5.5"/>
    <s v="Low"/>
    <n v="1"/>
    <s v="Bipolar"/>
    <n v="26"/>
    <s v="20–30 h"/>
    <n v="2.7"/>
    <n v="6.4"/>
  </r>
  <r>
    <x v="3"/>
    <n v="20"/>
    <s v="18–25"/>
    <x v="1"/>
    <s v="Low"/>
    <n v="1"/>
    <s v="Balanced"/>
    <n v="10.4"/>
    <s v="Moderate"/>
    <n v="2"/>
    <s v="PTSD"/>
    <n v="40"/>
    <s v="40–50 h"/>
    <n v="7.9"/>
    <n v="5.6"/>
  </r>
  <r>
    <x v="3"/>
    <n v="62"/>
    <s v="60+"/>
    <x v="0"/>
    <s v="High"/>
    <n v="3"/>
    <s v="Balanced"/>
    <n v="8.5"/>
    <s v="High"/>
    <n v="3"/>
    <s v="None"/>
    <n v="26"/>
    <s v="20–30 h"/>
    <n v="4.0999999999999996"/>
    <n v="7.2"/>
  </r>
  <r>
    <x v="6"/>
    <n v="64"/>
    <s v="60+"/>
    <x v="2"/>
    <s v="Low"/>
    <n v="1"/>
    <s v="Vegetarian"/>
    <n v="6.9"/>
    <s v="High"/>
    <n v="3"/>
    <s v="None"/>
    <n v="23"/>
    <s v="20–30 h"/>
    <n v="5.8"/>
    <n v="5"/>
  </r>
  <r>
    <x v="5"/>
    <n v="37"/>
    <s v="36–45"/>
    <x v="0"/>
    <s v="Moderate"/>
    <n v="2"/>
    <s v="Balanced"/>
    <n v="7.6"/>
    <s v="Low"/>
    <n v="1"/>
    <s v="Depression"/>
    <n v="31"/>
    <s v="30–40 h"/>
    <n v="6.5"/>
    <n v="5.7"/>
  </r>
  <r>
    <x v="1"/>
    <n v="36"/>
    <s v="36–45"/>
    <x v="0"/>
    <s v="Low"/>
    <n v="1"/>
    <s v="Vegan"/>
    <n v="4.9000000000000004"/>
    <s v="Low"/>
    <n v="1"/>
    <s v="Bipolar"/>
    <n v="46"/>
    <s v="40–50 h"/>
    <n v="6.5"/>
    <n v="4.5999999999999996"/>
  </r>
  <r>
    <x v="1"/>
    <n v="52"/>
    <s v="46–59"/>
    <x v="0"/>
    <s v="High"/>
    <n v="3"/>
    <s v="Vegan"/>
    <n v="4.9000000000000004"/>
    <s v="Low"/>
    <n v="1"/>
    <s v="None"/>
    <n v="36"/>
    <s v="30–40 h"/>
    <n v="7.5"/>
    <n v="7.5"/>
  </r>
  <r>
    <x v="2"/>
    <n v="21"/>
    <s v="18–25"/>
    <x v="1"/>
    <s v="High"/>
    <n v="3"/>
    <s v="Keto"/>
    <n v="8.1999999999999993"/>
    <s v="High"/>
    <n v="3"/>
    <s v="PTSD"/>
    <n v="39"/>
    <s v="30–40 h"/>
    <n v="7"/>
    <n v="8.9"/>
  </r>
  <r>
    <x v="2"/>
    <n v="22"/>
    <s v="18–25"/>
    <x v="2"/>
    <s v="High"/>
    <n v="3"/>
    <s v="Junk Food"/>
    <n v="6.5"/>
    <s v="Low"/>
    <n v="1"/>
    <s v="None"/>
    <n v="50"/>
    <s v="50–60 h"/>
    <n v="1.6"/>
    <n v="8.6"/>
  </r>
  <r>
    <x v="0"/>
    <n v="18"/>
    <s v="18–25"/>
    <x v="2"/>
    <s v="Moderate"/>
    <n v="2"/>
    <s v="Balanced"/>
    <n v="6.3"/>
    <s v="High"/>
    <n v="3"/>
    <s v="Anxiety"/>
    <n v="45"/>
    <s v="40–50 h"/>
    <n v="5.0999999999999996"/>
    <n v="8.1"/>
  </r>
  <r>
    <x v="2"/>
    <n v="21"/>
    <s v="18–25"/>
    <x v="1"/>
    <s v="Low"/>
    <n v="1"/>
    <s v="Junk Food"/>
    <n v="6.1"/>
    <s v="Moderate"/>
    <n v="2"/>
    <s v="Bipolar"/>
    <n v="50"/>
    <s v="50–60 h"/>
    <n v="7"/>
    <n v="1.1000000000000001"/>
  </r>
  <r>
    <x v="3"/>
    <n v="29"/>
    <s v="26–35"/>
    <x v="2"/>
    <s v="Low"/>
    <n v="1"/>
    <s v="Junk Food"/>
    <n v="6.7"/>
    <s v="High"/>
    <n v="3"/>
    <s v="None"/>
    <n v="54"/>
    <s v="50–60 h"/>
    <n v="3.7"/>
    <n v="9.1999999999999993"/>
  </r>
  <r>
    <x v="1"/>
    <n v="44"/>
    <s v="36–45"/>
    <x v="0"/>
    <s v="Low"/>
    <n v="1"/>
    <s v="Junk Food"/>
    <n v="6.1"/>
    <s v="Low"/>
    <n v="1"/>
    <s v="Bipolar"/>
    <n v="28"/>
    <s v="20–30 h"/>
    <n v="3.8"/>
    <n v="3.5"/>
  </r>
  <r>
    <x v="5"/>
    <n v="59"/>
    <s v="46–59"/>
    <x v="2"/>
    <s v="Moderate"/>
    <n v="2"/>
    <s v="Junk Food"/>
    <n v="3.5"/>
    <s v="High"/>
    <n v="3"/>
    <s v="None"/>
    <n v="24"/>
    <s v="20–30 h"/>
    <n v="2.1"/>
    <n v="9"/>
  </r>
  <r>
    <x v="3"/>
    <n v="40"/>
    <s v="36–45"/>
    <x v="1"/>
    <s v="Moderate"/>
    <n v="2"/>
    <s v="Vegan"/>
    <n v="8.6"/>
    <s v="Low"/>
    <n v="1"/>
    <s v="PTSD"/>
    <n v="27"/>
    <s v="20–30 h"/>
    <n v="4.8"/>
    <n v="2.8"/>
  </r>
  <r>
    <x v="6"/>
    <n v="42"/>
    <s v="36–45"/>
    <x v="0"/>
    <s v="High"/>
    <n v="3"/>
    <s v="Balanced"/>
    <n v="6.3"/>
    <s v="Moderate"/>
    <n v="2"/>
    <s v="PTSD"/>
    <n v="40"/>
    <s v="40–50 h"/>
    <n v="9.9"/>
    <n v="5"/>
  </r>
  <r>
    <x v="2"/>
    <n v="38"/>
    <s v="36–45"/>
    <x v="1"/>
    <s v="High"/>
    <n v="3"/>
    <s v="Keto"/>
    <n v="9.1999999999999993"/>
    <s v="Low"/>
    <n v="1"/>
    <s v="Bipolar"/>
    <n v="35"/>
    <s v="30–40 h"/>
    <n v="3.6"/>
    <n v="7.7"/>
  </r>
  <r>
    <x v="3"/>
    <n v="41"/>
    <s v="36–45"/>
    <x v="0"/>
    <s v="Low"/>
    <n v="1"/>
    <s v="Junk Food"/>
    <n v="3.9"/>
    <s v="Low"/>
    <n v="1"/>
    <s v="Depression"/>
    <n v="35"/>
    <s v="30–40 h"/>
    <n v="5.8"/>
    <n v="6.8"/>
  </r>
  <r>
    <x v="3"/>
    <n v="42"/>
    <s v="36–45"/>
    <x v="0"/>
    <s v="Moderate"/>
    <n v="2"/>
    <s v="Keto"/>
    <n v="3.9"/>
    <s v="Low"/>
    <n v="1"/>
    <s v="Depression"/>
    <n v="37"/>
    <s v="30–40 h"/>
    <n v="7.7"/>
    <n v="4.7"/>
  </r>
  <r>
    <x v="6"/>
    <n v="62"/>
    <s v="60+"/>
    <x v="2"/>
    <s v="Moderate"/>
    <n v="2"/>
    <s v="Vegan"/>
    <n v="6.1"/>
    <s v="Low"/>
    <n v="1"/>
    <s v="Anxiety"/>
    <n v="47"/>
    <s v="40–50 h"/>
    <n v="1.1000000000000001"/>
    <n v="7.1"/>
  </r>
  <r>
    <x v="4"/>
    <n v="63"/>
    <s v="60+"/>
    <x v="0"/>
    <s v="Low"/>
    <n v="1"/>
    <s v="Vegan"/>
    <n v="8"/>
    <s v="Low"/>
    <n v="1"/>
    <s v="Depression"/>
    <n v="37"/>
    <s v="30–40 h"/>
    <n v="9.1"/>
    <n v="5.9"/>
  </r>
  <r>
    <x v="1"/>
    <n v="49"/>
    <s v="46–59"/>
    <x v="1"/>
    <s v="Low"/>
    <n v="1"/>
    <s v="Vegetarian"/>
    <n v="4.7"/>
    <s v="Low"/>
    <n v="1"/>
    <s v="Bipolar"/>
    <n v="33"/>
    <s v="30–40 h"/>
    <n v="4.5"/>
    <n v="3.5"/>
  </r>
  <r>
    <x v="5"/>
    <n v="49"/>
    <s v="46–59"/>
    <x v="2"/>
    <s v="High"/>
    <n v="3"/>
    <s v="Junk Food"/>
    <n v="4.5999999999999996"/>
    <s v="Moderate"/>
    <n v="2"/>
    <s v="Depression"/>
    <n v="56"/>
    <s v="50–60 h"/>
    <n v="8.8000000000000007"/>
    <n v="6.8"/>
  </r>
  <r>
    <x v="0"/>
    <n v="22"/>
    <s v="18–25"/>
    <x v="1"/>
    <s v="High"/>
    <n v="3"/>
    <s v="Vegetarian"/>
    <n v="7.1"/>
    <s v="Moderate"/>
    <n v="2"/>
    <s v="Anxiety"/>
    <n v="59"/>
    <s v="50–60 h"/>
    <n v="1.4"/>
    <n v="2.8"/>
  </r>
  <r>
    <x v="4"/>
    <n v="53"/>
    <s v="46–59"/>
    <x v="0"/>
    <s v="High"/>
    <n v="3"/>
    <s v="Keto"/>
    <n v="6"/>
    <s v="High"/>
    <n v="3"/>
    <s v="None"/>
    <n v="35"/>
    <s v="30–40 h"/>
    <n v="2.2999999999999998"/>
    <n v="7.2"/>
  </r>
  <r>
    <x v="2"/>
    <n v="63"/>
    <s v="60+"/>
    <x v="1"/>
    <s v="Low"/>
    <n v="1"/>
    <s v="Balanced"/>
    <n v="7.3"/>
    <s v="Low"/>
    <n v="1"/>
    <s v="Depression"/>
    <n v="40"/>
    <s v="40–50 h"/>
    <n v="3.9"/>
    <n v="1"/>
  </r>
  <r>
    <x v="3"/>
    <n v="59"/>
    <s v="46–59"/>
    <x v="1"/>
    <s v="Low"/>
    <n v="1"/>
    <s v="Vegetarian"/>
    <n v="6.1"/>
    <s v="High"/>
    <n v="3"/>
    <s v="Bipolar"/>
    <n v="20"/>
    <s v="20–30 h"/>
    <n v="4.0999999999999996"/>
    <n v="5.9"/>
  </r>
  <r>
    <x v="6"/>
    <n v="59"/>
    <s v="46–59"/>
    <x v="0"/>
    <s v="High"/>
    <n v="3"/>
    <s v="Vegan"/>
    <n v="7.1"/>
    <s v="Moderate"/>
    <n v="2"/>
    <s v="Bipolar"/>
    <n v="30"/>
    <s v="30–40 h"/>
    <n v="8.6"/>
    <n v="4.5999999999999996"/>
  </r>
  <r>
    <x v="6"/>
    <n v="56"/>
    <s v="46–59"/>
    <x v="2"/>
    <s v="High"/>
    <n v="3"/>
    <s v="Junk Food"/>
    <n v="8.5"/>
    <s v="Moderate"/>
    <n v="2"/>
    <s v="Anxiety"/>
    <n v="30"/>
    <s v="30–40 h"/>
    <n v="1.1000000000000001"/>
    <n v="3.7"/>
  </r>
  <r>
    <x v="1"/>
    <n v="33"/>
    <s v="26–35"/>
    <x v="1"/>
    <s v="Moderate"/>
    <n v="2"/>
    <s v="Keto"/>
    <n v="4.7"/>
    <s v="Low"/>
    <n v="1"/>
    <s v="Anxiety"/>
    <n v="21"/>
    <s v="20–30 h"/>
    <n v="6.8"/>
    <n v="5.6"/>
  </r>
  <r>
    <x v="4"/>
    <n v="50"/>
    <s v="46–59"/>
    <x v="0"/>
    <s v="Moderate"/>
    <n v="2"/>
    <s v="Vegan"/>
    <n v="8.3000000000000007"/>
    <s v="Low"/>
    <n v="1"/>
    <s v="PTSD"/>
    <n v="51"/>
    <s v="50–60 h"/>
    <n v="2.2000000000000002"/>
    <n v="6.8"/>
  </r>
  <r>
    <x v="0"/>
    <n v="38"/>
    <s v="36–45"/>
    <x v="2"/>
    <s v="High"/>
    <n v="3"/>
    <s v="Balanced"/>
    <n v="3.9"/>
    <s v="High"/>
    <n v="3"/>
    <s v="PTSD"/>
    <n v="38"/>
    <s v="30–40 h"/>
    <n v="8.4"/>
    <n v="9.6999999999999993"/>
  </r>
  <r>
    <x v="1"/>
    <n v="26"/>
    <s v="26–35"/>
    <x v="2"/>
    <s v="High"/>
    <n v="3"/>
    <s v="Junk Food"/>
    <n v="7.4"/>
    <s v="Moderate"/>
    <n v="2"/>
    <s v="PTSD"/>
    <n v="24"/>
    <s v="20–30 h"/>
    <n v="8"/>
    <n v="8.5"/>
  </r>
  <r>
    <x v="3"/>
    <n v="23"/>
    <s v="18–25"/>
    <x v="2"/>
    <s v="Moderate"/>
    <n v="2"/>
    <s v="Balanced"/>
    <n v="8.6"/>
    <s v="High"/>
    <n v="3"/>
    <s v="None"/>
    <n v="22"/>
    <s v="20–30 h"/>
    <n v="5.5"/>
    <n v="7.5"/>
  </r>
  <r>
    <x v="1"/>
    <n v="62"/>
    <s v="60+"/>
    <x v="1"/>
    <s v="High"/>
    <n v="3"/>
    <s v="Balanced"/>
    <n v="5.7"/>
    <s v="High"/>
    <n v="3"/>
    <s v="Bipolar"/>
    <n v="47"/>
    <s v="40–50 h"/>
    <n v="2.9"/>
    <n v="5.3"/>
  </r>
  <r>
    <x v="5"/>
    <n v="52"/>
    <s v="46–59"/>
    <x v="1"/>
    <s v="Moderate"/>
    <n v="2"/>
    <s v="Junk Food"/>
    <n v="7.5"/>
    <s v="High"/>
    <n v="3"/>
    <s v="PTSD"/>
    <n v="45"/>
    <s v="40–50 h"/>
    <n v="6.7"/>
    <n v="4.5"/>
  </r>
  <r>
    <x v="6"/>
    <n v="56"/>
    <s v="46–59"/>
    <x v="1"/>
    <s v="Moderate"/>
    <n v="2"/>
    <s v="Junk Food"/>
    <n v="5.8"/>
    <s v="Low"/>
    <n v="1"/>
    <s v="Bipolar"/>
    <n v="42"/>
    <s v="40–50 h"/>
    <n v="2.4"/>
    <n v="1.3"/>
  </r>
  <r>
    <x v="6"/>
    <n v="39"/>
    <s v="36–45"/>
    <x v="2"/>
    <s v="Moderate"/>
    <n v="2"/>
    <s v="Balanced"/>
    <n v="7.4"/>
    <s v="Moderate"/>
    <n v="2"/>
    <s v="Anxiety"/>
    <n v="49"/>
    <s v="40–50 h"/>
    <n v="2.7"/>
    <n v="4.2"/>
  </r>
  <r>
    <x v="2"/>
    <n v="58"/>
    <s v="46–59"/>
    <x v="1"/>
    <s v="Low"/>
    <n v="1"/>
    <s v="Keto"/>
    <n v="3.1"/>
    <s v="High"/>
    <n v="3"/>
    <s v="None"/>
    <n v="27"/>
    <s v="20–30 h"/>
    <n v="6.6"/>
    <n v="8.6"/>
  </r>
  <r>
    <x v="2"/>
    <n v="22"/>
    <s v="18–25"/>
    <x v="0"/>
    <s v="Low"/>
    <n v="1"/>
    <s v="Junk Food"/>
    <n v="6.7"/>
    <s v="Moderate"/>
    <n v="2"/>
    <s v="Anxiety"/>
    <n v="55"/>
    <s v="50–60 h"/>
    <n v="9.9"/>
    <n v="4.5"/>
  </r>
  <r>
    <x v="0"/>
    <n v="59"/>
    <s v="46–59"/>
    <x v="1"/>
    <s v="High"/>
    <n v="3"/>
    <s v="Vegan"/>
    <n v="7.1"/>
    <s v="Moderate"/>
    <n v="2"/>
    <s v="Bipolar"/>
    <n v="48"/>
    <s v="40–50 h"/>
    <n v="9"/>
    <n v="5.2"/>
  </r>
  <r>
    <x v="3"/>
    <n v="40"/>
    <s v="36–45"/>
    <x v="1"/>
    <s v="Moderate"/>
    <n v="2"/>
    <s v="Vegetarian"/>
    <n v="8.5"/>
    <s v="High"/>
    <n v="3"/>
    <s v="PTSD"/>
    <n v="32"/>
    <s v="30–40 h"/>
    <n v="6.3"/>
    <n v="3.4"/>
  </r>
  <r>
    <x v="5"/>
    <n v="34"/>
    <s v="26–35"/>
    <x v="2"/>
    <s v="Low"/>
    <n v="1"/>
    <s v="Keto"/>
    <n v="7.9"/>
    <s v="High"/>
    <n v="3"/>
    <s v="Anxiety"/>
    <n v="44"/>
    <s v="40–50 h"/>
    <n v="5.8"/>
    <n v="3.5"/>
  </r>
  <r>
    <x v="4"/>
    <n v="29"/>
    <s v="26–35"/>
    <x v="1"/>
    <s v="High"/>
    <n v="3"/>
    <s v="Junk Food"/>
    <n v="6.3"/>
    <s v="Low"/>
    <n v="1"/>
    <s v="Depression"/>
    <n v="41"/>
    <s v="40–50 h"/>
    <n v="10"/>
    <n v="1.6"/>
  </r>
  <r>
    <x v="1"/>
    <n v="40"/>
    <s v="36–45"/>
    <x v="0"/>
    <s v="High"/>
    <n v="3"/>
    <s v="Junk Food"/>
    <n v="6.9"/>
    <s v="Moderate"/>
    <n v="2"/>
    <s v="None"/>
    <n v="52"/>
    <s v="50–60 h"/>
    <n v="5.9"/>
    <n v="6.5"/>
  </r>
  <r>
    <x v="0"/>
    <n v="33"/>
    <s v="26–35"/>
    <x v="2"/>
    <s v="High"/>
    <n v="3"/>
    <s v="Keto"/>
    <n v="4.3"/>
    <s v="High"/>
    <n v="3"/>
    <s v="Bipolar"/>
    <n v="56"/>
    <s v="50–60 h"/>
    <n v="4.8"/>
    <n v="5"/>
  </r>
  <r>
    <x v="3"/>
    <n v="20"/>
    <s v="18–25"/>
    <x v="0"/>
    <s v="High"/>
    <n v="3"/>
    <s v="Vegetarian"/>
    <n v="9"/>
    <s v="High"/>
    <n v="3"/>
    <s v="PTSD"/>
    <n v="26"/>
    <s v="20–30 h"/>
    <n v="9.1999999999999993"/>
    <n v="6.5"/>
  </r>
  <r>
    <x v="2"/>
    <n v="47"/>
    <s v="46–59"/>
    <x v="2"/>
    <s v="High"/>
    <n v="3"/>
    <s v="Balanced"/>
    <n v="7.5"/>
    <s v="Moderate"/>
    <n v="2"/>
    <s v="Anxiety"/>
    <n v="42"/>
    <s v="40–50 h"/>
    <n v="3.1"/>
    <n v="5.9"/>
  </r>
  <r>
    <x v="1"/>
    <n v="39"/>
    <s v="36–45"/>
    <x v="2"/>
    <s v="Moderate"/>
    <n v="2"/>
    <s v="Vegan"/>
    <n v="3.7"/>
    <s v="High"/>
    <n v="3"/>
    <s v="None"/>
    <n v="25"/>
    <s v="20–30 h"/>
    <n v="1.9"/>
    <n v="8.1999999999999993"/>
  </r>
  <r>
    <x v="2"/>
    <n v="26"/>
    <s v="26–35"/>
    <x v="1"/>
    <s v="High"/>
    <n v="3"/>
    <s v="Junk Food"/>
    <n v="6.9"/>
    <s v="Moderate"/>
    <n v="2"/>
    <s v="PTSD"/>
    <n v="34"/>
    <s v="30–40 h"/>
    <n v="6.7"/>
    <n v="7.8"/>
  </r>
  <r>
    <x v="1"/>
    <n v="46"/>
    <s v="46–59"/>
    <x v="0"/>
    <s v="Moderate"/>
    <n v="2"/>
    <s v="Vegetarian"/>
    <n v="7"/>
    <s v="High"/>
    <n v="3"/>
    <s v="Anxiety"/>
    <n v="34"/>
    <s v="30–40 h"/>
    <n v="1.9"/>
    <n v="7.9"/>
  </r>
  <r>
    <x v="4"/>
    <n v="64"/>
    <s v="60+"/>
    <x v="2"/>
    <s v="Low"/>
    <n v="1"/>
    <s v="Vegan"/>
    <n v="5.3"/>
    <s v="Moderate"/>
    <n v="2"/>
    <s v="Bipolar"/>
    <n v="59"/>
    <s v="50–60 h"/>
    <n v="4.4000000000000004"/>
    <n v="5.5"/>
  </r>
  <r>
    <x v="3"/>
    <n v="54"/>
    <s v="46–59"/>
    <x v="1"/>
    <s v="High"/>
    <n v="3"/>
    <s v="Keto"/>
    <n v="6.6"/>
    <s v="High"/>
    <n v="3"/>
    <s v="Depression"/>
    <n v="53"/>
    <s v="50–60 h"/>
    <n v="4.8"/>
    <n v="4.2"/>
  </r>
  <r>
    <x v="1"/>
    <n v="40"/>
    <s v="36–45"/>
    <x v="2"/>
    <s v="Low"/>
    <n v="1"/>
    <s v="Junk Food"/>
    <n v="5.2"/>
    <s v="High"/>
    <n v="3"/>
    <s v="Depression"/>
    <n v="33"/>
    <s v="30–40 h"/>
    <n v="5.9"/>
    <n v="9.4"/>
  </r>
  <r>
    <x v="5"/>
    <n v="30"/>
    <s v="26–35"/>
    <x v="2"/>
    <s v="Moderate"/>
    <n v="2"/>
    <s v="Balanced"/>
    <n v="4.4000000000000004"/>
    <s v="Low"/>
    <n v="1"/>
    <s v="Bipolar"/>
    <n v="48"/>
    <s v="40–50 h"/>
    <n v="9.9"/>
    <n v="1.5"/>
  </r>
  <r>
    <x v="0"/>
    <n v="49"/>
    <s v="46–59"/>
    <x v="2"/>
    <s v="Moderate"/>
    <n v="2"/>
    <s v="Keto"/>
    <n v="5.6"/>
    <s v="Moderate"/>
    <n v="2"/>
    <s v="None"/>
    <n v="35"/>
    <s v="30–40 h"/>
    <n v="3"/>
    <n v="2.4"/>
  </r>
  <r>
    <x v="6"/>
    <n v="63"/>
    <s v="60+"/>
    <x v="2"/>
    <s v="Low"/>
    <n v="1"/>
    <s v="Junk Food"/>
    <n v="6.8"/>
    <s v="Low"/>
    <n v="1"/>
    <s v="Bipolar"/>
    <n v="48"/>
    <s v="40–50 h"/>
    <n v="4.4000000000000004"/>
    <n v="4.8"/>
  </r>
  <r>
    <x v="5"/>
    <n v="64"/>
    <s v="60+"/>
    <x v="2"/>
    <s v="High"/>
    <n v="3"/>
    <s v="Vegetarian"/>
    <n v="7.9"/>
    <s v="High"/>
    <n v="3"/>
    <s v="Anxiety"/>
    <n v="42"/>
    <s v="40–50 h"/>
    <n v="2.2000000000000002"/>
    <n v="6.5"/>
  </r>
  <r>
    <x v="5"/>
    <n v="40"/>
    <s v="36–45"/>
    <x v="2"/>
    <s v="High"/>
    <n v="3"/>
    <s v="Vegan"/>
    <n v="6.6"/>
    <s v="Moderate"/>
    <n v="2"/>
    <s v="None"/>
    <n v="29"/>
    <s v="20–30 h"/>
    <n v="6.5"/>
    <n v="1.1000000000000001"/>
  </r>
  <r>
    <x v="0"/>
    <n v="62"/>
    <s v="60+"/>
    <x v="1"/>
    <s v="Low"/>
    <n v="1"/>
    <s v="Vegan"/>
    <n v="7.9"/>
    <s v="Moderate"/>
    <n v="2"/>
    <s v="Depression"/>
    <n v="23"/>
    <s v="20–30 h"/>
    <n v="7.5"/>
    <n v="7.5"/>
  </r>
  <r>
    <x v="6"/>
    <n v="34"/>
    <s v="26–35"/>
    <x v="2"/>
    <s v="Low"/>
    <n v="1"/>
    <s v="Junk Food"/>
    <n v="7.5"/>
    <s v="High"/>
    <n v="3"/>
    <s v="Anxiety"/>
    <n v="31"/>
    <s v="30–40 h"/>
    <n v="5.3"/>
    <n v="6"/>
  </r>
  <r>
    <x v="5"/>
    <n v="57"/>
    <s v="46–59"/>
    <x v="0"/>
    <s v="Low"/>
    <n v="1"/>
    <s v="Keto"/>
    <n v="4.9000000000000004"/>
    <s v="High"/>
    <n v="3"/>
    <s v="PTSD"/>
    <n v="53"/>
    <s v="50–60 h"/>
    <n v="3.2"/>
    <n v="5.4"/>
  </r>
  <r>
    <x v="1"/>
    <n v="38"/>
    <s v="36–45"/>
    <x v="1"/>
    <s v="High"/>
    <n v="3"/>
    <s v="Balanced"/>
    <n v="7.5"/>
    <s v="High"/>
    <n v="3"/>
    <s v="PTSD"/>
    <n v="23"/>
    <s v="20–30 h"/>
    <n v="6.6"/>
    <n v="4.8"/>
  </r>
  <r>
    <x v="1"/>
    <n v="19"/>
    <s v="18–25"/>
    <x v="0"/>
    <s v="High"/>
    <n v="3"/>
    <s v="Vegetarian"/>
    <n v="7.5"/>
    <s v="High"/>
    <n v="3"/>
    <s v="PTSD"/>
    <n v="39"/>
    <s v="30–40 h"/>
    <n v="5.9"/>
    <n v="5.7"/>
  </r>
  <r>
    <x v="1"/>
    <n v="54"/>
    <s v="46–59"/>
    <x v="2"/>
    <s v="High"/>
    <n v="3"/>
    <s v="Junk Food"/>
    <n v="9.1"/>
    <s v="Moderate"/>
    <n v="2"/>
    <s v="Depression"/>
    <n v="47"/>
    <s v="40–50 h"/>
    <n v="2.5"/>
    <n v="2.5"/>
  </r>
  <r>
    <x v="6"/>
    <n v="23"/>
    <s v="18–25"/>
    <x v="0"/>
    <s v="Low"/>
    <n v="1"/>
    <s v="Vegetarian"/>
    <n v="7.1"/>
    <s v="Low"/>
    <n v="1"/>
    <s v="Bipolar"/>
    <n v="47"/>
    <s v="40–50 h"/>
    <n v="4.7"/>
    <n v="2"/>
  </r>
  <r>
    <x v="5"/>
    <n v="61"/>
    <s v="60+"/>
    <x v="2"/>
    <s v="High"/>
    <n v="3"/>
    <s v="Vegan"/>
    <n v="4.5999999999999996"/>
    <s v="Moderate"/>
    <n v="2"/>
    <s v="None"/>
    <n v="25"/>
    <s v="20–30 h"/>
    <n v="4.9000000000000004"/>
    <n v="3.6"/>
  </r>
  <r>
    <x v="6"/>
    <n v="35"/>
    <s v="26–35"/>
    <x v="2"/>
    <s v="Moderate"/>
    <n v="2"/>
    <s v="Balanced"/>
    <n v="5.7"/>
    <s v="Moderate"/>
    <n v="2"/>
    <s v="Depression"/>
    <n v="33"/>
    <s v="30–40 h"/>
    <n v="9.8000000000000007"/>
    <n v="7.4"/>
  </r>
  <r>
    <x v="1"/>
    <n v="47"/>
    <s v="46–59"/>
    <x v="1"/>
    <s v="Low"/>
    <n v="1"/>
    <s v="Vegetarian"/>
    <n v="3.7"/>
    <s v="Moderate"/>
    <n v="2"/>
    <s v="Anxiety"/>
    <n v="54"/>
    <s v="50–60 h"/>
    <n v="8.6"/>
    <n v="6.3"/>
  </r>
  <r>
    <x v="0"/>
    <n v="39"/>
    <s v="36–45"/>
    <x v="1"/>
    <s v="High"/>
    <n v="3"/>
    <s v="Junk Food"/>
    <n v="7.3"/>
    <s v="Moderate"/>
    <n v="2"/>
    <s v="Anxiety"/>
    <n v="20"/>
    <s v="20–30 h"/>
    <n v="7.6"/>
    <n v="5.3"/>
  </r>
  <r>
    <x v="5"/>
    <n v="50"/>
    <s v="46–59"/>
    <x v="2"/>
    <s v="Low"/>
    <n v="1"/>
    <s v="Balanced"/>
    <n v="9"/>
    <s v="High"/>
    <n v="3"/>
    <s v="PTSD"/>
    <n v="38"/>
    <s v="30–40 h"/>
    <n v="9"/>
    <n v="6.1"/>
  </r>
  <r>
    <x v="5"/>
    <n v="47"/>
    <s v="46–59"/>
    <x v="1"/>
    <s v="Moderate"/>
    <n v="2"/>
    <s v="Keto"/>
    <n v="2.9"/>
    <s v="Low"/>
    <n v="1"/>
    <s v="None"/>
    <n v="20"/>
    <s v="20–30 h"/>
    <n v="7.6"/>
    <n v="6"/>
  </r>
  <r>
    <x v="2"/>
    <n v="34"/>
    <s v="26–35"/>
    <x v="0"/>
    <s v="Moderate"/>
    <n v="2"/>
    <s v="Junk Food"/>
    <n v="9"/>
    <s v="Moderate"/>
    <n v="2"/>
    <s v="PTSD"/>
    <n v="32"/>
    <s v="30–40 h"/>
    <n v="9.1"/>
    <n v="3.8"/>
  </r>
  <r>
    <x v="2"/>
    <n v="60"/>
    <s v="60+"/>
    <x v="1"/>
    <s v="Low"/>
    <n v="1"/>
    <s v="Vegetarian"/>
    <n v="7.2"/>
    <s v="Moderate"/>
    <n v="2"/>
    <s v="Anxiety"/>
    <n v="27"/>
    <s v="20–30 h"/>
    <n v="1.5"/>
    <n v="1.9"/>
  </r>
  <r>
    <x v="4"/>
    <n v="49"/>
    <s v="46–59"/>
    <x v="1"/>
    <s v="Low"/>
    <n v="1"/>
    <s v="Balanced"/>
    <n v="4.9000000000000004"/>
    <s v="Low"/>
    <n v="1"/>
    <s v="Anxiety"/>
    <n v="37"/>
    <s v="30–40 h"/>
    <n v="5.0999999999999996"/>
    <n v="9.1"/>
  </r>
  <r>
    <x v="3"/>
    <n v="59"/>
    <s v="46–59"/>
    <x v="0"/>
    <s v="Moderate"/>
    <n v="2"/>
    <s v="Junk Food"/>
    <n v="6.9"/>
    <s v="High"/>
    <n v="3"/>
    <s v="Bipolar"/>
    <n v="54"/>
    <s v="50–60 h"/>
    <n v="7.7"/>
    <n v="6.4"/>
  </r>
  <r>
    <x v="2"/>
    <n v="31"/>
    <s v="26–35"/>
    <x v="1"/>
    <s v="Low"/>
    <n v="1"/>
    <s v="Balanced"/>
    <n v="4.9000000000000004"/>
    <s v="Moderate"/>
    <n v="2"/>
    <s v="Bipolar"/>
    <n v="42"/>
    <s v="40–50 h"/>
    <n v="6.2"/>
    <n v="7.3"/>
  </r>
  <r>
    <x v="6"/>
    <n v="27"/>
    <s v="26–35"/>
    <x v="2"/>
    <s v="Moderate"/>
    <n v="2"/>
    <s v="Balanced"/>
    <n v="7.2"/>
    <s v="High"/>
    <n v="3"/>
    <s v="Bipolar"/>
    <n v="45"/>
    <s v="40–50 h"/>
    <n v="2.6"/>
    <n v="5.2"/>
  </r>
  <r>
    <x v="2"/>
    <n v="64"/>
    <s v="60+"/>
    <x v="0"/>
    <s v="Moderate"/>
    <n v="2"/>
    <s v="Balanced"/>
    <n v="6.6"/>
    <s v="Moderate"/>
    <n v="2"/>
    <s v="PTSD"/>
    <n v="57"/>
    <s v="50–60 h"/>
    <n v="4.0999999999999996"/>
    <n v="7.8"/>
  </r>
  <r>
    <x v="4"/>
    <n v="53"/>
    <s v="46–59"/>
    <x v="2"/>
    <s v="High"/>
    <n v="3"/>
    <s v="Vegetarian"/>
    <n v="7"/>
    <s v="Moderate"/>
    <n v="2"/>
    <s v="None"/>
    <n v="39"/>
    <s v="30–40 h"/>
    <n v="3.9"/>
    <n v="6.3"/>
  </r>
  <r>
    <x v="5"/>
    <n v="51"/>
    <s v="46–59"/>
    <x v="0"/>
    <s v="Low"/>
    <n v="1"/>
    <s v="Junk Food"/>
    <n v="5.0999999999999996"/>
    <s v="Low"/>
    <n v="1"/>
    <s v="Bipolar"/>
    <n v="21"/>
    <s v="20–30 h"/>
    <n v="3.4"/>
    <n v="1.5"/>
  </r>
  <r>
    <x v="4"/>
    <n v="26"/>
    <s v="26–35"/>
    <x v="2"/>
    <s v="Low"/>
    <n v="1"/>
    <s v="Vegan"/>
    <n v="5.3"/>
    <s v="Low"/>
    <n v="1"/>
    <s v="Depression"/>
    <n v="45"/>
    <s v="40–50 h"/>
    <n v="4.0999999999999996"/>
    <n v="9"/>
  </r>
  <r>
    <x v="5"/>
    <n v="59"/>
    <s v="46–59"/>
    <x v="2"/>
    <s v="High"/>
    <n v="3"/>
    <s v="Vegan"/>
    <n v="7.3"/>
    <s v="High"/>
    <n v="3"/>
    <s v="Bipolar"/>
    <n v="55"/>
    <s v="50–60 h"/>
    <n v="5.6"/>
    <n v="3.7"/>
  </r>
  <r>
    <x v="0"/>
    <n v="45"/>
    <s v="36–45"/>
    <x v="1"/>
    <s v="Moderate"/>
    <n v="2"/>
    <s v="Vegetarian"/>
    <n v="5.7"/>
    <s v="Moderate"/>
    <n v="2"/>
    <s v="PTSD"/>
    <n v="44"/>
    <s v="40–50 h"/>
    <n v="8.6999999999999993"/>
    <n v="2.2000000000000002"/>
  </r>
  <r>
    <x v="0"/>
    <n v="28"/>
    <s v="26–35"/>
    <x v="2"/>
    <s v="Low"/>
    <n v="1"/>
    <s v="Vegetarian"/>
    <n v="6.7"/>
    <s v="High"/>
    <n v="3"/>
    <s v="None"/>
    <n v="49"/>
    <s v="40–50 h"/>
    <n v="7.7"/>
    <n v="1.8"/>
  </r>
  <r>
    <x v="5"/>
    <n v="31"/>
    <s v="26–35"/>
    <x v="1"/>
    <s v="High"/>
    <n v="3"/>
    <s v="Balanced"/>
    <n v="7.2"/>
    <s v="Low"/>
    <n v="1"/>
    <s v="Bipolar"/>
    <n v="37"/>
    <s v="30–40 h"/>
    <n v="8.5"/>
    <n v="7.5"/>
  </r>
  <r>
    <x v="3"/>
    <n v="56"/>
    <s v="46–59"/>
    <x v="0"/>
    <s v="High"/>
    <n v="3"/>
    <s v="Junk Food"/>
    <n v="6.2"/>
    <s v="Low"/>
    <n v="1"/>
    <s v="None"/>
    <n v="26"/>
    <s v="20–30 h"/>
    <n v="9"/>
    <n v="7.3"/>
  </r>
  <r>
    <x v="2"/>
    <n v="64"/>
    <s v="60+"/>
    <x v="2"/>
    <s v="Low"/>
    <n v="1"/>
    <s v="Junk Food"/>
    <n v="8.1999999999999993"/>
    <s v="Low"/>
    <n v="1"/>
    <s v="Depression"/>
    <n v="46"/>
    <s v="40–50 h"/>
    <n v="4.7"/>
    <n v="7.3"/>
  </r>
  <r>
    <x v="6"/>
    <n v="36"/>
    <s v="36–45"/>
    <x v="2"/>
    <s v="High"/>
    <n v="3"/>
    <s v="Keto"/>
    <n v="6.2"/>
    <s v="Low"/>
    <n v="1"/>
    <s v="Anxiety"/>
    <n v="30"/>
    <s v="30–40 h"/>
    <n v="4.0999999999999996"/>
    <n v="9.1999999999999993"/>
  </r>
  <r>
    <x v="6"/>
    <n v="32"/>
    <s v="26–35"/>
    <x v="0"/>
    <s v="Moderate"/>
    <n v="2"/>
    <s v="Keto"/>
    <n v="6.2"/>
    <s v="Low"/>
    <n v="1"/>
    <s v="None"/>
    <n v="56"/>
    <s v="50–60 h"/>
    <n v="1.5"/>
    <n v="4.0999999999999996"/>
  </r>
  <r>
    <x v="1"/>
    <n v="45"/>
    <s v="36–45"/>
    <x v="0"/>
    <s v="High"/>
    <n v="3"/>
    <s v="Vegan"/>
    <n v="5.6"/>
    <s v="High"/>
    <n v="3"/>
    <s v="Bipolar"/>
    <n v="27"/>
    <s v="20–30 h"/>
    <n v="9.4"/>
    <n v="6.1"/>
  </r>
  <r>
    <x v="5"/>
    <n v="41"/>
    <s v="36–45"/>
    <x v="2"/>
    <s v="Moderate"/>
    <n v="2"/>
    <s v="Keto"/>
    <n v="8.1"/>
    <s v="High"/>
    <n v="3"/>
    <s v="PTSD"/>
    <n v="30"/>
    <s v="30–40 h"/>
    <n v="1.6"/>
    <n v="6.6"/>
  </r>
  <r>
    <x v="6"/>
    <n v="25"/>
    <s v="18–25"/>
    <x v="0"/>
    <s v="Moderate"/>
    <n v="2"/>
    <s v="Keto"/>
    <n v="5.4"/>
    <s v="Low"/>
    <n v="1"/>
    <s v="PTSD"/>
    <n v="43"/>
    <s v="40–50 h"/>
    <n v="7.7"/>
    <n v="9.8000000000000007"/>
  </r>
  <r>
    <x v="3"/>
    <n v="60"/>
    <s v="60+"/>
    <x v="1"/>
    <s v="Low"/>
    <n v="1"/>
    <s v="Vegan"/>
    <n v="8.4"/>
    <s v="Moderate"/>
    <n v="2"/>
    <s v="PTSD"/>
    <n v="49"/>
    <s v="40–50 h"/>
    <n v="4.4000000000000004"/>
    <n v="3.8"/>
  </r>
  <r>
    <x v="5"/>
    <n v="26"/>
    <s v="26–35"/>
    <x v="0"/>
    <s v="High"/>
    <n v="3"/>
    <s v="Vegan"/>
    <n v="6.7"/>
    <s v="Moderate"/>
    <n v="2"/>
    <s v="PTSD"/>
    <n v="49"/>
    <s v="40–50 h"/>
    <n v="9.5"/>
    <n v="9.6"/>
  </r>
  <r>
    <x v="3"/>
    <n v="64"/>
    <s v="60+"/>
    <x v="0"/>
    <s v="Moderate"/>
    <n v="2"/>
    <s v="Keto"/>
    <n v="10.5"/>
    <s v="Moderate"/>
    <n v="2"/>
    <s v="None"/>
    <n v="34"/>
    <s v="30–40 h"/>
    <n v="4.8"/>
    <n v="2.2999999999999998"/>
  </r>
  <r>
    <x v="6"/>
    <n v="50"/>
    <s v="46–59"/>
    <x v="2"/>
    <s v="Moderate"/>
    <n v="2"/>
    <s v="Junk Food"/>
    <n v="5.5"/>
    <s v="Moderate"/>
    <n v="2"/>
    <s v="PTSD"/>
    <n v="54"/>
    <s v="50–60 h"/>
    <n v="8.3000000000000007"/>
    <n v="7.9"/>
  </r>
  <r>
    <x v="6"/>
    <n v="50"/>
    <s v="46–59"/>
    <x v="1"/>
    <s v="High"/>
    <n v="3"/>
    <s v="Keto"/>
    <n v="8.4"/>
    <s v="Moderate"/>
    <n v="2"/>
    <s v="Anxiety"/>
    <n v="58"/>
    <s v="50–60 h"/>
    <n v="3.5"/>
    <n v="6.7"/>
  </r>
  <r>
    <x v="1"/>
    <n v="36"/>
    <s v="36–45"/>
    <x v="0"/>
    <s v="Moderate"/>
    <n v="2"/>
    <s v="Balanced"/>
    <n v="7.3"/>
    <s v="Low"/>
    <n v="1"/>
    <s v="Depression"/>
    <n v="43"/>
    <s v="40–50 h"/>
    <n v="3.7"/>
    <n v="8.4"/>
  </r>
  <r>
    <x v="6"/>
    <n v="20"/>
    <s v="18–25"/>
    <x v="1"/>
    <s v="High"/>
    <n v="3"/>
    <s v="Balanced"/>
    <n v="5.7"/>
    <s v="High"/>
    <n v="3"/>
    <s v="None"/>
    <n v="27"/>
    <s v="20–30 h"/>
    <n v="6.4"/>
    <n v="1.3"/>
  </r>
  <r>
    <x v="5"/>
    <n v="27"/>
    <s v="26–35"/>
    <x v="1"/>
    <s v="Low"/>
    <n v="1"/>
    <s v="Balanced"/>
    <n v="7.3"/>
    <s v="Low"/>
    <n v="1"/>
    <s v="None"/>
    <n v="39"/>
    <s v="30–40 h"/>
    <n v="10"/>
    <n v="1.7"/>
  </r>
  <r>
    <x v="0"/>
    <n v="57"/>
    <s v="46–59"/>
    <x v="1"/>
    <s v="Moderate"/>
    <n v="2"/>
    <s v="Vegetarian"/>
    <n v="7.2"/>
    <s v="Moderate"/>
    <n v="2"/>
    <s v="PTSD"/>
    <n v="45"/>
    <s v="40–50 h"/>
    <n v="5.7"/>
    <n v="1.6"/>
  </r>
  <r>
    <x v="5"/>
    <n v="64"/>
    <s v="60+"/>
    <x v="2"/>
    <s v="Moderate"/>
    <n v="2"/>
    <s v="Balanced"/>
    <n v="6"/>
    <s v="Moderate"/>
    <n v="2"/>
    <s v="PTSD"/>
    <n v="43"/>
    <s v="40–50 h"/>
    <n v="9.4"/>
    <n v="6.3"/>
  </r>
  <r>
    <x v="5"/>
    <n v="59"/>
    <s v="46–59"/>
    <x v="0"/>
    <s v="High"/>
    <n v="3"/>
    <s v="Junk Food"/>
    <n v="7.1"/>
    <s v="High"/>
    <n v="3"/>
    <s v="None"/>
    <n v="41"/>
    <s v="40–50 h"/>
    <n v="8.1"/>
    <n v="6.4"/>
  </r>
  <r>
    <x v="1"/>
    <n v="18"/>
    <s v="18–25"/>
    <x v="2"/>
    <s v="High"/>
    <n v="3"/>
    <s v="Vegetarian"/>
    <n v="8.1999999999999993"/>
    <s v="Low"/>
    <n v="1"/>
    <s v="PTSD"/>
    <n v="24"/>
    <s v="20–30 h"/>
    <n v="8.1999999999999993"/>
    <n v="9.1999999999999993"/>
  </r>
  <r>
    <x v="1"/>
    <n v="46"/>
    <s v="46–59"/>
    <x v="0"/>
    <s v="High"/>
    <n v="3"/>
    <s v="Vegetarian"/>
    <n v="7.3"/>
    <s v="High"/>
    <n v="3"/>
    <s v="PTSD"/>
    <n v="34"/>
    <s v="30–40 h"/>
    <n v="4.9000000000000004"/>
    <n v="5.2"/>
  </r>
  <r>
    <x v="6"/>
    <n v="51"/>
    <s v="46–59"/>
    <x v="0"/>
    <s v="High"/>
    <n v="3"/>
    <s v="Balanced"/>
    <n v="5.9"/>
    <s v="Moderate"/>
    <n v="2"/>
    <s v="PTSD"/>
    <n v="55"/>
    <s v="50–60 h"/>
    <n v="4.5"/>
    <n v="1.6"/>
  </r>
  <r>
    <x v="4"/>
    <n v="30"/>
    <s v="26–35"/>
    <x v="2"/>
    <s v="Moderate"/>
    <n v="2"/>
    <s v="Keto"/>
    <n v="5.8"/>
    <s v="Moderate"/>
    <n v="2"/>
    <s v="PTSD"/>
    <n v="56"/>
    <s v="50–60 h"/>
    <n v="2.7"/>
    <n v="2.9"/>
  </r>
  <r>
    <x v="4"/>
    <n v="18"/>
    <s v="18–25"/>
    <x v="1"/>
    <s v="Low"/>
    <n v="1"/>
    <s v="Vegan"/>
    <n v="6.4"/>
    <s v="High"/>
    <n v="3"/>
    <s v="PTSD"/>
    <n v="48"/>
    <s v="40–50 h"/>
    <n v="9.6999999999999993"/>
    <n v="1.1000000000000001"/>
  </r>
  <r>
    <x v="1"/>
    <n v="51"/>
    <s v="46–59"/>
    <x v="1"/>
    <s v="Low"/>
    <n v="1"/>
    <s v="Keto"/>
    <n v="8.1999999999999993"/>
    <s v="Moderate"/>
    <n v="2"/>
    <s v="Bipolar"/>
    <n v="34"/>
    <s v="30–40 h"/>
    <n v="9.6"/>
    <n v="8"/>
  </r>
  <r>
    <x v="6"/>
    <n v="46"/>
    <s v="46–59"/>
    <x v="0"/>
    <s v="Low"/>
    <n v="1"/>
    <s v="Keto"/>
    <n v="5.4"/>
    <s v="Low"/>
    <n v="1"/>
    <s v="Bipolar"/>
    <n v="46"/>
    <s v="40–50 h"/>
    <n v="7.7"/>
    <n v="8.3000000000000007"/>
  </r>
  <r>
    <x v="4"/>
    <n v="64"/>
    <s v="60+"/>
    <x v="2"/>
    <s v="Low"/>
    <n v="1"/>
    <s v="Vegetarian"/>
    <n v="7.1"/>
    <s v="Moderate"/>
    <n v="2"/>
    <s v="Bipolar"/>
    <n v="27"/>
    <s v="20–30 h"/>
    <n v="3.7"/>
    <n v="10"/>
  </r>
  <r>
    <x v="6"/>
    <n v="30"/>
    <s v="26–35"/>
    <x v="1"/>
    <s v="High"/>
    <n v="3"/>
    <s v="Vegetarian"/>
    <n v="4.2"/>
    <s v="Moderate"/>
    <n v="2"/>
    <s v="None"/>
    <n v="48"/>
    <s v="40–50 h"/>
    <n v="3.2"/>
    <n v="4.7"/>
  </r>
  <r>
    <x v="6"/>
    <n v="46"/>
    <s v="46–59"/>
    <x v="1"/>
    <s v="Moderate"/>
    <n v="2"/>
    <s v="Vegetarian"/>
    <n v="7.4"/>
    <s v="Low"/>
    <n v="1"/>
    <s v="Depression"/>
    <n v="38"/>
    <s v="30–40 h"/>
    <n v="9.9"/>
    <n v="1.2"/>
  </r>
  <r>
    <x v="6"/>
    <n v="56"/>
    <s v="46–59"/>
    <x v="0"/>
    <s v="Moderate"/>
    <n v="2"/>
    <s v="Junk Food"/>
    <n v="7.6"/>
    <s v="Moderate"/>
    <n v="2"/>
    <s v="None"/>
    <n v="50"/>
    <s v="50–60 h"/>
    <n v="1.6"/>
    <n v="3.1"/>
  </r>
  <r>
    <x v="2"/>
    <n v="41"/>
    <s v="36–45"/>
    <x v="0"/>
    <s v="Moderate"/>
    <n v="2"/>
    <s v="Junk Food"/>
    <n v="9.5"/>
    <s v="High"/>
    <n v="3"/>
    <s v="Bipolar"/>
    <n v="28"/>
    <s v="20–30 h"/>
    <n v="8.6"/>
    <n v="6.3"/>
  </r>
  <r>
    <x v="5"/>
    <n v="43"/>
    <s v="36–45"/>
    <x v="2"/>
    <s v="High"/>
    <n v="3"/>
    <s v="Vegan"/>
    <n v="7.9"/>
    <s v="High"/>
    <n v="3"/>
    <s v="None"/>
    <n v="29"/>
    <s v="20–30 h"/>
    <n v="4.2"/>
    <n v="9.6999999999999993"/>
  </r>
  <r>
    <x v="6"/>
    <n v="34"/>
    <s v="26–35"/>
    <x v="0"/>
    <s v="Moderate"/>
    <n v="2"/>
    <s v="Vegetarian"/>
    <n v="5.9"/>
    <s v="Moderate"/>
    <n v="2"/>
    <s v="Depression"/>
    <n v="56"/>
    <s v="50–60 h"/>
    <n v="4.8"/>
    <n v="1.9"/>
  </r>
  <r>
    <x v="2"/>
    <n v="24"/>
    <s v="18–25"/>
    <x v="1"/>
    <s v="High"/>
    <n v="3"/>
    <s v="Balanced"/>
    <n v="4.2"/>
    <s v="Low"/>
    <n v="1"/>
    <s v="PTSD"/>
    <n v="29"/>
    <s v="20–30 h"/>
    <n v="8.5"/>
    <n v="2.1"/>
  </r>
  <r>
    <x v="1"/>
    <n v="30"/>
    <s v="26–35"/>
    <x v="1"/>
    <s v="Moderate"/>
    <n v="2"/>
    <s v="Vegetarian"/>
    <n v="7.3"/>
    <s v="Low"/>
    <n v="1"/>
    <s v="Anxiety"/>
    <n v="52"/>
    <s v="50–60 h"/>
    <n v="1.8"/>
    <n v="7.3"/>
  </r>
  <r>
    <x v="4"/>
    <n v="22"/>
    <s v="18–25"/>
    <x v="1"/>
    <s v="Low"/>
    <n v="1"/>
    <s v="Junk Food"/>
    <n v="6"/>
    <s v="High"/>
    <n v="3"/>
    <s v="Bipolar"/>
    <n v="44"/>
    <s v="40–50 h"/>
    <n v="4.2"/>
    <n v="7"/>
  </r>
  <r>
    <x v="5"/>
    <n v="43"/>
    <s v="36–45"/>
    <x v="1"/>
    <s v="High"/>
    <n v="3"/>
    <s v="Vegetarian"/>
    <n v="7"/>
    <s v="Moderate"/>
    <n v="2"/>
    <s v="Bipolar"/>
    <n v="23"/>
    <s v="20–30 h"/>
    <n v="9.6"/>
    <n v="3.3"/>
  </r>
  <r>
    <x v="0"/>
    <n v="20"/>
    <s v="18–25"/>
    <x v="2"/>
    <s v="Moderate"/>
    <n v="2"/>
    <s v="Junk Food"/>
    <n v="5.4"/>
    <s v="Low"/>
    <n v="1"/>
    <s v="Depression"/>
    <n v="24"/>
    <s v="20–30 h"/>
    <n v="7.3"/>
    <n v="8.3000000000000007"/>
  </r>
  <r>
    <x v="4"/>
    <n v="24"/>
    <s v="18–25"/>
    <x v="2"/>
    <s v="Low"/>
    <n v="1"/>
    <s v="Vegetarian"/>
    <n v="6.2"/>
    <s v="Low"/>
    <n v="1"/>
    <s v="PTSD"/>
    <n v="42"/>
    <s v="40–50 h"/>
    <n v="7.8"/>
    <n v="2.2000000000000002"/>
  </r>
  <r>
    <x v="5"/>
    <n v="56"/>
    <s v="46–59"/>
    <x v="0"/>
    <s v="Low"/>
    <n v="1"/>
    <s v="Balanced"/>
    <n v="4"/>
    <s v="High"/>
    <n v="3"/>
    <s v="PTSD"/>
    <n v="58"/>
    <s v="50–60 h"/>
    <n v="7.8"/>
    <n v="9.3000000000000007"/>
  </r>
  <r>
    <x v="0"/>
    <n v="18"/>
    <s v="18–25"/>
    <x v="0"/>
    <s v="Low"/>
    <n v="1"/>
    <s v="Vegan"/>
    <n v="4.9000000000000004"/>
    <s v="High"/>
    <n v="3"/>
    <s v="Anxiety"/>
    <n v="24"/>
    <s v="20–30 h"/>
    <n v="1.5"/>
    <n v="2.8"/>
  </r>
  <r>
    <x v="4"/>
    <n v="34"/>
    <s v="26–35"/>
    <x v="0"/>
    <s v="High"/>
    <n v="3"/>
    <s v="Balanced"/>
    <n v="4.7"/>
    <s v="Low"/>
    <n v="1"/>
    <s v="PTSD"/>
    <n v="27"/>
    <s v="20–30 h"/>
    <n v="2.8"/>
    <n v="1.7"/>
  </r>
  <r>
    <x v="5"/>
    <n v="60"/>
    <s v="60+"/>
    <x v="2"/>
    <s v="High"/>
    <n v="3"/>
    <s v="Junk Food"/>
    <n v="7.8"/>
    <s v="High"/>
    <n v="3"/>
    <s v="Depression"/>
    <n v="36"/>
    <s v="30–40 h"/>
    <n v="5.4"/>
    <n v="4.0999999999999996"/>
  </r>
  <r>
    <x v="4"/>
    <n v="42"/>
    <s v="36–45"/>
    <x v="1"/>
    <s v="Moderate"/>
    <n v="2"/>
    <s v="Keto"/>
    <n v="5.3"/>
    <s v="Low"/>
    <n v="1"/>
    <s v="PTSD"/>
    <n v="20"/>
    <s v="20–30 h"/>
    <n v="4.3"/>
    <n v="2.7"/>
  </r>
  <r>
    <x v="4"/>
    <n v="20"/>
    <s v="18–25"/>
    <x v="0"/>
    <s v="Low"/>
    <n v="1"/>
    <s v="Balanced"/>
    <n v="8.6"/>
    <s v="Moderate"/>
    <n v="2"/>
    <s v="Depression"/>
    <n v="31"/>
    <s v="30–40 h"/>
    <n v="4.7"/>
    <n v="5.7"/>
  </r>
  <r>
    <x v="0"/>
    <n v="32"/>
    <s v="26–35"/>
    <x v="1"/>
    <s v="Moderate"/>
    <n v="2"/>
    <s v="Vegetarian"/>
    <n v="5.3"/>
    <s v="High"/>
    <n v="3"/>
    <s v="Bipolar"/>
    <n v="54"/>
    <s v="50–60 h"/>
    <n v="8"/>
    <n v="7.2"/>
  </r>
  <r>
    <x v="4"/>
    <n v="46"/>
    <s v="46–59"/>
    <x v="0"/>
    <s v="Moderate"/>
    <n v="2"/>
    <s v="Vegan"/>
    <n v="9.6"/>
    <s v="High"/>
    <n v="3"/>
    <s v="Bipolar"/>
    <n v="33"/>
    <s v="30–40 h"/>
    <n v="1.1000000000000001"/>
    <n v="5.4"/>
  </r>
  <r>
    <x v="4"/>
    <n v="60"/>
    <s v="60+"/>
    <x v="0"/>
    <s v="Low"/>
    <n v="1"/>
    <s v="Vegetarian"/>
    <n v="3.6"/>
    <s v="Moderate"/>
    <n v="2"/>
    <s v="Bipolar"/>
    <n v="37"/>
    <s v="30–40 h"/>
    <n v="6.9"/>
    <n v="6.9"/>
  </r>
  <r>
    <x v="0"/>
    <n v="49"/>
    <s v="46–59"/>
    <x v="0"/>
    <s v="Moderate"/>
    <n v="2"/>
    <s v="Vegetarian"/>
    <n v="7.1"/>
    <s v="Low"/>
    <n v="1"/>
    <s v="None"/>
    <n v="29"/>
    <s v="20–30 h"/>
    <n v="1"/>
    <n v="4.3"/>
  </r>
  <r>
    <x v="1"/>
    <n v="43"/>
    <s v="36–45"/>
    <x v="0"/>
    <s v="High"/>
    <n v="3"/>
    <s v="Balanced"/>
    <n v="6.6"/>
    <s v="Low"/>
    <n v="1"/>
    <s v="Bipolar"/>
    <n v="34"/>
    <s v="30–40 h"/>
    <n v="1.6"/>
    <n v="1.3"/>
  </r>
  <r>
    <x v="6"/>
    <n v="33"/>
    <s v="26–35"/>
    <x v="0"/>
    <s v="Moderate"/>
    <n v="2"/>
    <s v="Vegan"/>
    <n v="4.7"/>
    <s v="High"/>
    <n v="3"/>
    <s v="Depression"/>
    <n v="52"/>
    <s v="50–60 h"/>
    <n v="4.7"/>
    <n v="9.8000000000000007"/>
  </r>
  <r>
    <x v="3"/>
    <n v="42"/>
    <s v="36–45"/>
    <x v="1"/>
    <s v="Low"/>
    <n v="1"/>
    <s v="Keto"/>
    <n v="5.7"/>
    <s v="Low"/>
    <n v="1"/>
    <s v="Anxiety"/>
    <n v="38"/>
    <s v="30–40 h"/>
    <n v="8.6"/>
    <n v="8.4"/>
  </r>
  <r>
    <x v="2"/>
    <n v="45"/>
    <s v="36–45"/>
    <x v="0"/>
    <s v="High"/>
    <n v="3"/>
    <s v="Vegetarian"/>
    <n v="6.1"/>
    <s v="Low"/>
    <n v="1"/>
    <s v="PTSD"/>
    <n v="53"/>
    <s v="50–60 h"/>
    <n v="2.2999999999999998"/>
    <n v="1.7"/>
  </r>
  <r>
    <x v="3"/>
    <n v="26"/>
    <s v="26–35"/>
    <x v="1"/>
    <s v="High"/>
    <n v="3"/>
    <s v="Vegan"/>
    <n v="6.9"/>
    <s v="Moderate"/>
    <n v="2"/>
    <s v="Bipolar"/>
    <n v="44"/>
    <s v="40–50 h"/>
    <n v="6"/>
    <n v="5"/>
  </r>
  <r>
    <x v="3"/>
    <n v="18"/>
    <s v="18–25"/>
    <x v="2"/>
    <s v="Moderate"/>
    <n v="2"/>
    <s v="Keto"/>
    <n v="5.0999999999999996"/>
    <s v="Moderate"/>
    <n v="2"/>
    <s v="None"/>
    <n v="35"/>
    <s v="30–40 h"/>
    <n v="7.1"/>
    <n v="6.7"/>
  </r>
  <r>
    <x v="5"/>
    <n v="46"/>
    <s v="46–59"/>
    <x v="0"/>
    <s v="Moderate"/>
    <n v="2"/>
    <s v="Vegetarian"/>
    <n v="7.1"/>
    <s v="Moderate"/>
    <n v="2"/>
    <s v="None"/>
    <n v="27"/>
    <s v="20–30 h"/>
    <n v="3.1"/>
    <n v="2.7"/>
  </r>
  <r>
    <x v="6"/>
    <n v="39"/>
    <s v="36–45"/>
    <x v="1"/>
    <s v="High"/>
    <n v="3"/>
    <s v="Vegan"/>
    <n v="6.7"/>
    <s v="High"/>
    <n v="3"/>
    <s v="Depression"/>
    <n v="54"/>
    <s v="50–60 h"/>
    <n v="5.6"/>
    <n v="6.2"/>
  </r>
  <r>
    <x v="5"/>
    <n v="33"/>
    <s v="26–35"/>
    <x v="2"/>
    <s v="Moderate"/>
    <n v="2"/>
    <s v="Balanced"/>
    <n v="7.7"/>
    <s v="Moderate"/>
    <n v="2"/>
    <s v="Anxiety"/>
    <n v="40"/>
    <s v="40–50 h"/>
    <n v="9.1999999999999993"/>
    <n v="5.8"/>
  </r>
  <r>
    <x v="6"/>
    <n v="58"/>
    <s v="46–59"/>
    <x v="2"/>
    <s v="Low"/>
    <n v="1"/>
    <s v="Vegetarian"/>
    <n v="5.2"/>
    <s v="Moderate"/>
    <n v="2"/>
    <s v="Bipolar"/>
    <n v="38"/>
    <s v="30–40 h"/>
    <n v="5.6"/>
    <n v="2.9"/>
  </r>
  <r>
    <x v="0"/>
    <n v="61"/>
    <s v="60+"/>
    <x v="2"/>
    <s v="Moderate"/>
    <n v="2"/>
    <s v="Vegetarian"/>
    <n v="5.9"/>
    <s v="Low"/>
    <n v="1"/>
    <s v="Bipolar"/>
    <n v="30"/>
    <s v="30–40 h"/>
    <n v="2.4"/>
    <n v="2.2999999999999998"/>
  </r>
  <r>
    <x v="0"/>
    <n v="58"/>
    <s v="46–59"/>
    <x v="1"/>
    <s v="Moderate"/>
    <n v="2"/>
    <s v="Vegan"/>
    <n v="8.6999999999999993"/>
    <s v="Moderate"/>
    <n v="2"/>
    <s v="None"/>
    <n v="30"/>
    <s v="30–40 h"/>
    <n v="6.7"/>
    <n v="7.8"/>
  </r>
  <r>
    <x v="6"/>
    <n v="24"/>
    <s v="18–25"/>
    <x v="0"/>
    <s v="High"/>
    <n v="3"/>
    <s v="Vegetarian"/>
    <n v="5.0999999999999996"/>
    <s v="High"/>
    <n v="3"/>
    <s v="Depression"/>
    <n v="30"/>
    <s v="30–40 h"/>
    <n v="6.3"/>
    <n v="3.9"/>
  </r>
  <r>
    <x v="4"/>
    <n v="31"/>
    <s v="26–35"/>
    <x v="0"/>
    <s v="Moderate"/>
    <n v="2"/>
    <s v="Keto"/>
    <n v="4.4000000000000004"/>
    <s v="Moderate"/>
    <n v="2"/>
    <s v="None"/>
    <n v="41"/>
    <s v="40–50 h"/>
    <n v="1.2"/>
    <n v="3.2"/>
  </r>
  <r>
    <x v="1"/>
    <n v="46"/>
    <s v="46–59"/>
    <x v="1"/>
    <s v="Moderate"/>
    <n v="2"/>
    <s v="Vegetarian"/>
    <n v="5.6"/>
    <s v="High"/>
    <n v="3"/>
    <s v="None"/>
    <n v="40"/>
    <s v="40–50 h"/>
    <n v="1.8"/>
    <n v="7.6"/>
  </r>
  <r>
    <x v="4"/>
    <n v="36"/>
    <s v="36–45"/>
    <x v="0"/>
    <s v="Moderate"/>
    <n v="2"/>
    <s v="Junk Food"/>
    <n v="3.8"/>
    <s v="Low"/>
    <n v="1"/>
    <s v="Anxiety"/>
    <n v="46"/>
    <s v="40–50 h"/>
    <n v="2.4"/>
    <n v="7.6"/>
  </r>
  <r>
    <x v="1"/>
    <n v="36"/>
    <s v="36–45"/>
    <x v="1"/>
    <s v="Low"/>
    <n v="1"/>
    <s v="Keto"/>
    <n v="9"/>
    <s v="Low"/>
    <n v="1"/>
    <s v="Depression"/>
    <n v="37"/>
    <s v="30–40 h"/>
    <n v="2.2000000000000002"/>
    <n v="3.5"/>
  </r>
  <r>
    <x v="5"/>
    <n v="19"/>
    <s v="18–25"/>
    <x v="0"/>
    <s v="Moderate"/>
    <n v="2"/>
    <s v="Vegan"/>
    <n v="6.1"/>
    <s v="Moderate"/>
    <n v="2"/>
    <s v="Anxiety"/>
    <n v="59"/>
    <s v="50–60 h"/>
    <n v="3.3"/>
    <n v="8.9"/>
  </r>
  <r>
    <x v="1"/>
    <n v="58"/>
    <s v="46–59"/>
    <x v="2"/>
    <s v="Low"/>
    <n v="1"/>
    <s v="Keto"/>
    <n v="6.1"/>
    <s v="Low"/>
    <n v="1"/>
    <s v="Depression"/>
    <n v="57"/>
    <s v="50–60 h"/>
    <n v="5.0999999999999996"/>
    <n v="7.2"/>
  </r>
  <r>
    <x v="5"/>
    <n v="62"/>
    <s v="60+"/>
    <x v="0"/>
    <s v="Low"/>
    <n v="1"/>
    <s v="Junk Food"/>
    <n v="7.6"/>
    <s v="Moderate"/>
    <n v="2"/>
    <s v="Bipolar"/>
    <n v="49"/>
    <s v="40–50 h"/>
    <n v="4.3"/>
    <n v="4.0999999999999996"/>
  </r>
  <r>
    <x v="0"/>
    <n v="32"/>
    <s v="26–35"/>
    <x v="1"/>
    <s v="Low"/>
    <n v="1"/>
    <s v="Junk Food"/>
    <n v="5.4"/>
    <s v="Low"/>
    <n v="1"/>
    <s v="PTSD"/>
    <n v="52"/>
    <s v="50–60 h"/>
    <n v="9"/>
    <n v="4.8"/>
  </r>
  <r>
    <x v="3"/>
    <n v="20"/>
    <s v="18–25"/>
    <x v="1"/>
    <s v="Low"/>
    <n v="1"/>
    <s v="Vegetarian"/>
    <n v="6.2"/>
    <s v="High"/>
    <n v="3"/>
    <s v="PTSD"/>
    <n v="40"/>
    <s v="40–50 h"/>
    <n v="6.5"/>
    <n v="7.5"/>
  </r>
  <r>
    <x v="0"/>
    <n v="28"/>
    <s v="26–35"/>
    <x v="2"/>
    <s v="High"/>
    <n v="3"/>
    <s v="Vegetarian"/>
    <n v="5.4"/>
    <s v="Low"/>
    <n v="1"/>
    <s v="Depression"/>
    <n v="21"/>
    <s v="20–30 h"/>
    <n v="8.9"/>
    <n v="2.9"/>
  </r>
  <r>
    <x v="0"/>
    <n v="63"/>
    <s v="60+"/>
    <x v="1"/>
    <s v="Low"/>
    <n v="1"/>
    <s v="Balanced"/>
    <n v="3.9"/>
    <s v="Moderate"/>
    <n v="2"/>
    <s v="PTSD"/>
    <n v="32"/>
    <s v="30–40 h"/>
    <n v="5.7"/>
    <n v="5.2"/>
  </r>
  <r>
    <x v="3"/>
    <n v="47"/>
    <s v="46–59"/>
    <x v="0"/>
    <s v="Moderate"/>
    <n v="2"/>
    <s v="Keto"/>
    <n v="6.6"/>
    <s v="Moderate"/>
    <n v="2"/>
    <s v="None"/>
    <n v="21"/>
    <s v="20–30 h"/>
    <n v="1.8"/>
    <n v="6.9"/>
  </r>
  <r>
    <x v="1"/>
    <n v="57"/>
    <s v="46–59"/>
    <x v="0"/>
    <s v="Low"/>
    <n v="1"/>
    <s v="Balanced"/>
    <n v="8"/>
    <s v="Moderate"/>
    <n v="2"/>
    <s v="Bipolar"/>
    <n v="50"/>
    <s v="50–60 h"/>
    <n v="5.2"/>
    <n v="5.9"/>
  </r>
  <r>
    <x v="1"/>
    <n v="35"/>
    <s v="26–35"/>
    <x v="2"/>
    <s v="Moderate"/>
    <n v="2"/>
    <s v="Junk Food"/>
    <n v="6.6"/>
    <s v="High"/>
    <n v="3"/>
    <s v="Bipolar"/>
    <n v="29"/>
    <s v="20–30 h"/>
    <n v="8.4"/>
    <n v="6.5"/>
  </r>
  <r>
    <x v="5"/>
    <n v="19"/>
    <s v="18–25"/>
    <x v="1"/>
    <s v="Low"/>
    <n v="1"/>
    <s v="Vegetarian"/>
    <n v="7.9"/>
    <s v="Low"/>
    <n v="1"/>
    <s v="PTSD"/>
    <n v="42"/>
    <s v="40–50 h"/>
    <n v="2.7"/>
    <n v="5.9"/>
  </r>
  <r>
    <x v="4"/>
    <n v="49"/>
    <s v="46–59"/>
    <x v="2"/>
    <s v="High"/>
    <n v="3"/>
    <s v="Vegetarian"/>
    <n v="4.9000000000000004"/>
    <s v="Moderate"/>
    <n v="2"/>
    <s v="Depression"/>
    <n v="41"/>
    <s v="40–50 h"/>
    <n v="1.8"/>
    <n v="2.8"/>
  </r>
  <r>
    <x v="5"/>
    <n v="25"/>
    <s v="18–25"/>
    <x v="0"/>
    <s v="Low"/>
    <n v="1"/>
    <s v="Vegetarian"/>
    <n v="5.4"/>
    <s v="High"/>
    <n v="3"/>
    <s v="None"/>
    <n v="48"/>
    <s v="40–50 h"/>
    <n v="4"/>
    <n v="4.7"/>
  </r>
  <r>
    <x v="4"/>
    <n v="39"/>
    <s v="36–45"/>
    <x v="2"/>
    <s v="Low"/>
    <n v="1"/>
    <s v="Vegan"/>
    <n v="4.5999999999999996"/>
    <s v="High"/>
    <n v="3"/>
    <s v="Depression"/>
    <n v="52"/>
    <s v="50–60 h"/>
    <n v="4.5"/>
    <n v="5.8"/>
  </r>
  <r>
    <x v="0"/>
    <n v="23"/>
    <s v="18–25"/>
    <x v="1"/>
    <s v="High"/>
    <n v="3"/>
    <s v="Junk Food"/>
    <n v="7"/>
    <s v="High"/>
    <n v="3"/>
    <s v="PTSD"/>
    <n v="50"/>
    <s v="50–60 h"/>
    <n v="3.8"/>
    <n v="8"/>
  </r>
  <r>
    <x v="3"/>
    <n v="29"/>
    <s v="26–35"/>
    <x v="2"/>
    <s v="Low"/>
    <n v="1"/>
    <s v="Vegetarian"/>
    <n v="6"/>
    <s v="Low"/>
    <n v="1"/>
    <s v="Bipolar"/>
    <n v="33"/>
    <s v="30–40 h"/>
    <n v="2.2000000000000002"/>
    <n v="6.9"/>
  </r>
  <r>
    <x v="0"/>
    <n v="64"/>
    <s v="60+"/>
    <x v="1"/>
    <s v="Moderate"/>
    <n v="2"/>
    <s v="Junk Food"/>
    <n v="6"/>
    <s v="Low"/>
    <n v="1"/>
    <s v="Bipolar"/>
    <n v="29"/>
    <s v="20–30 h"/>
    <n v="3.3"/>
    <n v="4.8"/>
  </r>
  <r>
    <x v="6"/>
    <n v="57"/>
    <s v="46–59"/>
    <x v="1"/>
    <s v="Low"/>
    <n v="1"/>
    <s v="Vegetarian"/>
    <n v="7.5"/>
    <s v="Low"/>
    <n v="1"/>
    <s v="Depression"/>
    <n v="37"/>
    <s v="30–40 h"/>
    <n v="7.1"/>
    <n v="9.8000000000000007"/>
  </r>
  <r>
    <x v="1"/>
    <n v="53"/>
    <s v="46–59"/>
    <x v="0"/>
    <s v="Low"/>
    <n v="1"/>
    <s v="Keto"/>
    <n v="5.8"/>
    <s v="High"/>
    <n v="3"/>
    <s v="Anxiety"/>
    <n v="30"/>
    <s v="30–40 h"/>
    <n v="4.5"/>
    <n v="2"/>
  </r>
  <r>
    <x v="4"/>
    <n v="32"/>
    <s v="26–35"/>
    <x v="0"/>
    <s v="Low"/>
    <n v="1"/>
    <s v="Junk Food"/>
    <n v="8.1"/>
    <s v="Low"/>
    <n v="1"/>
    <s v="Depression"/>
    <n v="58"/>
    <s v="50–60 h"/>
    <n v="6.7"/>
    <n v="2.9"/>
  </r>
  <r>
    <x v="5"/>
    <n v="45"/>
    <s v="36–45"/>
    <x v="0"/>
    <s v="High"/>
    <n v="3"/>
    <s v="Balanced"/>
    <n v="6.9"/>
    <s v="Moderate"/>
    <n v="2"/>
    <s v="Anxiety"/>
    <n v="22"/>
    <s v="20–30 h"/>
    <n v="5.8"/>
    <n v="4.0999999999999996"/>
  </r>
  <r>
    <x v="3"/>
    <n v="62"/>
    <s v="60+"/>
    <x v="1"/>
    <s v="Low"/>
    <n v="1"/>
    <s v="Vegan"/>
    <n v="6"/>
    <s v="High"/>
    <n v="3"/>
    <s v="Depression"/>
    <n v="21"/>
    <s v="20–30 h"/>
    <n v="5.9"/>
    <n v="3.1"/>
  </r>
  <r>
    <x v="4"/>
    <n v="35"/>
    <s v="26–35"/>
    <x v="2"/>
    <s v="Low"/>
    <n v="1"/>
    <s v="Balanced"/>
    <n v="4.2"/>
    <s v="Low"/>
    <n v="1"/>
    <s v="Anxiety"/>
    <n v="27"/>
    <s v="20–30 h"/>
    <n v="3.2"/>
    <n v="6.6"/>
  </r>
  <r>
    <x v="5"/>
    <n v="19"/>
    <s v="18–25"/>
    <x v="1"/>
    <s v="Moderate"/>
    <n v="2"/>
    <s v="Junk Food"/>
    <n v="7.5"/>
    <s v="High"/>
    <n v="3"/>
    <s v="Anxiety"/>
    <n v="50"/>
    <s v="50–60 h"/>
    <n v="5.7"/>
    <n v="1.4"/>
  </r>
  <r>
    <x v="1"/>
    <n v="30"/>
    <s v="26–35"/>
    <x v="0"/>
    <s v="Low"/>
    <n v="1"/>
    <s v="Vegetarian"/>
    <n v="6.9"/>
    <s v="High"/>
    <n v="3"/>
    <s v="Anxiety"/>
    <n v="27"/>
    <s v="20–30 h"/>
    <n v="1.2"/>
    <n v="2.6"/>
  </r>
  <r>
    <x v="0"/>
    <n v="62"/>
    <s v="60+"/>
    <x v="0"/>
    <s v="Low"/>
    <n v="1"/>
    <s v="Junk Food"/>
    <n v="7"/>
    <s v="Low"/>
    <n v="1"/>
    <s v="Anxiety"/>
    <n v="21"/>
    <s v="20–30 h"/>
    <n v="4.9000000000000004"/>
    <n v="3.6"/>
  </r>
  <r>
    <x v="1"/>
    <n v="32"/>
    <s v="26–35"/>
    <x v="2"/>
    <s v="Low"/>
    <n v="1"/>
    <s v="Vegan"/>
    <n v="7"/>
    <s v="High"/>
    <n v="3"/>
    <s v="None"/>
    <n v="41"/>
    <s v="40–50 h"/>
    <n v="6.2"/>
    <n v="7.2"/>
  </r>
  <r>
    <x v="2"/>
    <n v="37"/>
    <s v="36–45"/>
    <x v="0"/>
    <s v="Low"/>
    <n v="1"/>
    <s v="Junk Food"/>
    <n v="5.7"/>
    <s v="Low"/>
    <n v="1"/>
    <s v="Anxiety"/>
    <n v="24"/>
    <s v="20–30 h"/>
    <n v="2.6"/>
    <n v="8.9"/>
  </r>
  <r>
    <x v="6"/>
    <n v="46"/>
    <s v="46–59"/>
    <x v="0"/>
    <s v="Moderate"/>
    <n v="2"/>
    <s v="Vegetarian"/>
    <n v="6.3"/>
    <s v="Low"/>
    <n v="1"/>
    <s v="Anxiety"/>
    <n v="26"/>
    <s v="20–30 h"/>
    <n v="3.3"/>
    <n v="8.1999999999999993"/>
  </r>
  <r>
    <x v="2"/>
    <n v="59"/>
    <s v="46–59"/>
    <x v="0"/>
    <s v="Moderate"/>
    <n v="2"/>
    <s v="Balanced"/>
    <n v="5.8"/>
    <s v="Low"/>
    <n v="1"/>
    <s v="Bipolar"/>
    <n v="39"/>
    <s v="30–40 h"/>
    <n v="3"/>
    <n v="2.6"/>
  </r>
  <r>
    <x v="3"/>
    <n v="46"/>
    <s v="46–59"/>
    <x v="2"/>
    <s v="High"/>
    <n v="3"/>
    <s v="Keto"/>
    <n v="8.4"/>
    <s v="High"/>
    <n v="3"/>
    <s v="None"/>
    <n v="47"/>
    <s v="40–50 h"/>
    <n v="1.6"/>
    <n v="6.1"/>
  </r>
  <r>
    <x v="4"/>
    <n v="20"/>
    <s v="18–25"/>
    <x v="1"/>
    <s v="Low"/>
    <n v="1"/>
    <s v="Balanced"/>
    <n v="6.1"/>
    <s v="High"/>
    <n v="3"/>
    <s v="Anxiety"/>
    <n v="32"/>
    <s v="30–40 h"/>
    <n v="4.0999999999999996"/>
    <n v="1.3"/>
  </r>
  <r>
    <x v="3"/>
    <n v="36"/>
    <s v="36–45"/>
    <x v="0"/>
    <s v="High"/>
    <n v="3"/>
    <s v="Vegetarian"/>
    <n v="5.6"/>
    <s v="Low"/>
    <n v="1"/>
    <s v="PTSD"/>
    <n v="21"/>
    <s v="20–30 h"/>
    <n v="9.8000000000000007"/>
    <n v="3.8"/>
  </r>
  <r>
    <x v="0"/>
    <n v="20"/>
    <s v="18–25"/>
    <x v="2"/>
    <s v="High"/>
    <n v="3"/>
    <s v="Vegetarian"/>
    <n v="8.5"/>
    <s v="High"/>
    <n v="3"/>
    <s v="None"/>
    <n v="51"/>
    <s v="50–60 h"/>
    <n v="4.2"/>
    <n v="8.3000000000000007"/>
  </r>
  <r>
    <x v="5"/>
    <n v="31"/>
    <s v="26–35"/>
    <x v="0"/>
    <s v="Low"/>
    <n v="1"/>
    <s v="Vegan"/>
    <n v="8.3000000000000007"/>
    <s v="Low"/>
    <n v="1"/>
    <s v="Bipolar"/>
    <n v="45"/>
    <s v="40–50 h"/>
    <n v="5.0999999999999996"/>
    <n v="5.0999999999999996"/>
  </r>
  <r>
    <x v="1"/>
    <n v="57"/>
    <s v="46–59"/>
    <x v="2"/>
    <s v="Moderate"/>
    <n v="2"/>
    <s v="Junk Food"/>
    <n v="6.9"/>
    <s v="Moderate"/>
    <n v="2"/>
    <s v="Depression"/>
    <n v="22"/>
    <s v="20–30 h"/>
    <n v="6.9"/>
    <n v="2.2999999999999998"/>
  </r>
  <r>
    <x v="2"/>
    <n v="21"/>
    <s v="18–25"/>
    <x v="0"/>
    <s v="Moderate"/>
    <n v="2"/>
    <s v="Junk Food"/>
    <n v="6.3"/>
    <s v="High"/>
    <n v="3"/>
    <s v="Bipolar"/>
    <n v="32"/>
    <s v="30–40 h"/>
    <n v="6.8"/>
    <n v="4.9000000000000004"/>
  </r>
  <r>
    <x v="2"/>
    <n v="28"/>
    <s v="26–35"/>
    <x v="2"/>
    <s v="Low"/>
    <n v="1"/>
    <s v="Balanced"/>
    <n v="5.9"/>
    <s v="High"/>
    <n v="3"/>
    <s v="Bipolar"/>
    <n v="40"/>
    <s v="40–50 h"/>
    <n v="9.5"/>
    <n v="2.8"/>
  </r>
  <r>
    <x v="0"/>
    <n v="48"/>
    <s v="46–59"/>
    <x v="0"/>
    <s v="Low"/>
    <n v="1"/>
    <s v="Keto"/>
    <n v="6.4"/>
    <s v="Moderate"/>
    <n v="2"/>
    <s v="None"/>
    <n v="56"/>
    <s v="50–60 h"/>
    <n v="8.6999999999999993"/>
    <n v="4.5"/>
  </r>
  <r>
    <x v="2"/>
    <n v="60"/>
    <s v="60+"/>
    <x v="1"/>
    <s v="Moderate"/>
    <n v="2"/>
    <s v="Keto"/>
    <n v="5.2"/>
    <s v="Moderate"/>
    <n v="2"/>
    <s v="None"/>
    <n v="42"/>
    <s v="40–50 h"/>
    <n v="8.1"/>
    <n v="5.4"/>
  </r>
  <r>
    <x v="0"/>
    <n v="49"/>
    <s v="46–59"/>
    <x v="0"/>
    <s v="Low"/>
    <n v="1"/>
    <s v="Vegan"/>
    <n v="7.2"/>
    <s v="Moderate"/>
    <n v="2"/>
    <s v="PTSD"/>
    <n v="26"/>
    <s v="20–30 h"/>
    <n v="9.6"/>
    <n v="4.0999999999999996"/>
  </r>
  <r>
    <x v="3"/>
    <n v="44"/>
    <s v="36–45"/>
    <x v="2"/>
    <s v="Low"/>
    <n v="1"/>
    <s v="Vegetarian"/>
    <n v="9"/>
    <s v="Low"/>
    <n v="1"/>
    <s v="PTSD"/>
    <n v="36"/>
    <s v="30–40 h"/>
    <n v="3.1"/>
    <n v="9.4"/>
  </r>
  <r>
    <x v="1"/>
    <n v="47"/>
    <s v="46–59"/>
    <x v="0"/>
    <s v="Low"/>
    <n v="1"/>
    <s v="Vegan"/>
    <n v="7.3"/>
    <s v="Low"/>
    <n v="1"/>
    <s v="None"/>
    <n v="47"/>
    <s v="40–50 h"/>
    <n v="6.6"/>
    <n v="6.1"/>
  </r>
  <r>
    <x v="4"/>
    <n v="60"/>
    <s v="60+"/>
    <x v="1"/>
    <s v="Moderate"/>
    <n v="2"/>
    <s v="Junk Food"/>
    <n v="4.8"/>
    <s v="Moderate"/>
    <n v="2"/>
    <s v="None"/>
    <n v="49"/>
    <s v="40–50 h"/>
    <n v="9"/>
    <n v="8.6"/>
  </r>
  <r>
    <x v="5"/>
    <n v="19"/>
    <s v="18–25"/>
    <x v="0"/>
    <s v="High"/>
    <n v="3"/>
    <s v="Vegetarian"/>
    <n v="7.2"/>
    <s v="Low"/>
    <n v="1"/>
    <s v="None"/>
    <n v="24"/>
    <s v="20–30 h"/>
    <n v="6.6"/>
    <n v="7.8"/>
  </r>
  <r>
    <x v="4"/>
    <n v="26"/>
    <s v="26–35"/>
    <x v="2"/>
    <s v="High"/>
    <n v="3"/>
    <s v="Vegan"/>
    <n v="6.8"/>
    <s v="High"/>
    <n v="3"/>
    <s v="Depression"/>
    <n v="43"/>
    <s v="40–50 h"/>
    <n v="9.8000000000000007"/>
    <n v="7"/>
  </r>
  <r>
    <x v="3"/>
    <n v="45"/>
    <s v="36–45"/>
    <x v="2"/>
    <s v="Low"/>
    <n v="1"/>
    <s v="Balanced"/>
    <n v="7.2"/>
    <s v="Moderate"/>
    <n v="2"/>
    <s v="Bipolar"/>
    <n v="26"/>
    <s v="20–30 h"/>
    <n v="1.9"/>
    <n v="5.5"/>
  </r>
  <r>
    <x v="5"/>
    <n v="48"/>
    <s v="46–59"/>
    <x v="1"/>
    <s v="Moderate"/>
    <n v="2"/>
    <s v="Junk Food"/>
    <n v="5.3"/>
    <s v="High"/>
    <n v="3"/>
    <s v="PTSD"/>
    <n v="53"/>
    <s v="50–60 h"/>
    <n v="5"/>
    <n v="1"/>
  </r>
  <r>
    <x v="2"/>
    <n v="51"/>
    <s v="46–59"/>
    <x v="2"/>
    <s v="Low"/>
    <n v="1"/>
    <s v="Keto"/>
    <n v="6.5"/>
    <s v="Low"/>
    <n v="1"/>
    <s v="PTSD"/>
    <n v="52"/>
    <s v="50–60 h"/>
    <n v="9.8000000000000007"/>
    <n v="6.5"/>
  </r>
  <r>
    <x v="6"/>
    <n v="32"/>
    <s v="26–35"/>
    <x v="0"/>
    <s v="Moderate"/>
    <n v="2"/>
    <s v="Vegan"/>
    <n v="7.8"/>
    <s v="Moderate"/>
    <n v="2"/>
    <s v="Anxiety"/>
    <n v="46"/>
    <s v="40–50 h"/>
    <n v="4.4000000000000004"/>
    <n v="4.2"/>
  </r>
  <r>
    <x v="3"/>
    <n v="42"/>
    <s v="36–45"/>
    <x v="0"/>
    <s v="Low"/>
    <n v="1"/>
    <s v="Junk Food"/>
    <n v="4.9000000000000004"/>
    <s v="Low"/>
    <n v="1"/>
    <s v="Depression"/>
    <n v="33"/>
    <s v="30–40 h"/>
    <n v="7.7"/>
    <n v="2.1"/>
  </r>
  <r>
    <x v="3"/>
    <n v="53"/>
    <s v="46–59"/>
    <x v="0"/>
    <s v="Moderate"/>
    <n v="2"/>
    <s v="Junk Food"/>
    <n v="5.8"/>
    <s v="High"/>
    <n v="3"/>
    <s v="None"/>
    <n v="38"/>
    <s v="30–40 h"/>
    <n v="1.3"/>
    <n v="5"/>
  </r>
  <r>
    <x v="1"/>
    <n v="25"/>
    <s v="18–25"/>
    <x v="2"/>
    <s v="Moderate"/>
    <n v="2"/>
    <s v="Keto"/>
    <n v="6.1"/>
    <s v="Low"/>
    <n v="1"/>
    <s v="None"/>
    <n v="57"/>
    <s v="50–60 h"/>
    <n v="7.3"/>
    <n v="7.6"/>
  </r>
  <r>
    <x v="4"/>
    <n v="26"/>
    <s v="26–35"/>
    <x v="0"/>
    <s v="High"/>
    <n v="3"/>
    <s v="Keto"/>
    <n v="8"/>
    <s v="High"/>
    <n v="3"/>
    <s v="Depression"/>
    <n v="31"/>
    <s v="30–40 h"/>
    <n v="9.4"/>
    <n v="9.6999999999999993"/>
  </r>
  <r>
    <x v="3"/>
    <n v="54"/>
    <s v="46–59"/>
    <x v="0"/>
    <s v="Low"/>
    <n v="1"/>
    <s v="Keto"/>
    <n v="8.1999999999999993"/>
    <s v="Low"/>
    <n v="1"/>
    <s v="PTSD"/>
    <n v="22"/>
    <s v="20–30 h"/>
    <n v="4.4000000000000004"/>
    <n v="4.4000000000000004"/>
  </r>
  <r>
    <x v="3"/>
    <n v="62"/>
    <s v="60+"/>
    <x v="0"/>
    <s v="High"/>
    <n v="3"/>
    <s v="Vegan"/>
    <n v="3.6"/>
    <s v="High"/>
    <n v="3"/>
    <s v="None"/>
    <n v="26"/>
    <s v="20–30 h"/>
    <n v="1.2"/>
    <n v="5.9"/>
  </r>
  <r>
    <x v="2"/>
    <n v="56"/>
    <s v="46–59"/>
    <x v="1"/>
    <s v="High"/>
    <n v="3"/>
    <s v="Keto"/>
    <n v="8"/>
    <s v="Low"/>
    <n v="1"/>
    <s v="Anxiety"/>
    <n v="54"/>
    <s v="50–60 h"/>
    <n v="1.3"/>
    <n v="8.6999999999999993"/>
  </r>
  <r>
    <x v="2"/>
    <n v="49"/>
    <s v="46–59"/>
    <x v="2"/>
    <s v="Moderate"/>
    <n v="2"/>
    <s v="Balanced"/>
    <n v="8.3000000000000007"/>
    <s v="Moderate"/>
    <n v="2"/>
    <s v="PTSD"/>
    <n v="44"/>
    <s v="40–50 h"/>
    <n v="9"/>
    <n v="4"/>
  </r>
  <r>
    <x v="5"/>
    <n v="34"/>
    <s v="26–35"/>
    <x v="2"/>
    <s v="Low"/>
    <n v="1"/>
    <s v="Junk Food"/>
    <n v="8.1999999999999993"/>
    <s v="Moderate"/>
    <n v="2"/>
    <s v="Bipolar"/>
    <n v="34"/>
    <s v="30–40 h"/>
    <n v="7.5"/>
    <n v="2.2999999999999998"/>
  </r>
  <r>
    <x v="0"/>
    <n v="52"/>
    <s v="46–59"/>
    <x v="2"/>
    <s v="Moderate"/>
    <n v="2"/>
    <s v="Keto"/>
    <n v="5.7"/>
    <s v="Low"/>
    <n v="1"/>
    <s v="Depression"/>
    <n v="38"/>
    <s v="30–40 h"/>
    <n v="2"/>
    <n v="3.5"/>
  </r>
  <r>
    <x v="0"/>
    <n v="54"/>
    <s v="46–59"/>
    <x v="1"/>
    <s v="Moderate"/>
    <n v="2"/>
    <s v="Junk Food"/>
    <n v="6.2"/>
    <s v="High"/>
    <n v="3"/>
    <s v="PTSD"/>
    <n v="38"/>
    <s v="30–40 h"/>
    <n v="1.5"/>
    <n v="9.1"/>
  </r>
  <r>
    <x v="6"/>
    <n v="36"/>
    <s v="36–45"/>
    <x v="2"/>
    <s v="Moderate"/>
    <n v="2"/>
    <s v="Vegetarian"/>
    <n v="4.0999999999999996"/>
    <s v="Low"/>
    <n v="1"/>
    <s v="Bipolar"/>
    <n v="42"/>
    <s v="40–50 h"/>
    <n v="8.1999999999999993"/>
    <n v="2.4"/>
  </r>
  <r>
    <x v="0"/>
    <n v="61"/>
    <s v="60+"/>
    <x v="1"/>
    <s v="Low"/>
    <n v="1"/>
    <s v="Vegetarian"/>
    <n v="3.4"/>
    <s v="Moderate"/>
    <n v="2"/>
    <s v="Anxiety"/>
    <n v="30"/>
    <s v="30–40 h"/>
    <n v="8.3000000000000007"/>
    <n v="4"/>
  </r>
  <r>
    <x v="1"/>
    <n v="46"/>
    <s v="46–59"/>
    <x v="1"/>
    <s v="Low"/>
    <n v="1"/>
    <s v="Keto"/>
    <n v="6"/>
    <s v="High"/>
    <n v="3"/>
    <s v="Depression"/>
    <n v="40"/>
    <s v="40–50 h"/>
    <n v="2.1"/>
    <n v="5.2"/>
  </r>
  <r>
    <x v="6"/>
    <n v="24"/>
    <s v="18–25"/>
    <x v="2"/>
    <s v="Moderate"/>
    <n v="2"/>
    <s v="Junk Food"/>
    <n v="6.6"/>
    <s v="Low"/>
    <n v="1"/>
    <s v="None"/>
    <n v="53"/>
    <s v="50–60 h"/>
    <n v="3.7"/>
    <n v="8.6"/>
  </r>
  <r>
    <x v="5"/>
    <n v="45"/>
    <s v="36–45"/>
    <x v="0"/>
    <s v="Low"/>
    <n v="1"/>
    <s v="Vegetarian"/>
    <n v="6.8"/>
    <s v="Low"/>
    <n v="1"/>
    <s v="None"/>
    <n v="58"/>
    <s v="50–60 h"/>
    <n v="8"/>
    <n v="9.4"/>
  </r>
  <r>
    <x v="2"/>
    <n v="26"/>
    <s v="26–35"/>
    <x v="0"/>
    <s v="Moderate"/>
    <n v="2"/>
    <s v="Keto"/>
    <n v="7.7"/>
    <s v="High"/>
    <n v="3"/>
    <s v="Bipolar"/>
    <n v="26"/>
    <s v="20–30 h"/>
    <n v="5.7"/>
    <n v="4.8"/>
  </r>
  <r>
    <x v="0"/>
    <n v="45"/>
    <s v="36–45"/>
    <x v="2"/>
    <s v="Low"/>
    <n v="1"/>
    <s v="Junk Food"/>
    <n v="11.1"/>
    <s v="Low"/>
    <n v="1"/>
    <s v="PTSD"/>
    <n v="46"/>
    <s v="40–50 h"/>
    <n v="9.6"/>
    <n v="9.4"/>
  </r>
  <r>
    <x v="4"/>
    <n v="23"/>
    <s v="18–25"/>
    <x v="2"/>
    <s v="Low"/>
    <n v="1"/>
    <s v="Keto"/>
    <n v="5.9"/>
    <s v="Moderate"/>
    <n v="2"/>
    <s v="Anxiety"/>
    <n v="42"/>
    <s v="40–50 h"/>
    <n v="5.3"/>
    <n v="2.5"/>
  </r>
  <r>
    <x v="2"/>
    <n v="46"/>
    <s v="46–59"/>
    <x v="1"/>
    <s v="High"/>
    <n v="3"/>
    <s v="Junk Food"/>
    <n v="4.9000000000000004"/>
    <s v="Moderate"/>
    <n v="2"/>
    <s v="Bipolar"/>
    <n v="57"/>
    <s v="50–60 h"/>
    <n v="7.1"/>
    <n v="2.4"/>
  </r>
  <r>
    <x v="1"/>
    <n v="34"/>
    <s v="26–35"/>
    <x v="2"/>
    <s v="Moderate"/>
    <n v="2"/>
    <s v="Vegetarian"/>
    <n v="7.3"/>
    <s v="High"/>
    <n v="3"/>
    <s v="Anxiety"/>
    <n v="39"/>
    <s v="30–40 h"/>
    <n v="5.6"/>
    <n v="9.5"/>
  </r>
  <r>
    <x v="2"/>
    <n v="33"/>
    <s v="26–35"/>
    <x v="1"/>
    <s v="High"/>
    <n v="3"/>
    <s v="Keto"/>
    <n v="6.8"/>
    <s v="Low"/>
    <n v="1"/>
    <s v="Anxiety"/>
    <n v="46"/>
    <s v="40–50 h"/>
    <n v="9.5"/>
    <n v="5.6"/>
  </r>
  <r>
    <x v="1"/>
    <n v="40"/>
    <s v="36–45"/>
    <x v="2"/>
    <s v="High"/>
    <n v="3"/>
    <s v="Vegetarian"/>
    <n v="5.6"/>
    <s v="Low"/>
    <n v="1"/>
    <s v="Anxiety"/>
    <n v="27"/>
    <s v="20–30 h"/>
    <n v="4.5999999999999996"/>
    <n v="2.7"/>
  </r>
  <r>
    <x v="1"/>
    <n v="48"/>
    <s v="46–59"/>
    <x v="0"/>
    <s v="Moderate"/>
    <n v="2"/>
    <s v="Keto"/>
    <n v="7.9"/>
    <s v="Moderate"/>
    <n v="2"/>
    <s v="Depression"/>
    <n v="56"/>
    <s v="50–60 h"/>
    <n v="3.1"/>
    <n v="5.4"/>
  </r>
  <r>
    <x v="1"/>
    <n v="20"/>
    <s v="18–25"/>
    <x v="0"/>
    <s v="Moderate"/>
    <n v="2"/>
    <s v="Vegan"/>
    <n v="5.3"/>
    <s v="High"/>
    <n v="3"/>
    <s v="Bipolar"/>
    <n v="22"/>
    <s v="20–30 h"/>
    <n v="3.9"/>
    <n v="8"/>
  </r>
  <r>
    <x v="5"/>
    <n v="38"/>
    <s v="36–45"/>
    <x v="2"/>
    <s v="Low"/>
    <n v="1"/>
    <s v="Vegetarian"/>
    <n v="6.3"/>
    <s v="High"/>
    <n v="3"/>
    <s v="Depression"/>
    <n v="21"/>
    <s v="20–30 h"/>
    <n v="8.6999999999999993"/>
    <n v="8.4"/>
  </r>
  <r>
    <x v="1"/>
    <n v="43"/>
    <s v="36–45"/>
    <x v="1"/>
    <s v="Moderate"/>
    <n v="2"/>
    <s v="Vegetarian"/>
    <n v="6.4"/>
    <s v="High"/>
    <n v="3"/>
    <s v="PTSD"/>
    <n v="41"/>
    <s v="40–50 h"/>
    <n v="5.5"/>
    <n v="8.8000000000000007"/>
  </r>
  <r>
    <x v="1"/>
    <n v="53"/>
    <s v="46–59"/>
    <x v="0"/>
    <s v="High"/>
    <n v="3"/>
    <s v="Balanced"/>
    <n v="5.0999999999999996"/>
    <s v="Moderate"/>
    <n v="2"/>
    <s v="PTSD"/>
    <n v="25"/>
    <s v="20–30 h"/>
    <n v="4.2"/>
    <n v="6.1"/>
  </r>
  <r>
    <x v="4"/>
    <n v="59"/>
    <s v="46–59"/>
    <x v="1"/>
    <s v="High"/>
    <n v="3"/>
    <s v="Vegetarian"/>
    <n v="3.9"/>
    <s v="Moderate"/>
    <n v="2"/>
    <s v="None"/>
    <n v="58"/>
    <s v="50–60 h"/>
    <n v="5.9"/>
    <n v="8.8000000000000007"/>
  </r>
  <r>
    <x v="6"/>
    <n v="54"/>
    <s v="46–59"/>
    <x v="2"/>
    <s v="Moderate"/>
    <n v="2"/>
    <s v="Junk Food"/>
    <n v="6.8"/>
    <s v="High"/>
    <n v="3"/>
    <s v="None"/>
    <n v="59"/>
    <s v="50–60 h"/>
    <n v="2.2000000000000002"/>
    <n v="5.6"/>
  </r>
  <r>
    <x v="3"/>
    <n v="39"/>
    <s v="36–45"/>
    <x v="2"/>
    <s v="High"/>
    <n v="3"/>
    <s v="Keto"/>
    <n v="8.6"/>
    <s v="High"/>
    <n v="3"/>
    <s v="None"/>
    <n v="55"/>
    <s v="50–60 h"/>
    <n v="1"/>
    <n v="6.5"/>
  </r>
  <r>
    <x v="6"/>
    <n v="59"/>
    <s v="46–59"/>
    <x v="0"/>
    <s v="Low"/>
    <n v="1"/>
    <s v="Vegan"/>
    <n v="7.9"/>
    <s v="Low"/>
    <n v="1"/>
    <s v="PTSD"/>
    <n v="43"/>
    <s v="40–50 h"/>
    <n v="3.5"/>
    <n v="7.8"/>
  </r>
  <r>
    <x v="1"/>
    <n v="29"/>
    <s v="26–35"/>
    <x v="2"/>
    <s v="High"/>
    <n v="3"/>
    <s v="Junk Food"/>
    <n v="8"/>
    <s v="Low"/>
    <n v="1"/>
    <s v="Anxiety"/>
    <n v="31"/>
    <s v="30–40 h"/>
    <n v="6.4"/>
    <n v="4.8"/>
  </r>
  <r>
    <x v="4"/>
    <n v="59"/>
    <s v="46–59"/>
    <x v="0"/>
    <s v="Low"/>
    <n v="1"/>
    <s v="Junk Food"/>
    <n v="5.3"/>
    <s v="High"/>
    <n v="3"/>
    <s v="Anxiety"/>
    <n v="36"/>
    <s v="30–40 h"/>
    <n v="7.4"/>
    <n v="1.7"/>
  </r>
  <r>
    <x v="2"/>
    <n v="30"/>
    <s v="26–35"/>
    <x v="1"/>
    <s v="High"/>
    <n v="3"/>
    <s v="Junk Food"/>
    <n v="6.8"/>
    <s v="Moderate"/>
    <n v="2"/>
    <s v="Bipolar"/>
    <n v="41"/>
    <s v="40–50 h"/>
    <n v="8.4"/>
    <n v="4.2"/>
  </r>
  <r>
    <x v="4"/>
    <n v="28"/>
    <s v="26–35"/>
    <x v="0"/>
    <s v="Low"/>
    <n v="1"/>
    <s v="Junk Food"/>
    <n v="4.4000000000000004"/>
    <s v="Moderate"/>
    <n v="2"/>
    <s v="PTSD"/>
    <n v="38"/>
    <s v="30–40 h"/>
    <n v="9.3000000000000007"/>
    <n v="6.6"/>
  </r>
  <r>
    <x v="1"/>
    <n v="33"/>
    <s v="26–35"/>
    <x v="0"/>
    <s v="Low"/>
    <n v="1"/>
    <s v="Vegan"/>
    <n v="6.8"/>
    <s v="Low"/>
    <n v="1"/>
    <s v="None"/>
    <n v="28"/>
    <s v="20–30 h"/>
    <n v="4.7"/>
    <n v="2.7"/>
  </r>
  <r>
    <x v="4"/>
    <n v="25"/>
    <s v="18–25"/>
    <x v="1"/>
    <s v="Moderate"/>
    <n v="2"/>
    <s v="Balanced"/>
    <n v="8.6"/>
    <s v="High"/>
    <n v="3"/>
    <s v="PTSD"/>
    <n v="31"/>
    <s v="30–40 h"/>
    <n v="7.7"/>
    <n v="2.2999999999999998"/>
  </r>
  <r>
    <x v="0"/>
    <n v="57"/>
    <s v="46–59"/>
    <x v="0"/>
    <s v="Low"/>
    <n v="1"/>
    <s v="Vegetarian"/>
    <n v="8.6"/>
    <s v="Moderate"/>
    <n v="2"/>
    <s v="Anxiety"/>
    <n v="51"/>
    <s v="50–60 h"/>
    <n v="1.7"/>
    <n v="3.6"/>
  </r>
  <r>
    <x v="4"/>
    <n v="57"/>
    <s v="46–59"/>
    <x v="0"/>
    <s v="Moderate"/>
    <n v="2"/>
    <s v="Junk Food"/>
    <n v="9.5"/>
    <s v="Moderate"/>
    <n v="2"/>
    <s v="Anxiety"/>
    <n v="50"/>
    <s v="50–60 h"/>
    <n v="1.5"/>
    <n v="1.3"/>
  </r>
  <r>
    <x v="1"/>
    <n v="62"/>
    <s v="60+"/>
    <x v="2"/>
    <s v="High"/>
    <n v="3"/>
    <s v="Vegetarian"/>
    <n v="8"/>
    <s v="Moderate"/>
    <n v="2"/>
    <s v="Depression"/>
    <n v="36"/>
    <s v="30–40 h"/>
    <n v="2.1"/>
    <n v="7.7"/>
  </r>
  <r>
    <x v="5"/>
    <n v="19"/>
    <s v="18–25"/>
    <x v="1"/>
    <s v="High"/>
    <n v="3"/>
    <s v="Vegetarian"/>
    <n v="7.2"/>
    <s v="Moderate"/>
    <n v="2"/>
    <s v="Depression"/>
    <n v="42"/>
    <s v="40–50 h"/>
    <n v="5"/>
    <n v="3.3"/>
  </r>
  <r>
    <x v="0"/>
    <n v="47"/>
    <s v="46–59"/>
    <x v="0"/>
    <s v="High"/>
    <n v="3"/>
    <s v="Junk Food"/>
    <n v="7.8"/>
    <s v="Low"/>
    <n v="1"/>
    <s v="Bipolar"/>
    <n v="29"/>
    <s v="20–30 h"/>
    <n v="2.9"/>
    <n v="2.1"/>
  </r>
  <r>
    <x v="4"/>
    <n v="47"/>
    <s v="46–59"/>
    <x v="1"/>
    <s v="Low"/>
    <n v="1"/>
    <s v="Balanced"/>
    <n v="7.5"/>
    <s v="Moderate"/>
    <n v="2"/>
    <s v="PTSD"/>
    <n v="49"/>
    <s v="40–50 h"/>
    <n v="3.6"/>
    <n v="7.3"/>
  </r>
  <r>
    <x v="3"/>
    <n v="29"/>
    <s v="26–35"/>
    <x v="1"/>
    <s v="High"/>
    <n v="3"/>
    <s v="Vegetarian"/>
    <n v="5.3"/>
    <s v="Moderate"/>
    <n v="2"/>
    <s v="Depression"/>
    <n v="38"/>
    <s v="30–40 h"/>
    <n v="6.8"/>
    <n v="8.6"/>
  </r>
  <r>
    <x v="3"/>
    <n v="27"/>
    <s v="26–35"/>
    <x v="0"/>
    <s v="High"/>
    <n v="3"/>
    <s v="Keto"/>
    <n v="4.2"/>
    <s v="High"/>
    <n v="3"/>
    <s v="Depression"/>
    <n v="45"/>
    <s v="40–50 h"/>
    <n v="4.2"/>
    <n v="1.2"/>
  </r>
  <r>
    <x v="4"/>
    <n v="61"/>
    <s v="60+"/>
    <x v="2"/>
    <s v="Moderate"/>
    <n v="2"/>
    <s v="Vegetarian"/>
    <n v="7.8"/>
    <s v="High"/>
    <n v="3"/>
    <s v="PTSD"/>
    <n v="45"/>
    <s v="40–50 h"/>
    <n v="6"/>
    <n v="3.1"/>
  </r>
  <r>
    <x v="5"/>
    <n v="28"/>
    <s v="26–35"/>
    <x v="1"/>
    <s v="Moderate"/>
    <n v="2"/>
    <s v="Junk Food"/>
    <n v="9.6"/>
    <s v="Low"/>
    <n v="1"/>
    <s v="Anxiety"/>
    <n v="30"/>
    <s v="30–40 h"/>
    <n v="4.7"/>
    <n v="9.5"/>
  </r>
  <r>
    <x v="2"/>
    <n v="32"/>
    <s v="26–35"/>
    <x v="0"/>
    <s v="High"/>
    <n v="3"/>
    <s v="Vegan"/>
    <n v="7.9"/>
    <s v="Low"/>
    <n v="1"/>
    <s v="Bipolar"/>
    <n v="39"/>
    <s v="30–40 h"/>
    <n v="2.5"/>
    <n v="4.5"/>
  </r>
  <r>
    <x v="1"/>
    <n v="33"/>
    <s v="26–35"/>
    <x v="1"/>
    <s v="High"/>
    <n v="3"/>
    <s v="Vegetarian"/>
    <n v="3.7"/>
    <s v="Low"/>
    <n v="1"/>
    <s v="Bipolar"/>
    <n v="23"/>
    <s v="20–30 h"/>
    <n v="1.7"/>
    <n v="9.4"/>
  </r>
  <r>
    <x v="3"/>
    <n v="34"/>
    <s v="26–35"/>
    <x v="2"/>
    <s v="Low"/>
    <n v="1"/>
    <s v="Balanced"/>
    <n v="5.7"/>
    <s v="Low"/>
    <n v="1"/>
    <s v="Bipolar"/>
    <n v="31"/>
    <s v="30–40 h"/>
    <n v="3.1"/>
    <n v="3.5"/>
  </r>
  <r>
    <x v="2"/>
    <n v="43"/>
    <s v="36–45"/>
    <x v="2"/>
    <s v="Low"/>
    <n v="1"/>
    <s v="Keto"/>
    <n v="6.2"/>
    <s v="Moderate"/>
    <n v="2"/>
    <s v="Depression"/>
    <n v="44"/>
    <s v="40–50 h"/>
    <n v="1.5"/>
    <n v="3"/>
  </r>
  <r>
    <x v="4"/>
    <n v="19"/>
    <s v="18–25"/>
    <x v="2"/>
    <s v="High"/>
    <n v="3"/>
    <s v="Keto"/>
    <n v="3.7"/>
    <s v="High"/>
    <n v="3"/>
    <s v="Anxiety"/>
    <n v="29"/>
    <s v="20–30 h"/>
    <n v="6.6"/>
    <n v="2.9"/>
  </r>
  <r>
    <x v="2"/>
    <n v="29"/>
    <s v="26–35"/>
    <x v="0"/>
    <s v="Moderate"/>
    <n v="2"/>
    <s v="Vegan"/>
    <n v="4.4000000000000004"/>
    <s v="Moderate"/>
    <n v="2"/>
    <s v="Bipolar"/>
    <n v="41"/>
    <s v="40–50 h"/>
    <n v="8.1999999999999993"/>
    <n v="1.8"/>
  </r>
  <r>
    <x v="0"/>
    <n v="43"/>
    <s v="36–45"/>
    <x v="0"/>
    <s v="High"/>
    <n v="3"/>
    <s v="Vegan"/>
    <n v="6.4"/>
    <s v="Moderate"/>
    <n v="2"/>
    <s v="PTSD"/>
    <n v="26"/>
    <s v="20–30 h"/>
    <n v="4.0999999999999996"/>
    <n v="9.1"/>
  </r>
  <r>
    <x v="6"/>
    <n v="40"/>
    <s v="36–45"/>
    <x v="2"/>
    <s v="Low"/>
    <n v="1"/>
    <s v="Vegetarian"/>
    <n v="6.9"/>
    <s v="Moderate"/>
    <n v="2"/>
    <s v="Bipolar"/>
    <n v="43"/>
    <s v="40–50 h"/>
    <n v="4.5"/>
    <n v="9.8000000000000007"/>
  </r>
  <r>
    <x v="3"/>
    <n v="35"/>
    <s v="26–35"/>
    <x v="0"/>
    <s v="Moderate"/>
    <n v="2"/>
    <s v="Junk Food"/>
    <n v="5"/>
    <s v="High"/>
    <n v="3"/>
    <s v="None"/>
    <n v="21"/>
    <s v="20–30 h"/>
    <n v="8.3000000000000007"/>
    <n v="9.6"/>
  </r>
  <r>
    <x v="4"/>
    <n v="49"/>
    <s v="46–59"/>
    <x v="2"/>
    <s v="Moderate"/>
    <n v="2"/>
    <s v="Balanced"/>
    <n v="4.4000000000000004"/>
    <s v="Low"/>
    <n v="1"/>
    <s v="Anxiety"/>
    <n v="51"/>
    <s v="50–60 h"/>
    <n v="3"/>
    <n v="8.6999999999999993"/>
  </r>
  <r>
    <x v="1"/>
    <n v="55"/>
    <s v="46–59"/>
    <x v="0"/>
    <s v="Low"/>
    <n v="1"/>
    <s v="Keto"/>
    <n v="8.3000000000000007"/>
    <s v="Low"/>
    <n v="1"/>
    <s v="None"/>
    <n v="40"/>
    <s v="40–50 h"/>
    <n v="2.1"/>
    <n v="8.6"/>
  </r>
  <r>
    <x v="5"/>
    <n v="64"/>
    <s v="60+"/>
    <x v="2"/>
    <s v="High"/>
    <n v="3"/>
    <s v="Vegan"/>
    <n v="5.9"/>
    <s v="High"/>
    <n v="3"/>
    <s v="Anxiety"/>
    <n v="26"/>
    <s v="20–30 h"/>
    <n v="5.5"/>
    <n v="6.9"/>
  </r>
  <r>
    <x v="0"/>
    <n v="20"/>
    <s v="18–25"/>
    <x v="1"/>
    <s v="High"/>
    <n v="3"/>
    <s v="Balanced"/>
    <n v="6.1"/>
    <s v="High"/>
    <n v="3"/>
    <s v="PTSD"/>
    <n v="27"/>
    <s v="20–30 h"/>
    <n v="6.8"/>
    <n v="8.4"/>
  </r>
  <r>
    <x v="4"/>
    <n v="55"/>
    <s v="46–59"/>
    <x v="2"/>
    <s v="High"/>
    <n v="3"/>
    <s v="Junk Food"/>
    <n v="5.7"/>
    <s v="Low"/>
    <n v="1"/>
    <s v="Depression"/>
    <n v="57"/>
    <s v="50–60 h"/>
    <n v="6.4"/>
    <n v="2.9"/>
  </r>
  <r>
    <x v="1"/>
    <n v="20"/>
    <s v="18–25"/>
    <x v="2"/>
    <s v="Low"/>
    <n v="1"/>
    <s v="Keto"/>
    <n v="5.3"/>
    <s v="Moderate"/>
    <n v="2"/>
    <s v="Depression"/>
    <n v="40"/>
    <s v="40–50 h"/>
    <n v="7.4"/>
    <n v="4.5"/>
  </r>
  <r>
    <x v="5"/>
    <n v="47"/>
    <s v="46–59"/>
    <x v="0"/>
    <s v="Moderate"/>
    <n v="2"/>
    <s v="Keto"/>
    <n v="8.5"/>
    <s v="Low"/>
    <n v="1"/>
    <s v="Anxiety"/>
    <n v="27"/>
    <s v="20–30 h"/>
    <n v="1.5"/>
    <n v="6.8"/>
  </r>
  <r>
    <x v="5"/>
    <n v="18"/>
    <s v="18–25"/>
    <x v="0"/>
    <s v="Low"/>
    <n v="1"/>
    <s v="Junk Food"/>
    <n v="5.2"/>
    <s v="High"/>
    <n v="3"/>
    <s v="Bipolar"/>
    <n v="44"/>
    <s v="40–50 h"/>
    <n v="4.9000000000000004"/>
    <n v="8.9"/>
  </r>
  <r>
    <x v="4"/>
    <n v="47"/>
    <s v="46–59"/>
    <x v="0"/>
    <s v="High"/>
    <n v="3"/>
    <s v="Keto"/>
    <n v="6.8"/>
    <s v="Low"/>
    <n v="1"/>
    <s v="None"/>
    <n v="47"/>
    <s v="40–50 h"/>
    <n v="3.1"/>
    <n v="6.9"/>
  </r>
  <r>
    <x v="0"/>
    <n v="62"/>
    <s v="60+"/>
    <x v="0"/>
    <s v="Low"/>
    <n v="1"/>
    <s v="Junk Food"/>
    <n v="6.5"/>
    <s v="Low"/>
    <n v="1"/>
    <s v="PTSD"/>
    <n v="47"/>
    <s v="40–50 h"/>
    <n v="7.8"/>
    <n v="8.6"/>
  </r>
  <r>
    <x v="2"/>
    <n v="49"/>
    <s v="46–59"/>
    <x v="0"/>
    <s v="Moderate"/>
    <n v="2"/>
    <s v="Keto"/>
    <n v="3.6"/>
    <s v="Low"/>
    <n v="1"/>
    <s v="Bipolar"/>
    <n v="50"/>
    <s v="50–60 h"/>
    <n v="8.9"/>
    <n v="5.3"/>
  </r>
  <r>
    <x v="2"/>
    <n v="45"/>
    <s v="36–45"/>
    <x v="0"/>
    <s v="Low"/>
    <n v="1"/>
    <s v="Vegetarian"/>
    <n v="6.9"/>
    <s v="High"/>
    <n v="3"/>
    <s v="Depression"/>
    <n v="55"/>
    <s v="50–60 h"/>
    <n v="3.5"/>
    <n v="7.5"/>
  </r>
  <r>
    <x v="5"/>
    <n v="38"/>
    <s v="36–45"/>
    <x v="1"/>
    <s v="High"/>
    <n v="3"/>
    <s v="Junk Food"/>
    <n v="4.2"/>
    <s v="High"/>
    <n v="3"/>
    <s v="Bipolar"/>
    <n v="44"/>
    <s v="40–50 h"/>
    <n v="1.9"/>
    <n v="9.8000000000000007"/>
  </r>
  <r>
    <x v="2"/>
    <n v="63"/>
    <s v="60+"/>
    <x v="2"/>
    <s v="Moderate"/>
    <n v="2"/>
    <s v="Balanced"/>
    <n v="7.5"/>
    <s v="Low"/>
    <n v="1"/>
    <s v="None"/>
    <n v="56"/>
    <s v="50–60 h"/>
    <n v="3.3"/>
    <n v="2.4"/>
  </r>
  <r>
    <x v="6"/>
    <n v="30"/>
    <s v="26–35"/>
    <x v="2"/>
    <s v="Low"/>
    <n v="1"/>
    <s v="Vegetarian"/>
    <n v="4.7"/>
    <s v="Low"/>
    <n v="1"/>
    <s v="Depression"/>
    <n v="57"/>
    <s v="50–60 h"/>
    <n v="1.9"/>
    <n v="9.3000000000000007"/>
  </r>
  <r>
    <x v="5"/>
    <n v="44"/>
    <s v="36–45"/>
    <x v="2"/>
    <s v="Low"/>
    <n v="1"/>
    <s v="Balanced"/>
    <n v="7.3"/>
    <s v="Moderate"/>
    <n v="2"/>
    <s v="Anxiety"/>
    <n v="31"/>
    <s v="30–40 h"/>
    <n v="3.9"/>
    <n v="5.7"/>
  </r>
  <r>
    <x v="5"/>
    <n v="53"/>
    <s v="46–59"/>
    <x v="1"/>
    <s v="Moderate"/>
    <n v="2"/>
    <s v="Keto"/>
    <n v="5.9"/>
    <s v="Moderate"/>
    <n v="2"/>
    <s v="PTSD"/>
    <n v="56"/>
    <s v="50–60 h"/>
    <n v="5.8"/>
    <n v="6.8"/>
  </r>
  <r>
    <x v="1"/>
    <n v="24"/>
    <s v="18–25"/>
    <x v="2"/>
    <s v="Moderate"/>
    <n v="2"/>
    <s v="Balanced"/>
    <n v="5.5"/>
    <s v="Low"/>
    <n v="1"/>
    <s v="PTSD"/>
    <n v="56"/>
    <s v="50–60 h"/>
    <n v="9.8000000000000007"/>
    <n v="8.9"/>
  </r>
  <r>
    <x v="2"/>
    <n v="39"/>
    <s v="36–45"/>
    <x v="1"/>
    <s v="High"/>
    <n v="3"/>
    <s v="Vegetarian"/>
    <n v="6.8"/>
    <s v="High"/>
    <n v="3"/>
    <s v="Depression"/>
    <n v="50"/>
    <s v="50–60 h"/>
    <n v="4.5999999999999996"/>
    <n v="4.7"/>
  </r>
  <r>
    <x v="0"/>
    <n v="27"/>
    <s v="26–35"/>
    <x v="1"/>
    <s v="Moderate"/>
    <n v="2"/>
    <s v="Junk Food"/>
    <n v="4.3"/>
    <s v="Moderate"/>
    <n v="2"/>
    <s v="Anxiety"/>
    <n v="37"/>
    <s v="30–40 h"/>
    <n v="3"/>
    <n v="4.8"/>
  </r>
  <r>
    <x v="5"/>
    <n v="56"/>
    <s v="46–59"/>
    <x v="1"/>
    <s v="High"/>
    <n v="3"/>
    <s v="Vegan"/>
    <n v="6.4"/>
    <s v="Low"/>
    <n v="1"/>
    <s v="None"/>
    <n v="45"/>
    <s v="40–50 h"/>
    <n v="2.5"/>
    <n v="5.7"/>
  </r>
  <r>
    <x v="0"/>
    <n v="32"/>
    <s v="26–35"/>
    <x v="2"/>
    <s v="Low"/>
    <n v="1"/>
    <s v="Balanced"/>
    <n v="7.7"/>
    <s v="Moderate"/>
    <n v="2"/>
    <s v="PTSD"/>
    <n v="25"/>
    <s v="20–30 h"/>
    <n v="2.6"/>
    <n v="1.2"/>
  </r>
  <r>
    <x v="6"/>
    <n v="32"/>
    <s v="26–35"/>
    <x v="1"/>
    <s v="High"/>
    <n v="3"/>
    <s v="Vegan"/>
    <n v="8.1"/>
    <s v="Moderate"/>
    <n v="2"/>
    <s v="Depression"/>
    <n v="28"/>
    <s v="20–30 h"/>
    <n v="2.7"/>
    <n v="5.5"/>
  </r>
  <r>
    <x v="1"/>
    <n v="21"/>
    <s v="18–25"/>
    <x v="2"/>
    <s v="Low"/>
    <n v="1"/>
    <s v="Balanced"/>
    <n v="5.8"/>
    <s v="Moderate"/>
    <n v="2"/>
    <s v="PTSD"/>
    <n v="30"/>
    <s v="30–40 h"/>
    <n v="7.9"/>
    <n v="3.6"/>
  </r>
  <r>
    <x v="4"/>
    <n v="49"/>
    <s v="46–59"/>
    <x v="2"/>
    <s v="Moderate"/>
    <n v="2"/>
    <s v="Balanced"/>
    <n v="6"/>
    <s v="High"/>
    <n v="3"/>
    <s v="Anxiety"/>
    <n v="50"/>
    <s v="50–60 h"/>
    <n v="1.5"/>
    <n v="9.4"/>
  </r>
  <r>
    <x v="0"/>
    <n v="40"/>
    <s v="36–45"/>
    <x v="0"/>
    <s v="Low"/>
    <n v="1"/>
    <s v="Junk Food"/>
    <n v="4.3"/>
    <s v="Low"/>
    <n v="1"/>
    <s v="None"/>
    <n v="21"/>
    <s v="20–30 h"/>
    <n v="10"/>
    <n v="1.8"/>
  </r>
  <r>
    <x v="5"/>
    <n v="23"/>
    <s v="18–25"/>
    <x v="0"/>
    <s v="Moderate"/>
    <n v="2"/>
    <s v="Keto"/>
    <n v="5.4"/>
    <s v="High"/>
    <n v="3"/>
    <s v="Anxiety"/>
    <n v="48"/>
    <s v="40–50 h"/>
    <n v="5.7"/>
    <n v="5.0999999999999996"/>
  </r>
  <r>
    <x v="6"/>
    <n v="41"/>
    <s v="36–45"/>
    <x v="1"/>
    <s v="Low"/>
    <n v="1"/>
    <s v="Vegetarian"/>
    <n v="4.2"/>
    <s v="High"/>
    <n v="3"/>
    <s v="Bipolar"/>
    <n v="24"/>
    <s v="20–30 h"/>
    <n v="5.9"/>
    <n v="9.5"/>
  </r>
  <r>
    <x v="3"/>
    <n v="37"/>
    <s v="36–45"/>
    <x v="1"/>
    <s v="Low"/>
    <n v="1"/>
    <s v="Vegetarian"/>
    <n v="7.2"/>
    <s v="Moderate"/>
    <n v="2"/>
    <s v="Anxiety"/>
    <n v="42"/>
    <s v="40–50 h"/>
    <n v="4.2"/>
    <n v="9.1"/>
  </r>
  <r>
    <x v="6"/>
    <n v="54"/>
    <s v="46–59"/>
    <x v="2"/>
    <s v="Low"/>
    <n v="1"/>
    <s v="Vegetarian"/>
    <n v="7.8"/>
    <s v="Low"/>
    <n v="1"/>
    <s v="Anxiety"/>
    <n v="55"/>
    <s v="50–60 h"/>
    <n v="7.2"/>
    <n v="7.3"/>
  </r>
  <r>
    <x v="6"/>
    <n v="37"/>
    <s v="36–45"/>
    <x v="1"/>
    <s v="Low"/>
    <n v="1"/>
    <s v="Keto"/>
    <n v="5.8"/>
    <s v="Moderate"/>
    <n v="2"/>
    <s v="PTSD"/>
    <n v="26"/>
    <s v="20–30 h"/>
    <n v="5.2"/>
    <n v="6.3"/>
  </r>
  <r>
    <x v="1"/>
    <n v="29"/>
    <s v="26–35"/>
    <x v="1"/>
    <s v="High"/>
    <n v="3"/>
    <s v="Vegan"/>
    <n v="4.9000000000000004"/>
    <s v="High"/>
    <n v="3"/>
    <s v="Anxiety"/>
    <n v="32"/>
    <s v="30–40 h"/>
    <n v="4"/>
    <n v="3.5"/>
  </r>
  <r>
    <x v="4"/>
    <n v="50"/>
    <s v="46–59"/>
    <x v="2"/>
    <s v="Low"/>
    <n v="1"/>
    <s v="Vegetarian"/>
    <n v="7"/>
    <s v="High"/>
    <n v="3"/>
    <s v="Depression"/>
    <n v="29"/>
    <s v="20–30 h"/>
    <n v="3.4"/>
    <n v="4.3"/>
  </r>
  <r>
    <x v="3"/>
    <n v="45"/>
    <s v="36–45"/>
    <x v="1"/>
    <s v="High"/>
    <n v="3"/>
    <s v="Vegan"/>
    <n v="5.2"/>
    <s v="Low"/>
    <n v="1"/>
    <s v="PTSD"/>
    <n v="55"/>
    <s v="50–60 h"/>
    <n v="9.3000000000000007"/>
    <n v="1.8"/>
  </r>
  <r>
    <x v="2"/>
    <n v="25"/>
    <s v="18–25"/>
    <x v="1"/>
    <s v="Moderate"/>
    <n v="2"/>
    <s v="Keto"/>
    <n v="7.5"/>
    <s v="High"/>
    <n v="3"/>
    <s v="PTSD"/>
    <n v="35"/>
    <s v="30–40 h"/>
    <n v="3.6"/>
    <n v="8.1"/>
  </r>
  <r>
    <x v="2"/>
    <n v="18"/>
    <s v="18–25"/>
    <x v="2"/>
    <s v="Moderate"/>
    <n v="2"/>
    <s v="Keto"/>
    <n v="9.4"/>
    <s v="High"/>
    <n v="3"/>
    <s v="Bipolar"/>
    <n v="34"/>
    <s v="30–40 h"/>
    <n v="4.9000000000000004"/>
    <n v="3.9"/>
  </r>
  <r>
    <x v="0"/>
    <n v="54"/>
    <s v="46–59"/>
    <x v="2"/>
    <s v="High"/>
    <n v="3"/>
    <s v="Junk Food"/>
    <n v="5.2"/>
    <s v="Low"/>
    <n v="1"/>
    <s v="Depression"/>
    <n v="38"/>
    <s v="30–40 h"/>
    <n v="4.2"/>
    <n v="7"/>
  </r>
  <r>
    <x v="6"/>
    <n v="39"/>
    <s v="36–45"/>
    <x v="0"/>
    <s v="Moderate"/>
    <n v="2"/>
    <s v="Vegetarian"/>
    <n v="5.4"/>
    <s v="Moderate"/>
    <n v="2"/>
    <s v="Anxiety"/>
    <n v="40"/>
    <s v="40–50 h"/>
    <n v="1.8"/>
    <n v="4.2"/>
  </r>
  <r>
    <x v="1"/>
    <n v="23"/>
    <s v="18–25"/>
    <x v="2"/>
    <s v="Moderate"/>
    <n v="2"/>
    <s v="Junk Food"/>
    <n v="4.3"/>
    <s v="Low"/>
    <n v="1"/>
    <s v="Bipolar"/>
    <n v="54"/>
    <s v="50–60 h"/>
    <n v="2.7"/>
    <n v="5.2"/>
  </r>
  <r>
    <x v="1"/>
    <n v="38"/>
    <s v="36–45"/>
    <x v="0"/>
    <s v="Low"/>
    <n v="1"/>
    <s v="Vegetarian"/>
    <n v="6.7"/>
    <s v="High"/>
    <n v="3"/>
    <s v="Depression"/>
    <n v="34"/>
    <s v="30–40 h"/>
    <n v="2.7"/>
    <n v="6"/>
  </r>
  <r>
    <x v="2"/>
    <n v="49"/>
    <s v="46–59"/>
    <x v="1"/>
    <s v="Low"/>
    <n v="1"/>
    <s v="Keto"/>
    <n v="6.6"/>
    <s v="Low"/>
    <n v="1"/>
    <s v="Bipolar"/>
    <n v="33"/>
    <s v="30–40 h"/>
    <n v="7.2"/>
    <n v="8.1999999999999993"/>
  </r>
  <r>
    <x v="0"/>
    <n v="52"/>
    <s v="46–59"/>
    <x v="2"/>
    <s v="Low"/>
    <n v="1"/>
    <s v="Keto"/>
    <n v="6.1"/>
    <s v="Moderate"/>
    <n v="2"/>
    <s v="None"/>
    <n v="48"/>
    <s v="40–50 h"/>
    <n v="4.7"/>
    <n v="2.9"/>
  </r>
  <r>
    <x v="0"/>
    <n v="32"/>
    <s v="26–35"/>
    <x v="2"/>
    <s v="High"/>
    <n v="3"/>
    <s v="Balanced"/>
    <n v="6.5"/>
    <s v="High"/>
    <n v="3"/>
    <s v="Anxiety"/>
    <n v="24"/>
    <s v="20–30 h"/>
    <n v="8"/>
    <n v="4.5999999999999996"/>
  </r>
  <r>
    <x v="0"/>
    <n v="22"/>
    <s v="18–25"/>
    <x v="2"/>
    <s v="High"/>
    <n v="3"/>
    <s v="Balanced"/>
    <n v="4.9000000000000004"/>
    <s v="Moderate"/>
    <n v="2"/>
    <s v="Bipolar"/>
    <n v="37"/>
    <s v="30–40 h"/>
    <n v="7.4"/>
    <n v="2.2000000000000002"/>
  </r>
  <r>
    <x v="3"/>
    <n v="63"/>
    <s v="60+"/>
    <x v="1"/>
    <s v="Moderate"/>
    <n v="2"/>
    <s v="Keto"/>
    <n v="4"/>
    <s v="Moderate"/>
    <n v="2"/>
    <s v="None"/>
    <n v="20"/>
    <s v="20–30 h"/>
    <n v="2.7"/>
    <n v="1.7"/>
  </r>
  <r>
    <x v="4"/>
    <n v="23"/>
    <s v="18–25"/>
    <x v="0"/>
    <s v="Low"/>
    <n v="1"/>
    <s v="Keto"/>
    <n v="5.4"/>
    <s v="Low"/>
    <n v="1"/>
    <s v="Anxiety"/>
    <n v="46"/>
    <s v="40–50 h"/>
    <n v="6.1"/>
    <n v="6.4"/>
  </r>
  <r>
    <x v="3"/>
    <n v="42"/>
    <s v="36–45"/>
    <x v="1"/>
    <s v="High"/>
    <n v="3"/>
    <s v="Vegan"/>
    <n v="3.6"/>
    <s v="Moderate"/>
    <n v="2"/>
    <s v="Bipolar"/>
    <n v="46"/>
    <s v="40–50 h"/>
    <n v="7.7"/>
    <n v="2.7"/>
  </r>
  <r>
    <x v="5"/>
    <n v="63"/>
    <s v="60+"/>
    <x v="1"/>
    <s v="High"/>
    <n v="3"/>
    <s v="Vegan"/>
    <n v="5.2"/>
    <s v="Low"/>
    <n v="1"/>
    <s v="Bipolar"/>
    <n v="44"/>
    <s v="40–50 h"/>
    <n v="6.7"/>
    <n v="1.5"/>
  </r>
  <r>
    <x v="5"/>
    <n v="57"/>
    <s v="46–59"/>
    <x v="2"/>
    <s v="Low"/>
    <n v="1"/>
    <s v="Junk Food"/>
    <n v="7"/>
    <s v="Low"/>
    <n v="1"/>
    <s v="Bipolar"/>
    <n v="40"/>
    <s v="40–50 h"/>
    <n v="6.4"/>
    <n v="9.1"/>
  </r>
  <r>
    <x v="4"/>
    <n v="46"/>
    <s v="46–59"/>
    <x v="0"/>
    <s v="High"/>
    <n v="3"/>
    <s v="Balanced"/>
    <n v="6.6"/>
    <s v="Moderate"/>
    <n v="2"/>
    <s v="Bipolar"/>
    <n v="33"/>
    <s v="30–40 h"/>
    <n v="7.7"/>
    <n v="5.8"/>
  </r>
  <r>
    <x v="2"/>
    <n v="24"/>
    <s v="18–25"/>
    <x v="1"/>
    <s v="Low"/>
    <n v="1"/>
    <s v="Balanced"/>
    <n v="3.8"/>
    <s v="Low"/>
    <n v="1"/>
    <s v="PTSD"/>
    <n v="39"/>
    <s v="30–40 h"/>
    <n v="1.5"/>
    <n v="2.2000000000000002"/>
  </r>
  <r>
    <x v="4"/>
    <n v="57"/>
    <s v="46–59"/>
    <x v="2"/>
    <s v="Moderate"/>
    <n v="2"/>
    <s v="Keto"/>
    <n v="8.1"/>
    <s v="Low"/>
    <n v="1"/>
    <s v="Bipolar"/>
    <n v="47"/>
    <s v="40–50 h"/>
    <n v="7.6"/>
    <n v="1.5"/>
  </r>
  <r>
    <x v="1"/>
    <n v="30"/>
    <s v="26–35"/>
    <x v="1"/>
    <s v="Moderate"/>
    <n v="2"/>
    <s v="Keto"/>
    <n v="6.2"/>
    <s v="Moderate"/>
    <n v="2"/>
    <s v="PTSD"/>
    <n v="40"/>
    <s v="40–50 h"/>
    <n v="3.5"/>
    <n v="2.1"/>
  </r>
  <r>
    <x v="5"/>
    <n v="55"/>
    <s v="46–59"/>
    <x v="1"/>
    <s v="Moderate"/>
    <n v="2"/>
    <s v="Junk Food"/>
    <n v="4.5999999999999996"/>
    <s v="High"/>
    <n v="3"/>
    <s v="PTSD"/>
    <n v="42"/>
    <s v="40–50 h"/>
    <n v="6.1"/>
    <n v="5.2"/>
  </r>
  <r>
    <x v="6"/>
    <n v="35"/>
    <s v="26–35"/>
    <x v="2"/>
    <s v="Low"/>
    <n v="1"/>
    <s v="Balanced"/>
    <n v="6"/>
    <s v="Low"/>
    <n v="1"/>
    <s v="None"/>
    <n v="30"/>
    <s v="30–40 h"/>
    <n v="3.2"/>
    <n v="7"/>
  </r>
  <r>
    <x v="6"/>
    <n v="19"/>
    <s v="18–25"/>
    <x v="2"/>
    <s v="High"/>
    <n v="3"/>
    <s v="Vegan"/>
    <n v="5.6"/>
    <s v="Low"/>
    <n v="1"/>
    <s v="Anxiety"/>
    <n v="21"/>
    <s v="20–30 h"/>
    <n v="8.5"/>
    <n v="6.8"/>
  </r>
  <r>
    <x v="2"/>
    <n v="25"/>
    <s v="18–25"/>
    <x v="0"/>
    <s v="Moderate"/>
    <n v="2"/>
    <s v="Vegetarian"/>
    <n v="5.2"/>
    <s v="Moderate"/>
    <n v="2"/>
    <s v="PTSD"/>
    <n v="39"/>
    <s v="30–40 h"/>
    <n v="5.3"/>
    <n v="2.2999999999999998"/>
  </r>
  <r>
    <x v="1"/>
    <n v="28"/>
    <s v="26–35"/>
    <x v="1"/>
    <s v="Moderate"/>
    <n v="2"/>
    <s v="Junk Food"/>
    <n v="7.7"/>
    <s v="Low"/>
    <n v="1"/>
    <s v="Depression"/>
    <n v="43"/>
    <s v="40–50 h"/>
    <n v="6.8"/>
    <n v="6.7"/>
  </r>
  <r>
    <x v="3"/>
    <n v="50"/>
    <s v="46–59"/>
    <x v="2"/>
    <s v="Moderate"/>
    <n v="2"/>
    <s v="Vegetarian"/>
    <n v="4.8"/>
    <s v="Moderate"/>
    <n v="2"/>
    <s v="PTSD"/>
    <n v="44"/>
    <s v="40–50 h"/>
    <n v="8.1"/>
    <n v="4.5999999999999996"/>
  </r>
  <r>
    <x v="1"/>
    <n v="55"/>
    <s v="46–59"/>
    <x v="2"/>
    <s v="High"/>
    <n v="3"/>
    <s v="Vegan"/>
    <n v="6.8"/>
    <s v="High"/>
    <n v="3"/>
    <s v="Depression"/>
    <n v="56"/>
    <s v="50–60 h"/>
    <n v="9.1"/>
    <n v="5.2"/>
  </r>
  <r>
    <x v="6"/>
    <n v="44"/>
    <s v="36–45"/>
    <x v="0"/>
    <s v="High"/>
    <n v="3"/>
    <s v="Vegan"/>
    <n v="4.5"/>
    <s v="High"/>
    <n v="3"/>
    <s v="None"/>
    <n v="41"/>
    <s v="40–50 h"/>
    <n v="7.6"/>
    <n v="8.1999999999999993"/>
  </r>
  <r>
    <x v="6"/>
    <n v="37"/>
    <s v="36–45"/>
    <x v="0"/>
    <s v="Low"/>
    <n v="1"/>
    <s v="Vegetarian"/>
    <n v="6.4"/>
    <s v="Moderate"/>
    <n v="2"/>
    <s v="Depression"/>
    <n v="43"/>
    <s v="40–50 h"/>
    <n v="2.2999999999999998"/>
    <n v="4"/>
  </r>
  <r>
    <x v="5"/>
    <n v="29"/>
    <s v="26–35"/>
    <x v="2"/>
    <s v="Moderate"/>
    <n v="2"/>
    <s v="Junk Food"/>
    <n v="6.9"/>
    <s v="High"/>
    <n v="3"/>
    <s v="None"/>
    <n v="34"/>
    <s v="30–40 h"/>
    <n v="8.6999999999999993"/>
    <n v="2.2999999999999998"/>
  </r>
  <r>
    <x v="1"/>
    <n v="60"/>
    <s v="60+"/>
    <x v="0"/>
    <s v="High"/>
    <n v="3"/>
    <s v="Vegetarian"/>
    <n v="6.9"/>
    <s v="Moderate"/>
    <n v="2"/>
    <s v="None"/>
    <n v="31"/>
    <s v="30–40 h"/>
    <n v="6.6"/>
    <n v="8.9"/>
  </r>
  <r>
    <x v="1"/>
    <n v="48"/>
    <s v="46–59"/>
    <x v="2"/>
    <s v="Low"/>
    <n v="1"/>
    <s v="Junk Food"/>
    <n v="6.6"/>
    <s v="Low"/>
    <n v="1"/>
    <s v="None"/>
    <n v="50"/>
    <s v="50–60 h"/>
    <n v="6.5"/>
    <n v="2.9"/>
  </r>
  <r>
    <x v="6"/>
    <n v="44"/>
    <s v="36–45"/>
    <x v="1"/>
    <s v="Moderate"/>
    <n v="2"/>
    <s v="Junk Food"/>
    <n v="6.1"/>
    <s v="High"/>
    <n v="3"/>
    <s v="Depression"/>
    <n v="50"/>
    <s v="50–60 h"/>
    <n v="9.3000000000000007"/>
    <n v="3.6"/>
  </r>
  <r>
    <x v="3"/>
    <n v="49"/>
    <s v="46–59"/>
    <x v="0"/>
    <s v="High"/>
    <n v="3"/>
    <s v="Keto"/>
    <n v="4.9000000000000004"/>
    <s v="Low"/>
    <n v="1"/>
    <s v="Depression"/>
    <n v="49"/>
    <s v="40–50 h"/>
    <n v="3.2"/>
    <n v="7.4"/>
  </r>
  <r>
    <x v="2"/>
    <n v="27"/>
    <s v="26–35"/>
    <x v="1"/>
    <s v="High"/>
    <n v="3"/>
    <s v="Balanced"/>
    <n v="4.9000000000000004"/>
    <s v="Low"/>
    <n v="1"/>
    <s v="None"/>
    <n v="39"/>
    <s v="30–40 h"/>
    <n v="3.2"/>
    <n v="7.2"/>
  </r>
  <r>
    <x v="0"/>
    <n v="20"/>
    <s v="18–25"/>
    <x v="1"/>
    <s v="Low"/>
    <n v="1"/>
    <s v="Balanced"/>
    <n v="6.9"/>
    <s v="Moderate"/>
    <n v="2"/>
    <s v="None"/>
    <n v="27"/>
    <s v="20–30 h"/>
    <n v="5.6"/>
    <n v="8.1999999999999993"/>
  </r>
  <r>
    <x v="2"/>
    <n v="62"/>
    <s v="60+"/>
    <x v="1"/>
    <s v="Moderate"/>
    <n v="2"/>
    <s v="Vegan"/>
    <n v="4.5999999999999996"/>
    <s v="High"/>
    <n v="3"/>
    <s v="Anxiety"/>
    <n v="49"/>
    <s v="40–50 h"/>
    <n v="7.8"/>
    <n v="2.7"/>
  </r>
  <r>
    <x v="1"/>
    <n v="44"/>
    <s v="36–45"/>
    <x v="2"/>
    <s v="Moderate"/>
    <n v="2"/>
    <s v="Keto"/>
    <n v="4.3"/>
    <s v="High"/>
    <n v="3"/>
    <s v="None"/>
    <n v="54"/>
    <s v="50–60 h"/>
    <n v="5"/>
    <n v="4.2"/>
  </r>
  <r>
    <x v="2"/>
    <n v="52"/>
    <s v="46–59"/>
    <x v="1"/>
    <s v="High"/>
    <n v="3"/>
    <s v="Balanced"/>
    <n v="8.6"/>
    <s v="Low"/>
    <n v="1"/>
    <s v="Bipolar"/>
    <n v="40"/>
    <s v="40–50 h"/>
    <n v="6.7"/>
    <n v="2.1"/>
  </r>
  <r>
    <x v="6"/>
    <n v="48"/>
    <s v="46–59"/>
    <x v="1"/>
    <s v="Moderate"/>
    <n v="2"/>
    <s v="Junk Food"/>
    <n v="6.1"/>
    <s v="Low"/>
    <n v="1"/>
    <s v="Anxiety"/>
    <n v="59"/>
    <s v="50–60 h"/>
    <n v="5.0999999999999996"/>
    <n v="5.9"/>
  </r>
  <r>
    <x v="6"/>
    <n v="32"/>
    <s v="26–35"/>
    <x v="1"/>
    <s v="Low"/>
    <n v="1"/>
    <s v="Junk Food"/>
    <n v="7.5"/>
    <s v="Moderate"/>
    <n v="2"/>
    <s v="Anxiety"/>
    <n v="47"/>
    <s v="40–50 h"/>
    <n v="6.5"/>
    <n v="3.6"/>
  </r>
  <r>
    <x v="1"/>
    <n v="33"/>
    <s v="26–35"/>
    <x v="2"/>
    <s v="High"/>
    <n v="3"/>
    <s v="Vegetarian"/>
    <n v="7.8"/>
    <s v="High"/>
    <n v="3"/>
    <s v="Anxiety"/>
    <n v="58"/>
    <s v="50–60 h"/>
    <n v="8.4"/>
    <n v="7.2"/>
  </r>
  <r>
    <x v="1"/>
    <n v="30"/>
    <s v="26–35"/>
    <x v="1"/>
    <s v="High"/>
    <n v="3"/>
    <s v="Vegetarian"/>
    <n v="6.6"/>
    <s v="Moderate"/>
    <n v="2"/>
    <s v="Bipolar"/>
    <n v="36"/>
    <s v="30–40 h"/>
    <n v="2.6"/>
    <n v="1"/>
  </r>
  <r>
    <x v="0"/>
    <n v="52"/>
    <s v="46–59"/>
    <x v="1"/>
    <s v="Low"/>
    <n v="1"/>
    <s v="Junk Food"/>
    <n v="5.9"/>
    <s v="Moderate"/>
    <n v="2"/>
    <s v="Anxiety"/>
    <n v="31"/>
    <s v="30–40 h"/>
    <n v="7.3"/>
    <n v="1.5"/>
  </r>
  <r>
    <x v="0"/>
    <n v="28"/>
    <s v="26–35"/>
    <x v="0"/>
    <s v="High"/>
    <n v="3"/>
    <s v="Junk Food"/>
    <n v="6"/>
    <s v="Moderate"/>
    <n v="2"/>
    <s v="Anxiety"/>
    <n v="37"/>
    <s v="30–40 h"/>
    <n v="8.1"/>
    <n v="4.9000000000000004"/>
  </r>
  <r>
    <x v="5"/>
    <n v="38"/>
    <s v="36–45"/>
    <x v="2"/>
    <s v="Moderate"/>
    <n v="2"/>
    <s v="Vegetarian"/>
    <n v="8.9"/>
    <s v="High"/>
    <n v="3"/>
    <s v="Depression"/>
    <n v="47"/>
    <s v="40–50 h"/>
    <n v="5"/>
    <n v="9.6"/>
  </r>
  <r>
    <x v="1"/>
    <n v="28"/>
    <s v="26–35"/>
    <x v="1"/>
    <s v="Moderate"/>
    <n v="2"/>
    <s v="Balanced"/>
    <n v="5.7"/>
    <s v="Moderate"/>
    <n v="2"/>
    <s v="Depression"/>
    <n v="22"/>
    <s v="20–30 h"/>
    <n v="3.9"/>
    <n v="9"/>
  </r>
  <r>
    <x v="3"/>
    <n v="47"/>
    <s v="46–59"/>
    <x v="0"/>
    <s v="High"/>
    <n v="3"/>
    <s v="Vegan"/>
    <n v="6.8"/>
    <s v="High"/>
    <n v="3"/>
    <s v="None"/>
    <n v="34"/>
    <s v="30–40 h"/>
    <n v="1.1000000000000001"/>
    <n v="9.9"/>
  </r>
  <r>
    <x v="2"/>
    <n v="52"/>
    <s v="46–59"/>
    <x v="2"/>
    <s v="Low"/>
    <n v="1"/>
    <s v="Vegetarian"/>
    <n v="7.5"/>
    <s v="Moderate"/>
    <n v="2"/>
    <s v="None"/>
    <n v="35"/>
    <s v="30–40 h"/>
    <n v="8.1999999999999993"/>
    <n v="4.8"/>
  </r>
  <r>
    <x v="1"/>
    <n v="39"/>
    <s v="36–45"/>
    <x v="2"/>
    <s v="Low"/>
    <n v="1"/>
    <s v="Balanced"/>
    <n v="6.9"/>
    <s v="Low"/>
    <n v="1"/>
    <s v="PTSD"/>
    <n v="41"/>
    <s v="40–50 h"/>
    <n v="4"/>
    <n v="1.4"/>
  </r>
  <r>
    <x v="4"/>
    <n v="55"/>
    <s v="46–59"/>
    <x v="2"/>
    <s v="Moderate"/>
    <n v="2"/>
    <s v="Balanced"/>
    <n v="8.1"/>
    <s v="Moderate"/>
    <n v="2"/>
    <s v="Bipolar"/>
    <n v="50"/>
    <s v="50–60 h"/>
    <n v="4.2"/>
    <n v="3.8"/>
  </r>
  <r>
    <x v="5"/>
    <n v="48"/>
    <s v="46–59"/>
    <x v="2"/>
    <s v="Low"/>
    <n v="1"/>
    <s v="Balanced"/>
    <n v="5.9"/>
    <s v="Moderate"/>
    <n v="2"/>
    <s v="Depression"/>
    <n v="50"/>
    <s v="50–60 h"/>
    <n v="4"/>
    <n v="7.1"/>
  </r>
  <r>
    <x v="4"/>
    <n v="31"/>
    <s v="26–35"/>
    <x v="2"/>
    <s v="High"/>
    <n v="3"/>
    <s v="Keto"/>
    <n v="7.5"/>
    <s v="High"/>
    <n v="3"/>
    <s v="None"/>
    <n v="20"/>
    <s v="20–30 h"/>
    <n v="5.5"/>
    <n v="2.2000000000000002"/>
  </r>
  <r>
    <x v="6"/>
    <n v="41"/>
    <s v="36–45"/>
    <x v="2"/>
    <s v="High"/>
    <n v="3"/>
    <s v="Keto"/>
    <n v="3.8"/>
    <s v="Low"/>
    <n v="1"/>
    <s v="Bipolar"/>
    <n v="30"/>
    <s v="30–40 h"/>
    <n v="7.3"/>
    <n v="3.7"/>
  </r>
  <r>
    <x v="0"/>
    <n v="49"/>
    <s v="46–59"/>
    <x v="1"/>
    <s v="Moderate"/>
    <n v="2"/>
    <s v="Balanced"/>
    <n v="8.5"/>
    <s v="Low"/>
    <n v="1"/>
    <s v="Anxiety"/>
    <n v="25"/>
    <s v="20–30 h"/>
    <n v="7.9"/>
    <n v="1.5"/>
  </r>
  <r>
    <x v="2"/>
    <n v="53"/>
    <s v="46–59"/>
    <x v="1"/>
    <s v="Moderate"/>
    <n v="2"/>
    <s v="Junk Food"/>
    <n v="8.1999999999999993"/>
    <s v="High"/>
    <n v="3"/>
    <s v="Bipolar"/>
    <n v="42"/>
    <s v="40–50 h"/>
    <n v="4.5"/>
    <n v="5.3"/>
  </r>
  <r>
    <x v="1"/>
    <n v="49"/>
    <s v="46–59"/>
    <x v="1"/>
    <s v="Moderate"/>
    <n v="2"/>
    <s v="Keto"/>
    <n v="6"/>
    <s v="High"/>
    <n v="3"/>
    <s v="Depression"/>
    <n v="28"/>
    <s v="20–30 h"/>
    <n v="7"/>
    <n v="2.9"/>
  </r>
  <r>
    <x v="4"/>
    <n v="32"/>
    <s v="26–35"/>
    <x v="1"/>
    <s v="Low"/>
    <n v="1"/>
    <s v="Vegetarian"/>
    <n v="7.2"/>
    <s v="Low"/>
    <n v="1"/>
    <s v="PTSD"/>
    <n v="35"/>
    <s v="30–40 h"/>
    <n v="7.5"/>
    <n v="1.8"/>
  </r>
  <r>
    <x v="2"/>
    <n v="60"/>
    <s v="60+"/>
    <x v="0"/>
    <s v="High"/>
    <n v="3"/>
    <s v="Keto"/>
    <n v="7.8"/>
    <s v="High"/>
    <n v="3"/>
    <s v="Depression"/>
    <n v="57"/>
    <s v="50–60 h"/>
    <n v="3.7"/>
    <n v="4.7"/>
  </r>
  <r>
    <x v="6"/>
    <n v="52"/>
    <s v="46–59"/>
    <x v="1"/>
    <s v="High"/>
    <n v="3"/>
    <s v="Junk Food"/>
    <n v="4.9000000000000004"/>
    <s v="Low"/>
    <n v="1"/>
    <s v="None"/>
    <n v="38"/>
    <s v="30–40 h"/>
    <n v="1.9"/>
    <n v="4.2"/>
  </r>
  <r>
    <x v="0"/>
    <n v="20"/>
    <s v="18–25"/>
    <x v="2"/>
    <s v="High"/>
    <n v="3"/>
    <s v="Vegan"/>
    <n v="6.3"/>
    <s v="Moderate"/>
    <n v="2"/>
    <s v="None"/>
    <n v="32"/>
    <s v="30–40 h"/>
    <n v="9.1"/>
    <n v="5.8"/>
  </r>
  <r>
    <x v="3"/>
    <n v="33"/>
    <s v="26–35"/>
    <x v="1"/>
    <s v="Moderate"/>
    <n v="2"/>
    <s v="Keto"/>
    <n v="4.5"/>
    <s v="Moderate"/>
    <n v="2"/>
    <s v="Bipolar"/>
    <n v="51"/>
    <s v="50–60 h"/>
    <n v="7.1"/>
    <n v="7.7"/>
  </r>
  <r>
    <x v="5"/>
    <n v="22"/>
    <s v="18–25"/>
    <x v="1"/>
    <s v="High"/>
    <n v="3"/>
    <s v="Balanced"/>
    <n v="8.1999999999999993"/>
    <s v="Low"/>
    <n v="1"/>
    <s v="Depression"/>
    <n v="55"/>
    <s v="50–60 h"/>
    <n v="6.8"/>
    <n v="2"/>
  </r>
  <r>
    <x v="2"/>
    <n v="38"/>
    <s v="36–45"/>
    <x v="2"/>
    <s v="Low"/>
    <n v="1"/>
    <s v="Balanced"/>
    <n v="7.7"/>
    <s v="Low"/>
    <n v="1"/>
    <s v="None"/>
    <n v="28"/>
    <s v="20–30 h"/>
    <n v="1.5"/>
    <n v="8.1"/>
  </r>
  <r>
    <x v="2"/>
    <n v="27"/>
    <s v="26–35"/>
    <x v="1"/>
    <s v="Low"/>
    <n v="1"/>
    <s v="Balanced"/>
    <n v="6.1"/>
    <s v="Moderate"/>
    <n v="2"/>
    <s v="Anxiety"/>
    <n v="56"/>
    <s v="50–60 h"/>
    <n v="8.4"/>
    <n v="1.2"/>
  </r>
  <r>
    <x v="3"/>
    <n v="36"/>
    <s v="36–45"/>
    <x v="1"/>
    <s v="High"/>
    <n v="3"/>
    <s v="Vegan"/>
    <n v="5.9"/>
    <s v="Moderate"/>
    <n v="2"/>
    <s v="Anxiety"/>
    <n v="50"/>
    <s v="50–60 h"/>
    <n v="6.1"/>
    <n v="5"/>
  </r>
  <r>
    <x v="2"/>
    <n v="42"/>
    <s v="36–45"/>
    <x v="1"/>
    <s v="Moderate"/>
    <n v="2"/>
    <s v="Junk Food"/>
    <n v="6.3"/>
    <s v="Low"/>
    <n v="1"/>
    <s v="PTSD"/>
    <n v="50"/>
    <s v="50–60 h"/>
    <n v="8.6"/>
    <n v="6.3"/>
  </r>
  <r>
    <x v="6"/>
    <n v="21"/>
    <s v="18–25"/>
    <x v="0"/>
    <s v="High"/>
    <n v="3"/>
    <s v="Vegetarian"/>
    <n v="5.2"/>
    <s v="High"/>
    <n v="3"/>
    <s v="Bipolar"/>
    <n v="38"/>
    <s v="30–40 h"/>
    <n v="9.8000000000000007"/>
    <n v="9.6"/>
  </r>
  <r>
    <x v="6"/>
    <n v="46"/>
    <s v="46–59"/>
    <x v="1"/>
    <s v="Low"/>
    <n v="1"/>
    <s v="Junk Food"/>
    <n v="6.2"/>
    <s v="High"/>
    <n v="3"/>
    <s v="None"/>
    <n v="21"/>
    <s v="20–30 h"/>
    <n v="9.6"/>
    <n v="6.2"/>
  </r>
  <r>
    <x v="3"/>
    <n v="36"/>
    <s v="36–45"/>
    <x v="2"/>
    <s v="Low"/>
    <n v="1"/>
    <s v="Vegan"/>
    <n v="4.9000000000000004"/>
    <s v="Low"/>
    <n v="1"/>
    <s v="PTSD"/>
    <n v="51"/>
    <s v="50–60 h"/>
    <n v="8.6999999999999993"/>
    <n v="2.4"/>
  </r>
  <r>
    <x v="5"/>
    <n v="60"/>
    <s v="60+"/>
    <x v="2"/>
    <s v="Low"/>
    <n v="1"/>
    <s v="Balanced"/>
    <n v="7.8"/>
    <s v="High"/>
    <n v="3"/>
    <s v="Anxiety"/>
    <n v="53"/>
    <s v="50–60 h"/>
    <n v="1.1000000000000001"/>
    <n v="5.7"/>
  </r>
  <r>
    <x v="1"/>
    <n v="19"/>
    <s v="18–25"/>
    <x v="1"/>
    <s v="High"/>
    <n v="3"/>
    <s v="Junk Food"/>
    <n v="8.1999999999999993"/>
    <s v="Moderate"/>
    <n v="2"/>
    <s v="PTSD"/>
    <n v="20"/>
    <s v="20–30 h"/>
    <n v="9"/>
    <n v="4.5999999999999996"/>
  </r>
  <r>
    <x v="4"/>
    <n v="27"/>
    <s v="26–35"/>
    <x v="1"/>
    <s v="Low"/>
    <n v="1"/>
    <s v="Vegetarian"/>
    <n v="7.9"/>
    <s v="Moderate"/>
    <n v="2"/>
    <s v="PTSD"/>
    <n v="40"/>
    <s v="40–50 h"/>
    <n v="1.7"/>
    <n v="5.3"/>
  </r>
  <r>
    <x v="1"/>
    <n v="60"/>
    <s v="60+"/>
    <x v="1"/>
    <s v="Moderate"/>
    <n v="2"/>
    <s v="Balanced"/>
    <n v="4.7"/>
    <s v="High"/>
    <n v="3"/>
    <s v="None"/>
    <n v="22"/>
    <s v="20–30 h"/>
    <n v="8.6999999999999993"/>
    <n v="2.8"/>
  </r>
  <r>
    <x v="2"/>
    <n v="42"/>
    <s v="36–45"/>
    <x v="2"/>
    <s v="High"/>
    <n v="3"/>
    <s v="Vegetarian"/>
    <n v="6.2"/>
    <s v="Low"/>
    <n v="1"/>
    <s v="None"/>
    <n v="46"/>
    <s v="40–50 h"/>
    <n v="3.5"/>
    <n v="5.5"/>
  </r>
  <r>
    <x v="4"/>
    <n v="37"/>
    <s v="36–45"/>
    <x v="2"/>
    <s v="High"/>
    <n v="3"/>
    <s v="Keto"/>
    <n v="7.4"/>
    <s v="Moderate"/>
    <n v="2"/>
    <s v="None"/>
    <n v="26"/>
    <s v="20–30 h"/>
    <n v="6.5"/>
    <n v="2.4"/>
  </r>
  <r>
    <x v="3"/>
    <n v="36"/>
    <s v="36–45"/>
    <x v="0"/>
    <s v="Low"/>
    <n v="1"/>
    <s v="Vegetarian"/>
    <n v="7.7"/>
    <s v="Moderate"/>
    <n v="2"/>
    <s v="Bipolar"/>
    <n v="52"/>
    <s v="50–60 h"/>
    <n v="1.3"/>
    <n v="7.7"/>
  </r>
  <r>
    <x v="3"/>
    <n v="40"/>
    <s v="36–45"/>
    <x v="0"/>
    <s v="Low"/>
    <n v="1"/>
    <s v="Balanced"/>
    <n v="3.7"/>
    <s v="Moderate"/>
    <n v="2"/>
    <s v="PTSD"/>
    <n v="28"/>
    <s v="20–30 h"/>
    <n v="7.9"/>
    <n v="6.3"/>
  </r>
  <r>
    <x v="5"/>
    <n v="41"/>
    <s v="36–45"/>
    <x v="0"/>
    <s v="Moderate"/>
    <n v="2"/>
    <s v="Keto"/>
    <n v="7.6"/>
    <s v="High"/>
    <n v="3"/>
    <s v="PTSD"/>
    <n v="49"/>
    <s v="40–50 h"/>
    <n v="2"/>
    <n v="1.7"/>
  </r>
  <r>
    <x v="4"/>
    <n v="28"/>
    <s v="26–35"/>
    <x v="2"/>
    <s v="High"/>
    <n v="3"/>
    <s v="Balanced"/>
    <n v="4.5999999999999996"/>
    <s v="Low"/>
    <n v="1"/>
    <s v="Bipolar"/>
    <n v="37"/>
    <s v="30–40 h"/>
    <n v="4.7"/>
    <n v="9"/>
  </r>
  <r>
    <x v="6"/>
    <n v="63"/>
    <s v="60+"/>
    <x v="0"/>
    <s v="Low"/>
    <n v="1"/>
    <s v="Balanced"/>
    <n v="6.3"/>
    <s v="High"/>
    <n v="3"/>
    <s v="Anxiety"/>
    <n v="45"/>
    <s v="40–50 h"/>
    <n v="8.4"/>
    <n v="6.5"/>
  </r>
  <r>
    <x v="4"/>
    <n v="51"/>
    <s v="46–59"/>
    <x v="1"/>
    <s v="Moderate"/>
    <n v="2"/>
    <s v="Keto"/>
    <n v="8.4"/>
    <s v="Low"/>
    <n v="1"/>
    <s v="Depression"/>
    <n v="39"/>
    <s v="30–40 h"/>
    <n v="7.3"/>
    <n v="3.8"/>
  </r>
  <r>
    <x v="2"/>
    <n v="45"/>
    <s v="36–45"/>
    <x v="1"/>
    <s v="Low"/>
    <n v="1"/>
    <s v="Vegetarian"/>
    <n v="8.1999999999999993"/>
    <s v="Low"/>
    <n v="1"/>
    <s v="Anxiety"/>
    <n v="57"/>
    <s v="50–60 h"/>
    <n v="1.1000000000000001"/>
    <n v="1.4"/>
  </r>
  <r>
    <x v="6"/>
    <n v="22"/>
    <s v="18–25"/>
    <x v="2"/>
    <s v="High"/>
    <n v="3"/>
    <s v="Vegan"/>
    <n v="8.5"/>
    <s v="High"/>
    <n v="3"/>
    <s v="Bipolar"/>
    <n v="50"/>
    <s v="50–60 h"/>
    <n v="4.5999999999999996"/>
    <n v="6.7"/>
  </r>
  <r>
    <x v="0"/>
    <n v="22"/>
    <s v="18–25"/>
    <x v="0"/>
    <s v="Low"/>
    <n v="1"/>
    <s v="Vegan"/>
    <n v="4.9000000000000004"/>
    <s v="Moderate"/>
    <n v="2"/>
    <s v="PTSD"/>
    <n v="27"/>
    <s v="20–30 h"/>
    <n v="1.4"/>
    <n v="4.4000000000000004"/>
  </r>
  <r>
    <x v="0"/>
    <n v="38"/>
    <s v="36–45"/>
    <x v="1"/>
    <s v="High"/>
    <n v="3"/>
    <s v="Vegan"/>
    <n v="5.3"/>
    <s v="Low"/>
    <n v="1"/>
    <s v="PTSD"/>
    <n v="42"/>
    <s v="40–50 h"/>
    <n v="7.1"/>
    <n v="9.1999999999999993"/>
  </r>
  <r>
    <x v="0"/>
    <n v="29"/>
    <s v="26–35"/>
    <x v="2"/>
    <s v="Low"/>
    <n v="1"/>
    <s v="Vegan"/>
    <n v="5.7"/>
    <s v="High"/>
    <n v="3"/>
    <s v="None"/>
    <n v="44"/>
    <s v="40–50 h"/>
    <n v="9.6999999999999993"/>
    <n v="1.3"/>
  </r>
  <r>
    <x v="3"/>
    <n v="21"/>
    <s v="18–25"/>
    <x v="0"/>
    <s v="High"/>
    <n v="3"/>
    <s v="Junk Food"/>
    <n v="6.3"/>
    <s v="Moderate"/>
    <n v="2"/>
    <s v="None"/>
    <n v="20"/>
    <s v="20–30 h"/>
    <n v="6.9"/>
    <n v="1.4"/>
  </r>
  <r>
    <x v="4"/>
    <n v="59"/>
    <s v="46–59"/>
    <x v="1"/>
    <s v="Moderate"/>
    <n v="2"/>
    <s v="Vegan"/>
    <n v="6.8"/>
    <s v="Low"/>
    <n v="1"/>
    <s v="PTSD"/>
    <n v="37"/>
    <s v="30–40 h"/>
    <n v="3"/>
    <n v="9.5"/>
  </r>
  <r>
    <x v="0"/>
    <n v="37"/>
    <s v="36–45"/>
    <x v="0"/>
    <s v="High"/>
    <n v="3"/>
    <s v="Keto"/>
    <n v="8.4"/>
    <s v="Low"/>
    <n v="1"/>
    <s v="PTSD"/>
    <n v="38"/>
    <s v="30–40 h"/>
    <n v="4.2"/>
    <n v="9.6999999999999993"/>
  </r>
  <r>
    <x v="1"/>
    <n v="55"/>
    <s v="46–59"/>
    <x v="2"/>
    <s v="Moderate"/>
    <n v="2"/>
    <s v="Vegan"/>
    <n v="5.0999999999999996"/>
    <s v="Moderate"/>
    <n v="2"/>
    <s v="None"/>
    <n v="25"/>
    <s v="20–30 h"/>
    <n v="9.8000000000000007"/>
    <n v="1.2"/>
  </r>
  <r>
    <x v="5"/>
    <n v="42"/>
    <s v="36–45"/>
    <x v="0"/>
    <s v="High"/>
    <n v="3"/>
    <s v="Balanced"/>
    <n v="5.6"/>
    <s v="Low"/>
    <n v="1"/>
    <s v="None"/>
    <n v="36"/>
    <s v="30–40 h"/>
    <n v="3"/>
    <n v="7.4"/>
  </r>
  <r>
    <x v="1"/>
    <n v="31"/>
    <s v="26–35"/>
    <x v="2"/>
    <s v="Moderate"/>
    <n v="2"/>
    <s v="Vegan"/>
    <n v="8.6"/>
    <s v="High"/>
    <n v="3"/>
    <s v="Anxiety"/>
    <n v="27"/>
    <s v="20–30 h"/>
    <n v="6.1"/>
    <n v="3"/>
  </r>
  <r>
    <x v="0"/>
    <n v="28"/>
    <s v="26–35"/>
    <x v="0"/>
    <s v="Low"/>
    <n v="1"/>
    <s v="Vegetarian"/>
    <n v="4.8"/>
    <s v="Low"/>
    <n v="1"/>
    <s v="PTSD"/>
    <n v="28"/>
    <s v="20–30 h"/>
    <n v="4.5999999999999996"/>
    <n v="7.3"/>
  </r>
  <r>
    <x v="5"/>
    <n v="49"/>
    <s v="46–59"/>
    <x v="1"/>
    <s v="High"/>
    <n v="3"/>
    <s v="Keto"/>
    <n v="7.6"/>
    <s v="Low"/>
    <n v="1"/>
    <s v="PTSD"/>
    <n v="56"/>
    <s v="50–60 h"/>
    <n v="7.9"/>
    <n v="8.8000000000000007"/>
  </r>
  <r>
    <x v="2"/>
    <n v="28"/>
    <s v="26–35"/>
    <x v="2"/>
    <s v="Low"/>
    <n v="1"/>
    <s v="Keto"/>
    <n v="6.4"/>
    <s v="Moderate"/>
    <n v="2"/>
    <s v="Bipolar"/>
    <n v="46"/>
    <s v="40–50 h"/>
    <n v="8.8000000000000007"/>
    <n v="1.9"/>
  </r>
  <r>
    <x v="1"/>
    <n v="35"/>
    <s v="26–35"/>
    <x v="2"/>
    <s v="Moderate"/>
    <n v="2"/>
    <s v="Junk Food"/>
    <n v="7.1"/>
    <s v="High"/>
    <n v="3"/>
    <s v="Anxiety"/>
    <n v="55"/>
    <s v="50–60 h"/>
    <n v="4.0999999999999996"/>
    <n v="3.1"/>
  </r>
  <r>
    <x v="4"/>
    <n v="44"/>
    <s v="36–45"/>
    <x v="2"/>
    <s v="High"/>
    <n v="3"/>
    <s v="Balanced"/>
    <n v="5.3"/>
    <s v="Moderate"/>
    <n v="2"/>
    <s v="Depression"/>
    <n v="25"/>
    <s v="20–30 h"/>
    <n v="6.9"/>
    <n v="1.2"/>
  </r>
  <r>
    <x v="4"/>
    <n v="35"/>
    <s v="26–35"/>
    <x v="0"/>
    <s v="High"/>
    <n v="3"/>
    <s v="Keto"/>
    <n v="7.6"/>
    <s v="High"/>
    <n v="3"/>
    <s v="Depression"/>
    <n v="25"/>
    <s v="20–30 h"/>
    <n v="5.9"/>
    <n v="1.4"/>
  </r>
  <r>
    <x v="1"/>
    <n v="40"/>
    <s v="36–45"/>
    <x v="0"/>
    <s v="Low"/>
    <n v="1"/>
    <s v="Vegetarian"/>
    <n v="5.5"/>
    <s v="Moderate"/>
    <n v="2"/>
    <s v="Depression"/>
    <n v="23"/>
    <s v="20–30 h"/>
    <n v="3.5"/>
    <n v="1.3"/>
  </r>
  <r>
    <x v="0"/>
    <n v="28"/>
    <s v="26–35"/>
    <x v="1"/>
    <s v="High"/>
    <n v="3"/>
    <s v="Vegan"/>
    <n v="4.4000000000000004"/>
    <s v="Low"/>
    <n v="1"/>
    <s v="None"/>
    <n v="41"/>
    <s v="40–50 h"/>
    <n v="3.4"/>
    <n v="8.1999999999999993"/>
  </r>
  <r>
    <x v="4"/>
    <n v="38"/>
    <s v="36–45"/>
    <x v="2"/>
    <s v="High"/>
    <n v="3"/>
    <s v="Keto"/>
    <n v="7.2"/>
    <s v="High"/>
    <n v="3"/>
    <s v="Depression"/>
    <n v="59"/>
    <s v="50–60 h"/>
    <n v="5.8"/>
    <n v="3.7"/>
  </r>
  <r>
    <x v="2"/>
    <n v="61"/>
    <s v="60+"/>
    <x v="2"/>
    <s v="Low"/>
    <n v="1"/>
    <s v="Vegetarian"/>
    <n v="2.7"/>
    <s v="High"/>
    <n v="3"/>
    <s v="Bipolar"/>
    <n v="46"/>
    <s v="40–50 h"/>
    <n v="2.4"/>
    <n v="5.4"/>
  </r>
  <r>
    <x v="6"/>
    <n v="22"/>
    <s v="18–25"/>
    <x v="0"/>
    <s v="High"/>
    <n v="3"/>
    <s v="Vegan"/>
    <n v="5.6"/>
    <s v="Low"/>
    <n v="1"/>
    <s v="None"/>
    <n v="56"/>
    <s v="50–60 h"/>
    <n v="8.3000000000000007"/>
    <n v="8.1"/>
  </r>
  <r>
    <x v="0"/>
    <n v="40"/>
    <s v="36–45"/>
    <x v="0"/>
    <s v="Low"/>
    <n v="1"/>
    <s v="Junk Food"/>
    <n v="6.9"/>
    <s v="Moderate"/>
    <n v="2"/>
    <s v="None"/>
    <n v="21"/>
    <s v="20–30 h"/>
    <n v="1.6"/>
    <n v="5.5"/>
  </r>
  <r>
    <x v="2"/>
    <n v="58"/>
    <s v="46–59"/>
    <x v="1"/>
    <s v="Low"/>
    <n v="1"/>
    <s v="Keto"/>
    <n v="7.6"/>
    <s v="High"/>
    <n v="3"/>
    <s v="Depression"/>
    <n v="28"/>
    <s v="20–30 h"/>
    <n v="1.9"/>
    <n v="4.9000000000000004"/>
  </r>
  <r>
    <x v="5"/>
    <n v="42"/>
    <s v="36–45"/>
    <x v="1"/>
    <s v="Low"/>
    <n v="1"/>
    <s v="Keto"/>
    <n v="8.3000000000000007"/>
    <s v="Low"/>
    <n v="1"/>
    <s v="None"/>
    <n v="30"/>
    <s v="30–40 h"/>
    <n v="4.0999999999999996"/>
    <n v="1.1000000000000001"/>
  </r>
  <r>
    <x v="2"/>
    <n v="58"/>
    <s v="46–59"/>
    <x v="0"/>
    <s v="Low"/>
    <n v="1"/>
    <s v="Vegetarian"/>
    <n v="9.1999999999999993"/>
    <s v="Low"/>
    <n v="1"/>
    <s v="Anxiety"/>
    <n v="39"/>
    <s v="30–40 h"/>
    <n v="2.1"/>
    <n v="6.1"/>
  </r>
  <r>
    <x v="0"/>
    <n v="27"/>
    <s v="26–35"/>
    <x v="2"/>
    <s v="Low"/>
    <n v="1"/>
    <s v="Balanced"/>
    <n v="8.6999999999999993"/>
    <s v="High"/>
    <n v="3"/>
    <s v="Anxiety"/>
    <n v="58"/>
    <s v="50–60 h"/>
    <n v="5.3"/>
    <n v="2.1"/>
  </r>
  <r>
    <x v="5"/>
    <n v="39"/>
    <s v="36–45"/>
    <x v="1"/>
    <s v="Moderate"/>
    <n v="2"/>
    <s v="Junk Food"/>
    <n v="6.8"/>
    <s v="High"/>
    <n v="3"/>
    <s v="Depression"/>
    <n v="33"/>
    <s v="30–40 h"/>
    <n v="4.5999999999999996"/>
    <n v="7.9"/>
  </r>
  <r>
    <x v="0"/>
    <n v="36"/>
    <s v="36–45"/>
    <x v="0"/>
    <s v="Moderate"/>
    <n v="2"/>
    <s v="Balanced"/>
    <n v="8.1999999999999993"/>
    <s v="High"/>
    <n v="3"/>
    <s v="Bipolar"/>
    <n v="45"/>
    <s v="40–50 h"/>
    <n v="7.5"/>
    <n v="3.3"/>
  </r>
  <r>
    <x v="4"/>
    <n v="18"/>
    <s v="18–25"/>
    <x v="0"/>
    <s v="Low"/>
    <n v="1"/>
    <s v="Keto"/>
    <n v="6.8"/>
    <s v="Low"/>
    <n v="1"/>
    <s v="None"/>
    <n v="57"/>
    <s v="50–60 h"/>
    <n v="9.6"/>
    <n v="7.1"/>
  </r>
  <r>
    <x v="6"/>
    <n v="24"/>
    <s v="18–25"/>
    <x v="2"/>
    <s v="Moderate"/>
    <n v="2"/>
    <s v="Balanced"/>
    <n v="7.5"/>
    <s v="Moderate"/>
    <n v="2"/>
    <s v="PTSD"/>
    <n v="49"/>
    <s v="40–50 h"/>
    <n v="7.8"/>
    <n v="6.8"/>
  </r>
  <r>
    <x v="0"/>
    <n v="21"/>
    <s v="18–25"/>
    <x v="0"/>
    <s v="Moderate"/>
    <n v="2"/>
    <s v="Vegan"/>
    <n v="5.6"/>
    <s v="Moderate"/>
    <n v="2"/>
    <s v="Depression"/>
    <n v="55"/>
    <s v="50–60 h"/>
    <n v="2.6"/>
    <n v="6.6"/>
  </r>
  <r>
    <x v="0"/>
    <n v="18"/>
    <s v="18–25"/>
    <x v="0"/>
    <s v="High"/>
    <n v="3"/>
    <s v="Junk Food"/>
    <n v="7.2"/>
    <s v="High"/>
    <n v="3"/>
    <s v="None"/>
    <n v="57"/>
    <s v="50–60 h"/>
    <n v="9.4"/>
    <n v="3.4"/>
  </r>
  <r>
    <x v="4"/>
    <n v="32"/>
    <s v="26–35"/>
    <x v="1"/>
    <s v="Low"/>
    <n v="1"/>
    <s v="Balanced"/>
    <n v="5.8"/>
    <s v="Low"/>
    <n v="1"/>
    <s v="Depression"/>
    <n v="54"/>
    <s v="50–60 h"/>
    <n v="4.5"/>
    <n v="3.4"/>
  </r>
  <r>
    <x v="3"/>
    <n v="57"/>
    <s v="46–59"/>
    <x v="0"/>
    <s v="Moderate"/>
    <n v="2"/>
    <s v="Vegan"/>
    <n v="6.2"/>
    <s v="Low"/>
    <n v="1"/>
    <s v="Depression"/>
    <n v="25"/>
    <s v="20–30 h"/>
    <n v="5.3"/>
    <n v="8.8000000000000007"/>
  </r>
  <r>
    <x v="4"/>
    <n v="29"/>
    <s v="26–35"/>
    <x v="0"/>
    <s v="High"/>
    <n v="3"/>
    <s v="Vegetarian"/>
    <n v="7.2"/>
    <s v="High"/>
    <n v="3"/>
    <s v="Bipolar"/>
    <n v="22"/>
    <s v="20–30 h"/>
    <n v="4.8"/>
    <n v="1.1000000000000001"/>
  </r>
  <r>
    <x v="5"/>
    <n v="39"/>
    <s v="36–45"/>
    <x v="1"/>
    <s v="High"/>
    <n v="3"/>
    <s v="Balanced"/>
    <n v="9.6"/>
    <s v="Low"/>
    <n v="1"/>
    <s v="PTSD"/>
    <n v="20"/>
    <s v="20–30 h"/>
    <n v="3.5"/>
    <n v="2.6"/>
  </r>
  <r>
    <x v="4"/>
    <n v="39"/>
    <s v="36–45"/>
    <x v="2"/>
    <s v="Low"/>
    <n v="1"/>
    <s v="Junk Food"/>
    <n v="7.1"/>
    <s v="Low"/>
    <n v="1"/>
    <s v="None"/>
    <n v="37"/>
    <s v="30–40 h"/>
    <n v="9.1"/>
    <n v="6.5"/>
  </r>
  <r>
    <x v="4"/>
    <n v="64"/>
    <s v="60+"/>
    <x v="2"/>
    <s v="Low"/>
    <n v="1"/>
    <s v="Vegan"/>
    <n v="6.5"/>
    <s v="Low"/>
    <n v="1"/>
    <s v="Depression"/>
    <n v="42"/>
    <s v="40–50 h"/>
    <n v="4"/>
    <n v="8.4"/>
  </r>
  <r>
    <x v="6"/>
    <n v="34"/>
    <s v="26–35"/>
    <x v="1"/>
    <s v="High"/>
    <n v="3"/>
    <s v="Balanced"/>
    <n v="5.3"/>
    <s v="High"/>
    <n v="3"/>
    <s v="Depression"/>
    <n v="51"/>
    <s v="50–60 h"/>
    <n v="6.2"/>
    <n v="4.2"/>
  </r>
  <r>
    <x v="4"/>
    <n v="46"/>
    <s v="46–59"/>
    <x v="1"/>
    <s v="Low"/>
    <n v="1"/>
    <s v="Vegetarian"/>
    <n v="7.8"/>
    <s v="High"/>
    <n v="3"/>
    <s v="None"/>
    <n v="48"/>
    <s v="40–50 h"/>
    <n v="3.2"/>
    <n v="6.9"/>
  </r>
  <r>
    <x v="0"/>
    <n v="63"/>
    <s v="60+"/>
    <x v="2"/>
    <s v="Low"/>
    <n v="1"/>
    <s v="Balanced"/>
    <n v="6"/>
    <s v="High"/>
    <n v="3"/>
    <s v="Depression"/>
    <n v="42"/>
    <s v="40–50 h"/>
    <n v="8.1999999999999993"/>
    <n v="6"/>
  </r>
  <r>
    <x v="6"/>
    <n v="31"/>
    <s v="26–35"/>
    <x v="2"/>
    <s v="High"/>
    <n v="3"/>
    <s v="Vegan"/>
    <n v="7.1"/>
    <s v="Moderate"/>
    <n v="2"/>
    <s v="Depression"/>
    <n v="55"/>
    <s v="50–60 h"/>
    <n v="8"/>
    <n v="1.6"/>
  </r>
  <r>
    <x v="1"/>
    <n v="37"/>
    <s v="36–45"/>
    <x v="2"/>
    <s v="High"/>
    <n v="3"/>
    <s v="Balanced"/>
    <n v="7.6"/>
    <s v="Moderate"/>
    <n v="2"/>
    <s v="Depression"/>
    <n v="25"/>
    <s v="20–30 h"/>
    <n v="3.7"/>
    <n v="6.6"/>
  </r>
  <r>
    <x v="3"/>
    <n v="50"/>
    <s v="46–59"/>
    <x v="2"/>
    <s v="Low"/>
    <n v="1"/>
    <s v="Junk Food"/>
    <n v="8.4"/>
    <s v="High"/>
    <n v="3"/>
    <s v="Anxiety"/>
    <n v="36"/>
    <s v="30–40 h"/>
    <n v="7.1"/>
    <n v="8.3000000000000007"/>
  </r>
  <r>
    <x v="6"/>
    <n v="60"/>
    <s v="60+"/>
    <x v="2"/>
    <s v="Moderate"/>
    <n v="2"/>
    <s v="Keto"/>
    <n v="7.8"/>
    <s v="Low"/>
    <n v="1"/>
    <s v="Anxiety"/>
    <n v="37"/>
    <s v="30–40 h"/>
    <n v="7.3"/>
    <n v="9.9"/>
  </r>
  <r>
    <x v="5"/>
    <n v="32"/>
    <s v="26–35"/>
    <x v="1"/>
    <s v="Low"/>
    <n v="1"/>
    <s v="Vegan"/>
    <n v="4.7"/>
    <s v="Low"/>
    <n v="1"/>
    <s v="PTSD"/>
    <n v="50"/>
    <s v="50–60 h"/>
    <n v="6.1"/>
    <n v="1.3"/>
  </r>
  <r>
    <x v="1"/>
    <n v="29"/>
    <s v="26–35"/>
    <x v="0"/>
    <s v="Moderate"/>
    <n v="2"/>
    <s v="Vegan"/>
    <n v="3.9"/>
    <s v="High"/>
    <n v="3"/>
    <s v="Bipolar"/>
    <n v="25"/>
    <s v="20–30 h"/>
    <n v="6.4"/>
    <n v="6.9"/>
  </r>
  <r>
    <x v="6"/>
    <n v="57"/>
    <s v="46–59"/>
    <x v="2"/>
    <s v="High"/>
    <n v="3"/>
    <s v="Vegan"/>
    <n v="7.6"/>
    <s v="Low"/>
    <n v="1"/>
    <s v="None"/>
    <n v="53"/>
    <s v="50–60 h"/>
    <n v="6.2"/>
    <n v="4.7"/>
  </r>
  <r>
    <x v="6"/>
    <n v="37"/>
    <s v="36–45"/>
    <x v="2"/>
    <s v="Moderate"/>
    <n v="2"/>
    <s v="Vegan"/>
    <n v="6.6"/>
    <s v="Low"/>
    <n v="1"/>
    <s v="Bipolar"/>
    <n v="46"/>
    <s v="40–50 h"/>
    <n v="1.7"/>
    <n v="1.1000000000000001"/>
  </r>
  <r>
    <x v="3"/>
    <n v="47"/>
    <s v="46–59"/>
    <x v="0"/>
    <s v="High"/>
    <n v="3"/>
    <s v="Balanced"/>
    <n v="7.1"/>
    <s v="Moderate"/>
    <n v="2"/>
    <s v="Bipolar"/>
    <n v="55"/>
    <s v="50–60 h"/>
    <n v="7"/>
    <n v="6.5"/>
  </r>
  <r>
    <x v="0"/>
    <n v="55"/>
    <s v="46–59"/>
    <x v="0"/>
    <s v="Low"/>
    <n v="1"/>
    <s v="Junk Food"/>
    <n v="9.1"/>
    <s v="Low"/>
    <n v="1"/>
    <s v="Anxiety"/>
    <n v="44"/>
    <s v="40–50 h"/>
    <n v="5.2"/>
    <n v="2.1"/>
  </r>
  <r>
    <x v="5"/>
    <n v="20"/>
    <s v="18–25"/>
    <x v="0"/>
    <s v="Low"/>
    <n v="1"/>
    <s v="Vegetarian"/>
    <n v="5.6"/>
    <s v="Low"/>
    <n v="1"/>
    <s v="PTSD"/>
    <n v="29"/>
    <s v="20–30 h"/>
    <n v="4.9000000000000004"/>
    <n v="4.4000000000000004"/>
  </r>
  <r>
    <x v="2"/>
    <n v="45"/>
    <s v="36–45"/>
    <x v="0"/>
    <s v="High"/>
    <n v="3"/>
    <s v="Junk Food"/>
    <n v="8.4"/>
    <s v="High"/>
    <n v="3"/>
    <s v="Bipolar"/>
    <n v="58"/>
    <s v="50–60 h"/>
    <n v="8.6999999999999993"/>
    <n v="3.4"/>
  </r>
  <r>
    <x v="2"/>
    <n v="43"/>
    <s v="36–45"/>
    <x v="0"/>
    <s v="High"/>
    <n v="3"/>
    <s v="Vegan"/>
    <n v="5.6"/>
    <s v="Moderate"/>
    <n v="2"/>
    <s v="Bipolar"/>
    <n v="58"/>
    <s v="50–60 h"/>
    <n v="1.2"/>
    <n v="4.3"/>
  </r>
  <r>
    <x v="6"/>
    <n v="47"/>
    <s v="46–59"/>
    <x v="0"/>
    <s v="High"/>
    <n v="3"/>
    <s v="Balanced"/>
    <n v="8.8000000000000007"/>
    <s v="Moderate"/>
    <n v="2"/>
    <s v="Depression"/>
    <n v="31"/>
    <s v="30–40 h"/>
    <n v="3.3"/>
    <n v="5.4"/>
  </r>
  <r>
    <x v="4"/>
    <n v="30"/>
    <s v="26–35"/>
    <x v="1"/>
    <s v="Low"/>
    <n v="1"/>
    <s v="Balanced"/>
    <n v="7.6"/>
    <s v="Low"/>
    <n v="1"/>
    <s v="None"/>
    <n v="30"/>
    <s v="30–40 h"/>
    <n v="2.1"/>
    <n v="4.2"/>
  </r>
  <r>
    <x v="5"/>
    <n v="30"/>
    <s v="26–35"/>
    <x v="0"/>
    <s v="Low"/>
    <n v="1"/>
    <s v="Vegan"/>
    <n v="4.2"/>
    <s v="High"/>
    <n v="3"/>
    <s v="PTSD"/>
    <n v="22"/>
    <s v="20–30 h"/>
    <n v="1.3"/>
    <n v="6"/>
  </r>
  <r>
    <x v="1"/>
    <n v="19"/>
    <s v="18–25"/>
    <x v="0"/>
    <s v="Moderate"/>
    <n v="2"/>
    <s v="Balanced"/>
    <n v="5.9"/>
    <s v="Moderate"/>
    <n v="2"/>
    <s v="None"/>
    <n v="41"/>
    <s v="40–50 h"/>
    <n v="3.5"/>
    <n v="3.1"/>
  </r>
  <r>
    <x v="4"/>
    <n v="54"/>
    <s v="46–59"/>
    <x v="1"/>
    <s v="High"/>
    <n v="3"/>
    <s v="Vegan"/>
    <n v="9.4"/>
    <s v="Moderate"/>
    <n v="2"/>
    <s v="Anxiety"/>
    <n v="23"/>
    <s v="20–30 h"/>
    <n v="9.9"/>
    <n v="6.7"/>
  </r>
  <r>
    <x v="4"/>
    <n v="55"/>
    <s v="46–59"/>
    <x v="0"/>
    <s v="Moderate"/>
    <n v="2"/>
    <s v="Junk Food"/>
    <n v="9.1999999999999993"/>
    <s v="Low"/>
    <n v="1"/>
    <s v="Bipolar"/>
    <n v="27"/>
    <s v="20–30 h"/>
    <n v="3.4"/>
    <n v="8.6999999999999993"/>
  </r>
  <r>
    <x v="5"/>
    <n v="19"/>
    <s v="18–25"/>
    <x v="2"/>
    <s v="Low"/>
    <n v="1"/>
    <s v="Keto"/>
    <n v="7.4"/>
    <s v="Moderate"/>
    <n v="2"/>
    <s v="Bipolar"/>
    <n v="33"/>
    <s v="30–40 h"/>
    <n v="7"/>
    <n v="3"/>
  </r>
  <r>
    <x v="0"/>
    <n v="53"/>
    <s v="46–59"/>
    <x v="2"/>
    <s v="Moderate"/>
    <n v="2"/>
    <s v="Balanced"/>
    <n v="7"/>
    <s v="High"/>
    <n v="3"/>
    <s v="None"/>
    <n v="39"/>
    <s v="30–40 h"/>
    <n v="2.1"/>
    <n v="5.6"/>
  </r>
  <r>
    <x v="6"/>
    <n v="43"/>
    <s v="36–45"/>
    <x v="0"/>
    <s v="Moderate"/>
    <n v="2"/>
    <s v="Vegan"/>
    <n v="6.9"/>
    <s v="High"/>
    <n v="3"/>
    <s v="Anxiety"/>
    <n v="43"/>
    <s v="40–50 h"/>
    <n v="6.4"/>
    <n v="6.8"/>
  </r>
  <r>
    <x v="6"/>
    <n v="28"/>
    <s v="26–35"/>
    <x v="1"/>
    <s v="Low"/>
    <n v="1"/>
    <s v="Vegan"/>
    <n v="7.2"/>
    <s v="Moderate"/>
    <n v="2"/>
    <s v="Depression"/>
    <n v="33"/>
    <s v="30–40 h"/>
    <n v="9.9"/>
    <n v="6.1"/>
  </r>
  <r>
    <x v="6"/>
    <n v="25"/>
    <s v="18–25"/>
    <x v="2"/>
    <s v="Low"/>
    <n v="1"/>
    <s v="Balanced"/>
    <n v="6.3"/>
    <s v="High"/>
    <n v="3"/>
    <s v="Depression"/>
    <n v="47"/>
    <s v="40–50 h"/>
    <n v="3.6"/>
    <n v="4.3"/>
  </r>
  <r>
    <x v="6"/>
    <n v="61"/>
    <s v="60+"/>
    <x v="1"/>
    <s v="High"/>
    <n v="3"/>
    <s v="Vegetarian"/>
    <n v="8.3000000000000007"/>
    <s v="High"/>
    <n v="3"/>
    <s v="Bipolar"/>
    <n v="35"/>
    <s v="30–40 h"/>
    <n v="8.6"/>
    <n v="6.8"/>
  </r>
  <r>
    <x v="2"/>
    <n v="57"/>
    <s v="46–59"/>
    <x v="2"/>
    <s v="Moderate"/>
    <n v="2"/>
    <s v="Vegan"/>
    <n v="7.4"/>
    <s v="Low"/>
    <n v="1"/>
    <s v="Bipolar"/>
    <n v="51"/>
    <s v="50–60 h"/>
    <n v="10"/>
    <n v="1.3"/>
  </r>
  <r>
    <x v="6"/>
    <n v="60"/>
    <s v="60+"/>
    <x v="0"/>
    <s v="Low"/>
    <n v="1"/>
    <s v="Balanced"/>
    <n v="5.0999999999999996"/>
    <s v="Moderate"/>
    <n v="2"/>
    <s v="PTSD"/>
    <n v="31"/>
    <s v="30–40 h"/>
    <n v="6.3"/>
    <n v="4.3"/>
  </r>
  <r>
    <x v="2"/>
    <n v="39"/>
    <s v="36–45"/>
    <x v="1"/>
    <s v="Low"/>
    <n v="1"/>
    <s v="Vegan"/>
    <n v="7.5"/>
    <s v="Moderate"/>
    <n v="2"/>
    <s v="None"/>
    <n v="35"/>
    <s v="30–40 h"/>
    <n v="3.8"/>
    <n v="5.8"/>
  </r>
  <r>
    <x v="2"/>
    <n v="37"/>
    <s v="36–45"/>
    <x v="1"/>
    <s v="Moderate"/>
    <n v="2"/>
    <s v="Vegetarian"/>
    <n v="6.7"/>
    <s v="Low"/>
    <n v="1"/>
    <s v="Bipolar"/>
    <n v="38"/>
    <s v="30–40 h"/>
    <n v="7.1"/>
    <n v="1.2"/>
  </r>
  <r>
    <x v="0"/>
    <n v="25"/>
    <s v="18–25"/>
    <x v="1"/>
    <s v="Low"/>
    <n v="1"/>
    <s v="Keto"/>
    <n v="6"/>
    <s v="Low"/>
    <n v="1"/>
    <s v="Anxiety"/>
    <n v="24"/>
    <s v="20–30 h"/>
    <n v="8.6"/>
    <n v="5.6"/>
  </r>
  <r>
    <x v="6"/>
    <n v="46"/>
    <s v="46–59"/>
    <x v="2"/>
    <s v="High"/>
    <n v="3"/>
    <s v="Vegetarian"/>
    <n v="9.3000000000000007"/>
    <s v="Low"/>
    <n v="1"/>
    <s v="None"/>
    <n v="31"/>
    <s v="30–40 h"/>
    <n v="2.5"/>
    <n v="6.9"/>
  </r>
  <r>
    <x v="3"/>
    <n v="57"/>
    <s v="46–59"/>
    <x v="2"/>
    <s v="High"/>
    <n v="3"/>
    <s v="Junk Food"/>
    <n v="6.7"/>
    <s v="Low"/>
    <n v="1"/>
    <s v="PTSD"/>
    <n v="48"/>
    <s v="40–50 h"/>
    <n v="5.0999999999999996"/>
    <n v="7.8"/>
  </r>
  <r>
    <x v="1"/>
    <n v="43"/>
    <s v="36–45"/>
    <x v="2"/>
    <s v="Moderate"/>
    <n v="2"/>
    <s v="Balanced"/>
    <n v="3.6"/>
    <s v="High"/>
    <n v="3"/>
    <s v="Depression"/>
    <n v="24"/>
    <s v="20–30 h"/>
    <n v="3.9"/>
    <n v="2"/>
  </r>
  <r>
    <x v="4"/>
    <n v="47"/>
    <s v="46–59"/>
    <x v="0"/>
    <s v="High"/>
    <n v="3"/>
    <s v="Vegetarian"/>
    <n v="6.1"/>
    <s v="High"/>
    <n v="3"/>
    <s v="PTSD"/>
    <n v="36"/>
    <s v="30–40 h"/>
    <n v="3.6"/>
    <n v="9.9"/>
  </r>
  <r>
    <x v="2"/>
    <n v="34"/>
    <s v="26–35"/>
    <x v="2"/>
    <s v="Low"/>
    <n v="1"/>
    <s v="Keto"/>
    <n v="8"/>
    <s v="Low"/>
    <n v="1"/>
    <s v="None"/>
    <n v="27"/>
    <s v="20–30 h"/>
    <n v="8.6999999999999993"/>
    <n v="6.5"/>
  </r>
  <r>
    <x v="5"/>
    <n v="37"/>
    <s v="36–45"/>
    <x v="0"/>
    <s v="Low"/>
    <n v="1"/>
    <s v="Vegan"/>
    <n v="5.0999999999999996"/>
    <s v="Moderate"/>
    <n v="2"/>
    <s v="Depression"/>
    <n v="59"/>
    <s v="50–60 h"/>
    <n v="4.8"/>
    <n v="4.3"/>
  </r>
  <r>
    <x v="5"/>
    <n v="33"/>
    <s v="26–35"/>
    <x v="1"/>
    <s v="Low"/>
    <n v="1"/>
    <s v="Balanced"/>
    <n v="7.9"/>
    <s v="Moderate"/>
    <n v="2"/>
    <s v="Anxiety"/>
    <n v="59"/>
    <s v="50–60 h"/>
    <n v="4.0999999999999996"/>
    <n v="3.2"/>
  </r>
  <r>
    <x v="1"/>
    <n v="63"/>
    <s v="60+"/>
    <x v="1"/>
    <s v="Low"/>
    <n v="1"/>
    <s v="Vegetarian"/>
    <n v="5"/>
    <s v="Moderate"/>
    <n v="2"/>
    <s v="Depression"/>
    <n v="49"/>
    <s v="40–50 h"/>
    <n v="6.4"/>
    <n v="6.2"/>
  </r>
  <r>
    <x v="5"/>
    <n v="60"/>
    <s v="60+"/>
    <x v="0"/>
    <s v="Moderate"/>
    <n v="2"/>
    <s v="Keto"/>
    <n v="8.5"/>
    <s v="Low"/>
    <n v="1"/>
    <s v="Depression"/>
    <n v="29"/>
    <s v="20–30 h"/>
    <n v="3"/>
    <n v="8.9"/>
  </r>
  <r>
    <x v="3"/>
    <n v="24"/>
    <s v="18–25"/>
    <x v="2"/>
    <s v="High"/>
    <n v="3"/>
    <s v="Vegetarian"/>
    <n v="5.6"/>
    <s v="High"/>
    <n v="3"/>
    <s v="Anxiety"/>
    <n v="39"/>
    <s v="30–40 h"/>
    <n v="3.1"/>
    <n v="5.7"/>
  </r>
  <r>
    <x v="5"/>
    <n v="33"/>
    <s v="26–35"/>
    <x v="0"/>
    <s v="High"/>
    <n v="3"/>
    <s v="Junk Food"/>
    <n v="6"/>
    <s v="High"/>
    <n v="3"/>
    <s v="Bipolar"/>
    <n v="35"/>
    <s v="30–40 h"/>
    <n v="5.7"/>
    <n v="7"/>
  </r>
  <r>
    <x v="4"/>
    <n v="62"/>
    <s v="60+"/>
    <x v="1"/>
    <s v="Low"/>
    <n v="1"/>
    <s v="Balanced"/>
    <n v="5.9"/>
    <s v="High"/>
    <n v="3"/>
    <s v="Bipolar"/>
    <n v="35"/>
    <s v="30–40 h"/>
    <n v="4.7"/>
    <n v="4.2"/>
  </r>
  <r>
    <x v="4"/>
    <n v="64"/>
    <s v="60+"/>
    <x v="1"/>
    <s v="Moderate"/>
    <n v="2"/>
    <s v="Vegan"/>
    <n v="7.4"/>
    <s v="High"/>
    <n v="3"/>
    <s v="Depression"/>
    <n v="22"/>
    <s v="20–30 h"/>
    <n v="3.7"/>
    <n v="4.5"/>
  </r>
  <r>
    <x v="2"/>
    <n v="44"/>
    <s v="36–45"/>
    <x v="0"/>
    <s v="Low"/>
    <n v="1"/>
    <s v="Keto"/>
    <n v="9.3000000000000007"/>
    <s v="Moderate"/>
    <n v="2"/>
    <s v="Depression"/>
    <n v="42"/>
    <s v="40–50 h"/>
    <n v="1.5"/>
    <n v="3.6"/>
  </r>
  <r>
    <x v="6"/>
    <n v="40"/>
    <s v="36–45"/>
    <x v="2"/>
    <s v="Low"/>
    <n v="1"/>
    <s v="Vegetarian"/>
    <n v="6.5"/>
    <s v="Moderate"/>
    <n v="2"/>
    <s v="PTSD"/>
    <n v="41"/>
    <s v="40–50 h"/>
    <n v="5.7"/>
    <n v="7.4"/>
  </r>
  <r>
    <x v="0"/>
    <n v="41"/>
    <s v="36–45"/>
    <x v="2"/>
    <s v="Moderate"/>
    <n v="2"/>
    <s v="Balanced"/>
    <n v="6.5"/>
    <s v="High"/>
    <n v="3"/>
    <s v="Bipolar"/>
    <n v="47"/>
    <s v="40–50 h"/>
    <n v="8.3000000000000007"/>
    <n v="4.2"/>
  </r>
  <r>
    <x v="3"/>
    <n v="26"/>
    <s v="26–35"/>
    <x v="0"/>
    <s v="Moderate"/>
    <n v="2"/>
    <s v="Vegetarian"/>
    <n v="5.6"/>
    <s v="Low"/>
    <n v="1"/>
    <s v="Anxiety"/>
    <n v="55"/>
    <s v="50–60 h"/>
    <n v="8.6999999999999993"/>
    <n v="2.7"/>
  </r>
  <r>
    <x v="2"/>
    <n v="52"/>
    <s v="46–59"/>
    <x v="0"/>
    <s v="Low"/>
    <n v="1"/>
    <s v="Balanced"/>
    <n v="4.0999999999999996"/>
    <s v="High"/>
    <n v="3"/>
    <s v="Depression"/>
    <n v="23"/>
    <s v="20–30 h"/>
    <n v="3.1"/>
    <n v="4.3"/>
  </r>
  <r>
    <x v="3"/>
    <n v="37"/>
    <s v="36–45"/>
    <x v="2"/>
    <s v="High"/>
    <n v="3"/>
    <s v="Junk Food"/>
    <n v="5.8"/>
    <s v="High"/>
    <n v="3"/>
    <s v="Depression"/>
    <n v="57"/>
    <s v="50–60 h"/>
    <n v="6.4"/>
    <n v="8.6999999999999993"/>
  </r>
  <r>
    <x v="6"/>
    <n v="54"/>
    <s v="46–59"/>
    <x v="1"/>
    <s v="Low"/>
    <n v="1"/>
    <s v="Vegetarian"/>
    <n v="4.5999999999999996"/>
    <s v="Low"/>
    <n v="1"/>
    <s v="PTSD"/>
    <n v="43"/>
    <s v="40–50 h"/>
    <n v="8.6999999999999993"/>
    <n v="7.6"/>
  </r>
  <r>
    <x v="5"/>
    <n v="59"/>
    <s v="46–59"/>
    <x v="0"/>
    <s v="High"/>
    <n v="3"/>
    <s v="Junk Food"/>
    <n v="3.7"/>
    <s v="High"/>
    <n v="3"/>
    <s v="PTSD"/>
    <n v="38"/>
    <s v="30–40 h"/>
    <n v="4.7"/>
    <n v="4"/>
  </r>
  <r>
    <x v="5"/>
    <n v="34"/>
    <s v="26–35"/>
    <x v="2"/>
    <s v="High"/>
    <n v="3"/>
    <s v="Keto"/>
    <n v="6.4"/>
    <s v="Moderate"/>
    <n v="2"/>
    <s v="PTSD"/>
    <n v="30"/>
    <s v="30–40 h"/>
    <n v="9.4"/>
    <n v="9.1999999999999993"/>
  </r>
  <r>
    <x v="0"/>
    <n v="64"/>
    <s v="60+"/>
    <x v="2"/>
    <s v="Moderate"/>
    <n v="2"/>
    <s v="Junk Food"/>
    <n v="5.7"/>
    <s v="Low"/>
    <n v="1"/>
    <s v="None"/>
    <n v="59"/>
    <s v="50–60 h"/>
    <n v="9.1"/>
    <n v="1.7"/>
  </r>
  <r>
    <x v="6"/>
    <n v="48"/>
    <s v="46–59"/>
    <x v="1"/>
    <s v="Moderate"/>
    <n v="2"/>
    <s v="Balanced"/>
    <n v="8.6"/>
    <s v="Low"/>
    <n v="1"/>
    <s v="Anxiety"/>
    <n v="59"/>
    <s v="50–60 h"/>
    <n v="2.9"/>
    <n v="1.4"/>
  </r>
  <r>
    <x v="2"/>
    <n v="25"/>
    <s v="18–25"/>
    <x v="1"/>
    <s v="Low"/>
    <n v="1"/>
    <s v="Keto"/>
    <n v="5.2"/>
    <s v="High"/>
    <n v="3"/>
    <s v="None"/>
    <n v="58"/>
    <s v="50–60 h"/>
    <n v="3.3"/>
    <n v="2.1"/>
  </r>
  <r>
    <x v="0"/>
    <n v="32"/>
    <s v="26–35"/>
    <x v="1"/>
    <s v="High"/>
    <n v="3"/>
    <s v="Vegetarian"/>
    <n v="7.5"/>
    <s v="Moderate"/>
    <n v="2"/>
    <s v="Depression"/>
    <n v="37"/>
    <s v="30–40 h"/>
    <n v="2.6"/>
    <n v="2"/>
  </r>
  <r>
    <x v="6"/>
    <n v="48"/>
    <s v="46–59"/>
    <x v="1"/>
    <s v="High"/>
    <n v="3"/>
    <s v="Vegetarian"/>
    <n v="7.5"/>
    <s v="Moderate"/>
    <n v="2"/>
    <s v="PTSD"/>
    <n v="31"/>
    <s v="30–40 h"/>
    <n v="2.8"/>
    <n v="1.8"/>
  </r>
  <r>
    <x v="1"/>
    <n v="47"/>
    <s v="46–59"/>
    <x v="1"/>
    <s v="Low"/>
    <n v="1"/>
    <s v="Balanced"/>
    <n v="8.5"/>
    <s v="Moderate"/>
    <n v="2"/>
    <s v="PTSD"/>
    <n v="33"/>
    <s v="30–40 h"/>
    <n v="9.1999999999999993"/>
    <n v="7"/>
  </r>
  <r>
    <x v="4"/>
    <n v="63"/>
    <s v="60+"/>
    <x v="0"/>
    <s v="Low"/>
    <n v="1"/>
    <s v="Vegan"/>
    <n v="6.2"/>
    <s v="High"/>
    <n v="3"/>
    <s v="PTSD"/>
    <n v="37"/>
    <s v="30–40 h"/>
    <n v="9.4"/>
    <n v="6.4"/>
  </r>
  <r>
    <x v="0"/>
    <n v="37"/>
    <s v="36–45"/>
    <x v="2"/>
    <s v="Low"/>
    <n v="1"/>
    <s v="Vegan"/>
    <n v="8.5"/>
    <s v="High"/>
    <n v="3"/>
    <s v="Bipolar"/>
    <n v="31"/>
    <s v="30–40 h"/>
    <n v="1.5"/>
    <n v="6.8"/>
  </r>
  <r>
    <x v="0"/>
    <n v="56"/>
    <s v="46–59"/>
    <x v="0"/>
    <s v="Moderate"/>
    <n v="2"/>
    <s v="Vegetarian"/>
    <n v="7.3"/>
    <s v="Moderate"/>
    <n v="2"/>
    <s v="Anxiety"/>
    <n v="59"/>
    <s v="50–60 h"/>
    <n v="6.3"/>
    <n v="7.2"/>
  </r>
  <r>
    <x v="2"/>
    <n v="29"/>
    <s v="26–35"/>
    <x v="0"/>
    <s v="Low"/>
    <n v="1"/>
    <s v="Balanced"/>
    <n v="8.1999999999999993"/>
    <s v="High"/>
    <n v="3"/>
    <s v="None"/>
    <n v="46"/>
    <s v="40–50 h"/>
    <n v="6.1"/>
    <n v="7.8"/>
  </r>
  <r>
    <x v="3"/>
    <n v="34"/>
    <s v="26–35"/>
    <x v="0"/>
    <s v="Low"/>
    <n v="1"/>
    <s v="Vegan"/>
    <n v="10.1"/>
    <s v="Moderate"/>
    <n v="2"/>
    <s v="Anxiety"/>
    <n v="25"/>
    <s v="20–30 h"/>
    <n v="4.5"/>
    <n v="2.9"/>
  </r>
  <r>
    <x v="1"/>
    <n v="59"/>
    <s v="46–59"/>
    <x v="0"/>
    <s v="High"/>
    <n v="3"/>
    <s v="Junk Food"/>
    <n v="6.3"/>
    <s v="High"/>
    <n v="3"/>
    <s v="PTSD"/>
    <n v="43"/>
    <s v="40–50 h"/>
    <n v="6.7"/>
    <n v="6.6"/>
  </r>
  <r>
    <x v="2"/>
    <n v="47"/>
    <s v="46–59"/>
    <x v="0"/>
    <s v="Low"/>
    <n v="1"/>
    <s v="Vegetarian"/>
    <n v="6.8"/>
    <s v="Low"/>
    <n v="1"/>
    <s v="Depression"/>
    <n v="52"/>
    <s v="50–60 h"/>
    <n v="9.5"/>
    <n v="6.2"/>
  </r>
  <r>
    <x v="6"/>
    <n v="46"/>
    <s v="46–59"/>
    <x v="1"/>
    <s v="High"/>
    <n v="3"/>
    <s v="Junk Food"/>
    <n v="6"/>
    <s v="Low"/>
    <n v="1"/>
    <s v="Bipolar"/>
    <n v="35"/>
    <s v="30–40 h"/>
    <n v="2.5"/>
    <n v="9.5"/>
  </r>
  <r>
    <x v="6"/>
    <n v="36"/>
    <s v="36–45"/>
    <x v="1"/>
    <s v="High"/>
    <n v="3"/>
    <s v="Balanced"/>
    <n v="8.8000000000000007"/>
    <s v="High"/>
    <n v="3"/>
    <s v="Anxiety"/>
    <n v="31"/>
    <s v="30–40 h"/>
    <n v="2.1"/>
    <n v="3.1"/>
  </r>
  <r>
    <x v="6"/>
    <n v="63"/>
    <s v="60+"/>
    <x v="2"/>
    <s v="Moderate"/>
    <n v="2"/>
    <s v="Junk Food"/>
    <n v="10.4"/>
    <s v="High"/>
    <n v="3"/>
    <s v="Depression"/>
    <n v="50"/>
    <s v="50–60 h"/>
    <n v="1.3"/>
    <n v="1.5"/>
  </r>
  <r>
    <x v="6"/>
    <n v="28"/>
    <s v="26–35"/>
    <x v="0"/>
    <s v="Low"/>
    <n v="1"/>
    <s v="Vegan"/>
    <n v="7.6"/>
    <s v="Moderate"/>
    <n v="2"/>
    <s v="PTSD"/>
    <n v="56"/>
    <s v="50–60 h"/>
    <n v="4.3"/>
    <n v="6.9"/>
  </r>
  <r>
    <x v="3"/>
    <n v="51"/>
    <s v="46–59"/>
    <x v="2"/>
    <s v="Low"/>
    <n v="1"/>
    <s v="Vegan"/>
    <n v="4.0999999999999996"/>
    <s v="Low"/>
    <n v="1"/>
    <s v="PTSD"/>
    <n v="32"/>
    <s v="30–40 h"/>
    <n v="4"/>
    <n v="7.7"/>
  </r>
  <r>
    <x v="1"/>
    <n v="24"/>
    <s v="18–25"/>
    <x v="1"/>
    <s v="High"/>
    <n v="3"/>
    <s v="Keto"/>
    <n v="5.2"/>
    <s v="Moderate"/>
    <n v="2"/>
    <s v="PTSD"/>
    <n v="27"/>
    <s v="20–30 h"/>
    <n v="4.9000000000000004"/>
    <n v="3.5"/>
  </r>
  <r>
    <x v="5"/>
    <n v="61"/>
    <s v="60+"/>
    <x v="1"/>
    <s v="Moderate"/>
    <n v="2"/>
    <s v="Vegetarian"/>
    <n v="8.1999999999999993"/>
    <s v="High"/>
    <n v="3"/>
    <s v="PTSD"/>
    <n v="57"/>
    <s v="50–60 h"/>
    <n v="5.5"/>
    <n v="6.1"/>
  </r>
  <r>
    <x v="4"/>
    <n v="51"/>
    <s v="46–59"/>
    <x v="1"/>
    <s v="Moderate"/>
    <n v="2"/>
    <s v="Balanced"/>
    <n v="4.8"/>
    <s v="Moderate"/>
    <n v="2"/>
    <s v="Bipolar"/>
    <n v="22"/>
    <s v="20–30 h"/>
    <n v="7.8"/>
    <n v="1.5"/>
  </r>
  <r>
    <x v="3"/>
    <n v="37"/>
    <s v="36–45"/>
    <x v="0"/>
    <s v="Low"/>
    <n v="1"/>
    <s v="Vegetarian"/>
    <n v="5.6"/>
    <s v="Moderate"/>
    <n v="2"/>
    <s v="Bipolar"/>
    <n v="39"/>
    <s v="30–40 h"/>
    <n v="4.5"/>
    <n v="9.6"/>
  </r>
  <r>
    <x v="3"/>
    <n v="55"/>
    <s v="46–59"/>
    <x v="0"/>
    <s v="High"/>
    <n v="3"/>
    <s v="Junk Food"/>
    <n v="5.5"/>
    <s v="High"/>
    <n v="3"/>
    <s v="Anxiety"/>
    <n v="23"/>
    <s v="20–30 h"/>
    <n v="4"/>
    <n v="2"/>
  </r>
  <r>
    <x v="5"/>
    <n v="41"/>
    <s v="36–45"/>
    <x v="1"/>
    <s v="Low"/>
    <n v="1"/>
    <s v="Balanced"/>
    <n v="6.4"/>
    <s v="Low"/>
    <n v="1"/>
    <s v="PTSD"/>
    <n v="21"/>
    <s v="20–30 h"/>
    <n v="8.4"/>
    <n v="1.6"/>
  </r>
  <r>
    <x v="5"/>
    <n v="27"/>
    <s v="26–35"/>
    <x v="2"/>
    <s v="Low"/>
    <n v="1"/>
    <s v="Balanced"/>
    <n v="6.9"/>
    <s v="Moderate"/>
    <n v="2"/>
    <s v="Bipolar"/>
    <n v="55"/>
    <s v="50–60 h"/>
    <n v="8.6"/>
    <n v="1.4"/>
  </r>
  <r>
    <x v="4"/>
    <n v="49"/>
    <s v="46–59"/>
    <x v="2"/>
    <s v="Low"/>
    <n v="1"/>
    <s v="Vegan"/>
    <n v="3.7"/>
    <s v="High"/>
    <n v="3"/>
    <s v="Depression"/>
    <n v="42"/>
    <s v="40–50 h"/>
    <n v="3.1"/>
    <n v="4.8"/>
  </r>
  <r>
    <x v="4"/>
    <n v="32"/>
    <s v="26–35"/>
    <x v="1"/>
    <s v="Low"/>
    <n v="1"/>
    <s v="Junk Food"/>
    <n v="4.2"/>
    <s v="Moderate"/>
    <n v="2"/>
    <s v="Bipolar"/>
    <n v="38"/>
    <s v="30–40 h"/>
    <n v="3.8"/>
    <n v="1.9"/>
  </r>
  <r>
    <x v="5"/>
    <n v="54"/>
    <s v="46–59"/>
    <x v="2"/>
    <s v="High"/>
    <n v="3"/>
    <s v="Vegan"/>
    <n v="4.2"/>
    <s v="High"/>
    <n v="3"/>
    <s v="Bipolar"/>
    <n v="59"/>
    <s v="50–60 h"/>
    <n v="8.4"/>
    <n v="7.7"/>
  </r>
  <r>
    <x v="6"/>
    <n v="37"/>
    <s v="36–45"/>
    <x v="1"/>
    <s v="Moderate"/>
    <n v="2"/>
    <s v="Vegan"/>
    <n v="4.4000000000000004"/>
    <s v="High"/>
    <n v="3"/>
    <s v="Anxiety"/>
    <n v="27"/>
    <s v="20–30 h"/>
    <n v="1.7"/>
    <n v="9.1"/>
  </r>
  <r>
    <x v="3"/>
    <n v="20"/>
    <s v="18–25"/>
    <x v="2"/>
    <s v="Low"/>
    <n v="1"/>
    <s v="Keto"/>
    <n v="6.5"/>
    <s v="High"/>
    <n v="3"/>
    <s v="Bipolar"/>
    <n v="35"/>
    <s v="30–40 h"/>
    <n v="3.9"/>
    <n v="3.3"/>
  </r>
  <r>
    <x v="2"/>
    <n v="54"/>
    <s v="46–59"/>
    <x v="1"/>
    <s v="Low"/>
    <n v="1"/>
    <s v="Vegan"/>
    <n v="6.8"/>
    <s v="Low"/>
    <n v="1"/>
    <s v="Depression"/>
    <n v="37"/>
    <s v="30–40 h"/>
    <n v="5"/>
    <n v="6.7"/>
  </r>
  <r>
    <x v="4"/>
    <n v="57"/>
    <s v="46–59"/>
    <x v="2"/>
    <s v="Low"/>
    <n v="1"/>
    <s v="Vegetarian"/>
    <n v="8"/>
    <s v="Low"/>
    <n v="1"/>
    <s v="PTSD"/>
    <n v="55"/>
    <s v="50–60 h"/>
    <n v="2.7"/>
    <n v="1.4"/>
  </r>
  <r>
    <x v="4"/>
    <n v="25"/>
    <s v="18–25"/>
    <x v="0"/>
    <s v="Low"/>
    <n v="1"/>
    <s v="Balanced"/>
    <n v="7.3"/>
    <s v="High"/>
    <n v="3"/>
    <s v="None"/>
    <n v="43"/>
    <s v="40–50 h"/>
    <n v="2.6"/>
    <n v="4.5"/>
  </r>
  <r>
    <x v="5"/>
    <n v="57"/>
    <s v="46–59"/>
    <x v="1"/>
    <s v="Moderate"/>
    <n v="2"/>
    <s v="Vegan"/>
    <n v="5.6"/>
    <s v="Low"/>
    <n v="1"/>
    <s v="Anxiety"/>
    <n v="20"/>
    <s v="20–30 h"/>
    <n v="4.8"/>
    <n v="3.6"/>
  </r>
  <r>
    <x v="1"/>
    <n v="61"/>
    <s v="60+"/>
    <x v="1"/>
    <s v="Moderate"/>
    <n v="2"/>
    <s v="Vegetarian"/>
    <n v="6.8"/>
    <s v="Moderate"/>
    <n v="2"/>
    <s v="Depression"/>
    <n v="20"/>
    <s v="20–30 h"/>
    <n v="7.8"/>
    <n v="3.1"/>
  </r>
  <r>
    <x v="2"/>
    <n v="40"/>
    <s v="36–45"/>
    <x v="2"/>
    <s v="Moderate"/>
    <n v="2"/>
    <s v="Junk Food"/>
    <n v="8.1"/>
    <s v="Low"/>
    <n v="1"/>
    <s v="Anxiety"/>
    <n v="55"/>
    <s v="50–60 h"/>
    <n v="8.6"/>
    <n v="6.8"/>
  </r>
  <r>
    <x v="2"/>
    <n v="57"/>
    <s v="46–59"/>
    <x v="1"/>
    <s v="Moderate"/>
    <n v="2"/>
    <s v="Balanced"/>
    <n v="6.2"/>
    <s v="Low"/>
    <n v="1"/>
    <s v="PTSD"/>
    <n v="30"/>
    <s v="30–40 h"/>
    <n v="9.8000000000000007"/>
    <n v="2.2000000000000002"/>
  </r>
  <r>
    <x v="4"/>
    <n v="28"/>
    <s v="26–35"/>
    <x v="1"/>
    <s v="Low"/>
    <n v="1"/>
    <s v="Junk Food"/>
    <n v="6"/>
    <s v="Moderate"/>
    <n v="2"/>
    <s v="Bipolar"/>
    <n v="37"/>
    <s v="30–40 h"/>
    <n v="1.7"/>
    <n v="8.6999999999999993"/>
  </r>
  <r>
    <x v="6"/>
    <n v="63"/>
    <s v="60+"/>
    <x v="1"/>
    <s v="High"/>
    <n v="3"/>
    <s v="Vegetarian"/>
    <n v="5.0999999999999996"/>
    <s v="Moderate"/>
    <n v="2"/>
    <s v="Bipolar"/>
    <n v="35"/>
    <s v="30–40 h"/>
    <n v="3"/>
    <n v="7"/>
  </r>
  <r>
    <x v="1"/>
    <n v="25"/>
    <s v="18–25"/>
    <x v="0"/>
    <s v="Moderate"/>
    <n v="2"/>
    <s v="Junk Food"/>
    <n v="5.3"/>
    <s v="Moderate"/>
    <n v="2"/>
    <s v="Depression"/>
    <n v="36"/>
    <s v="30–40 h"/>
    <n v="7.8"/>
    <n v="7.4"/>
  </r>
  <r>
    <x v="2"/>
    <n v="46"/>
    <s v="46–59"/>
    <x v="0"/>
    <s v="Moderate"/>
    <n v="2"/>
    <s v="Junk Food"/>
    <n v="7.5"/>
    <s v="High"/>
    <n v="3"/>
    <s v="PTSD"/>
    <n v="43"/>
    <s v="40–50 h"/>
    <n v="5.9"/>
    <n v="9.4"/>
  </r>
  <r>
    <x v="4"/>
    <n v="47"/>
    <s v="46–59"/>
    <x v="2"/>
    <s v="Low"/>
    <n v="1"/>
    <s v="Junk Food"/>
    <n v="6.5"/>
    <s v="Moderate"/>
    <n v="2"/>
    <s v="None"/>
    <n v="53"/>
    <s v="50–60 h"/>
    <n v="3.9"/>
    <n v="9.5"/>
  </r>
  <r>
    <x v="2"/>
    <n v="27"/>
    <s v="26–35"/>
    <x v="0"/>
    <s v="Low"/>
    <n v="1"/>
    <s v="Vegan"/>
    <n v="9.4"/>
    <s v="Moderate"/>
    <n v="2"/>
    <s v="None"/>
    <n v="23"/>
    <s v="20–30 h"/>
    <n v="2.9"/>
    <n v="6"/>
  </r>
  <r>
    <x v="0"/>
    <n v="56"/>
    <s v="46–59"/>
    <x v="2"/>
    <s v="Low"/>
    <n v="1"/>
    <s v="Vegan"/>
    <n v="5.5"/>
    <s v="Moderate"/>
    <n v="2"/>
    <s v="Bipolar"/>
    <n v="54"/>
    <s v="50–60 h"/>
    <n v="3.5"/>
    <n v="5.5"/>
  </r>
  <r>
    <x v="1"/>
    <n v="45"/>
    <s v="36–45"/>
    <x v="0"/>
    <s v="Low"/>
    <n v="1"/>
    <s v="Vegan"/>
    <n v="7.6"/>
    <s v="High"/>
    <n v="3"/>
    <s v="PTSD"/>
    <n v="34"/>
    <s v="30–40 h"/>
    <n v="4.9000000000000004"/>
    <n v="4"/>
  </r>
  <r>
    <x v="1"/>
    <n v="53"/>
    <s v="46–59"/>
    <x v="2"/>
    <s v="High"/>
    <n v="3"/>
    <s v="Balanced"/>
    <n v="7.1"/>
    <s v="Low"/>
    <n v="1"/>
    <s v="PTSD"/>
    <n v="21"/>
    <s v="20–30 h"/>
    <n v="2.6"/>
    <n v="7.4"/>
  </r>
  <r>
    <x v="0"/>
    <n v="30"/>
    <s v="26–35"/>
    <x v="0"/>
    <s v="High"/>
    <n v="3"/>
    <s v="Vegetarian"/>
    <n v="6.4"/>
    <s v="High"/>
    <n v="3"/>
    <s v="Depression"/>
    <n v="50"/>
    <s v="50–60 h"/>
    <n v="9.6999999999999993"/>
    <n v="5.8"/>
  </r>
  <r>
    <x v="3"/>
    <n v="49"/>
    <s v="46–59"/>
    <x v="0"/>
    <s v="Moderate"/>
    <n v="2"/>
    <s v="Vegan"/>
    <n v="5.8"/>
    <s v="Low"/>
    <n v="1"/>
    <s v="None"/>
    <n v="28"/>
    <s v="20–30 h"/>
    <n v="2"/>
    <n v="9.4"/>
  </r>
  <r>
    <x v="0"/>
    <n v="53"/>
    <s v="46–59"/>
    <x v="2"/>
    <s v="High"/>
    <n v="3"/>
    <s v="Junk Food"/>
    <n v="7.4"/>
    <s v="Moderate"/>
    <n v="2"/>
    <s v="Depression"/>
    <n v="29"/>
    <s v="20–30 h"/>
    <n v="9.9"/>
    <n v="3.1"/>
  </r>
  <r>
    <x v="5"/>
    <n v="54"/>
    <s v="46–59"/>
    <x v="1"/>
    <s v="Moderate"/>
    <n v="2"/>
    <s v="Junk Food"/>
    <n v="7.3"/>
    <s v="High"/>
    <n v="3"/>
    <s v="Anxiety"/>
    <n v="44"/>
    <s v="40–50 h"/>
    <n v="8.6"/>
    <n v="3.8"/>
  </r>
  <r>
    <x v="5"/>
    <n v="43"/>
    <s v="36–45"/>
    <x v="1"/>
    <s v="Moderate"/>
    <n v="2"/>
    <s v="Junk Food"/>
    <n v="6.8"/>
    <s v="High"/>
    <n v="3"/>
    <s v="PTSD"/>
    <n v="24"/>
    <s v="20–30 h"/>
    <n v="4.8"/>
    <n v="3.8"/>
  </r>
  <r>
    <x v="4"/>
    <n v="39"/>
    <s v="36–45"/>
    <x v="0"/>
    <s v="High"/>
    <n v="3"/>
    <s v="Junk Food"/>
    <n v="7.1"/>
    <s v="Low"/>
    <n v="1"/>
    <s v="None"/>
    <n v="33"/>
    <s v="30–40 h"/>
    <n v="7.7"/>
    <n v="8.3000000000000007"/>
  </r>
  <r>
    <x v="1"/>
    <n v="21"/>
    <s v="18–25"/>
    <x v="2"/>
    <s v="Moderate"/>
    <n v="2"/>
    <s v="Keto"/>
    <n v="6.6"/>
    <s v="High"/>
    <n v="3"/>
    <s v="Depression"/>
    <n v="57"/>
    <s v="50–60 h"/>
    <n v="7"/>
    <n v="1.9"/>
  </r>
  <r>
    <x v="3"/>
    <n v="48"/>
    <s v="46–59"/>
    <x v="1"/>
    <s v="Low"/>
    <n v="1"/>
    <s v="Balanced"/>
    <n v="4"/>
    <s v="High"/>
    <n v="3"/>
    <s v="Bipolar"/>
    <n v="59"/>
    <s v="50–60 h"/>
    <n v="2.9"/>
    <n v="5.0999999999999996"/>
  </r>
  <r>
    <x v="3"/>
    <n v="35"/>
    <s v="26–35"/>
    <x v="2"/>
    <s v="Moderate"/>
    <n v="2"/>
    <s v="Vegetarian"/>
    <n v="6.6"/>
    <s v="Low"/>
    <n v="1"/>
    <s v="Anxiety"/>
    <n v="21"/>
    <s v="20–30 h"/>
    <n v="4.0999999999999996"/>
    <n v="4.8"/>
  </r>
  <r>
    <x v="2"/>
    <n v="55"/>
    <s v="46–59"/>
    <x v="1"/>
    <s v="Low"/>
    <n v="1"/>
    <s v="Vegetarian"/>
    <n v="6.1"/>
    <s v="High"/>
    <n v="3"/>
    <s v="Depression"/>
    <n v="37"/>
    <s v="30–40 h"/>
    <n v="5.6"/>
    <n v="1.7"/>
  </r>
  <r>
    <x v="2"/>
    <n v="41"/>
    <s v="36–45"/>
    <x v="2"/>
    <s v="High"/>
    <n v="3"/>
    <s v="Vegan"/>
    <n v="9.4"/>
    <s v="High"/>
    <n v="3"/>
    <s v="Bipolar"/>
    <n v="48"/>
    <s v="40–50 h"/>
    <n v="6.7"/>
    <n v="4.7"/>
  </r>
  <r>
    <x v="0"/>
    <n v="40"/>
    <s v="36–45"/>
    <x v="0"/>
    <s v="High"/>
    <n v="3"/>
    <s v="Keto"/>
    <n v="7.5"/>
    <s v="Moderate"/>
    <n v="2"/>
    <s v="None"/>
    <n v="39"/>
    <s v="30–40 h"/>
    <n v="5.9"/>
    <n v="5.6"/>
  </r>
  <r>
    <x v="3"/>
    <n v="39"/>
    <s v="36–45"/>
    <x v="2"/>
    <s v="Moderate"/>
    <n v="2"/>
    <s v="Vegetarian"/>
    <n v="6.8"/>
    <s v="Moderate"/>
    <n v="2"/>
    <s v="None"/>
    <n v="27"/>
    <s v="20–30 h"/>
    <n v="5.3"/>
    <n v="1.6"/>
  </r>
  <r>
    <x v="0"/>
    <n v="19"/>
    <s v="18–25"/>
    <x v="1"/>
    <s v="Low"/>
    <n v="1"/>
    <s v="Balanced"/>
    <n v="7.2"/>
    <s v="Moderate"/>
    <n v="2"/>
    <s v="Anxiety"/>
    <n v="56"/>
    <s v="50–60 h"/>
    <n v="5"/>
    <n v="5.6"/>
  </r>
  <r>
    <x v="0"/>
    <n v="48"/>
    <s v="46–59"/>
    <x v="0"/>
    <s v="Moderate"/>
    <n v="2"/>
    <s v="Junk Food"/>
    <n v="5"/>
    <s v="Moderate"/>
    <n v="2"/>
    <s v="Bipolar"/>
    <n v="45"/>
    <s v="40–50 h"/>
    <n v="5.5"/>
    <n v="9.6"/>
  </r>
  <r>
    <x v="2"/>
    <n v="28"/>
    <s v="26–35"/>
    <x v="2"/>
    <s v="High"/>
    <n v="3"/>
    <s v="Vegan"/>
    <n v="5.6"/>
    <s v="Moderate"/>
    <n v="2"/>
    <s v="PTSD"/>
    <n v="56"/>
    <s v="50–60 h"/>
    <n v="4.9000000000000004"/>
    <n v="9.8000000000000007"/>
  </r>
  <r>
    <x v="1"/>
    <n v="45"/>
    <s v="36–45"/>
    <x v="1"/>
    <s v="Moderate"/>
    <n v="2"/>
    <s v="Balanced"/>
    <n v="6"/>
    <s v="High"/>
    <n v="3"/>
    <s v="None"/>
    <n v="23"/>
    <s v="20–30 h"/>
    <n v="5.9"/>
    <n v="5.8"/>
  </r>
  <r>
    <x v="0"/>
    <n v="63"/>
    <s v="60+"/>
    <x v="0"/>
    <s v="Moderate"/>
    <n v="2"/>
    <s v="Vegetarian"/>
    <n v="7.1"/>
    <s v="High"/>
    <n v="3"/>
    <s v="PTSD"/>
    <n v="52"/>
    <s v="50–60 h"/>
    <n v="9"/>
    <n v="5.6"/>
  </r>
  <r>
    <x v="6"/>
    <n v="49"/>
    <s v="46–59"/>
    <x v="2"/>
    <s v="Low"/>
    <n v="1"/>
    <s v="Keto"/>
    <n v="5.8"/>
    <s v="Moderate"/>
    <n v="2"/>
    <s v="PTSD"/>
    <n v="41"/>
    <s v="40–50 h"/>
    <n v="6.7"/>
    <n v="3.6"/>
  </r>
  <r>
    <x v="1"/>
    <n v="22"/>
    <s v="18–25"/>
    <x v="1"/>
    <s v="High"/>
    <n v="3"/>
    <s v="Vegan"/>
    <n v="5.7"/>
    <s v="Low"/>
    <n v="1"/>
    <s v="Depression"/>
    <n v="25"/>
    <s v="20–30 h"/>
    <n v="7.5"/>
    <n v="10"/>
  </r>
  <r>
    <x v="3"/>
    <n v="55"/>
    <s v="46–59"/>
    <x v="2"/>
    <s v="Moderate"/>
    <n v="2"/>
    <s v="Vegetarian"/>
    <n v="4.9000000000000004"/>
    <s v="Moderate"/>
    <n v="2"/>
    <s v="Depression"/>
    <n v="52"/>
    <s v="50–60 h"/>
    <n v="6.4"/>
    <n v="3.5"/>
  </r>
  <r>
    <x v="3"/>
    <n v="27"/>
    <s v="26–35"/>
    <x v="2"/>
    <s v="Low"/>
    <n v="1"/>
    <s v="Vegan"/>
    <n v="6.5"/>
    <s v="High"/>
    <n v="3"/>
    <s v="None"/>
    <n v="47"/>
    <s v="40–50 h"/>
    <n v="6.8"/>
    <n v="5.0999999999999996"/>
  </r>
  <r>
    <x v="0"/>
    <n v="57"/>
    <s v="46–59"/>
    <x v="0"/>
    <s v="Moderate"/>
    <n v="2"/>
    <s v="Vegetarian"/>
    <n v="6.7"/>
    <s v="Low"/>
    <n v="1"/>
    <s v="PTSD"/>
    <n v="43"/>
    <s v="40–50 h"/>
    <n v="6.2"/>
    <n v="1"/>
  </r>
  <r>
    <x v="1"/>
    <n v="63"/>
    <s v="60+"/>
    <x v="0"/>
    <s v="Low"/>
    <n v="1"/>
    <s v="Junk Food"/>
    <n v="7.1"/>
    <s v="Moderate"/>
    <n v="2"/>
    <s v="Depression"/>
    <n v="23"/>
    <s v="20–30 h"/>
    <n v="1.2"/>
    <n v="4.0999999999999996"/>
  </r>
  <r>
    <x v="2"/>
    <n v="41"/>
    <s v="36–45"/>
    <x v="1"/>
    <s v="Low"/>
    <n v="1"/>
    <s v="Keto"/>
    <n v="5.5"/>
    <s v="Low"/>
    <n v="1"/>
    <s v="Bipolar"/>
    <n v="21"/>
    <s v="20–30 h"/>
    <n v="10"/>
    <n v="1.6"/>
  </r>
  <r>
    <x v="2"/>
    <n v="52"/>
    <s v="46–59"/>
    <x v="0"/>
    <s v="Moderate"/>
    <n v="2"/>
    <s v="Junk Food"/>
    <n v="7.1"/>
    <s v="Moderate"/>
    <n v="2"/>
    <s v="Bipolar"/>
    <n v="32"/>
    <s v="30–40 h"/>
    <n v="1.3"/>
    <n v="7.7"/>
  </r>
  <r>
    <x v="5"/>
    <n v="61"/>
    <s v="60+"/>
    <x v="1"/>
    <s v="High"/>
    <n v="3"/>
    <s v="Vegetarian"/>
    <n v="4.9000000000000004"/>
    <s v="High"/>
    <n v="3"/>
    <s v="Bipolar"/>
    <n v="30"/>
    <s v="30–40 h"/>
    <n v="4.5999999999999996"/>
    <n v="6"/>
  </r>
  <r>
    <x v="3"/>
    <n v="40"/>
    <s v="36–45"/>
    <x v="2"/>
    <s v="High"/>
    <n v="3"/>
    <s v="Balanced"/>
    <n v="6.2"/>
    <s v="Moderate"/>
    <n v="2"/>
    <s v="Bipolar"/>
    <n v="54"/>
    <s v="50–60 h"/>
    <n v="1.9"/>
    <n v="6.1"/>
  </r>
  <r>
    <x v="4"/>
    <n v="34"/>
    <s v="26–35"/>
    <x v="2"/>
    <s v="Low"/>
    <n v="1"/>
    <s v="Junk Food"/>
    <n v="7"/>
    <s v="Low"/>
    <n v="1"/>
    <s v="PTSD"/>
    <n v="58"/>
    <s v="50–60 h"/>
    <n v="1.9"/>
    <n v="3.6"/>
  </r>
  <r>
    <x v="5"/>
    <n v="18"/>
    <s v="18–25"/>
    <x v="1"/>
    <s v="High"/>
    <n v="3"/>
    <s v="Balanced"/>
    <n v="6.1"/>
    <s v="High"/>
    <n v="3"/>
    <s v="Bipolar"/>
    <n v="29"/>
    <s v="20–30 h"/>
    <n v="8.1"/>
    <n v="8.3000000000000007"/>
  </r>
  <r>
    <x v="2"/>
    <n v="48"/>
    <s v="46–59"/>
    <x v="2"/>
    <s v="Low"/>
    <n v="1"/>
    <s v="Vegetarian"/>
    <n v="4.2"/>
    <s v="Moderate"/>
    <n v="2"/>
    <s v="PTSD"/>
    <n v="29"/>
    <s v="20–30 h"/>
    <n v="4.8"/>
    <n v="1"/>
  </r>
  <r>
    <x v="1"/>
    <n v="48"/>
    <s v="46–59"/>
    <x v="0"/>
    <s v="High"/>
    <n v="3"/>
    <s v="Keto"/>
    <n v="4.3"/>
    <s v="Moderate"/>
    <n v="2"/>
    <s v="None"/>
    <n v="27"/>
    <s v="20–30 h"/>
    <n v="8.1999999999999993"/>
    <n v="4"/>
  </r>
  <r>
    <x v="2"/>
    <n v="59"/>
    <s v="46–59"/>
    <x v="2"/>
    <s v="Moderate"/>
    <n v="2"/>
    <s v="Balanced"/>
    <n v="6.8"/>
    <s v="Moderate"/>
    <n v="2"/>
    <s v="None"/>
    <n v="24"/>
    <s v="20–30 h"/>
    <n v="3.5"/>
    <n v="6.9"/>
  </r>
  <r>
    <x v="1"/>
    <n v="59"/>
    <s v="46–59"/>
    <x v="0"/>
    <s v="High"/>
    <n v="3"/>
    <s v="Vegetarian"/>
    <n v="7.4"/>
    <s v="Moderate"/>
    <n v="2"/>
    <s v="Bipolar"/>
    <n v="42"/>
    <s v="40–50 h"/>
    <n v="3.3"/>
    <n v="9.1999999999999993"/>
  </r>
  <r>
    <x v="5"/>
    <n v="51"/>
    <s v="46–59"/>
    <x v="1"/>
    <s v="Low"/>
    <n v="1"/>
    <s v="Balanced"/>
    <n v="7"/>
    <s v="High"/>
    <n v="3"/>
    <s v="Bipolar"/>
    <n v="53"/>
    <s v="50–60 h"/>
    <n v="3.3"/>
    <n v="3.1"/>
  </r>
  <r>
    <x v="3"/>
    <n v="26"/>
    <s v="26–35"/>
    <x v="1"/>
    <s v="Low"/>
    <n v="1"/>
    <s v="Junk Food"/>
    <n v="7.4"/>
    <s v="High"/>
    <n v="3"/>
    <s v="Bipolar"/>
    <n v="51"/>
    <s v="50–60 h"/>
    <n v="6.5"/>
    <n v="5.9"/>
  </r>
  <r>
    <x v="2"/>
    <n v="39"/>
    <s v="36–45"/>
    <x v="2"/>
    <s v="High"/>
    <n v="3"/>
    <s v="Vegetarian"/>
    <n v="6.1"/>
    <s v="Moderate"/>
    <n v="2"/>
    <s v="None"/>
    <n v="35"/>
    <s v="30–40 h"/>
    <n v="8.3000000000000007"/>
    <n v="5.8"/>
  </r>
  <r>
    <x v="0"/>
    <n v="30"/>
    <s v="26–35"/>
    <x v="2"/>
    <s v="Moderate"/>
    <n v="2"/>
    <s v="Junk Food"/>
    <n v="7.6"/>
    <s v="High"/>
    <n v="3"/>
    <s v="Depression"/>
    <n v="23"/>
    <s v="20–30 h"/>
    <n v="5.0999999999999996"/>
    <n v="8.9"/>
  </r>
  <r>
    <x v="1"/>
    <n v="42"/>
    <s v="36–45"/>
    <x v="0"/>
    <s v="Low"/>
    <n v="1"/>
    <s v="Vegan"/>
    <n v="7"/>
    <s v="Low"/>
    <n v="1"/>
    <s v="None"/>
    <n v="47"/>
    <s v="40–50 h"/>
    <n v="4.4000000000000004"/>
    <n v="1.5"/>
  </r>
  <r>
    <x v="3"/>
    <n v="35"/>
    <s v="26–35"/>
    <x v="0"/>
    <s v="Low"/>
    <n v="1"/>
    <s v="Vegetarian"/>
    <n v="5.5"/>
    <s v="High"/>
    <n v="3"/>
    <s v="Bipolar"/>
    <n v="33"/>
    <s v="30–40 h"/>
    <n v="9.8000000000000007"/>
    <n v="4.8"/>
  </r>
  <r>
    <x v="4"/>
    <n v="29"/>
    <s v="26–35"/>
    <x v="2"/>
    <s v="Low"/>
    <n v="1"/>
    <s v="Balanced"/>
    <n v="7.3"/>
    <s v="Low"/>
    <n v="1"/>
    <s v="Depression"/>
    <n v="31"/>
    <s v="30–40 h"/>
    <n v="2.1"/>
    <n v="2.6"/>
  </r>
  <r>
    <x v="1"/>
    <n v="57"/>
    <s v="46–59"/>
    <x v="2"/>
    <s v="Low"/>
    <n v="1"/>
    <s v="Vegan"/>
    <n v="6.9"/>
    <s v="Low"/>
    <n v="1"/>
    <s v="Depression"/>
    <n v="40"/>
    <s v="40–50 h"/>
    <n v="5.4"/>
    <n v="1.2"/>
  </r>
  <r>
    <x v="5"/>
    <n v="34"/>
    <s v="26–35"/>
    <x v="1"/>
    <s v="Low"/>
    <n v="1"/>
    <s v="Junk Food"/>
    <n v="9"/>
    <s v="High"/>
    <n v="3"/>
    <s v="Anxiety"/>
    <n v="35"/>
    <s v="30–40 h"/>
    <n v="4.7"/>
    <n v="2.2999999999999998"/>
  </r>
  <r>
    <x v="4"/>
    <n v="32"/>
    <s v="26–35"/>
    <x v="1"/>
    <s v="Moderate"/>
    <n v="2"/>
    <s v="Junk Food"/>
    <n v="8.6"/>
    <s v="Moderate"/>
    <n v="2"/>
    <s v="PTSD"/>
    <n v="21"/>
    <s v="20–30 h"/>
    <n v="1.9"/>
    <n v="9.8000000000000007"/>
  </r>
  <r>
    <x v="4"/>
    <n v="59"/>
    <s v="46–59"/>
    <x v="1"/>
    <s v="High"/>
    <n v="3"/>
    <s v="Balanced"/>
    <n v="6.4"/>
    <s v="High"/>
    <n v="3"/>
    <s v="Bipolar"/>
    <n v="42"/>
    <s v="40–50 h"/>
    <n v="3.4"/>
    <n v="2.9"/>
  </r>
  <r>
    <x v="6"/>
    <n v="32"/>
    <s v="26–35"/>
    <x v="2"/>
    <s v="Moderate"/>
    <n v="2"/>
    <s v="Vegan"/>
    <n v="5.9"/>
    <s v="Low"/>
    <n v="1"/>
    <s v="PTSD"/>
    <n v="48"/>
    <s v="40–50 h"/>
    <n v="1.3"/>
    <n v="9.4"/>
  </r>
  <r>
    <x v="2"/>
    <n v="32"/>
    <s v="26–35"/>
    <x v="2"/>
    <s v="Moderate"/>
    <n v="2"/>
    <s v="Keto"/>
    <n v="8.8000000000000007"/>
    <s v="Low"/>
    <n v="1"/>
    <s v="Anxiety"/>
    <n v="28"/>
    <s v="20–30 h"/>
    <n v="8.9"/>
    <n v="2.8"/>
  </r>
  <r>
    <x v="1"/>
    <n v="56"/>
    <s v="46–59"/>
    <x v="2"/>
    <s v="Low"/>
    <n v="1"/>
    <s v="Balanced"/>
    <n v="7.3"/>
    <s v="High"/>
    <n v="3"/>
    <s v="PTSD"/>
    <n v="26"/>
    <s v="20–30 h"/>
    <n v="6.5"/>
    <n v="9.4"/>
  </r>
  <r>
    <x v="4"/>
    <n v="30"/>
    <s v="26–35"/>
    <x v="1"/>
    <s v="Moderate"/>
    <n v="2"/>
    <s v="Junk Food"/>
    <n v="6.2"/>
    <s v="Low"/>
    <n v="1"/>
    <s v="Bipolar"/>
    <n v="48"/>
    <s v="40–50 h"/>
    <n v="8.3000000000000007"/>
    <n v="6.9"/>
  </r>
  <r>
    <x v="6"/>
    <n v="34"/>
    <s v="26–35"/>
    <x v="2"/>
    <s v="Low"/>
    <n v="1"/>
    <s v="Vegetarian"/>
    <n v="3.5"/>
    <s v="High"/>
    <n v="3"/>
    <s v="Anxiety"/>
    <n v="36"/>
    <s v="30–40 h"/>
    <n v="5.7"/>
    <n v="2"/>
  </r>
  <r>
    <x v="5"/>
    <n v="49"/>
    <s v="46–59"/>
    <x v="0"/>
    <s v="Moderate"/>
    <n v="2"/>
    <s v="Vegan"/>
    <n v="5.4"/>
    <s v="High"/>
    <n v="3"/>
    <s v="PTSD"/>
    <n v="28"/>
    <s v="20–30 h"/>
    <n v="6.4"/>
    <n v="6.2"/>
  </r>
  <r>
    <x v="3"/>
    <n v="26"/>
    <s v="26–35"/>
    <x v="2"/>
    <s v="Low"/>
    <n v="1"/>
    <s v="Keto"/>
    <n v="5.3"/>
    <s v="Moderate"/>
    <n v="2"/>
    <s v="None"/>
    <n v="25"/>
    <s v="20–30 h"/>
    <n v="7.3"/>
    <n v="3.9"/>
  </r>
  <r>
    <x v="0"/>
    <n v="57"/>
    <s v="46–59"/>
    <x v="2"/>
    <s v="Low"/>
    <n v="1"/>
    <s v="Vegetarian"/>
    <n v="6.3"/>
    <s v="Low"/>
    <n v="1"/>
    <s v="Depression"/>
    <n v="39"/>
    <s v="30–40 h"/>
    <n v="9.1999999999999993"/>
    <n v="4.4000000000000004"/>
  </r>
  <r>
    <x v="0"/>
    <n v="37"/>
    <s v="36–45"/>
    <x v="2"/>
    <s v="Moderate"/>
    <n v="2"/>
    <s v="Vegan"/>
    <n v="7.4"/>
    <s v="High"/>
    <n v="3"/>
    <s v="Anxiety"/>
    <n v="29"/>
    <s v="20–30 h"/>
    <n v="1.8"/>
    <n v="5"/>
  </r>
  <r>
    <x v="1"/>
    <n v="43"/>
    <s v="36–45"/>
    <x v="2"/>
    <s v="Moderate"/>
    <n v="2"/>
    <s v="Balanced"/>
    <n v="7.7"/>
    <s v="Low"/>
    <n v="1"/>
    <s v="None"/>
    <n v="28"/>
    <s v="20–30 h"/>
    <n v="4"/>
    <n v="4.8"/>
  </r>
  <r>
    <x v="4"/>
    <n v="44"/>
    <s v="36–45"/>
    <x v="2"/>
    <s v="High"/>
    <n v="3"/>
    <s v="Balanced"/>
    <n v="8.8000000000000007"/>
    <s v="High"/>
    <n v="3"/>
    <s v="Bipolar"/>
    <n v="31"/>
    <s v="30–40 h"/>
    <n v="7.4"/>
    <n v="7"/>
  </r>
  <r>
    <x v="0"/>
    <n v="38"/>
    <s v="36–45"/>
    <x v="0"/>
    <s v="High"/>
    <n v="3"/>
    <s v="Vegan"/>
    <n v="7.9"/>
    <s v="High"/>
    <n v="3"/>
    <s v="Depression"/>
    <n v="52"/>
    <s v="50–60 h"/>
    <n v="9.6"/>
    <n v="7.9"/>
  </r>
  <r>
    <x v="2"/>
    <n v="35"/>
    <s v="26–35"/>
    <x v="0"/>
    <s v="High"/>
    <n v="3"/>
    <s v="Keto"/>
    <n v="4.5"/>
    <s v="Moderate"/>
    <n v="2"/>
    <s v="Anxiety"/>
    <n v="51"/>
    <s v="50–60 h"/>
    <n v="9.8000000000000007"/>
    <n v="4"/>
  </r>
  <r>
    <x v="0"/>
    <n v="30"/>
    <s v="26–35"/>
    <x v="2"/>
    <s v="Moderate"/>
    <n v="2"/>
    <s v="Vegan"/>
    <n v="8"/>
    <s v="High"/>
    <n v="3"/>
    <s v="Depression"/>
    <n v="53"/>
    <s v="50–60 h"/>
    <n v="6.7"/>
    <n v="9.3000000000000007"/>
  </r>
  <r>
    <x v="0"/>
    <n v="33"/>
    <s v="26–35"/>
    <x v="1"/>
    <s v="Moderate"/>
    <n v="2"/>
    <s v="Vegetarian"/>
    <n v="9.1"/>
    <s v="Moderate"/>
    <n v="2"/>
    <s v="Anxiety"/>
    <n v="38"/>
    <s v="30–40 h"/>
    <n v="2.7"/>
    <n v="9.4"/>
  </r>
  <r>
    <x v="0"/>
    <n v="26"/>
    <s v="26–35"/>
    <x v="2"/>
    <s v="Low"/>
    <n v="1"/>
    <s v="Vegetarian"/>
    <n v="9"/>
    <s v="Low"/>
    <n v="1"/>
    <s v="Anxiety"/>
    <n v="52"/>
    <s v="50–60 h"/>
    <n v="2.1"/>
    <n v="1.4"/>
  </r>
  <r>
    <x v="6"/>
    <n v="29"/>
    <s v="26–35"/>
    <x v="2"/>
    <s v="High"/>
    <n v="3"/>
    <s v="Balanced"/>
    <n v="4.7"/>
    <s v="Moderate"/>
    <n v="2"/>
    <s v="PTSD"/>
    <n v="35"/>
    <s v="30–40 h"/>
    <n v="9.5"/>
    <n v="1.1000000000000001"/>
  </r>
  <r>
    <x v="4"/>
    <n v="61"/>
    <s v="60+"/>
    <x v="2"/>
    <s v="Low"/>
    <n v="1"/>
    <s v="Vegan"/>
    <n v="6.2"/>
    <s v="Moderate"/>
    <n v="2"/>
    <s v="Depression"/>
    <n v="42"/>
    <s v="40–50 h"/>
    <n v="4.9000000000000004"/>
    <n v="4.8"/>
  </r>
  <r>
    <x v="2"/>
    <n v="55"/>
    <s v="46–59"/>
    <x v="1"/>
    <s v="Low"/>
    <n v="1"/>
    <s v="Balanced"/>
    <n v="7.9"/>
    <s v="Low"/>
    <n v="1"/>
    <s v="Depression"/>
    <n v="45"/>
    <s v="40–50 h"/>
    <n v="2.8"/>
    <n v="6.3"/>
  </r>
  <r>
    <x v="4"/>
    <n v="36"/>
    <s v="36–45"/>
    <x v="1"/>
    <s v="Low"/>
    <n v="1"/>
    <s v="Keto"/>
    <n v="4.8"/>
    <s v="Moderate"/>
    <n v="2"/>
    <s v="None"/>
    <n v="56"/>
    <s v="50–60 h"/>
    <n v="9.4"/>
    <n v="3.5"/>
  </r>
  <r>
    <x v="1"/>
    <n v="24"/>
    <s v="18–25"/>
    <x v="1"/>
    <s v="Low"/>
    <n v="1"/>
    <s v="Vegetarian"/>
    <n v="3.9"/>
    <s v="Moderate"/>
    <n v="2"/>
    <s v="Bipolar"/>
    <n v="28"/>
    <s v="20–30 h"/>
    <n v="1.9"/>
    <n v="3.3"/>
  </r>
  <r>
    <x v="1"/>
    <n v="52"/>
    <s v="46–59"/>
    <x v="0"/>
    <s v="High"/>
    <n v="3"/>
    <s v="Junk Food"/>
    <n v="7"/>
    <s v="High"/>
    <n v="3"/>
    <s v="None"/>
    <n v="49"/>
    <s v="40–50 h"/>
    <n v="7.6"/>
    <n v="7.1"/>
  </r>
  <r>
    <x v="1"/>
    <n v="35"/>
    <s v="26–35"/>
    <x v="1"/>
    <s v="Low"/>
    <n v="1"/>
    <s v="Junk Food"/>
    <n v="5.5"/>
    <s v="Moderate"/>
    <n v="2"/>
    <s v="PTSD"/>
    <n v="32"/>
    <s v="30–40 h"/>
    <n v="6.6"/>
    <n v="6.4"/>
  </r>
  <r>
    <x v="5"/>
    <n v="33"/>
    <s v="26–35"/>
    <x v="0"/>
    <s v="Moderate"/>
    <n v="2"/>
    <s v="Vegan"/>
    <n v="4.0999999999999996"/>
    <s v="High"/>
    <n v="3"/>
    <s v="Anxiety"/>
    <n v="35"/>
    <s v="30–40 h"/>
    <n v="1.8"/>
    <n v="2.5"/>
  </r>
  <r>
    <x v="0"/>
    <n v="56"/>
    <s v="46–59"/>
    <x v="0"/>
    <s v="Moderate"/>
    <n v="2"/>
    <s v="Vegan"/>
    <n v="8.3000000000000007"/>
    <s v="Moderate"/>
    <n v="2"/>
    <s v="PTSD"/>
    <n v="21"/>
    <s v="20–30 h"/>
    <n v="4"/>
    <n v="9"/>
  </r>
  <r>
    <x v="5"/>
    <n v="21"/>
    <s v="18–25"/>
    <x v="1"/>
    <s v="Moderate"/>
    <n v="2"/>
    <s v="Junk Food"/>
    <n v="6.7"/>
    <s v="Low"/>
    <n v="1"/>
    <s v="PTSD"/>
    <n v="50"/>
    <s v="50–60 h"/>
    <n v="2.2999999999999998"/>
    <n v="7.1"/>
  </r>
  <r>
    <x v="6"/>
    <n v="42"/>
    <s v="36–45"/>
    <x v="1"/>
    <s v="High"/>
    <n v="3"/>
    <s v="Vegan"/>
    <n v="5.7"/>
    <s v="Low"/>
    <n v="1"/>
    <s v="None"/>
    <n v="38"/>
    <s v="30–40 h"/>
    <n v="6.4"/>
    <n v="4.3"/>
  </r>
  <r>
    <x v="1"/>
    <n v="49"/>
    <s v="46–59"/>
    <x v="1"/>
    <s v="Low"/>
    <n v="1"/>
    <s v="Vegetarian"/>
    <n v="5.0999999999999996"/>
    <s v="Moderate"/>
    <n v="2"/>
    <s v="Anxiety"/>
    <n v="30"/>
    <s v="30–40 h"/>
    <n v="5.3"/>
    <n v="7.2"/>
  </r>
  <r>
    <x v="2"/>
    <n v="57"/>
    <s v="46–59"/>
    <x v="0"/>
    <s v="High"/>
    <n v="3"/>
    <s v="Keto"/>
    <n v="6.8"/>
    <s v="High"/>
    <n v="3"/>
    <s v="Bipolar"/>
    <n v="33"/>
    <s v="30–40 h"/>
    <n v="1"/>
    <n v="2"/>
  </r>
  <r>
    <x v="4"/>
    <n v="30"/>
    <s v="26–35"/>
    <x v="2"/>
    <s v="Low"/>
    <n v="1"/>
    <s v="Keto"/>
    <n v="7.3"/>
    <s v="Moderate"/>
    <n v="2"/>
    <s v="PTSD"/>
    <n v="44"/>
    <s v="40–50 h"/>
    <n v="9.8000000000000007"/>
    <n v="5.2"/>
  </r>
  <r>
    <x v="0"/>
    <n v="62"/>
    <s v="60+"/>
    <x v="1"/>
    <s v="High"/>
    <n v="3"/>
    <s v="Balanced"/>
    <n v="7"/>
    <s v="High"/>
    <n v="3"/>
    <s v="Bipolar"/>
    <n v="26"/>
    <s v="20–30 h"/>
    <n v="4.0999999999999996"/>
    <n v="2.5"/>
  </r>
  <r>
    <x v="3"/>
    <n v="34"/>
    <s v="26–35"/>
    <x v="1"/>
    <s v="High"/>
    <n v="3"/>
    <s v="Vegetarian"/>
    <n v="4.2"/>
    <s v="Moderate"/>
    <n v="2"/>
    <s v="Anxiety"/>
    <n v="34"/>
    <s v="30–40 h"/>
    <n v="3.3"/>
    <n v="1.4"/>
  </r>
  <r>
    <x v="2"/>
    <n v="54"/>
    <s v="46–59"/>
    <x v="1"/>
    <s v="Low"/>
    <n v="1"/>
    <s v="Vegan"/>
    <n v="7.2"/>
    <s v="Low"/>
    <n v="1"/>
    <s v="Anxiety"/>
    <n v="49"/>
    <s v="40–50 h"/>
    <n v="3"/>
    <n v="4"/>
  </r>
  <r>
    <x v="0"/>
    <n v="23"/>
    <s v="18–25"/>
    <x v="0"/>
    <s v="High"/>
    <n v="3"/>
    <s v="Vegan"/>
    <n v="7.5"/>
    <s v="Low"/>
    <n v="1"/>
    <s v="None"/>
    <n v="50"/>
    <s v="50–60 h"/>
    <n v="2.4"/>
    <n v="2.4"/>
  </r>
  <r>
    <x v="5"/>
    <n v="36"/>
    <s v="36–45"/>
    <x v="0"/>
    <s v="Low"/>
    <n v="1"/>
    <s v="Balanced"/>
    <n v="6"/>
    <s v="High"/>
    <n v="3"/>
    <s v="Depression"/>
    <n v="43"/>
    <s v="40–50 h"/>
    <n v="10"/>
    <n v="6.7"/>
  </r>
  <r>
    <x v="5"/>
    <n v="30"/>
    <s v="26–35"/>
    <x v="2"/>
    <s v="Moderate"/>
    <n v="2"/>
    <s v="Balanced"/>
    <n v="8.1"/>
    <s v="Moderate"/>
    <n v="2"/>
    <s v="None"/>
    <n v="44"/>
    <s v="40–50 h"/>
    <n v="3.7"/>
    <n v="7.1"/>
  </r>
  <r>
    <x v="2"/>
    <n v="43"/>
    <s v="36–45"/>
    <x v="1"/>
    <s v="Moderate"/>
    <n v="2"/>
    <s v="Vegan"/>
    <n v="5.2"/>
    <s v="High"/>
    <n v="3"/>
    <s v="Bipolar"/>
    <n v="27"/>
    <s v="20–30 h"/>
    <n v="4.5999999999999996"/>
    <n v="2.2999999999999998"/>
  </r>
  <r>
    <x v="5"/>
    <n v="31"/>
    <s v="26–35"/>
    <x v="0"/>
    <s v="Moderate"/>
    <n v="2"/>
    <s v="Vegan"/>
    <n v="8.4"/>
    <s v="Low"/>
    <n v="1"/>
    <s v="None"/>
    <n v="49"/>
    <s v="40–50 h"/>
    <n v="8.8000000000000007"/>
    <n v="1.2"/>
  </r>
  <r>
    <x v="1"/>
    <n v="48"/>
    <s v="46–59"/>
    <x v="2"/>
    <s v="High"/>
    <n v="3"/>
    <s v="Vegetarian"/>
    <n v="6.7"/>
    <s v="High"/>
    <n v="3"/>
    <s v="Anxiety"/>
    <n v="55"/>
    <s v="50–60 h"/>
    <n v="6.8"/>
    <n v="8.1"/>
  </r>
  <r>
    <x v="6"/>
    <n v="21"/>
    <s v="18–25"/>
    <x v="1"/>
    <s v="Moderate"/>
    <n v="2"/>
    <s v="Balanced"/>
    <n v="5.8"/>
    <s v="Moderate"/>
    <n v="2"/>
    <s v="PTSD"/>
    <n v="33"/>
    <s v="30–40 h"/>
    <n v="4.3"/>
    <n v="1"/>
  </r>
  <r>
    <x v="4"/>
    <n v="56"/>
    <s v="46–59"/>
    <x v="0"/>
    <s v="Low"/>
    <n v="1"/>
    <s v="Vegetarian"/>
    <n v="6"/>
    <s v="High"/>
    <n v="3"/>
    <s v="Depression"/>
    <n v="48"/>
    <s v="40–50 h"/>
    <n v="9.1"/>
    <n v="4.0999999999999996"/>
  </r>
  <r>
    <x v="6"/>
    <n v="25"/>
    <s v="18–25"/>
    <x v="1"/>
    <s v="Moderate"/>
    <n v="2"/>
    <s v="Vegan"/>
    <n v="8"/>
    <s v="Moderate"/>
    <n v="2"/>
    <s v="Anxiety"/>
    <n v="46"/>
    <s v="40–50 h"/>
    <n v="7.7"/>
    <n v="5.5"/>
  </r>
  <r>
    <x v="0"/>
    <n v="42"/>
    <s v="36–45"/>
    <x v="1"/>
    <s v="Moderate"/>
    <n v="2"/>
    <s v="Junk Food"/>
    <n v="6.9"/>
    <s v="Moderate"/>
    <n v="2"/>
    <s v="PTSD"/>
    <n v="55"/>
    <s v="50–60 h"/>
    <n v="3.1"/>
    <n v="8.4"/>
  </r>
  <r>
    <x v="4"/>
    <n v="30"/>
    <s v="26–35"/>
    <x v="0"/>
    <s v="High"/>
    <n v="3"/>
    <s v="Junk Food"/>
    <n v="7.5"/>
    <s v="Low"/>
    <n v="1"/>
    <s v="Bipolar"/>
    <n v="53"/>
    <s v="50–60 h"/>
    <n v="6.8"/>
    <n v="8.5"/>
  </r>
  <r>
    <x v="4"/>
    <n v="49"/>
    <s v="46–59"/>
    <x v="0"/>
    <s v="Low"/>
    <n v="1"/>
    <s v="Vegan"/>
    <n v="8.1"/>
    <s v="Moderate"/>
    <n v="2"/>
    <s v="Bipolar"/>
    <n v="40"/>
    <s v="40–50 h"/>
    <n v="9.3000000000000007"/>
    <n v="7.5"/>
  </r>
  <r>
    <x v="6"/>
    <n v="55"/>
    <s v="46–59"/>
    <x v="0"/>
    <s v="High"/>
    <n v="3"/>
    <s v="Balanced"/>
    <n v="5.7"/>
    <s v="Moderate"/>
    <n v="2"/>
    <s v="Bipolar"/>
    <n v="57"/>
    <s v="50–60 h"/>
    <n v="5.5"/>
    <n v="3.2"/>
  </r>
  <r>
    <x v="2"/>
    <n v="55"/>
    <s v="46–59"/>
    <x v="1"/>
    <s v="High"/>
    <n v="3"/>
    <s v="Junk Food"/>
    <n v="6.7"/>
    <s v="Moderate"/>
    <n v="2"/>
    <s v="None"/>
    <n v="30"/>
    <s v="30–40 h"/>
    <n v="7.6"/>
    <n v="7.5"/>
  </r>
  <r>
    <x v="4"/>
    <n v="45"/>
    <s v="36–45"/>
    <x v="1"/>
    <s v="Low"/>
    <n v="1"/>
    <s v="Balanced"/>
    <n v="6.2"/>
    <s v="High"/>
    <n v="3"/>
    <s v="Bipolar"/>
    <n v="52"/>
    <s v="50–60 h"/>
    <n v="9.6999999999999993"/>
    <n v="3.2"/>
  </r>
  <r>
    <x v="6"/>
    <n v="47"/>
    <s v="46–59"/>
    <x v="2"/>
    <s v="High"/>
    <n v="3"/>
    <s v="Junk Food"/>
    <n v="8"/>
    <s v="Low"/>
    <n v="1"/>
    <s v="Bipolar"/>
    <n v="34"/>
    <s v="30–40 h"/>
    <n v="7.2"/>
    <n v="2.9"/>
  </r>
  <r>
    <x v="4"/>
    <n v="20"/>
    <s v="18–25"/>
    <x v="1"/>
    <s v="Low"/>
    <n v="1"/>
    <s v="Balanced"/>
    <n v="5.9"/>
    <s v="High"/>
    <n v="3"/>
    <s v="None"/>
    <n v="31"/>
    <s v="30–40 h"/>
    <n v="1.9"/>
    <n v="5.9"/>
  </r>
  <r>
    <x v="3"/>
    <n v="45"/>
    <s v="36–45"/>
    <x v="0"/>
    <s v="Moderate"/>
    <n v="2"/>
    <s v="Junk Food"/>
    <n v="6.6"/>
    <s v="High"/>
    <n v="3"/>
    <s v="PTSD"/>
    <n v="43"/>
    <s v="40–50 h"/>
    <n v="3.2"/>
    <n v="7.1"/>
  </r>
  <r>
    <x v="2"/>
    <n v="20"/>
    <s v="18–25"/>
    <x v="1"/>
    <s v="Low"/>
    <n v="1"/>
    <s v="Balanced"/>
    <n v="9.9"/>
    <s v="Low"/>
    <n v="1"/>
    <s v="Anxiety"/>
    <n v="56"/>
    <s v="50–60 h"/>
    <n v="6.4"/>
    <n v="1.5"/>
  </r>
  <r>
    <x v="1"/>
    <n v="62"/>
    <s v="60+"/>
    <x v="2"/>
    <s v="Low"/>
    <n v="1"/>
    <s v="Vegetarian"/>
    <n v="8.4"/>
    <s v="High"/>
    <n v="3"/>
    <s v="Depression"/>
    <n v="30"/>
    <s v="30–40 h"/>
    <n v="3.5"/>
    <n v="1.5"/>
  </r>
  <r>
    <x v="4"/>
    <n v="51"/>
    <s v="46–59"/>
    <x v="2"/>
    <s v="Low"/>
    <n v="1"/>
    <s v="Balanced"/>
    <n v="4.9000000000000004"/>
    <s v="High"/>
    <n v="3"/>
    <s v="Bipolar"/>
    <n v="38"/>
    <s v="30–40 h"/>
    <n v="9.6"/>
    <n v="8.1"/>
  </r>
  <r>
    <x v="3"/>
    <n v="33"/>
    <s v="26–35"/>
    <x v="0"/>
    <s v="High"/>
    <n v="3"/>
    <s v="Vegetarian"/>
    <n v="7.9"/>
    <s v="Moderate"/>
    <n v="2"/>
    <s v="Bipolar"/>
    <n v="20"/>
    <s v="20–30 h"/>
    <n v="4.5999999999999996"/>
    <n v="8.6999999999999993"/>
  </r>
  <r>
    <x v="1"/>
    <n v="39"/>
    <s v="36–45"/>
    <x v="0"/>
    <s v="Low"/>
    <n v="1"/>
    <s v="Vegetarian"/>
    <n v="7.5"/>
    <s v="High"/>
    <n v="3"/>
    <s v="Bipolar"/>
    <n v="36"/>
    <s v="30–40 h"/>
    <n v="5.0999999999999996"/>
    <n v="6.4"/>
  </r>
  <r>
    <x v="1"/>
    <n v="49"/>
    <s v="46–59"/>
    <x v="2"/>
    <s v="Low"/>
    <n v="1"/>
    <s v="Vegan"/>
    <n v="4.8"/>
    <s v="Low"/>
    <n v="1"/>
    <s v="None"/>
    <n v="59"/>
    <s v="50–60 h"/>
    <n v="7.3"/>
    <n v="4.9000000000000004"/>
  </r>
  <r>
    <x v="0"/>
    <n v="55"/>
    <s v="46–59"/>
    <x v="2"/>
    <s v="Low"/>
    <n v="1"/>
    <s v="Vegetarian"/>
    <n v="6.3"/>
    <s v="High"/>
    <n v="3"/>
    <s v="None"/>
    <n v="35"/>
    <s v="30–40 h"/>
    <n v="5.7"/>
    <n v="8.6"/>
  </r>
  <r>
    <x v="4"/>
    <n v="25"/>
    <s v="18–25"/>
    <x v="2"/>
    <s v="Moderate"/>
    <n v="2"/>
    <s v="Keto"/>
    <n v="5.0999999999999996"/>
    <s v="Moderate"/>
    <n v="2"/>
    <s v="None"/>
    <n v="45"/>
    <s v="40–50 h"/>
    <n v="4.4000000000000004"/>
    <n v="7.6"/>
  </r>
  <r>
    <x v="6"/>
    <n v="25"/>
    <s v="18–25"/>
    <x v="0"/>
    <s v="Low"/>
    <n v="1"/>
    <s v="Vegetarian"/>
    <n v="2.9"/>
    <s v="High"/>
    <n v="3"/>
    <s v="Depression"/>
    <n v="34"/>
    <s v="30–40 h"/>
    <n v="1.7"/>
    <n v="6.2"/>
  </r>
  <r>
    <x v="4"/>
    <n v="23"/>
    <s v="18–25"/>
    <x v="2"/>
    <s v="High"/>
    <n v="3"/>
    <s v="Balanced"/>
    <n v="6.3"/>
    <s v="Low"/>
    <n v="1"/>
    <s v="Anxiety"/>
    <n v="27"/>
    <s v="20–30 h"/>
    <n v="6.4"/>
    <n v="3.9"/>
  </r>
  <r>
    <x v="3"/>
    <n v="31"/>
    <s v="26–35"/>
    <x v="2"/>
    <s v="Low"/>
    <n v="1"/>
    <s v="Vegetarian"/>
    <n v="5.7"/>
    <s v="Moderate"/>
    <n v="2"/>
    <s v="Bipolar"/>
    <n v="49"/>
    <s v="40–50 h"/>
    <n v="8.8000000000000007"/>
    <n v="2.8"/>
  </r>
  <r>
    <x v="1"/>
    <n v="49"/>
    <s v="46–59"/>
    <x v="0"/>
    <s v="Low"/>
    <n v="1"/>
    <s v="Balanced"/>
    <n v="4.8"/>
    <s v="High"/>
    <n v="3"/>
    <s v="PTSD"/>
    <n v="33"/>
    <s v="30–40 h"/>
    <n v="7.2"/>
    <n v="4.8"/>
  </r>
  <r>
    <x v="4"/>
    <n v="52"/>
    <s v="46–59"/>
    <x v="1"/>
    <s v="Moderate"/>
    <n v="2"/>
    <s v="Balanced"/>
    <n v="6.5"/>
    <s v="Low"/>
    <n v="1"/>
    <s v="Bipolar"/>
    <n v="52"/>
    <s v="50–60 h"/>
    <n v="4.4000000000000004"/>
    <n v="3.6"/>
  </r>
  <r>
    <x v="6"/>
    <n v="27"/>
    <s v="26–35"/>
    <x v="1"/>
    <s v="Low"/>
    <n v="1"/>
    <s v="Keto"/>
    <n v="3.3"/>
    <s v="Low"/>
    <n v="1"/>
    <s v="Bipolar"/>
    <n v="26"/>
    <s v="20–30 h"/>
    <n v="2.1"/>
    <n v="4.0999999999999996"/>
  </r>
  <r>
    <x v="0"/>
    <n v="20"/>
    <s v="18–25"/>
    <x v="2"/>
    <s v="High"/>
    <n v="3"/>
    <s v="Vegetarian"/>
    <n v="6.6"/>
    <s v="High"/>
    <n v="3"/>
    <s v="Bipolar"/>
    <n v="37"/>
    <s v="30–40 h"/>
    <n v="8.3000000000000007"/>
    <n v="5.6"/>
  </r>
  <r>
    <x v="4"/>
    <n v="29"/>
    <s v="26–35"/>
    <x v="1"/>
    <s v="Low"/>
    <n v="1"/>
    <s v="Vegetarian"/>
    <n v="6.5"/>
    <s v="High"/>
    <n v="3"/>
    <s v="Bipolar"/>
    <n v="31"/>
    <s v="30–40 h"/>
    <n v="9.5"/>
    <n v="2.5"/>
  </r>
  <r>
    <x v="2"/>
    <n v="48"/>
    <s v="46–59"/>
    <x v="1"/>
    <s v="High"/>
    <n v="3"/>
    <s v="Junk Food"/>
    <n v="7.5"/>
    <s v="Moderate"/>
    <n v="2"/>
    <s v="Anxiety"/>
    <n v="21"/>
    <s v="20–30 h"/>
    <n v="4.5"/>
    <n v="8.3000000000000007"/>
  </r>
  <r>
    <x v="0"/>
    <n v="46"/>
    <s v="46–59"/>
    <x v="1"/>
    <s v="Moderate"/>
    <n v="2"/>
    <s v="Junk Food"/>
    <n v="4.0999999999999996"/>
    <s v="High"/>
    <n v="3"/>
    <s v="PTSD"/>
    <n v="48"/>
    <s v="40–50 h"/>
    <n v="7.6"/>
    <n v="2.2999999999999998"/>
  </r>
  <r>
    <x v="6"/>
    <n v="22"/>
    <s v="18–25"/>
    <x v="1"/>
    <s v="Low"/>
    <n v="1"/>
    <s v="Vegan"/>
    <n v="9.6999999999999993"/>
    <s v="Moderate"/>
    <n v="2"/>
    <s v="None"/>
    <n v="40"/>
    <s v="40–50 h"/>
    <n v="4.7"/>
    <n v="5.3"/>
  </r>
  <r>
    <x v="3"/>
    <n v="42"/>
    <s v="36–45"/>
    <x v="2"/>
    <s v="Moderate"/>
    <n v="2"/>
    <s v="Balanced"/>
    <n v="9.1"/>
    <s v="High"/>
    <n v="3"/>
    <s v="PTSD"/>
    <n v="26"/>
    <s v="20–30 h"/>
    <n v="5.5"/>
    <n v="7.7"/>
  </r>
  <r>
    <x v="1"/>
    <n v="58"/>
    <s v="46–59"/>
    <x v="1"/>
    <s v="Low"/>
    <n v="1"/>
    <s v="Keto"/>
    <n v="5.3"/>
    <s v="Low"/>
    <n v="1"/>
    <s v="Bipolar"/>
    <n v="46"/>
    <s v="40–50 h"/>
    <n v="8.5"/>
    <n v="5.4"/>
  </r>
  <r>
    <x v="4"/>
    <n v="48"/>
    <s v="46–59"/>
    <x v="1"/>
    <s v="High"/>
    <n v="3"/>
    <s v="Junk Food"/>
    <n v="8.6999999999999993"/>
    <s v="Low"/>
    <n v="1"/>
    <s v="PTSD"/>
    <n v="31"/>
    <s v="30–40 h"/>
    <n v="1.8"/>
    <n v="4.2"/>
  </r>
  <r>
    <x v="6"/>
    <n v="38"/>
    <s v="36–45"/>
    <x v="0"/>
    <s v="Moderate"/>
    <n v="2"/>
    <s v="Vegetarian"/>
    <n v="7.8"/>
    <s v="Low"/>
    <n v="1"/>
    <s v="Bipolar"/>
    <n v="39"/>
    <s v="30–40 h"/>
    <n v="5.8"/>
    <n v="5.3"/>
  </r>
  <r>
    <x v="0"/>
    <n v="37"/>
    <s v="36–45"/>
    <x v="2"/>
    <s v="Low"/>
    <n v="1"/>
    <s v="Vegan"/>
    <n v="5.8"/>
    <s v="Low"/>
    <n v="1"/>
    <s v="PTSD"/>
    <n v="33"/>
    <s v="30–40 h"/>
    <n v="2.9"/>
    <n v="8.6"/>
  </r>
  <r>
    <x v="2"/>
    <n v="56"/>
    <s v="46–59"/>
    <x v="0"/>
    <s v="High"/>
    <n v="3"/>
    <s v="Keto"/>
    <n v="5.6"/>
    <s v="Moderate"/>
    <n v="2"/>
    <s v="Depression"/>
    <n v="29"/>
    <s v="20–30 h"/>
    <n v="4.0999999999999996"/>
    <n v="9.9"/>
  </r>
  <r>
    <x v="6"/>
    <n v="39"/>
    <s v="36–45"/>
    <x v="0"/>
    <s v="Moderate"/>
    <n v="2"/>
    <s v="Vegetarian"/>
    <n v="5.7"/>
    <s v="Low"/>
    <n v="1"/>
    <s v="PTSD"/>
    <n v="42"/>
    <s v="40–50 h"/>
    <n v="6.8"/>
    <n v="6.7"/>
  </r>
  <r>
    <x v="5"/>
    <n v="21"/>
    <s v="18–25"/>
    <x v="2"/>
    <s v="Low"/>
    <n v="1"/>
    <s v="Vegetarian"/>
    <n v="10.7"/>
    <s v="Moderate"/>
    <n v="2"/>
    <s v="None"/>
    <n v="49"/>
    <s v="40–50 h"/>
    <n v="1.2"/>
    <n v="8.1"/>
  </r>
  <r>
    <x v="2"/>
    <n v="30"/>
    <s v="26–35"/>
    <x v="1"/>
    <s v="Moderate"/>
    <n v="2"/>
    <s v="Balanced"/>
    <n v="8.5"/>
    <s v="Moderate"/>
    <n v="2"/>
    <s v="None"/>
    <n v="50"/>
    <s v="50–60 h"/>
    <n v="6.3"/>
    <n v="1.1000000000000001"/>
  </r>
  <r>
    <x v="0"/>
    <n v="62"/>
    <s v="60+"/>
    <x v="0"/>
    <s v="Low"/>
    <n v="1"/>
    <s v="Balanced"/>
    <n v="6.2"/>
    <s v="Moderate"/>
    <n v="2"/>
    <s v="PTSD"/>
    <n v="29"/>
    <s v="20–30 h"/>
    <n v="3.6"/>
    <n v="8.9"/>
  </r>
  <r>
    <x v="3"/>
    <n v="59"/>
    <s v="46–59"/>
    <x v="2"/>
    <s v="High"/>
    <n v="3"/>
    <s v="Junk Food"/>
    <n v="6.3"/>
    <s v="High"/>
    <n v="3"/>
    <s v="PTSD"/>
    <n v="38"/>
    <s v="30–40 h"/>
    <n v="7"/>
    <n v="9.6"/>
  </r>
  <r>
    <x v="1"/>
    <n v="37"/>
    <s v="36–45"/>
    <x v="1"/>
    <s v="High"/>
    <n v="3"/>
    <s v="Junk Food"/>
    <n v="7.8"/>
    <s v="Moderate"/>
    <n v="2"/>
    <s v="Anxiety"/>
    <n v="38"/>
    <s v="30–40 h"/>
    <n v="2.2999999999999998"/>
    <n v="6.2"/>
  </r>
  <r>
    <x v="0"/>
    <n v="30"/>
    <s v="26–35"/>
    <x v="2"/>
    <s v="Moderate"/>
    <n v="2"/>
    <s v="Vegetarian"/>
    <n v="7.7"/>
    <s v="High"/>
    <n v="3"/>
    <s v="PTSD"/>
    <n v="42"/>
    <s v="40–50 h"/>
    <n v="7.6"/>
    <n v="7.8"/>
  </r>
  <r>
    <x v="3"/>
    <n v="34"/>
    <s v="26–35"/>
    <x v="0"/>
    <s v="Moderate"/>
    <n v="2"/>
    <s v="Vegetarian"/>
    <n v="5.0999999999999996"/>
    <s v="Moderate"/>
    <n v="2"/>
    <s v="None"/>
    <n v="51"/>
    <s v="50–60 h"/>
    <n v="6.8"/>
    <n v="5.6"/>
  </r>
  <r>
    <x v="4"/>
    <n v="53"/>
    <s v="46–59"/>
    <x v="1"/>
    <s v="Low"/>
    <n v="1"/>
    <s v="Junk Food"/>
    <n v="6.9"/>
    <s v="High"/>
    <n v="3"/>
    <s v="Depression"/>
    <n v="39"/>
    <s v="30–40 h"/>
    <n v="9.6999999999999993"/>
    <n v="3.6"/>
  </r>
  <r>
    <x v="6"/>
    <n v="50"/>
    <s v="46–59"/>
    <x v="1"/>
    <s v="High"/>
    <n v="3"/>
    <s v="Junk Food"/>
    <n v="5.7"/>
    <s v="High"/>
    <n v="3"/>
    <s v="None"/>
    <n v="23"/>
    <s v="20–30 h"/>
    <n v="9.1999999999999993"/>
    <n v="8.6999999999999993"/>
  </r>
  <r>
    <x v="5"/>
    <n v="18"/>
    <s v="18–25"/>
    <x v="2"/>
    <s v="Low"/>
    <n v="1"/>
    <s v="Vegetarian"/>
    <n v="6.7"/>
    <s v="Low"/>
    <n v="1"/>
    <s v="Anxiety"/>
    <n v="52"/>
    <s v="50–60 h"/>
    <n v="3.5"/>
    <n v="6.4"/>
  </r>
  <r>
    <x v="2"/>
    <n v="32"/>
    <s v="26–35"/>
    <x v="1"/>
    <s v="High"/>
    <n v="3"/>
    <s v="Keto"/>
    <n v="6.4"/>
    <s v="Moderate"/>
    <n v="2"/>
    <s v="PTSD"/>
    <n v="20"/>
    <s v="20–30 h"/>
    <n v="1.2"/>
    <n v="6.2"/>
  </r>
  <r>
    <x v="2"/>
    <n v="30"/>
    <s v="26–35"/>
    <x v="0"/>
    <s v="Moderate"/>
    <n v="2"/>
    <s v="Vegetarian"/>
    <n v="8"/>
    <s v="High"/>
    <n v="3"/>
    <s v="Depression"/>
    <n v="32"/>
    <s v="30–40 h"/>
    <n v="6.9"/>
    <n v="6.9"/>
  </r>
  <r>
    <x v="6"/>
    <n v="34"/>
    <s v="26–35"/>
    <x v="0"/>
    <s v="Low"/>
    <n v="1"/>
    <s v="Keto"/>
    <n v="6.1"/>
    <s v="Low"/>
    <n v="1"/>
    <s v="None"/>
    <n v="22"/>
    <s v="20–30 h"/>
    <n v="6.4"/>
    <n v="8.6999999999999993"/>
  </r>
  <r>
    <x v="5"/>
    <n v="41"/>
    <s v="36–45"/>
    <x v="0"/>
    <s v="Low"/>
    <n v="1"/>
    <s v="Keto"/>
    <n v="6.7"/>
    <s v="Moderate"/>
    <n v="2"/>
    <s v="Depression"/>
    <n v="31"/>
    <s v="30–40 h"/>
    <n v="1.2"/>
    <n v="7.6"/>
  </r>
  <r>
    <x v="6"/>
    <n v="25"/>
    <s v="18–25"/>
    <x v="2"/>
    <s v="High"/>
    <n v="3"/>
    <s v="Vegetarian"/>
    <n v="3.7"/>
    <s v="Low"/>
    <n v="1"/>
    <s v="Bipolar"/>
    <n v="48"/>
    <s v="40–50 h"/>
    <n v="2.1"/>
    <n v="2.9"/>
  </r>
  <r>
    <x v="4"/>
    <n v="44"/>
    <s v="36–45"/>
    <x v="1"/>
    <s v="High"/>
    <n v="3"/>
    <s v="Vegan"/>
    <n v="7"/>
    <s v="High"/>
    <n v="3"/>
    <s v="None"/>
    <n v="50"/>
    <s v="50–60 h"/>
    <n v="6.3"/>
    <n v="5.2"/>
  </r>
  <r>
    <x v="3"/>
    <n v="62"/>
    <s v="60+"/>
    <x v="1"/>
    <s v="High"/>
    <n v="3"/>
    <s v="Junk Food"/>
    <n v="5.3"/>
    <s v="Low"/>
    <n v="1"/>
    <s v="Bipolar"/>
    <n v="55"/>
    <s v="50–60 h"/>
    <n v="9.1999999999999993"/>
    <n v="9.8000000000000007"/>
  </r>
  <r>
    <x v="0"/>
    <n v="40"/>
    <s v="36–45"/>
    <x v="1"/>
    <s v="Moderate"/>
    <n v="2"/>
    <s v="Balanced"/>
    <n v="4.2"/>
    <s v="Low"/>
    <n v="1"/>
    <s v="Depression"/>
    <n v="21"/>
    <s v="20–30 h"/>
    <n v="9.1999999999999993"/>
    <n v="6"/>
  </r>
  <r>
    <x v="2"/>
    <n v="63"/>
    <s v="60+"/>
    <x v="0"/>
    <s v="Low"/>
    <n v="1"/>
    <s v="Vegetarian"/>
    <n v="8.1999999999999993"/>
    <s v="Moderate"/>
    <n v="2"/>
    <s v="PTSD"/>
    <n v="41"/>
    <s v="40–50 h"/>
    <n v="2.4"/>
    <n v="9.4"/>
  </r>
  <r>
    <x v="4"/>
    <n v="25"/>
    <s v="18–25"/>
    <x v="1"/>
    <s v="High"/>
    <n v="3"/>
    <s v="Keto"/>
    <n v="6.4"/>
    <s v="High"/>
    <n v="3"/>
    <s v="PTSD"/>
    <n v="41"/>
    <s v="40–50 h"/>
    <n v="4.5"/>
    <n v="8.3000000000000007"/>
  </r>
  <r>
    <x v="3"/>
    <n v="25"/>
    <s v="18–25"/>
    <x v="0"/>
    <s v="Moderate"/>
    <n v="2"/>
    <s v="Vegetarian"/>
    <n v="3.4"/>
    <s v="Moderate"/>
    <n v="2"/>
    <s v="PTSD"/>
    <n v="50"/>
    <s v="50–60 h"/>
    <n v="1.4"/>
    <n v="7"/>
  </r>
  <r>
    <x v="4"/>
    <n v="43"/>
    <s v="36–45"/>
    <x v="1"/>
    <s v="High"/>
    <n v="3"/>
    <s v="Junk Food"/>
    <n v="5.3"/>
    <s v="Moderate"/>
    <n v="2"/>
    <s v="Bipolar"/>
    <n v="33"/>
    <s v="30–40 h"/>
    <n v="5.2"/>
    <n v="4.0999999999999996"/>
  </r>
  <r>
    <x v="5"/>
    <n v="64"/>
    <s v="60+"/>
    <x v="0"/>
    <s v="Low"/>
    <n v="1"/>
    <s v="Keto"/>
    <n v="6.5"/>
    <s v="Low"/>
    <n v="1"/>
    <s v="PTSD"/>
    <n v="48"/>
    <s v="40–50 h"/>
    <n v="7.8"/>
    <n v="3.7"/>
  </r>
  <r>
    <x v="2"/>
    <n v="30"/>
    <s v="26–35"/>
    <x v="1"/>
    <s v="High"/>
    <n v="3"/>
    <s v="Balanced"/>
    <n v="6.6"/>
    <s v="High"/>
    <n v="3"/>
    <s v="Anxiety"/>
    <n v="54"/>
    <s v="50–60 h"/>
    <n v="8.1"/>
    <n v="6.8"/>
  </r>
  <r>
    <x v="0"/>
    <n v="56"/>
    <s v="46–59"/>
    <x v="2"/>
    <s v="Low"/>
    <n v="1"/>
    <s v="Balanced"/>
    <n v="5.8"/>
    <s v="Moderate"/>
    <n v="2"/>
    <s v="None"/>
    <n v="28"/>
    <s v="20–30 h"/>
    <n v="5.5"/>
    <n v="4.9000000000000004"/>
  </r>
  <r>
    <x v="6"/>
    <n v="54"/>
    <s v="46–59"/>
    <x v="2"/>
    <s v="Moderate"/>
    <n v="2"/>
    <s v="Balanced"/>
    <n v="1.5"/>
    <s v="High"/>
    <n v="3"/>
    <s v="None"/>
    <n v="51"/>
    <s v="50–60 h"/>
    <n v="1.9"/>
    <n v="8.1999999999999993"/>
  </r>
  <r>
    <x v="6"/>
    <n v="45"/>
    <s v="36–45"/>
    <x v="0"/>
    <s v="Moderate"/>
    <n v="2"/>
    <s v="Vegan"/>
    <n v="5.7"/>
    <s v="Moderate"/>
    <n v="2"/>
    <s v="Depression"/>
    <n v="46"/>
    <s v="40–50 h"/>
    <n v="4.4000000000000004"/>
    <n v="7.8"/>
  </r>
  <r>
    <x v="3"/>
    <n v="42"/>
    <s v="36–45"/>
    <x v="0"/>
    <s v="High"/>
    <n v="3"/>
    <s v="Keto"/>
    <n v="8.1"/>
    <s v="Low"/>
    <n v="1"/>
    <s v="Bipolar"/>
    <n v="29"/>
    <s v="20–30 h"/>
    <n v="9.4"/>
    <n v="3.8"/>
  </r>
  <r>
    <x v="0"/>
    <n v="33"/>
    <s v="26–35"/>
    <x v="1"/>
    <s v="Low"/>
    <n v="1"/>
    <s v="Keto"/>
    <n v="8.6"/>
    <s v="Moderate"/>
    <n v="2"/>
    <s v="None"/>
    <n v="44"/>
    <s v="40–50 h"/>
    <n v="3.1"/>
    <n v="7.3"/>
  </r>
  <r>
    <x v="1"/>
    <n v="19"/>
    <s v="18–25"/>
    <x v="1"/>
    <s v="Low"/>
    <n v="1"/>
    <s v="Vegan"/>
    <n v="5.6"/>
    <s v="Moderate"/>
    <n v="2"/>
    <s v="Bipolar"/>
    <n v="52"/>
    <s v="50–60 h"/>
    <n v="3.9"/>
    <n v="5.5"/>
  </r>
  <r>
    <x v="5"/>
    <n v="35"/>
    <s v="26–35"/>
    <x v="2"/>
    <s v="Low"/>
    <n v="1"/>
    <s v="Keto"/>
    <n v="9.3000000000000007"/>
    <s v="Moderate"/>
    <n v="2"/>
    <s v="Depression"/>
    <n v="30"/>
    <s v="30–40 h"/>
    <n v="7.7"/>
    <n v="3.9"/>
  </r>
  <r>
    <x v="3"/>
    <n v="34"/>
    <s v="26–35"/>
    <x v="1"/>
    <s v="High"/>
    <n v="3"/>
    <s v="Vegan"/>
    <n v="4.0999999999999996"/>
    <s v="High"/>
    <n v="3"/>
    <s v="PTSD"/>
    <n v="56"/>
    <s v="50–60 h"/>
    <n v="7.6"/>
    <n v="4.7"/>
  </r>
  <r>
    <x v="1"/>
    <n v="47"/>
    <s v="46–59"/>
    <x v="0"/>
    <s v="Low"/>
    <n v="1"/>
    <s v="Vegetarian"/>
    <n v="5.3"/>
    <s v="Low"/>
    <n v="1"/>
    <s v="Depression"/>
    <n v="28"/>
    <s v="20–30 h"/>
    <n v="9.1999999999999993"/>
    <n v="9.1"/>
  </r>
  <r>
    <x v="4"/>
    <n v="56"/>
    <s v="46–59"/>
    <x v="0"/>
    <s v="Low"/>
    <n v="1"/>
    <s v="Junk Food"/>
    <n v="7.8"/>
    <s v="High"/>
    <n v="3"/>
    <s v="Anxiety"/>
    <n v="26"/>
    <s v="20–30 h"/>
    <n v="4.5"/>
    <n v="4.2"/>
  </r>
  <r>
    <x v="5"/>
    <n v="30"/>
    <s v="26–35"/>
    <x v="0"/>
    <s v="Low"/>
    <n v="1"/>
    <s v="Balanced"/>
    <n v="7.6"/>
    <s v="Moderate"/>
    <n v="2"/>
    <s v="PTSD"/>
    <n v="26"/>
    <s v="20–30 h"/>
    <n v="5.6"/>
    <n v="3.6"/>
  </r>
  <r>
    <x v="4"/>
    <n v="49"/>
    <s v="46–59"/>
    <x v="0"/>
    <s v="Low"/>
    <n v="1"/>
    <s v="Vegan"/>
    <n v="6.5"/>
    <s v="Low"/>
    <n v="1"/>
    <s v="PTSD"/>
    <n v="53"/>
    <s v="50–60 h"/>
    <n v="5.2"/>
    <n v="4.2"/>
  </r>
  <r>
    <x v="0"/>
    <n v="46"/>
    <s v="46–59"/>
    <x v="0"/>
    <s v="High"/>
    <n v="3"/>
    <s v="Vegan"/>
    <n v="4.8"/>
    <s v="High"/>
    <n v="3"/>
    <s v="PTSD"/>
    <n v="38"/>
    <s v="30–40 h"/>
    <n v="9.3000000000000007"/>
    <n v="2.9"/>
  </r>
  <r>
    <x v="2"/>
    <n v="63"/>
    <s v="60+"/>
    <x v="2"/>
    <s v="High"/>
    <n v="3"/>
    <s v="Vegan"/>
    <n v="4.8"/>
    <s v="Moderate"/>
    <n v="2"/>
    <s v="Depression"/>
    <n v="39"/>
    <s v="30–40 h"/>
    <n v="7.9"/>
    <n v="5.9"/>
  </r>
  <r>
    <x v="5"/>
    <n v="47"/>
    <s v="46–59"/>
    <x v="2"/>
    <s v="Low"/>
    <n v="1"/>
    <s v="Vegetarian"/>
    <n v="5.4"/>
    <s v="Low"/>
    <n v="1"/>
    <s v="Anxiety"/>
    <n v="44"/>
    <s v="40–50 h"/>
    <n v="8.5"/>
    <n v="2.2999999999999998"/>
  </r>
  <r>
    <x v="1"/>
    <n v="35"/>
    <s v="26–35"/>
    <x v="0"/>
    <s v="Low"/>
    <n v="1"/>
    <s v="Vegan"/>
    <n v="4.9000000000000004"/>
    <s v="Low"/>
    <n v="1"/>
    <s v="Bipolar"/>
    <n v="24"/>
    <s v="20–30 h"/>
    <n v="2.2000000000000002"/>
    <n v="8.4"/>
  </r>
  <r>
    <x v="2"/>
    <n v="30"/>
    <s v="26–35"/>
    <x v="1"/>
    <s v="Moderate"/>
    <n v="2"/>
    <s v="Junk Food"/>
    <n v="6.7"/>
    <s v="Moderate"/>
    <n v="2"/>
    <s v="Depression"/>
    <n v="48"/>
    <s v="40–50 h"/>
    <n v="8.1"/>
    <n v="3"/>
  </r>
  <r>
    <x v="6"/>
    <n v="60"/>
    <s v="60+"/>
    <x v="0"/>
    <s v="Moderate"/>
    <n v="2"/>
    <s v="Junk Food"/>
    <n v="6.4"/>
    <s v="Low"/>
    <n v="1"/>
    <s v="None"/>
    <n v="46"/>
    <s v="40–50 h"/>
    <n v="4.9000000000000004"/>
    <n v="6.4"/>
  </r>
  <r>
    <x v="1"/>
    <n v="38"/>
    <s v="36–45"/>
    <x v="2"/>
    <s v="Low"/>
    <n v="1"/>
    <s v="Balanced"/>
    <n v="4.8"/>
    <s v="Low"/>
    <n v="1"/>
    <s v="None"/>
    <n v="44"/>
    <s v="40–50 h"/>
    <n v="1.2"/>
    <n v="2.1"/>
  </r>
  <r>
    <x v="3"/>
    <n v="47"/>
    <s v="46–59"/>
    <x v="0"/>
    <s v="Low"/>
    <n v="1"/>
    <s v="Vegetarian"/>
    <n v="6"/>
    <s v="High"/>
    <n v="3"/>
    <s v="Depression"/>
    <n v="56"/>
    <s v="50–60 h"/>
    <n v="1.5"/>
    <n v="9.8000000000000007"/>
  </r>
  <r>
    <x v="6"/>
    <n v="38"/>
    <s v="36–45"/>
    <x v="2"/>
    <s v="Moderate"/>
    <n v="2"/>
    <s v="Junk Food"/>
    <n v="2.5"/>
    <s v="Low"/>
    <n v="1"/>
    <s v="Bipolar"/>
    <n v="34"/>
    <s v="30–40 h"/>
    <n v="7.1"/>
    <n v="5.0999999999999996"/>
  </r>
  <r>
    <x v="6"/>
    <n v="34"/>
    <s v="26–35"/>
    <x v="2"/>
    <s v="Moderate"/>
    <n v="2"/>
    <s v="Keto"/>
    <n v="7"/>
    <s v="High"/>
    <n v="3"/>
    <s v="None"/>
    <n v="23"/>
    <s v="20–30 h"/>
    <n v="4.3"/>
    <n v="8.4"/>
  </r>
  <r>
    <x v="3"/>
    <n v="57"/>
    <s v="46–59"/>
    <x v="0"/>
    <s v="Low"/>
    <n v="1"/>
    <s v="Keto"/>
    <n v="7.6"/>
    <s v="High"/>
    <n v="3"/>
    <s v="Bipolar"/>
    <n v="33"/>
    <s v="30–40 h"/>
    <n v="8.8000000000000007"/>
    <n v="7.9"/>
  </r>
  <r>
    <x v="5"/>
    <n v="36"/>
    <s v="36–45"/>
    <x v="0"/>
    <s v="High"/>
    <n v="3"/>
    <s v="Keto"/>
    <n v="5.0999999999999996"/>
    <s v="High"/>
    <n v="3"/>
    <s v="PTSD"/>
    <n v="36"/>
    <s v="30–40 h"/>
    <n v="7.6"/>
    <n v="7.4"/>
  </r>
  <r>
    <x v="6"/>
    <n v="32"/>
    <s v="26–35"/>
    <x v="1"/>
    <s v="High"/>
    <n v="3"/>
    <s v="Vegan"/>
    <n v="5.3"/>
    <s v="High"/>
    <n v="3"/>
    <s v="Depression"/>
    <n v="40"/>
    <s v="40–50 h"/>
    <n v="1.2"/>
    <n v="8.4"/>
  </r>
  <r>
    <x v="0"/>
    <n v="26"/>
    <s v="26–35"/>
    <x v="2"/>
    <s v="Low"/>
    <n v="1"/>
    <s v="Vegan"/>
    <n v="6.9"/>
    <s v="Low"/>
    <n v="1"/>
    <s v="PTSD"/>
    <n v="35"/>
    <s v="30–40 h"/>
    <n v="7.2"/>
    <n v="1.9"/>
  </r>
  <r>
    <x v="1"/>
    <n v="27"/>
    <s v="26–35"/>
    <x v="1"/>
    <s v="Low"/>
    <n v="1"/>
    <s v="Keto"/>
    <n v="6.7"/>
    <s v="Low"/>
    <n v="1"/>
    <s v="None"/>
    <n v="45"/>
    <s v="40–50 h"/>
    <n v="2.7"/>
    <n v="7.1"/>
  </r>
  <r>
    <x v="2"/>
    <n v="61"/>
    <s v="60+"/>
    <x v="0"/>
    <s v="Moderate"/>
    <n v="2"/>
    <s v="Balanced"/>
    <n v="7.7"/>
    <s v="High"/>
    <n v="3"/>
    <s v="Bipolar"/>
    <n v="28"/>
    <s v="20–30 h"/>
    <n v="4.8"/>
    <n v="3.4"/>
  </r>
  <r>
    <x v="6"/>
    <n v="48"/>
    <s v="46–59"/>
    <x v="2"/>
    <s v="Moderate"/>
    <n v="2"/>
    <s v="Balanced"/>
    <n v="5.3"/>
    <s v="Low"/>
    <n v="1"/>
    <s v="PTSD"/>
    <n v="21"/>
    <s v="20–30 h"/>
    <n v="6.6"/>
    <n v="8.1"/>
  </r>
  <r>
    <x v="1"/>
    <n v="40"/>
    <s v="36–45"/>
    <x v="1"/>
    <s v="High"/>
    <n v="3"/>
    <s v="Vegan"/>
    <n v="5.5"/>
    <s v="High"/>
    <n v="3"/>
    <s v="None"/>
    <n v="34"/>
    <s v="30–40 h"/>
    <n v="8.9"/>
    <n v="9.6"/>
  </r>
  <r>
    <x v="4"/>
    <n v="47"/>
    <s v="46–59"/>
    <x v="1"/>
    <s v="Low"/>
    <n v="1"/>
    <s v="Keto"/>
    <n v="6.2"/>
    <s v="High"/>
    <n v="3"/>
    <s v="Anxiety"/>
    <n v="54"/>
    <s v="50–60 h"/>
    <n v="5.0999999999999996"/>
    <n v="9.1"/>
  </r>
  <r>
    <x v="1"/>
    <n v="50"/>
    <s v="46–59"/>
    <x v="1"/>
    <s v="Moderate"/>
    <n v="2"/>
    <s v="Balanced"/>
    <n v="4.9000000000000004"/>
    <s v="High"/>
    <n v="3"/>
    <s v="PTSD"/>
    <n v="43"/>
    <s v="40–50 h"/>
    <n v="8.3000000000000007"/>
    <n v="2"/>
  </r>
  <r>
    <x v="2"/>
    <n v="26"/>
    <s v="26–35"/>
    <x v="0"/>
    <s v="High"/>
    <n v="3"/>
    <s v="Vegan"/>
    <n v="6.1"/>
    <s v="Moderate"/>
    <n v="2"/>
    <s v="Anxiety"/>
    <n v="57"/>
    <s v="50–60 h"/>
    <n v="8"/>
    <n v="4.3"/>
  </r>
  <r>
    <x v="1"/>
    <n v="64"/>
    <s v="60+"/>
    <x v="0"/>
    <s v="High"/>
    <n v="3"/>
    <s v="Keto"/>
    <n v="4.9000000000000004"/>
    <s v="Low"/>
    <n v="1"/>
    <s v="Anxiety"/>
    <n v="33"/>
    <s v="30–40 h"/>
    <n v="4.7"/>
    <n v="4.3"/>
  </r>
  <r>
    <x v="3"/>
    <n v="18"/>
    <s v="18–25"/>
    <x v="0"/>
    <s v="High"/>
    <n v="3"/>
    <s v="Vegetarian"/>
    <n v="7.1"/>
    <s v="Low"/>
    <n v="1"/>
    <s v="None"/>
    <n v="56"/>
    <s v="50–60 h"/>
    <n v="5.5"/>
    <n v="2.1"/>
  </r>
  <r>
    <x v="2"/>
    <n v="61"/>
    <s v="60+"/>
    <x v="2"/>
    <s v="Moderate"/>
    <n v="2"/>
    <s v="Keto"/>
    <n v="5.0999999999999996"/>
    <s v="High"/>
    <n v="3"/>
    <s v="Depression"/>
    <n v="56"/>
    <s v="50–60 h"/>
    <n v="7.3"/>
    <n v="1.9"/>
  </r>
  <r>
    <x v="5"/>
    <n v="52"/>
    <s v="46–59"/>
    <x v="0"/>
    <s v="Moderate"/>
    <n v="2"/>
    <s v="Keto"/>
    <n v="6.9"/>
    <s v="Low"/>
    <n v="1"/>
    <s v="Bipolar"/>
    <n v="25"/>
    <s v="20–30 h"/>
    <n v="1.3"/>
    <n v="4.5"/>
  </r>
  <r>
    <x v="4"/>
    <n v="28"/>
    <s v="26–35"/>
    <x v="2"/>
    <s v="Low"/>
    <n v="1"/>
    <s v="Junk Food"/>
    <n v="8.6999999999999993"/>
    <s v="High"/>
    <n v="3"/>
    <s v="None"/>
    <n v="37"/>
    <s v="30–40 h"/>
    <n v="9"/>
    <n v="9.9"/>
  </r>
  <r>
    <x v="3"/>
    <n v="51"/>
    <s v="46–59"/>
    <x v="1"/>
    <s v="Low"/>
    <n v="1"/>
    <s v="Junk Food"/>
    <n v="7.1"/>
    <s v="Low"/>
    <n v="1"/>
    <s v="PTSD"/>
    <n v="41"/>
    <s v="40–50 h"/>
    <n v="7.9"/>
    <n v="6.1"/>
  </r>
  <r>
    <x v="5"/>
    <n v="33"/>
    <s v="26–35"/>
    <x v="1"/>
    <s v="High"/>
    <n v="3"/>
    <s v="Vegetarian"/>
    <n v="6.8"/>
    <s v="High"/>
    <n v="3"/>
    <s v="Bipolar"/>
    <n v="37"/>
    <s v="30–40 h"/>
    <n v="3.2"/>
    <n v="6.6"/>
  </r>
  <r>
    <x v="1"/>
    <n v="26"/>
    <s v="26–35"/>
    <x v="0"/>
    <s v="High"/>
    <n v="3"/>
    <s v="Vegetarian"/>
    <n v="4.5"/>
    <s v="High"/>
    <n v="3"/>
    <s v="Depression"/>
    <n v="21"/>
    <s v="20–30 h"/>
    <n v="9.8000000000000007"/>
    <n v="5.2"/>
  </r>
  <r>
    <x v="2"/>
    <n v="49"/>
    <s v="46–59"/>
    <x v="1"/>
    <s v="Moderate"/>
    <n v="2"/>
    <s v="Keto"/>
    <n v="8.6"/>
    <s v="Moderate"/>
    <n v="2"/>
    <s v="None"/>
    <n v="51"/>
    <s v="50–60 h"/>
    <n v="2.6"/>
    <n v="7"/>
  </r>
  <r>
    <x v="4"/>
    <n v="32"/>
    <s v="26–35"/>
    <x v="0"/>
    <s v="Moderate"/>
    <n v="2"/>
    <s v="Balanced"/>
    <n v="8.1999999999999993"/>
    <s v="High"/>
    <n v="3"/>
    <s v="Depression"/>
    <n v="36"/>
    <s v="30–40 h"/>
    <n v="9.1999999999999993"/>
    <n v="9.6"/>
  </r>
  <r>
    <x v="3"/>
    <n v="29"/>
    <s v="26–35"/>
    <x v="2"/>
    <s v="Low"/>
    <n v="1"/>
    <s v="Vegetarian"/>
    <n v="6.3"/>
    <s v="Moderate"/>
    <n v="2"/>
    <s v="PTSD"/>
    <n v="20"/>
    <s v="20–30 h"/>
    <n v="3.9"/>
    <n v="6.3"/>
  </r>
  <r>
    <x v="5"/>
    <n v="50"/>
    <s v="46–59"/>
    <x v="1"/>
    <s v="Low"/>
    <n v="1"/>
    <s v="Keto"/>
    <n v="5.9"/>
    <s v="Low"/>
    <n v="1"/>
    <s v="None"/>
    <n v="28"/>
    <s v="20–30 h"/>
    <n v="7.9"/>
    <n v="1.6"/>
  </r>
  <r>
    <x v="5"/>
    <n v="62"/>
    <s v="60+"/>
    <x v="0"/>
    <s v="Low"/>
    <n v="1"/>
    <s v="Vegan"/>
    <n v="5.3"/>
    <s v="Low"/>
    <n v="1"/>
    <s v="PTSD"/>
    <n v="32"/>
    <s v="30–40 h"/>
    <n v="5.0999999999999996"/>
    <n v="5.4"/>
  </r>
  <r>
    <x v="4"/>
    <n v="31"/>
    <s v="26–35"/>
    <x v="1"/>
    <s v="Moderate"/>
    <n v="2"/>
    <s v="Junk Food"/>
    <n v="9.1999999999999993"/>
    <s v="Moderate"/>
    <n v="2"/>
    <s v="Bipolar"/>
    <n v="55"/>
    <s v="50–60 h"/>
    <n v="7.6"/>
    <n v="9.9"/>
  </r>
  <r>
    <x v="0"/>
    <n v="25"/>
    <s v="18–25"/>
    <x v="1"/>
    <s v="High"/>
    <n v="3"/>
    <s v="Balanced"/>
    <n v="7.7"/>
    <s v="Low"/>
    <n v="1"/>
    <s v="Bipolar"/>
    <n v="56"/>
    <s v="50–60 h"/>
    <n v="2.4"/>
    <n v="4.5"/>
  </r>
  <r>
    <x v="1"/>
    <n v="25"/>
    <s v="18–25"/>
    <x v="0"/>
    <s v="Low"/>
    <n v="1"/>
    <s v="Keto"/>
    <n v="5.4"/>
    <s v="Moderate"/>
    <n v="2"/>
    <s v="Depression"/>
    <n v="49"/>
    <s v="40–50 h"/>
    <n v="3.4"/>
    <n v="6.3"/>
  </r>
  <r>
    <x v="4"/>
    <n v="44"/>
    <s v="36–45"/>
    <x v="1"/>
    <s v="Low"/>
    <n v="1"/>
    <s v="Vegan"/>
    <n v="8.1"/>
    <s v="Low"/>
    <n v="1"/>
    <s v="Depression"/>
    <n v="50"/>
    <s v="50–60 h"/>
    <n v="1.9"/>
    <n v="2"/>
  </r>
  <r>
    <x v="5"/>
    <n v="29"/>
    <s v="26–35"/>
    <x v="1"/>
    <s v="Moderate"/>
    <n v="2"/>
    <s v="Junk Food"/>
    <n v="8.5"/>
    <s v="Moderate"/>
    <n v="2"/>
    <s v="Bipolar"/>
    <n v="42"/>
    <s v="40–50 h"/>
    <n v="8.8000000000000007"/>
    <n v="2.2999999999999998"/>
  </r>
  <r>
    <x v="6"/>
    <n v="18"/>
    <s v="18–25"/>
    <x v="1"/>
    <s v="Low"/>
    <n v="1"/>
    <s v="Vegan"/>
    <n v="6.5"/>
    <s v="Moderate"/>
    <n v="2"/>
    <s v="Anxiety"/>
    <n v="47"/>
    <s v="40–50 h"/>
    <n v="3.7"/>
    <n v="8.9"/>
  </r>
  <r>
    <x v="3"/>
    <n v="60"/>
    <s v="60+"/>
    <x v="1"/>
    <s v="High"/>
    <n v="3"/>
    <s v="Keto"/>
    <n v="6"/>
    <s v="High"/>
    <n v="3"/>
    <s v="Bipolar"/>
    <n v="29"/>
    <s v="20–30 h"/>
    <n v="7.3"/>
    <n v="3.7"/>
  </r>
  <r>
    <x v="4"/>
    <n v="57"/>
    <s v="46–59"/>
    <x v="2"/>
    <s v="Moderate"/>
    <n v="2"/>
    <s v="Vegetarian"/>
    <n v="5"/>
    <s v="Low"/>
    <n v="1"/>
    <s v="None"/>
    <n v="44"/>
    <s v="40–50 h"/>
    <n v="8.4"/>
    <n v="3.7"/>
  </r>
  <r>
    <x v="0"/>
    <n v="59"/>
    <s v="46–59"/>
    <x v="1"/>
    <s v="Low"/>
    <n v="1"/>
    <s v="Junk Food"/>
    <n v="7.6"/>
    <s v="High"/>
    <n v="3"/>
    <s v="PTSD"/>
    <n v="55"/>
    <s v="50–60 h"/>
    <n v="9.1"/>
    <n v="4.5"/>
  </r>
  <r>
    <x v="5"/>
    <n v="28"/>
    <s v="26–35"/>
    <x v="1"/>
    <s v="Low"/>
    <n v="1"/>
    <s v="Vegan"/>
    <n v="5.9"/>
    <s v="Moderate"/>
    <n v="2"/>
    <s v="Bipolar"/>
    <n v="45"/>
    <s v="40–50 h"/>
    <n v="2"/>
    <n v="9.6999999999999993"/>
  </r>
  <r>
    <x v="1"/>
    <n v="56"/>
    <s v="46–59"/>
    <x v="0"/>
    <s v="Moderate"/>
    <n v="2"/>
    <s v="Vegetarian"/>
    <n v="5.8"/>
    <s v="High"/>
    <n v="3"/>
    <s v="Bipolar"/>
    <n v="45"/>
    <s v="40–50 h"/>
    <n v="9"/>
    <n v="1.8"/>
  </r>
  <r>
    <x v="5"/>
    <n v="60"/>
    <s v="60+"/>
    <x v="2"/>
    <s v="Moderate"/>
    <n v="2"/>
    <s v="Balanced"/>
    <n v="6.5"/>
    <s v="Moderate"/>
    <n v="2"/>
    <s v="PTSD"/>
    <n v="32"/>
    <s v="30–40 h"/>
    <n v="2.8"/>
    <n v="8.4"/>
  </r>
  <r>
    <x v="1"/>
    <n v="48"/>
    <s v="46–59"/>
    <x v="0"/>
    <s v="Low"/>
    <n v="1"/>
    <s v="Keto"/>
    <n v="5.3"/>
    <s v="Low"/>
    <n v="1"/>
    <s v="PTSD"/>
    <n v="36"/>
    <s v="30–40 h"/>
    <n v="7.6"/>
    <n v="4.0999999999999996"/>
  </r>
  <r>
    <x v="4"/>
    <n v="34"/>
    <s v="26–35"/>
    <x v="0"/>
    <s v="High"/>
    <n v="3"/>
    <s v="Keto"/>
    <n v="8.8000000000000007"/>
    <s v="Low"/>
    <n v="1"/>
    <s v="None"/>
    <n v="59"/>
    <s v="50–60 h"/>
    <n v="7.6"/>
    <n v="8.6"/>
  </r>
  <r>
    <x v="1"/>
    <n v="50"/>
    <s v="46–59"/>
    <x v="0"/>
    <s v="Moderate"/>
    <n v="2"/>
    <s v="Junk Food"/>
    <n v="8"/>
    <s v="Low"/>
    <n v="1"/>
    <s v="PTSD"/>
    <n v="23"/>
    <s v="20–30 h"/>
    <n v="1.1000000000000001"/>
    <n v="9.9"/>
  </r>
  <r>
    <x v="2"/>
    <n v="49"/>
    <s v="46–59"/>
    <x v="2"/>
    <s v="High"/>
    <n v="3"/>
    <s v="Vegan"/>
    <n v="6.6"/>
    <s v="Moderate"/>
    <n v="2"/>
    <s v="Depression"/>
    <n v="42"/>
    <s v="40–50 h"/>
    <n v="3"/>
    <n v="4.0999999999999996"/>
  </r>
  <r>
    <x v="2"/>
    <n v="46"/>
    <s v="46–59"/>
    <x v="0"/>
    <s v="Low"/>
    <n v="1"/>
    <s v="Balanced"/>
    <n v="5.2"/>
    <s v="High"/>
    <n v="3"/>
    <s v="Bipolar"/>
    <n v="54"/>
    <s v="50–60 h"/>
    <n v="5.4"/>
    <n v="2.2000000000000002"/>
  </r>
  <r>
    <x v="2"/>
    <n v="38"/>
    <s v="36–45"/>
    <x v="0"/>
    <s v="High"/>
    <n v="3"/>
    <s v="Junk Food"/>
    <n v="5.3"/>
    <s v="Low"/>
    <n v="1"/>
    <s v="PTSD"/>
    <n v="30"/>
    <s v="30–40 h"/>
    <n v="4.8"/>
    <n v="2.2999999999999998"/>
  </r>
  <r>
    <x v="0"/>
    <n v="38"/>
    <s v="36–45"/>
    <x v="0"/>
    <s v="Low"/>
    <n v="1"/>
    <s v="Junk Food"/>
    <n v="5.2"/>
    <s v="Moderate"/>
    <n v="2"/>
    <s v="None"/>
    <n v="31"/>
    <s v="30–40 h"/>
    <n v="9.3000000000000007"/>
    <n v="7.8"/>
  </r>
  <r>
    <x v="0"/>
    <n v="57"/>
    <s v="46–59"/>
    <x v="1"/>
    <s v="Low"/>
    <n v="1"/>
    <s v="Vegan"/>
    <n v="4.7"/>
    <s v="High"/>
    <n v="3"/>
    <s v="PTSD"/>
    <n v="28"/>
    <s v="20–30 h"/>
    <n v="4.2"/>
    <n v="2.2999999999999998"/>
  </r>
  <r>
    <x v="6"/>
    <n v="40"/>
    <s v="36–45"/>
    <x v="0"/>
    <s v="Low"/>
    <n v="1"/>
    <s v="Balanced"/>
    <n v="7"/>
    <s v="Moderate"/>
    <n v="2"/>
    <s v="Bipolar"/>
    <n v="34"/>
    <s v="30–40 h"/>
    <n v="9.4"/>
    <n v="3.3"/>
  </r>
  <r>
    <x v="0"/>
    <n v="23"/>
    <s v="18–25"/>
    <x v="2"/>
    <s v="Low"/>
    <n v="1"/>
    <s v="Vegan"/>
    <n v="5.5"/>
    <s v="Moderate"/>
    <n v="2"/>
    <s v="Anxiety"/>
    <n v="56"/>
    <s v="50–60 h"/>
    <n v="5.0999999999999996"/>
    <n v="2.8"/>
  </r>
  <r>
    <x v="4"/>
    <n v="39"/>
    <s v="36–45"/>
    <x v="2"/>
    <s v="High"/>
    <n v="3"/>
    <s v="Keto"/>
    <n v="5.5"/>
    <s v="Low"/>
    <n v="1"/>
    <s v="PTSD"/>
    <n v="24"/>
    <s v="20–30 h"/>
    <n v="9.6999999999999993"/>
    <n v="4.2"/>
  </r>
  <r>
    <x v="5"/>
    <n v="55"/>
    <s v="46–59"/>
    <x v="1"/>
    <s v="Low"/>
    <n v="1"/>
    <s v="Vegetarian"/>
    <n v="5.3"/>
    <s v="Moderate"/>
    <n v="2"/>
    <s v="Depression"/>
    <n v="38"/>
    <s v="30–40 h"/>
    <n v="7.6"/>
    <n v="1.7"/>
  </r>
  <r>
    <x v="5"/>
    <n v="54"/>
    <s v="46–59"/>
    <x v="2"/>
    <s v="Low"/>
    <n v="1"/>
    <s v="Keto"/>
    <n v="8"/>
    <s v="Moderate"/>
    <n v="2"/>
    <s v="Bipolar"/>
    <n v="30"/>
    <s v="30–40 h"/>
    <n v="8.5"/>
    <n v="8.6999999999999993"/>
  </r>
  <r>
    <x v="6"/>
    <n v="62"/>
    <s v="60+"/>
    <x v="2"/>
    <s v="High"/>
    <n v="3"/>
    <s v="Keto"/>
    <n v="5.4"/>
    <s v="High"/>
    <n v="3"/>
    <s v="None"/>
    <n v="28"/>
    <s v="20–30 h"/>
    <n v="1.9"/>
    <n v="8.6999999999999993"/>
  </r>
  <r>
    <x v="0"/>
    <n v="25"/>
    <s v="18–25"/>
    <x v="1"/>
    <s v="Moderate"/>
    <n v="2"/>
    <s v="Junk Food"/>
    <n v="8.4"/>
    <s v="Low"/>
    <n v="1"/>
    <s v="Bipolar"/>
    <n v="54"/>
    <s v="50–60 h"/>
    <n v="6.3"/>
    <n v="4.7"/>
  </r>
  <r>
    <x v="1"/>
    <n v="58"/>
    <s v="46–59"/>
    <x v="0"/>
    <s v="High"/>
    <n v="3"/>
    <s v="Keto"/>
    <n v="6.1"/>
    <s v="Moderate"/>
    <n v="2"/>
    <s v="Anxiety"/>
    <n v="46"/>
    <s v="40–50 h"/>
    <n v="2.2999999999999998"/>
    <n v="6.5"/>
  </r>
  <r>
    <x v="6"/>
    <n v="52"/>
    <s v="46–59"/>
    <x v="1"/>
    <s v="High"/>
    <n v="3"/>
    <s v="Balanced"/>
    <n v="4.5999999999999996"/>
    <s v="Moderate"/>
    <n v="2"/>
    <s v="None"/>
    <n v="32"/>
    <s v="30–40 h"/>
    <n v="3.7"/>
    <n v="6.8"/>
  </r>
  <r>
    <x v="1"/>
    <n v="28"/>
    <s v="26–35"/>
    <x v="0"/>
    <s v="High"/>
    <n v="3"/>
    <s v="Keto"/>
    <n v="7.2"/>
    <s v="High"/>
    <n v="3"/>
    <s v="Anxiety"/>
    <n v="31"/>
    <s v="30–40 h"/>
    <n v="6.6"/>
    <n v="7.7"/>
  </r>
  <r>
    <x v="1"/>
    <n v="41"/>
    <s v="36–45"/>
    <x v="0"/>
    <s v="Low"/>
    <n v="1"/>
    <s v="Balanced"/>
    <n v="7.8"/>
    <s v="Moderate"/>
    <n v="2"/>
    <s v="Anxiety"/>
    <n v="28"/>
    <s v="20–30 h"/>
    <n v="7.5"/>
    <n v="5.7"/>
  </r>
  <r>
    <x v="3"/>
    <n v="38"/>
    <s v="36–45"/>
    <x v="2"/>
    <s v="Low"/>
    <n v="1"/>
    <s v="Vegan"/>
    <n v="5.2"/>
    <s v="Moderate"/>
    <n v="2"/>
    <s v="Depression"/>
    <n v="47"/>
    <s v="40–50 h"/>
    <n v="1.4"/>
    <n v="5.6"/>
  </r>
  <r>
    <x v="5"/>
    <n v="19"/>
    <s v="18–25"/>
    <x v="1"/>
    <s v="Low"/>
    <n v="1"/>
    <s v="Junk Food"/>
    <n v="6.6"/>
    <s v="Moderate"/>
    <n v="2"/>
    <s v="PTSD"/>
    <n v="32"/>
    <s v="30–40 h"/>
    <n v="5.8"/>
    <n v="6.7"/>
  </r>
  <r>
    <x v="2"/>
    <n v="57"/>
    <s v="46–59"/>
    <x v="2"/>
    <s v="Moderate"/>
    <n v="2"/>
    <s v="Balanced"/>
    <n v="7"/>
    <s v="Moderate"/>
    <n v="2"/>
    <s v="Depression"/>
    <n v="39"/>
    <s v="30–40 h"/>
    <n v="6.1"/>
    <n v="7.3"/>
  </r>
  <r>
    <x v="0"/>
    <n v="36"/>
    <s v="36–45"/>
    <x v="2"/>
    <s v="Low"/>
    <n v="1"/>
    <s v="Keto"/>
    <n v="6.6"/>
    <s v="Moderate"/>
    <n v="2"/>
    <s v="Depression"/>
    <n v="32"/>
    <s v="30–40 h"/>
    <n v="1.7"/>
    <n v="4.0999999999999996"/>
  </r>
  <r>
    <x v="1"/>
    <n v="56"/>
    <s v="46–59"/>
    <x v="0"/>
    <s v="Moderate"/>
    <n v="2"/>
    <s v="Junk Food"/>
    <n v="5.8"/>
    <s v="High"/>
    <n v="3"/>
    <s v="Depression"/>
    <n v="46"/>
    <s v="40–50 h"/>
    <n v="5.5"/>
    <n v="4"/>
  </r>
  <r>
    <x v="3"/>
    <n v="45"/>
    <s v="36–45"/>
    <x v="2"/>
    <s v="Low"/>
    <n v="1"/>
    <s v="Junk Food"/>
    <n v="7.8"/>
    <s v="Moderate"/>
    <n v="2"/>
    <s v="None"/>
    <n v="45"/>
    <s v="40–50 h"/>
    <n v="7.4"/>
    <n v="3.4"/>
  </r>
  <r>
    <x v="5"/>
    <n v="34"/>
    <s v="26–35"/>
    <x v="1"/>
    <s v="High"/>
    <n v="3"/>
    <s v="Balanced"/>
    <n v="6.1"/>
    <s v="Moderate"/>
    <n v="2"/>
    <s v="PTSD"/>
    <n v="48"/>
    <s v="40–50 h"/>
    <n v="1.5"/>
    <n v="5.9"/>
  </r>
  <r>
    <x v="2"/>
    <n v="23"/>
    <s v="18–25"/>
    <x v="2"/>
    <s v="Low"/>
    <n v="1"/>
    <s v="Balanced"/>
    <n v="5.6"/>
    <s v="Moderate"/>
    <n v="2"/>
    <s v="PTSD"/>
    <n v="48"/>
    <s v="40–50 h"/>
    <n v="7.8"/>
    <n v="4.2"/>
  </r>
  <r>
    <x v="1"/>
    <n v="36"/>
    <s v="36–45"/>
    <x v="2"/>
    <s v="Moderate"/>
    <n v="2"/>
    <s v="Vegetarian"/>
    <n v="3.9"/>
    <s v="Moderate"/>
    <n v="2"/>
    <s v="None"/>
    <n v="41"/>
    <s v="40–50 h"/>
    <n v="6.2"/>
    <n v="5.9"/>
  </r>
  <r>
    <x v="1"/>
    <n v="55"/>
    <s v="46–59"/>
    <x v="0"/>
    <s v="Moderate"/>
    <n v="2"/>
    <s v="Vegetarian"/>
    <n v="3.9"/>
    <s v="Low"/>
    <n v="1"/>
    <s v="Depression"/>
    <n v="28"/>
    <s v="20–30 h"/>
    <n v="8.5"/>
    <n v="4.7"/>
  </r>
  <r>
    <x v="6"/>
    <n v="45"/>
    <s v="36–45"/>
    <x v="1"/>
    <s v="Low"/>
    <n v="1"/>
    <s v="Junk Food"/>
    <n v="6.8"/>
    <s v="Low"/>
    <n v="1"/>
    <s v="Depression"/>
    <n v="43"/>
    <s v="40–50 h"/>
    <n v="3"/>
    <n v="8.5"/>
  </r>
  <r>
    <x v="6"/>
    <n v="19"/>
    <s v="18–25"/>
    <x v="2"/>
    <s v="High"/>
    <n v="3"/>
    <s v="Vegetarian"/>
    <n v="6.4"/>
    <s v="Low"/>
    <n v="1"/>
    <s v="Anxiety"/>
    <n v="38"/>
    <s v="30–40 h"/>
    <n v="8.5"/>
    <n v="1.7"/>
  </r>
  <r>
    <x v="5"/>
    <n v="55"/>
    <s v="46–59"/>
    <x v="0"/>
    <s v="Low"/>
    <n v="1"/>
    <s v="Keto"/>
    <n v="7.8"/>
    <s v="Low"/>
    <n v="1"/>
    <s v="Anxiety"/>
    <n v="57"/>
    <s v="50–60 h"/>
    <n v="1.9"/>
    <n v="6.1"/>
  </r>
  <r>
    <x v="2"/>
    <n v="54"/>
    <s v="46–59"/>
    <x v="2"/>
    <s v="Low"/>
    <n v="1"/>
    <s v="Vegan"/>
    <n v="8.1999999999999993"/>
    <s v="High"/>
    <n v="3"/>
    <s v="Bipolar"/>
    <n v="50"/>
    <s v="50–60 h"/>
    <n v="4.5999999999999996"/>
    <n v="6.2"/>
  </r>
  <r>
    <x v="1"/>
    <n v="21"/>
    <s v="18–25"/>
    <x v="1"/>
    <s v="Low"/>
    <n v="1"/>
    <s v="Junk Food"/>
    <n v="6.1"/>
    <s v="Low"/>
    <n v="1"/>
    <s v="Anxiety"/>
    <n v="58"/>
    <s v="50–60 h"/>
    <n v="2.8"/>
    <n v="4.5"/>
  </r>
  <r>
    <x v="5"/>
    <n v="39"/>
    <s v="36–45"/>
    <x v="2"/>
    <s v="High"/>
    <n v="3"/>
    <s v="Vegan"/>
    <n v="7.9"/>
    <s v="High"/>
    <n v="3"/>
    <s v="PTSD"/>
    <n v="34"/>
    <s v="30–40 h"/>
    <n v="8.9"/>
    <n v="4.8"/>
  </r>
  <r>
    <x v="5"/>
    <n v="43"/>
    <s v="36–45"/>
    <x v="2"/>
    <s v="Moderate"/>
    <n v="2"/>
    <s v="Vegetarian"/>
    <n v="5.7"/>
    <s v="Low"/>
    <n v="1"/>
    <s v="None"/>
    <n v="51"/>
    <s v="50–60 h"/>
    <n v="7.3"/>
    <n v="8.1999999999999993"/>
  </r>
  <r>
    <x v="4"/>
    <n v="60"/>
    <s v="60+"/>
    <x v="0"/>
    <s v="High"/>
    <n v="3"/>
    <s v="Balanced"/>
    <n v="6.3"/>
    <s v="High"/>
    <n v="3"/>
    <s v="Depression"/>
    <n v="48"/>
    <s v="40–50 h"/>
    <n v="1.2"/>
    <n v="3.5"/>
  </r>
  <r>
    <x v="0"/>
    <n v="53"/>
    <s v="46–59"/>
    <x v="2"/>
    <s v="Moderate"/>
    <n v="2"/>
    <s v="Junk Food"/>
    <n v="6.2"/>
    <s v="Low"/>
    <n v="1"/>
    <s v="Bipolar"/>
    <n v="53"/>
    <s v="50–60 h"/>
    <n v="1.1000000000000001"/>
    <n v="8.8000000000000007"/>
  </r>
  <r>
    <x v="6"/>
    <n v="30"/>
    <s v="26–35"/>
    <x v="0"/>
    <s v="Moderate"/>
    <n v="2"/>
    <s v="Vegetarian"/>
    <n v="8.9"/>
    <s v="Moderate"/>
    <n v="2"/>
    <s v="Anxiety"/>
    <n v="28"/>
    <s v="20–30 h"/>
    <n v="3.6"/>
    <n v="9.1"/>
  </r>
  <r>
    <x v="2"/>
    <n v="49"/>
    <s v="46–59"/>
    <x v="1"/>
    <s v="Moderate"/>
    <n v="2"/>
    <s v="Keto"/>
    <n v="4.5999999999999996"/>
    <s v="Low"/>
    <n v="1"/>
    <s v="Bipolar"/>
    <n v="54"/>
    <s v="50–60 h"/>
    <n v="2.2999999999999998"/>
    <n v="6.9"/>
  </r>
  <r>
    <x v="1"/>
    <n v="34"/>
    <s v="26–35"/>
    <x v="2"/>
    <s v="High"/>
    <n v="3"/>
    <s v="Junk Food"/>
    <n v="6.6"/>
    <s v="Low"/>
    <n v="1"/>
    <s v="None"/>
    <n v="25"/>
    <s v="20–30 h"/>
    <n v="6.7"/>
    <n v="8"/>
  </r>
  <r>
    <x v="5"/>
    <n v="58"/>
    <s v="46–59"/>
    <x v="1"/>
    <s v="Low"/>
    <n v="1"/>
    <s v="Junk Food"/>
    <n v="5.5"/>
    <s v="Low"/>
    <n v="1"/>
    <s v="None"/>
    <n v="56"/>
    <s v="50–60 h"/>
    <n v="7"/>
    <n v="6.5"/>
  </r>
  <r>
    <x v="1"/>
    <n v="53"/>
    <s v="46–59"/>
    <x v="1"/>
    <s v="Low"/>
    <n v="1"/>
    <s v="Balanced"/>
    <n v="6.1"/>
    <s v="Moderate"/>
    <n v="2"/>
    <s v="Bipolar"/>
    <n v="33"/>
    <s v="30–40 h"/>
    <n v="9.5"/>
    <n v="5.7"/>
  </r>
  <r>
    <x v="4"/>
    <n v="63"/>
    <s v="60+"/>
    <x v="2"/>
    <s v="Low"/>
    <n v="1"/>
    <s v="Junk Food"/>
    <n v="6"/>
    <s v="High"/>
    <n v="3"/>
    <s v="Bipolar"/>
    <n v="28"/>
    <s v="20–30 h"/>
    <n v="9.6"/>
    <n v="9.6999999999999993"/>
  </r>
  <r>
    <x v="2"/>
    <n v="36"/>
    <s v="36–45"/>
    <x v="0"/>
    <s v="Low"/>
    <n v="1"/>
    <s v="Balanced"/>
    <n v="6.6"/>
    <s v="High"/>
    <n v="3"/>
    <s v="Bipolar"/>
    <n v="38"/>
    <s v="30–40 h"/>
    <n v="6.9"/>
    <n v="3.5"/>
  </r>
  <r>
    <x v="5"/>
    <n v="52"/>
    <s v="46–59"/>
    <x v="1"/>
    <s v="Low"/>
    <n v="1"/>
    <s v="Vegetarian"/>
    <n v="8.5"/>
    <s v="Moderate"/>
    <n v="2"/>
    <s v="Depression"/>
    <n v="42"/>
    <s v="40–50 h"/>
    <n v="1.1000000000000001"/>
    <n v="2.4"/>
  </r>
  <r>
    <x v="1"/>
    <n v="63"/>
    <s v="60+"/>
    <x v="1"/>
    <s v="High"/>
    <n v="3"/>
    <s v="Keto"/>
    <n v="9.4"/>
    <s v="Low"/>
    <n v="1"/>
    <s v="PTSD"/>
    <n v="47"/>
    <s v="40–50 h"/>
    <n v="4.2"/>
    <n v="3.6"/>
  </r>
  <r>
    <x v="6"/>
    <n v="57"/>
    <s v="46–59"/>
    <x v="2"/>
    <s v="High"/>
    <n v="3"/>
    <s v="Keto"/>
    <n v="7.5"/>
    <s v="Low"/>
    <n v="1"/>
    <s v="Anxiety"/>
    <n v="35"/>
    <s v="30–40 h"/>
    <n v="5.6"/>
    <n v="6.5"/>
  </r>
  <r>
    <x v="0"/>
    <n v="45"/>
    <s v="36–45"/>
    <x v="2"/>
    <s v="High"/>
    <n v="3"/>
    <s v="Junk Food"/>
    <n v="5"/>
    <s v="Low"/>
    <n v="1"/>
    <s v="Anxiety"/>
    <n v="45"/>
    <s v="40–50 h"/>
    <n v="5.5"/>
    <n v="2.7"/>
  </r>
  <r>
    <x v="4"/>
    <n v="18"/>
    <s v="18–25"/>
    <x v="2"/>
    <s v="High"/>
    <n v="3"/>
    <s v="Junk Food"/>
    <n v="6.2"/>
    <s v="High"/>
    <n v="3"/>
    <s v="Anxiety"/>
    <n v="57"/>
    <s v="50–60 h"/>
    <n v="6.4"/>
    <n v="9.1999999999999993"/>
  </r>
  <r>
    <x v="2"/>
    <n v="59"/>
    <s v="46–59"/>
    <x v="2"/>
    <s v="High"/>
    <n v="3"/>
    <s v="Vegetarian"/>
    <n v="6.9"/>
    <s v="High"/>
    <n v="3"/>
    <s v="Bipolar"/>
    <n v="59"/>
    <s v="50–60 h"/>
    <n v="9.6"/>
    <n v="4.7"/>
  </r>
  <r>
    <x v="4"/>
    <n v="35"/>
    <s v="26–35"/>
    <x v="2"/>
    <s v="High"/>
    <n v="3"/>
    <s v="Balanced"/>
    <n v="5.9"/>
    <s v="Moderate"/>
    <n v="2"/>
    <s v="Bipolar"/>
    <n v="44"/>
    <s v="40–50 h"/>
    <n v="9"/>
    <n v="8.6"/>
  </r>
  <r>
    <x v="6"/>
    <n v="57"/>
    <s v="46–59"/>
    <x v="2"/>
    <s v="High"/>
    <n v="3"/>
    <s v="Keto"/>
    <n v="6.1"/>
    <s v="Moderate"/>
    <n v="2"/>
    <s v="Bipolar"/>
    <n v="54"/>
    <s v="50–60 h"/>
    <n v="2"/>
    <n v="3.2"/>
  </r>
  <r>
    <x v="2"/>
    <n v="50"/>
    <s v="46–59"/>
    <x v="0"/>
    <s v="Low"/>
    <n v="1"/>
    <s v="Balanced"/>
    <n v="6.4"/>
    <s v="High"/>
    <n v="3"/>
    <s v="Depression"/>
    <n v="24"/>
    <s v="20–30 h"/>
    <n v="3.4"/>
    <n v="3.8"/>
  </r>
  <r>
    <x v="4"/>
    <n v="29"/>
    <s v="26–35"/>
    <x v="1"/>
    <s v="Moderate"/>
    <n v="2"/>
    <s v="Vegetarian"/>
    <n v="7.7"/>
    <s v="Low"/>
    <n v="1"/>
    <s v="Depression"/>
    <n v="26"/>
    <s v="20–30 h"/>
    <n v="8.5"/>
    <n v="1.5"/>
  </r>
  <r>
    <x v="3"/>
    <n v="25"/>
    <s v="18–25"/>
    <x v="0"/>
    <s v="High"/>
    <n v="3"/>
    <s v="Keto"/>
    <n v="7.3"/>
    <s v="Low"/>
    <n v="1"/>
    <s v="Depression"/>
    <n v="42"/>
    <s v="40–50 h"/>
    <n v="8.4"/>
    <n v="3.3"/>
  </r>
  <r>
    <x v="6"/>
    <n v="41"/>
    <s v="36–45"/>
    <x v="0"/>
    <s v="Moderate"/>
    <n v="2"/>
    <s v="Keto"/>
    <n v="5.6"/>
    <s v="Low"/>
    <n v="1"/>
    <s v="Depression"/>
    <n v="44"/>
    <s v="40–50 h"/>
    <n v="3.5"/>
    <n v="5.4"/>
  </r>
  <r>
    <x v="6"/>
    <n v="33"/>
    <s v="26–35"/>
    <x v="2"/>
    <s v="High"/>
    <n v="3"/>
    <s v="Vegan"/>
    <n v="7.4"/>
    <s v="Low"/>
    <n v="1"/>
    <s v="None"/>
    <n v="20"/>
    <s v="20–30 h"/>
    <n v="7.6"/>
    <n v="9.5"/>
  </r>
  <r>
    <x v="6"/>
    <n v="21"/>
    <s v="18–25"/>
    <x v="1"/>
    <s v="High"/>
    <n v="3"/>
    <s v="Vegetarian"/>
    <n v="9.1"/>
    <s v="Moderate"/>
    <n v="2"/>
    <s v="Depression"/>
    <n v="41"/>
    <s v="40–50 h"/>
    <n v="7"/>
    <n v="4.5"/>
  </r>
  <r>
    <x v="3"/>
    <n v="55"/>
    <s v="46–59"/>
    <x v="0"/>
    <s v="Low"/>
    <n v="1"/>
    <s v="Vegetarian"/>
    <n v="4.2"/>
    <s v="Moderate"/>
    <n v="2"/>
    <s v="Depression"/>
    <n v="23"/>
    <s v="20–30 h"/>
    <n v="5.3"/>
    <n v="6.8"/>
  </r>
  <r>
    <x v="3"/>
    <n v="61"/>
    <s v="60+"/>
    <x v="2"/>
    <s v="Moderate"/>
    <n v="2"/>
    <s v="Vegan"/>
    <n v="5.8"/>
    <s v="High"/>
    <n v="3"/>
    <s v="Depression"/>
    <n v="47"/>
    <s v="40–50 h"/>
    <n v="2.8"/>
    <n v="4.8"/>
  </r>
  <r>
    <x v="1"/>
    <n v="44"/>
    <s v="36–45"/>
    <x v="2"/>
    <s v="Low"/>
    <n v="1"/>
    <s v="Balanced"/>
    <n v="5.7"/>
    <s v="Moderate"/>
    <n v="2"/>
    <s v="Anxiety"/>
    <n v="33"/>
    <s v="30–40 h"/>
    <n v="9"/>
    <n v="1.4"/>
  </r>
  <r>
    <x v="5"/>
    <n v="26"/>
    <s v="26–35"/>
    <x v="1"/>
    <s v="Low"/>
    <n v="1"/>
    <s v="Vegan"/>
    <n v="6.6"/>
    <s v="Low"/>
    <n v="1"/>
    <s v="Anxiety"/>
    <n v="52"/>
    <s v="50–60 h"/>
    <n v="7.1"/>
    <n v="5.5"/>
  </r>
  <r>
    <x v="0"/>
    <n v="64"/>
    <s v="60+"/>
    <x v="0"/>
    <s v="Moderate"/>
    <n v="2"/>
    <s v="Vegetarian"/>
    <n v="3.8"/>
    <s v="High"/>
    <n v="3"/>
    <s v="Anxiety"/>
    <n v="23"/>
    <s v="20–30 h"/>
    <n v="2.5"/>
    <n v="1.6"/>
  </r>
  <r>
    <x v="4"/>
    <n v="33"/>
    <s v="26–35"/>
    <x v="0"/>
    <s v="Low"/>
    <n v="1"/>
    <s v="Balanced"/>
    <n v="8.5"/>
    <s v="Moderate"/>
    <n v="2"/>
    <s v="PTSD"/>
    <n v="30"/>
    <s v="30–40 h"/>
    <n v="7.3"/>
    <n v="9"/>
  </r>
  <r>
    <x v="1"/>
    <n v="29"/>
    <s v="26–35"/>
    <x v="0"/>
    <s v="High"/>
    <n v="3"/>
    <s v="Keto"/>
    <n v="6.6"/>
    <s v="Moderate"/>
    <n v="2"/>
    <s v="None"/>
    <n v="58"/>
    <s v="50–60 h"/>
    <n v="7.7"/>
    <n v="7.8"/>
  </r>
  <r>
    <x v="4"/>
    <n v="48"/>
    <s v="46–59"/>
    <x v="2"/>
    <s v="High"/>
    <n v="3"/>
    <s v="Vegan"/>
    <n v="6.9"/>
    <s v="Moderate"/>
    <n v="2"/>
    <s v="Bipolar"/>
    <n v="51"/>
    <s v="50–60 h"/>
    <n v="9"/>
    <n v="4.4000000000000004"/>
  </r>
  <r>
    <x v="0"/>
    <n v="41"/>
    <s v="36–45"/>
    <x v="1"/>
    <s v="High"/>
    <n v="3"/>
    <s v="Balanced"/>
    <n v="6.8"/>
    <s v="Moderate"/>
    <n v="2"/>
    <s v="Depression"/>
    <n v="23"/>
    <s v="20–30 h"/>
    <n v="3"/>
    <n v="6.8"/>
  </r>
  <r>
    <x v="5"/>
    <n v="31"/>
    <s v="26–35"/>
    <x v="1"/>
    <s v="High"/>
    <n v="3"/>
    <s v="Balanced"/>
    <n v="5.7"/>
    <s v="Moderate"/>
    <n v="2"/>
    <s v="Anxiety"/>
    <n v="20"/>
    <s v="20–30 h"/>
    <n v="9.9"/>
    <n v="2"/>
  </r>
  <r>
    <x v="3"/>
    <n v="62"/>
    <s v="60+"/>
    <x v="0"/>
    <s v="High"/>
    <n v="3"/>
    <s v="Balanced"/>
    <n v="7.5"/>
    <s v="Low"/>
    <n v="1"/>
    <s v="None"/>
    <n v="45"/>
    <s v="40–50 h"/>
    <n v="2.4"/>
    <n v="7.3"/>
  </r>
  <r>
    <x v="5"/>
    <n v="42"/>
    <s v="36–45"/>
    <x v="2"/>
    <s v="Low"/>
    <n v="1"/>
    <s v="Vegan"/>
    <n v="6.5"/>
    <s v="Low"/>
    <n v="1"/>
    <s v="Depression"/>
    <n v="52"/>
    <s v="50–60 h"/>
    <n v="6.4"/>
    <n v="8.4"/>
  </r>
  <r>
    <x v="3"/>
    <n v="51"/>
    <s v="46–59"/>
    <x v="0"/>
    <s v="Low"/>
    <n v="1"/>
    <s v="Keto"/>
    <n v="3.4"/>
    <s v="Low"/>
    <n v="1"/>
    <s v="PTSD"/>
    <n v="36"/>
    <s v="30–40 h"/>
    <n v="6.9"/>
    <n v="8.4"/>
  </r>
  <r>
    <x v="0"/>
    <n v="20"/>
    <s v="18–25"/>
    <x v="1"/>
    <s v="High"/>
    <n v="3"/>
    <s v="Balanced"/>
    <n v="6.3"/>
    <s v="Moderate"/>
    <n v="2"/>
    <s v="Bipolar"/>
    <n v="46"/>
    <s v="40–50 h"/>
    <n v="4.8"/>
    <n v="3.6"/>
  </r>
  <r>
    <x v="5"/>
    <n v="41"/>
    <s v="36–45"/>
    <x v="2"/>
    <s v="High"/>
    <n v="3"/>
    <s v="Vegan"/>
    <n v="6.1"/>
    <s v="High"/>
    <n v="3"/>
    <s v="Depression"/>
    <n v="24"/>
    <s v="20–30 h"/>
    <n v="5.3"/>
    <n v="3.4"/>
  </r>
  <r>
    <x v="1"/>
    <n v="59"/>
    <s v="46–59"/>
    <x v="0"/>
    <s v="Low"/>
    <n v="1"/>
    <s v="Vegetarian"/>
    <n v="7.5"/>
    <s v="Low"/>
    <n v="1"/>
    <s v="Bipolar"/>
    <n v="26"/>
    <s v="20–30 h"/>
    <n v="9"/>
    <n v="5.7"/>
  </r>
  <r>
    <x v="2"/>
    <n v="26"/>
    <s v="26–35"/>
    <x v="0"/>
    <s v="Moderate"/>
    <n v="2"/>
    <s v="Vegan"/>
    <n v="10.6"/>
    <s v="Low"/>
    <n v="1"/>
    <s v="Depression"/>
    <n v="44"/>
    <s v="40–50 h"/>
    <n v="6.8"/>
    <n v="9.6999999999999993"/>
  </r>
  <r>
    <x v="1"/>
    <n v="43"/>
    <s v="36–45"/>
    <x v="2"/>
    <s v="Low"/>
    <n v="1"/>
    <s v="Vegan"/>
    <n v="7.1"/>
    <s v="Moderate"/>
    <n v="2"/>
    <s v="PTSD"/>
    <n v="27"/>
    <s v="20–30 h"/>
    <n v="5.5"/>
    <n v="9.3000000000000007"/>
  </r>
  <r>
    <x v="4"/>
    <n v="37"/>
    <s v="36–45"/>
    <x v="1"/>
    <s v="Low"/>
    <n v="1"/>
    <s v="Vegan"/>
    <n v="9.6999999999999993"/>
    <s v="High"/>
    <n v="3"/>
    <s v="None"/>
    <n v="53"/>
    <s v="50–60 h"/>
    <n v="2.2000000000000002"/>
    <n v="4.2"/>
  </r>
  <r>
    <x v="1"/>
    <n v="57"/>
    <s v="46–59"/>
    <x v="2"/>
    <s v="Low"/>
    <n v="1"/>
    <s v="Balanced"/>
    <n v="5.5"/>
    <s v="Low"/>
    <n v="1"/>
    <s v="Bipolar"/>
    <n v="23"/>
    <s v="20–30 h"/>
    <n v="1.1000000000000001"/>
    <n v="8"/>
  </r>
  <r>
    <x v="0"/>
    <n v="27"/>
    <s v="26–35"/>
    <x v="0"/>
    <s v="Low"/>
    <n v="1"/>
    <s v="Vegan"/>
    <n v="5.6"/>
    <s v="Low"/>
    <n v="1"/>
    <s v="Bipolar"/>
    <n v="31"/>
    <s v="30–40 h"/>
    <n v="2.1"/>
    <n v="9.3000000000000007"/>
  </r>
  <r>
    <x v="6"/>
    <n v="36"/>
    <s v="36–45"/>
    <x v="0"/>
    <s v="Low"/>
    <n v="1"/>
    <s v="Vegetarian"/>
    <n v="6.1"/>
    <s v="High"/>
    <n v="3"/>
    <s v="None"/>
    <n v="50"/>
    <s v="50–60 h"/>
    <n v="9.6"/>
    <n v="3.3"/>
  </r>
  <r>
    <x v="4"/>
    <n v="20"/>
    <s v="18–25"/>
    <x v="0"/>
    <s v="Moderate"/>
    <n v="2"/>
    <s v="Balanced"/>
    <n v="7.1"/>
    <s v="Moderate"/>
    <n v="2"/>
    <s v="Bipolar"/>
    <n v="30"/>
    <s v="30–40 h"/>
    <n v="7.9"/>
    <n v="8.5"/>
  </r>
  <r>
    <x v="5"/>
    <n v="41"/>
    <s v="36–45"/>
    <x v="0"/>
    <s v="High"/>
    <n v="3"/>
    <s v="Vegetarian"/>
    <n v="5.5"/>
    <s v="High"/>
    <n v="3"/>
    <s v="Anxiety"/>
    <n v="56"/>
    <s v="50–60 h"/>
    <n v="9.6999999999999993"/>
    <n v="3.4"/>
  </r>
  <r>
    <x v="4"/>
    <n v="22"/>
    <s v="18–25"/>
    <x v="1"/>
    <s v="High"/>
    <n v="3"/>
    <s v="Junk Food"/>
    <n v="4.0999999999999996"/>
    <s v="Moderate"/>
    <n v="2"/>
    <s v="None"/>
    <n v="55"/>
    <s v="50–60 h"/>
    <n v="1.3"/>
    <n v="4.0999999999999996"/>
  </r>
  <r>
    <x v="2"/>
    <n v="20"/>
    <s v="18–25"/>
    <x v="1"/>
    <s v="Moderate"/>
    <n v="2"/>
    <s v="Vegan"/>
    <n v="6.5"/>
    <s v="Low"/>
    <n v="1"/>
    <s v="PTSD"/>
    <n v="41"/>
    <s v="40–50 h"/>
    <n v="7.1"/>
    <n v="2.8"/>
  </r>
  <r>
    <x v="3"/>
    <n v="44"/>
    <s v="36–45"/>
    <x v="0"/>
    <s v="High"/>
    <n v="3"/>
    <s v="Balanced"/>
    <n v="4.8"/>
    <s v="High"/>
    <n v="3"/>
    <s v="Depression"/>
    <n v="20"/>
    <s v="20–30 h"/>
    <n v="1.4"/>
    <n v="5.6"/>
  </r>
  <r>
    <x v="5"/>
    <n v="33"/>
    <s v="26–35"/>
    <x v="1"/>
    <s v="High"/>
    <n v="3"/>
    <s v="Balanced"/>
    <n v="8.1999999999999993"/>
    <s v="High"/>
    <n v="3"/>
    <s v="Depression"/>
    <n v="23"/>
    <s v="20–30 h"/>
    <n v="8"/>
    <n v="8.6"/>
  </r>
  <r>
    <x v="4"/>
    <n v="32"/>
    <s v="26–35"/>
    <x v="1"/>
    <s v="High"/>
    <n v="3"/>
    <s v="Vegan"/>
    <n v="7.5"/>
    <s v="Low"/>
    <n v="1"/>
    <s v="None"/>
    <n v="55"/>
    <s v="50–60 h"/>
    <n v="4.4000000000000004"/>
    <n v="5.8"/>
  </r>
  <r>
    <x v="5"/>
    <n v="52"/>
    <s v="46–59"/>
    <x v="1"/>
    <s v="Moderate"/>
    <n v="2"/>
    <s v="Keto"/>
    <n v="5.4"/>
    <s v="Low"/>
    <n v="1"/>
    <s v="Anxiety"/>
    <n v="27"/>
    <s v="20–30 h"/>
    <n v="1.9"/>
    <n v="2.1"/>
  </r>
  <r>
    <x v="5"/>
    <n v="29"/>
    <s v="26–35"/>
    <x v="0"/>
    <s v="Moderate"/>
    <n v="2"/>
    <s v="Keto"/>
    <n v="7.2"/>
    <s v="Moderate"/>
    <n v="2"/>
    <s v="PTSD"/>
    <n v="44"/>
    <s v="40–50 h"/>
    <n v="6.1"/>
    <n v="3.3"/>
  </r>
  <r>
    <x v="5"/>
    <n v="58"/>
    <s v="46–59"/>
    <x v="2"/>
    <s v="High"/>
    <n v="3"/>
    <s v="Vegetarian"/>
    <n v="5.7"/>
    <s v="Low"/>
    <n v="1"/>
    <s v="Depression"/>
    <n v="47"/>
    <s v="40–50 h"/>
    <n v="3.5"/>
    <n v="6.1"/>
  </r>
  <r>
    <x v="3"/>
    <n v="61"/>
    <s v="60+"/>
    <x v="2"/>
    <s v="High"/>
    <n v="3"/>
    <s v="Vegan"/>
    <n v="6.4"/>
    <s v="Low"/>
    <n v="1"/>
    <s v="Depression"/>
    <n v="57"/>
    <s v="50–60 h"/>
    <n v="6.9"/>
    <n v="6.2"/>
  </r>
  <r>
    <x v="0"/>
    <n v="43"/>
    <s v="36–45"/>
    <x v="2"/>
    <s v="High"/>
    <n v="3"/>
    <s v="Vegan"/>
    <n v="6.4"/>
    <s v="High"/>
    <n v="3"/>
    <s v="Anxiety"/>
    <n v="55"/>
    <s v="50–60 h"/>
    <n v="6.9"/>
    <n v="6.2"/>
  </r>
  <r>
    <x v="1"/>
    <n v="64"/>
    <s v="60+"/>
    <x v="0"/>
    <s v="Low"/>
    <n v="1"/>
    <s v="Junk Food"/>
    <n v="6"/>
    <s v="Moderate"/>
    <n v="2"/>
    <s v="Bipolar"/>
    <n v="55"/>
    <s v="50–60 h"/>
    <n v="7.3"/>
    <n v="1.7"/>
  </r>
  <r>
    <x v="5"/>
    <n v="51"/>
    <s v="46–59"/>
    <x v="1"/>
    <s v="Low"/>
    <n v="1"/>
    <s v="Keto"/>
    <n v="7.7"/>
    <s v="Low"/>
    <n v="1"/>
    <s v="None"/>
    <n v="23"/>
    <s v="20–30 h"/>
    <n v="9.9"/>
    <n v="7.8"/>
  </r>
  <r>
    <x v="6"/>
    <n v="40"/>
    <s v="36–45"/>
    <x v="1"/>
    <s v="Low"/>
    <n v="1"/>
    <s v="Keto"/>
    <n v="4.8"/>
    <s v="High"/>
    <n v="3"/>
    <s v="Anxiety"/>
    <n v="32"/>
    <s v="30–40 h"/>
    <n v="4.5"/>
    <n v="9.1999999999999993"/>
  </r>
  <r>
    <x v="0"/>
    <n v="48"/>
    <s v="46–59"/>
    <x v="0"/>
    <s v="Moderate"/>
    <n v="2"/>
    <s v="Vegan"/>
    <n v="7.3"/>
    <s v="Low"/>
    <n v="1"/>
    <s v="Anxiety"/>
    <n v="57"/>
    <s v="50–60 h"/>
    <n v="5.2"/>
    <n v="5.6"/>
  </r>
  <r>
    <x v="2"/>
    <n v="37"/>
    <s v="36–45"/>
    <x v="0"/>
    <s v="High"/>
    <n v="3"/>
    <s v="Vegetarian"/>
    <n v="7"/>
    <s v="Low"/>
    <n v="1"/>
    <s v="Anxiety"/>
    <n v="44"/>
    <s v="40–50 h"/>
    <n v="8.1999999999999993"/>
    <n v="7.5"/>
  </r>
  <r>
    <x v="3"/>
    <n v="29"/>
    <s v="26–35"/>
    <x v="2"/>
    <s v="Moderate"/>
    <n v="2"/>
    <s v="Vegan"/>
    <n v="4.4000000000000004"/>
    <s v="Low"/>
    <n v="1"/>
    <s v="Anxiety"/>
    <n v="22"/>
    <s v="20–30 h"/>
    <n v="6.2"/>
    <n v="9.1999999999999993"/>
  </r>
  <r>
    <x v="4"/>
    <n v="40"/>
    <s v="36–45"/>
    <x v="2"/>
    <s v="Moderate"/>
    <n v="2"/>
    <s v="Vegetarian"/>
    <n v="5.3"/>
    <s v="Low"/>
    <n v="1"/>
    <s v="Bipolar"/>
    <n v="51"/>
    <s v="50–60 h"/>
    <n v="1.3"/>
    <n v="6.8"/>
  </r>
  <r>
    <x v="3"/>
    <n v="21"/>
    <s v="18–25"/>
    <x v="0"/>
    <s v="Moderate"/>
    <n v="2"/>
    <s v="Keto"/>
    <n v="4.9000000000000004"/>
    <s v="Moderate"/>
    <n v="2"/>
    <s v="PTSD"/>
    <n v="58"/>
    <s v="50–60 h"/>
    <n v="8.6"/>
    <n v="7.1"/>
  </r>
  <r>
    <x v="4"/>
    <n v="40"/>
    <s v="36–45"/>
    <x v="2"/>
    <s v="High"/>
    <n v="3"/>
    <s v="Junk Food"/>
    <n v="6"/>
    <s v="High"/>
    <n v="3"/>
    <s v="Anxiety"/>
    <n v="20"/>
    <s v="20–30 h"/>
    <n v="1.5"/>
    <n v="7.5"/>
  </r>
  <r>
    <x v="3"/>
    <n v="18"/>
    <s v="18–25"/>
    <x v="1"/>
    <s v="Low"/>
    <n v="1"/>
    <s v="Balanced"/>
    <n v="6.6"/>
    <s v="High"/>
    <n v="3"/>
    <s v="Anxiety"/>
    <n v="30"/>
    <s v="30–40 h"/>
    <n v="2.5"/>
    <n v="3.3"/>
  </r>
  <r>
    <x v="4"/>
    <n v="42"/>
    <s v="36–45"/>
    <x v="0"/>
    <s v="High"/>
    <n v="3"/>
    <s v="Keto"/>
    <n v="5.0999999999999996"/>
    <s v="Low"/>
    <n v="1"/>
    <s v="None"/>
    <n v="21"/>
    <s v="20–30 h"/>
    <n v="1.9"/>
    <n v="6.2"/>
  </r>
  <r>
    <x v="5"/>
    <n v="19"/>
    <s v="18–25"/>
    <x v="0"/>
    <s v="High"/>
    <n v="3"/>
    <s v="Vegetarian"/>
    <n v="8"/>
    <s v="High"/>
    <n v="3"/>
    <s v="Depression"/>
    <n v="24"/>
    <s v="20–30 h"/>
    <n v="1.7"/>
    <n v="8.6"/>
  </r>
  <r>
    <x v="1"/>
    <n v="47"/>
    <s v="46–59"/>
    <x v="1"/>
    <s v="Moderate"/>
    <n v="2"/>
    <s v="Vegan"/>
    <n v="8.1"/>
    <s v="Low"/>
    <n v="1"/>
    <s v="Bipolar"/>
    <n v="41"/>
    <s v="40–50 h"/>
    <n v="1.2"/>
    <n v="3.7"/>
  </r>
  <r>
    <x v="4"/>
    <n v="20"/>
    <s v="18–25"/>
    <x v="1"/>
    <s v="Moderate"/>
    <n v="2"/>
    <s v="Keto"/>
    <n v="8.4"/>
    <s v="High"/>
    <n v="3"/>
    <s v="Anxiety"/>
    <n v="32"/>
    <s v="30–40 h"/>
    <n v="1.5"/>
    <n v="9.1"/>
  </r>
  <r>
    <x v="4"/>
    <n v="38"/>
    <s v="36–45"/>
    <x v="1"/>
    <s v="Moderate"/>
    <n v="2"/>
    <s v="Junk Food"/>
    <n v="2.4"/>
    <s v="Moderate"/>
    <n v="2"/>
    <s v="PTSD"/>
    <n v="42"/>
    <s v="40–50 h"/>
    <n v="5"/>
    <n v="6.6"/>
  </r>
  <r>
    <x v="6"/>
    <n v="42"/>
    <s v="36–45"/>
    <x v="2"/>
    <s v="Low"/>
    <n v="1"/>
    <s v="Vegetarian"/>
    <n v="9.4"/>
    <s v="Moderate"/>
    <n v="2"/>
    <s v="PTSD"/>
    <n v="50"/>
    <s v="50–60 h"/>
    <n v="3.3"/>
    <n v="4.8"/>
  </r>
  <r>
    <x v="4"/>
    <n v="37"/>
    <s v="36–45"/>
    <x v="0"/>
    <s v="Low"/>
    <n v="1"/>
    <s v="Vegan"/>
    <n v="6.7"/>
    <s v="High"/>
    <n v="3"/>
    <s v="PTSD"/>
    <n v="54"/>
    <s v="50–60 h"/>
    <n v="2.1"/>
    <n v="6.6"/>
  </r>
  <r>
    <x v="6"/>
    <n v="39"/>
    <s v="36–45"/>
    <x v="2"/>
    <s v="Low"/>
    <n v="1"/>
    <s v="Balanced"/>
    <n v="6.6"/>
    <s v="Low"/>
    <n v="1"/>
    <s v="None"/>
    <n v="57"/>
    <s v="50–60 h"/>
    <n v="6.9"/>
    <n v="4.5999999999999996"/>
  </r>
  <r>
    <x v="2"/>
    <n v="38"/>
    <s v="36–45"/>
    <x v="1"/>
    <s v="High"/>
    <n v="3"/>
    <s v="Vegetarian"/>
    <n v="6.3"/>
    <s v="Low"/>
    <n v="1"/>
    <s v="PTSD"/>
    <n v="54"/>
    <s v="50–60 h"/>
    <n v="3"/>
    <n v="8.5"/>
  </r>
  <r>
    <x v="5"/>
    <n v="50"/>
    <s v="46–59"/>
    <x v="2"/>
    <s v="Moderate"/>
    <n v="2"/>
    <s v="Vegan"/>
    <n v="4.5"/>
    <s v="Low"/>
    <n v="1"/>
    <s v="None"/>
    <n v="32"/>
    <s v="30–40 h"/>
    <n v="1.2"/>
    <n v="5.3"/>
  </r>
  <r>
    <x v="6"/>
    <n v="55"/>
    <s v="46–59"/>
    <x v="1"/>
    <s v="High"/>
    <n v="3"/>
    <s v="Balanced"/>
    <n v="7"/>
    <s v="Low"/>
    <n v="1"/>
    <s v="Bipolar"/>
    <n v="26"/>
    <s v="20–30 h"/>
    <n v="4.8"/>
    <n v="9.1"/>
  </r>
  <r>
    <x v="1"/>
    <n v="32"/>
    <s v="26–35"/>
    <x v="2"/>
    <s v="Low"/>
    <n v="1"/>
    <s v="Vegan"/>
    <n v="8.9"/>
    <s v="Moderate"/>
    <n v="2"/>
    <s v="PTSD"/>
    <n v="24"/>
    <s v="20–30 h"/>
    <n v="3.8"/>
    <n v="5.6"/>
  </r>
  <r>
    <x v="0"/>
    <n v="63"/>
    <s v="60+"/>
    <x v="2"/>
    <s v="Moderate"/>
    <n v="2"/>
    <s v="Balanced"/>
    <n v="6.7"/>
    <s v="Low"/>
    <n v="1"/>
    <s v="Depression"/>
    <n v="48"/>
    <s v="40–50 h"/>
    <n v="3.9"/>
    <n v="6.9"/>
  </r>
  <r>
    <x v="5"/>
    <n v="32"/>
    <s v="26–35"/>
    <x v="1"/>
    <s v="Low"/>
    <n v="1"/>
    <s v="Balanced"/>
    <n v="4.8"/>
    <s v="Low"/>
    <n v="1"/>
    <s v="Anxiety"/>
    <n v="27"/>
    <s v="20–30 h"/>
    <n v="5"/>
    <n v="10"/>
  </r>
  <r>
    <x v="6"/>
    <n v="63"/>
    <s v="60+"/>
    <x v="2"/>
    <s v="Moderate"/>
    <n v="2"/>
    <s v="Balanced"/>
    <n v="4.2"/>
    <s v="Low"/>
    <n v="1"/>
    <s v="Bipolar"/>
    <n v="27"/>
    <s v="20–30 h"/>
    <n v="7"/>
    <n v="2.2999999999999998"/>
  </r>
  <r>
    <x v="5"/>
    <n v="42"/>
    <s v="36–45"/>
    <x v="0"/>
    <s v="Moderate"/>
    <n v="2"/>
    <s v="Vegan"/>
    <n v="6.1"/>
    <s v="Low"/>
    <n v="1"/>
    <s v="Depression"/>
    <n v="26"/>
    <s v="20–30 h"/>
    <n v="6.5"/>
    <n v="7.6"/>
  </r>
  <r>
    <x v="5"/>
    <n v="38"/>
    <s v="36–45"/>
    <x v="2"/>
    <s v="High"/>
    <n v="3"/>
    <s v="Balanced"/>
    <n v="5.4"/>
    <s v="Moderate"/>
    <n v="2"/>
    <s v="Bipolar"/>
    <n v="38"/>
    <s v="30–40 h"/>
    <n v="9.4"/>
    <n v="2.2000000000000002"/>
  </r>
  <r>
    <x v="5"/>
    <n v="41"/>
    <s v="36–45"/>
    <x v="2"/>
    <s v="High"/>
    <n v="3"/>
    <s v="Vegetarian"/>
    <n v="7.6"/>
    <s v="High"/>
    <n v="3"/>
    <s v="PTSD"/>
    <n v="58"/>
    <s v="50–60 h"/>
    <n v="5.7"/>
    <n v="8.5"/>
  </r>
  <r>
    <x v="2"/>
    <n v="22"/>
    <s v="18–25"/>
    <x v="0"/>
    <s v="Low"/>
    <n v="1"/>
    <s v="Junk Food"/>
    <n v="8.6"/>
    <s v="High"/>
    <n v="3"/>
    <s v="Bipolar"/>
    <n v="42"/>
    <s v="40–50 h"/>
    <n v="5.3"/>
    <n v="6.4"/>
  </r>
  <r>
    <x v="1"/>
    <n v="23"/>
    <s v="18–25"/>
    <x v="1"/>
    <s v="High"/>
    <n v="3"/>
    <s v="Junk Food"/>
    <n v="7.2"/>
    <s v="Low"/>
    <n v="1"/>
    <s v="Bipolar"/>
    <n v="55"/>
    <s v="50–60 h"/>
    <n v="2.9"/>
    <n v="9.4"/>
  </r>
  <r>
    <x v="3"/>
    <n v="60"/>
    <s v="60+"/>
    <x v="0"/>
    <s v="High"/>
    <n v="3"/>
    <s v="Balanced"/>
    <n v="6.4"/>
    <s v="Low"/>
    <n v="1"/>
    <s v="Bipolar"/>
    <n v="51"/>
    <s v="50–60 h"/>
    <n v="7.8"/>
    <n v="8.8000000000000007"/>
  </r>
  <r>
    <x v="3"/>
    <n v="61"/>
    <s v="60+"/>
    <x v="2"/>
    <s v="High"/>
    <n v="3"/>
    <s v="Junk Food"/>
    <n v="6.3"/>
    <s v="High"/>
    <n v="3"/>
    <s v="None"/>
    <n v="23"/>
    <s v="20–30 h"/>
    <n v="2.2999999999999998"/>
    <n v="1.7"/>
  </r>
  <r>
    <x v="6"/>
    <n v="64"/>
    <s v="60+"/>
    <x v="1"/>
    <s v="Moderate"/>
    <n v="2"/>
    <s v="Junk Food"/>
    <n v="6.6"/>
    <s v="Moderate"/>
    <n v="2"/>
    <s v="Depression"/>
    <n v="49"/>
    <s v="40–50 h"/>
    <n v="5.4"/>
    <n v="2.2000000000000002"/>
  </r>
  <r>
    <x v="5"/>
    <n v="40"/>
    <s v="36–45"/>
    <x v="2"/>
    <s v="High"/>
    <n v="3"/>
    <s v="Balanced"/>
    <n v="4.8"/>
    <s v="Moderate"/>
    <n v="2"/>
    <s v="PTSD"/>
    <n v="58"/>
    <s v="50–60 h"/>
    <n v="4.8"/>
    <n v="6.4"/>
  </r>
  <r>
    <x v="6"/>
    <n v="21"/>
    <s v="18–25"/>
    <x v="2"/>
    <s v="Low"/>
    <n v="1"/>
    <s v="Balanced"/>
    <n v="7.4"/>
    <s v="Moderate"/>
    <n v="2"/>
    <s v="Anxiety"/>
    <n v="24"/>
    <s v="20–30 h"/>
    <n v="6.9"/>
    <n v="5.7"/>
  </r>
  <r>
    <x v="2"/>
    <n v="44"/>
    <s v="36–45"/>
    <x v="0"/>
    <s v="Moderate"/>
    <n v="2"/>
    <s v="Vegetarian"/>
    <n v="4.9000000000000004"/>
    <s v="Moderate"/>
    <n v="2"/>
    <s v="PTSD"/>
    <n v="22"/>
    <s v="20–30 h"/>
    <n v="9.3000000000000007"/>
    <n v="2.5"/>
  </r>
  <r>
    <x v="2"/>
    <n v="35"/>
    <s v="26–35"/>
    <x v="0"/>
    <s v="Moderate"/>
    <n v="2"/>
    <s v="Keto"/>
    <n v="8.1999999999999993"/>
    <s v="Moderate"/>
    <n v="2"/>
    <s v="PTSD"/>
    <n v="41"/>
    <s v="40–50 h"/>
    <n v="9.5"/>
    <n v="2.2000000000000002"/>
  </r>
  <r>
    <x v="4"/>
    <n v="38"/>
    <s v="36–45"/>
    <x v="1"/>
    <s v="High"/>
    <n v="3"/>
    <s v="Vegan"/>
    <n v="6"/>
    <s v="Moderate"/>
    <n v="2"/>
    <s v="None"/>
    <n v="47"/>
    <s v="40–50 h"/>
    <n v="2.5"/>
    <n v="6.1"/>
  </r>
  <r>
    <x v="2"/>
    <n v="45"/>
    <s v="36–45"/>
    <x v="1"/>
    <s v="Moderate"/>
    <n v="2"/>
    <s v="Balanced"/>
    <n v="7.7"/>
    <s v="Moderate"/>
    <n v="2"/>
    <s v="None"/>
    <n v="41"/>
    <s v="40–50 h"/>
    <n v="3.4"/>
    <n v="1.4"/>
  </r>
  <r>
    <x v="4"/>
    <n v="52"/>
    <s v="46–59"/>
    <x v="1"/>
    <s v="Low"/>
    <n v="1"/>
    <s v="Balanced"/>
    <n v="4.3"/>
    <s v="Moderate"/>
    <n v="2"/>
    <s v="Bipolar"/>
    <n v="41"/>
    <s v="40–50 h"/>
    <n v="8.3000000000000007"/>
    <n v="8.9"/>
  </r>
  <r>
    <x v="1"/>
    <n v="39"/>
    <s v="36–45"/>
    <x v="2"/>
    <s v="Low"/>
    <n v="1"/>
    <s v="Junk Food"/>
    <n v="7.7"/>
    <s v="Moderate"/>
    <n v="2"/>
    <s v="PTSD"/>
    <n v="53"/>
    <s v="50–60 h"/>
    <n v="5.7"/>
    <n v="8.3000000000000007"/>
  </r>
  <r>
    <x v="6"/>
    <n v="57"/>
    <s v="46–59"/>
    <x v="0"/>
    <s v="Moderate"/>
    <n v="2"/>
    <s v="Vegetarian"/>
    <n v="8.5"/>
    <s v="Low"/>
    <n v="1"/>
    <s v="Depression"/>
    <n v="48"/>
    <s v="40–50 h"/>
    <n v="5.0999999999999996"/>
    <n v="8.1"/>
  </r>
  <r>
    <x v="0"/>
    <n v="40"/>
    <s v="36–45"/>
    <x v="0"/>
    <s v="High"/>
    <n v="3"/>
    <s v="Junk Food"/>
    <n v="4.5999999999999996"/>
    <s v="Moderate"/>
    <n v="2"/>
    <s v="None"/>
    <n v="32"/>
    <s v="30–40 h"/>
    <n v="7.4"/>
    <n v="1.1000000000000001"/>
  </r>
  <r>
    <x v="1"/>
    <n v="20"/>
    <s v="18–25"/>
    <x v="0"/>
    <s v="High"/>
    <n v="3"/>
    <s v="Balanced"/>
    <n v="6.3"/>
    <s v="Low"/>
    <n v="1"/>
    <s v="None"/>
    <n v="26"/>
    <s v="20–30 h"/>
    <n v="6.4"/>
    <n v="1.4"/>
  </r>
  <r>
    <x v="2"/>
    <n v="57"/>
    <s v="46–59"/>
    <x v="1"/>
    <s v="Moderate"/>
    <n v="2"/>
    <s v="Balanced"/>
    <n v="7"/>
    <s v="High"/>
    <n v="3"/>
    <s v="Depression"/>
    <n v="29"/>
    <s v="20–30 h"/>
    <n v="9.6999999999999993"/>
    <n v="5.9"/>
  </r>
  <r>
    <x v="1"/>
    <n v="27"/>
    <s v="26–35"/>
    <x v="0"/>
    <s v="Low"/>
    <n v="1"/>
    <s v="Junk Food"/>
    <n v="7.1"/>
    <s v="Low"/>
    <n v="1"/>
    <s v="None"/>
    <n v="47"/>
    <s v="40–50 h"/>
    <n v="6.3"/>
    <n v="9.9"/>
  </r>
  <r>
    <x v="1"/>
    <n v="42"/>
    <s v="36–45"/>
    <x v="0"/>
    <s v="Moderate"/>
    <n v="2"/>
    <s v="Balanced"/>
    <n v="6"/>
    <s v="High"/>
    <n v="3"/>
    <s v="Depression"/>
    <n v="23"/>
    <s v="20–30 h"/>
    <n v="5.2"/>
    <n v="4.0999999999999996"/>
  </r>
  <r>
    <x v="1"/>
    <n v="25"/>
    <s v="18–25"/>
    <x v="0"/>
    <s v="High"/>
    <n v="3"/>
    <s v="Keto"/>
    <n v="5.7"/>
    <s v="Low"/>
    <n v="1"/>
    <s v="Anxiety"/>
    <n v="51"/>
    <s v="50–60 h"/>
    <n v="5.9"/>
    <n v="4.0999999999999996"/>
  </r>
  <r>
    <x v="2"/>
    <n v="28"/>
    <s v="26–35"/>
    <x v="1"/>
    <s v="High"/>
    <n v="3"/>
    <s v="Vegan"/>
    <n v="6.9"/>
    <s v="High"/>
    <n v="3"/>
    <s v="Depression"/>
    <n v="41"/>
    <s v="40–50 h"/>
    <n v="8.3000000000000007"/>
    <n v="2.20000000000000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4038CA-5D71-4856-986D-3D70A54C584B}" name="Tabela przestawna6" cacheId="5" applyNumberFormats="0" applyBorderFormats="0" applyFontFormats="0" applyPatternFormats="0" applyAlignmentFormats="0" applyWidthHeightFormats="1" dataCaption="Wartości" grandTotalCaption="Total" updatedVersion="8" minRefreshableVersion="3" useAutoFormatting="1" itemPrintTitles="1" createdVersion="8" indent="0" multipleFieldFilters="0" chartFormat="10" rowHeaderCaption="Gender">
  <location ref="A3:B7" firstHeaderRow="1" firstDataRow="1" firstDataCol="1"/>
  <pivotFields count="15">
    <pivotField showAll="0"/>
    <pivotField showAll="0"/>
    <pivotField showAll="0"/>
    <pivotField axis="axisRow" dataField="1" showAll="0">
      <items count="5">
        <item x="1"/>
        <item x="0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Number of respondents" fld="3" subtotal="count" baseField="2" baseItem="0"/>
  </dataFields>
  <formats count="9">
    <format dxfId="857">
      <pivotArea type="all" dataOnly="0" outline="0" fieldPosition="0"/>
    </format>
    <format dxfId="856">
      <pivotArea outline="0" collapsedLevelsAreSubtotals="1" fieldPosition="0"/>
    </format>
    <format dxfId="855">
      <pivotArea field="3" type="button" dataOnly="0" labelOnly="1" outline="0" axis="axisRow" fieldPosition="0"/>
    </format>
    <format dxfId="854">
      <pivotArea dataOnly="0" labelOnly="1" fieldPosition="0">
        <references count="1">
          <reference field="3" count="0"/>
        </references>
      </pivotArea>
    </format>
    <format dxfId="853">
      <pivotArea dataOnly="0" labelOnly="1" grandRow="1" outline="0" fieldPosition="0"/>
    </format>
    <format dxfId="852">
      <pivotArea dataOnly="0" labelOnly="1" outline="0" axis="axisValues" fieldPosition="0"/>
    </format>
    <format dxfId="851">
      <pivotArea field="3" type="button" dataOnly="0" labelOnly="1" outline="0" axis="axisRow" fieldPosition="0"/>
    </format>
    <format dxfId="850">
      <pivotArea dataOnly="0" labelOnly="1" fieldPosition="0">
        <references count="1">
          <reference field="3" count="0"/>
        </references>
      </pivotArea>
    </format>
    <format dxfId="849">
      <pivotArea dataOnly="0" labelOnly="1" grandRow="1" outline="0" fieldPosition="0"/>
    </format>
  </formats>
  <chartFormats count="8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9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9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9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8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8CD6EF-0596-47EF-B34D-D56AAF550AA8}" name="Tabela przestawna7" cacheId="5" applyNumberFormats="0" applyBorderFormats="0" applyFontFormats="0" applyPatternFormats="0" applyAlignmentFormats="0" applyWidthHeightFormats="1" dataCaption="Wartości" grandTotalCaption="Total" updatedVersion="8" minRefreshableVersion="3" useAutoFormatting="1" itemPrintTitles="1" createdVersion="8" indent="0" multipleFieldFilters="0" chartFormat="19" rowHeaderCaption="Age">
  <location ref="A3:B9" firstHeaderRow="1" firstDataRow="1" firstDataCol="1"/>
  <pivotFields count="15">
    <pivotField showAll="0"/>
    <pivotField dataField="1" showAll="0">
      <items count="49">
        <item x="34"/>
        <item x="8"/>
        <item x="45"/>
        <item x="25"/>
        <item x="11"/>
        <item x="5"/>
        <item x="22"/>
        <item x="40"/>
        <item x="17"/>
        <item x="13"/>
        <item x="15"/>
        <item x="46"/>
        <item x="35"/>
        <item x="1"/>
        <item x="16"/>
        <item x="23"/>
        <item x="28"/>
        <item x="3"/>
        <item x="10"/>
        <item x="2"/>
        <item x="19"/>
        <item x="33"/>
        <item x="9"/>
        <item x="41"/>
        <item x="14"/>
        <item x="36"/>
        <item x="32"/>
        <item x="20"/>
        <item x="4"/>
        <item x="43"/>
        <item x="0"/>
        <item x="6"/>
        <item x="24"/>
        <item x="12"/>
        <item x="18"/>
        <item x="30"/>
        <item x="29"/>
        <item x="31"/>
        <item x="26"/>
        <item x="27"/>
        <item x="38"/>
        <item x="39"/>
        <item x="7"/>
        <item x="42"/>
        <item x="37"/>
        <item x="21"/>
        <item x="44"/>
        <item h="1" x="47"/>
        <item t="default"/>
      </items>
    </pivotField>
    <pivotField axis="axisRow" showAll="0">
      <items count="7">
        <item x="3"/>
        <item x="1"/>
        <item x="2"/>
        <item x="0"/>
        <item x="4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Number of Respondents" fld="1" subtotal="countNums" baseField="1" baseItem="0"/>
  </dataFields>
  <formats count="9">
    <format dxfId="848">
      <pivotArea type="all" dataOnly="0" outline="0" fieldPosition="0"/>
    </format>
    <format dxfId="847">
      <pivotArea outline="0" collapsedLevelsAreSubtotals="1" fieldPosition="0"/>
    </format>
    <format dxfId="846">
      <pivotArea field="1" type="button" dataOnly="0" labelOnly="1" outline="0"/>
    </format>
    <format dxfId="845">
      <pivotArea dataOnly="0" labelOnly="1" grandRow="1" outline="0" fieldPosition="0"/>
    </format>
    <format dxfId="844">
      <pivotArea dataOnly="0" labelOnly="1" outline="0" axis="axisValues" fieldPosition="0"/>
    </format>
    <format dxfId="843">
      <pivotArea field="1" type="button" dataOnly="0" labelOnly="1" outline="0"/>
    </format>
    <format dxfId="842">
      <pivotArea dataOnly="0" labelOnly="1" grandRow="1" outline="0" fieldPosition="0"/>
    </format>
    <format dxfId="841">
      <pivotArea outline="0" collapsedLevelsAreSubtotals="1" fieldPosition="0"/>
    </format>
    <format dxfId="840">
      <pivotArea dataOnly="0" labelOnly="1" outline="0" axis="axisValues" fieldPosition="0"/>
    </format>
  </formats>
  <chartFormats count="6"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1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1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1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1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8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1C53DD-1303-46DE-870C-A1022815C91F}" name="Tabela przestawna2" cacheId="2" applyNumberFormats="0" applyBorderFormats="0" applyFontFormats="0" applyPatternFormats="0" applyAlignmentFormats="0" applyWidthHeightFormats="1" dataCaption="Wartości" grandTotalCaption="Total" updatedVersion="8" minRefreshableVersion="3" itemPrintTitles="1" createdVersion="8" indent="0" compact="0" compactData="0" multipleFieldFilters="0" chartFormat="37" rowHeaderCaption="Countries" colHeaderCaption="Gender">
  <location ref="A3:C12" firstHeaderRow="1" firstDataRow="2" firstDataCol="1"/>
  <pivotFields count="15">
    <pivotField axis="axisRow" compact="0" outline="0" showAll="0" sortType="ascending">
      <items count="8">
        <item x="1"/>
        <item x="0"/>
        <item x="5"/>
        <item x="3"/>
        <item x="4"/>
        <item x="2"/>
        <item x="6"/>
        <item t="default"/>
      </items>
    </pivotField>
    <pivotField compact="0" outline="0" showAll="0"/>
    <pivotField compact="0" outline="0" showAll="0"/>
    <pivotField axis="axisCol" dataField="1" compact="0" outline="0" showAll="0" sortType="ascending">
      <items count="4">
        <item h="1" x="1"/>
        <item x="0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numFmtId="16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4" outline="0" showAll="0"/>
    <pivotField compact="0" numFmtId="164" outline="0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2">
    <i>
      <x v="1"/>
    </i>
    <i t="grand">
      <x/>
    </i>
  </colItems>
  <dataFields count="1">
    <dataField name=" " fld="3" subtotal="count" baseField="0" baseItem="0"/>
  </dataFields>
  <formats count="23">
    <format dxfId="839">
      <pivotArea type="all" dataOnly="0" outline="0" fieldPosition="0"/>
    </format>
    <format dxfId="838">
      <pivotArea outline="0" collapsedLevelsAreSubtotals="1" fieldPosition="0">
        <references count="1">
          <reference field="3" count="0" selected="0"/>
        </references>
      </pivotArea>
    </format>
    <format dxfId="837">
      <pivotArea field="3" type="button" dataOnly="0" labelOnly="1" outline="0" axis="axisCol" fieldPosition="0"/>
    </format>
    <format dxfId="836">
      <pivotArea type="topRight" dataOnly="0" labelOnly="1" outline="0" offset="A1:B1" fieldPosition="0"/>
    </format>
    <format dxfId="835">
      <pivotArea dataOnly="0" labelOnly="1" fieldPosition="0">
        <references count="1">
          <reference field="3" count="0"/>
        </references>
      </pivotArea>
    </format>
    <format dxfId="834">
      <pivotArea field="0" type="button" dataOnly="0" labelOnly="1" outline="0" axis="axisRow" fieldPosition="0"/>
    </format>
    <format dxfId="833">
      <pivotArea dataOnly="0" labelOnly="1" grandCol="1" outline="0" fieldPosition="0"/>
    </format>
    <format dxfId="832">
      <pivotArea dataOnly="0" labelOnly="1" grandCol="1" outline="0" fieldPosition="0"/>
    </format>
    <format dxfId="831">
      <pivotArea dataOnly="0" labelOnly="1" fieldPosition="0">
        <references count="1">
          <reference field="3" count="1">
            <x v="0"/>
          </reference>
        </references>
      </pivotArea>
    </format>
    <format dxfId="830">
      <pivotArea dataOnly="0" labelOnly="1" fieldPosition="0">
        <references count="1">
          <reference field="3" count="1">
            <x v="1"/>
          </reference>
        </references>
      </pivotArea>
    </format>
    <format dxfId="829">
      <pivotArea dataOnly="0" labelOnly="1" fieldPosition="0">
        <references count="1">
          <reference field="3" count="1">
            <x v="2"/>
          </reference>
        </references>
      </pivotArea>
    </format>
    <format dxfId="828">
      <pivotArea field="0" grandCol="1" collapsedLevelsAreSubtotals="1" axis="axisRow" fieldPosition="0">
        <references count="1">
          <reference field="0" count="0"/>
        </references>
      </pivotArea>
    </format>
    <format dxfId="827">
      <pivotArea collapsedLevelsAreSubtotals="1" fieldPosition="0">
        <references count="2">
          <reference field="0" count="0"/>
          <reference field="3" count="1" selected="0">
            <x v="2"/>
          </reference>
        </references>
      </pivotArea>
    </format>
    <format dxfId="826">
      <pivotArea collapsedLevelsAreSubtotals="1" fieldPosition="0">
        <references count="2">
          <reference field="0" count="0"/>
          <reference field="3" count="1" selected="0">
            <x v="1"/>
          </reference>
        </references>
      </pivotArea>
    </format>
    <format dxfId="825">
      <pivotArea collapsedLevelsAreSubtotals="1" fieldPosition="0">
        <references count="2">
          <reference field="0" count="0"/>
          <reference field="3" count="1" selected="0">
            <x v="0"/>
          </reference>
        </references>
      </pivotArea>
    </format>
    <format dxfId="824">
      <pivotArea field="3" grandRow="1" outline="0" collapsedLevelsAreSubtotals="1" axis="axisCol" fieldPosition="0">
        <references count="1">
          <reference field="3" count="1" selected="0">
            <x v="0"/>
          </reference>
        </references>
      </pivotArea>
    </format>
    <format dxfId="823">
      <pivotArea field="3" grandRow="1" outline="0" collapsedLevelsAreSubtotals="1" axis="axisCol" fieldPosition="0">
        <references count="1">
          <reference field="3" count="1" selected="0">
            <x v="1"/>
          </reference>
        </references>
      </pivotArea>
    </format>
    <format dxfId="822">
      <pivotArea field="3" grandRow="1" outline="0" collapsedLevelsAreSubtotals="1" axis="axisCol" fieldPosition="0">
        <references count="1">
          <reference field="3" count="1" selected="0">
            <x v="2"/>
          </reference>
        </references>
      </pivotArea>
    </format>
    <format dxfId="821">
      <pivotArea grandRow="1" grandCol="1" outline="0" collapsedLevelsAreSubtotals="1" fieldPosition="0"/>
    </format>
    <format dxfId="820">
      <pivotArea type="origin" dataOnly="0" labelOnly="1" outline="0" fieldPosition="0"/>
    </format>
    <format dxfId="819">
      <pivotArea field="0" type="button" dataOnly="0" labelOnly="1" outline="0" axis="axisRow" fieldPosition="0"/>
    </format>
    <format dxfId="818">
      <pivotArea dataOnly="0" labelOnly="1" fieldPosition="0">
        <references count="1">
          <reference field="0" count="0"/>
        </references>
      </pivotArea>
    </format>
    <format dxfId="817">
      <pivotArea dataOnly="0" labelOnly="1" grandRow="1" outline="0" fieldPosition="0"/>
    </format>
  </formats>
  <chartFormats count="6">
    <chartFormat chart="25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5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5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1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1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8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D46E2B-AC27-440F-A499-05AEF70EA79D}" name="Tabela przestawna5" cacheId="5" applyNumberFormats="0" applyBorderFormats="0" applyFontFormats="0" applyPatternFormats="0" applyAlignmentFormats="0" applyWidthHeightFormats="1" dataCaption="Wartości" grandTotalCaption="Average" updatedVersion="8" minRefreshableVersion="3" useAutoFormatting="1" itemPrintTitles="1" createdVersion="8" indent="0" multipleFieldFilters="0" chartFormat="6" rowHeaderCaption="Age Range">
  <location ref="A23:B29" firstHeaderRow="1" firstDataRow="1" firstDataCol="1"/>
  <pivotFields count="15">
    <pivotField showAll="0"/>
    <pivotField showAll="0"/>
    <pivotField axis="axisRow" showAll="0">
      <items count="7">
        <item x="3"/>
        <item x="1"/>
        <item x="2"/>
        <item x="0"/>
        <item x="4"/>
        <item h="1" x="5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Sleep Hours per Day" fld="7" subtotal="average" baseField="2" baseItem="0"/>
  </dataFields>
  <formats count="11">
    <format dxfId="782">
      <pivotArea outline="0" collapsedLevelsAreSubtotals="1" fieldPosition="0"/>
    </format>
    <format dxfId="783">
      <pivotArea dataOnly="0" labelOnly="1" outline="0" axis="axisValues" fieldPosition="0"/>
    </format>
    <format dxfId="766">
      <pivotArea type="all" dataOnly="0" outline="0" fieldPosition="0"/>
    </format>
    <format dxfId="765">
      <pivotArea outline="0" collapsedLevelsAreSubtotals="1" fieldPosition="0"/>
    </format>
    <format dxfId="764">
      <pivotArea field="2" type="button" dataOnly="0" labelOnly="1" outline="0" axis="axisRow" fieldPosition="0"/>
    </format>
    <format dxfId="763">
      <pivotArea dataOnly="0" labelOnly="1" fieldPosition="0">
        <references count="1">
          <reference field="2" count="0"/>
        </references>
      </pivotArea>
    </format>
    <format dxfId="762">
      <pivotArea dataOnly="0" labelOnly="1" grandRow="1" outline="0" fieldPosition="0"/>
    </format>
    <format dxfId="761">
      <pivotArea dataOnly="0" labelOnly="1" outline="0" axis="axisValues" fieldPosition="0"/>
    </format>
    <format dxfId="754">
      <pivotArea field="2" type="button" dataOnly="0" labelOnly="1" outline="0" axis="axisRow" fieldPosition="0"/>
    </format>
    <format dxfId="753">
      <pivotArea dataOnly="0" labelOnly="1" fieldPosition="0">
        <references count="1">
          <reference field="2" count="0"/>
        </references>
      </pivotArea>
    </format>
    <format dxfId="752">
      <pivotArea dataOnly="0" labelOnly="1" grandRow="1" outline="0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8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86E1F5-3839-4BEC-8A3F-8BF821E1F4C2}" name="Tabela przestawna4" cacheId="5" applyNumberFormats="0" applyBorderFormats="0" applyFontFormats="0" applyPatternFormats="0" applyAlignmentFormats="0" applyWidthHeightFormats="1" dataCaption="Wartości" grandTotalCaption="Average" updatedVersion="8" minRefreshableVersion="3" useAutoFormatting="1" itemPrintTitles="1" createdVersion="8" indent="0" multipleFieldFilters="0" chartFormat="6" rowHeaderCaption="Age Range">
  <location ref="A13:B19" firstHeaderRow="1" firstDataRow="1" firstDataCol="1"/>
  <pivotFields count="15">
    <pivotField showAll="0"/>
    <pivotField showAll="0"/>
    <pivotField axis="axisRow" showAll="0">
      <items count="7">
        <item x="3"/>
        <item x="1"/>
        <item x="2"/>
        <item x="0"/>
        <item x="4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Work Hours per Week" fld="11" subtotal="average" baseField="2" baseItem="0" numFmtId="2"/>
  </dataFields>
  <formats count="11">
    <format dxfId="785">
      <pivotArea outline="0" collapsedLevelsAreSubtotals="1" fieldPosition="0"/>
    </format>
    <format dxfId="784">
      <pivotArea dataOnly="0" labelOnly="1" outline="0" axis="axisValues" fieldPosition="0"/>
    </format>
    <format dxfId="772">
      <pivotArea type="all" dataOnly="0" outline="0" fieldPosition="0"/>
    </format>
    <format dxfId="771">
      <pivotArea outline="0" collapsedLevelsAreSubtotals="1" fieldPosition="0"/>
    </format>
    <format dxfId="770">
      <pivotArea field="2" type="button" dataOnly="0" labelOnly="1" outline="0" axis="axisRow" fieldPosition="0"/>
    </format>
    <format dxfId="769">
      <pivotArea dataOnly="0" labelOnly="1" fieldPosition="0">
        <references count="1">
          <reference field="2" count="0"/>
        </references>
      </pivotArea>
    </format>
    <format dxfId="768">
      <pivotArea dataOnly="0" labelOnly="1" grandRow="1" outline="0" fieldPosition="0"/>
    </format>
    <format dxfId="767">
      <pivotArea dataOnly="0" labelOnly="1" outline="0" axis="axisValues" fieldPosition="0"/>
    </format>
    <format dxfId="757">
      <pivotArea field="2" type="button" dataOnly="0" labelOnly="1" outline="0" axis="axisRow" fieldPosition="0"/>
    </format>
    <format dxfId="756">
      <pivotArea dataOnly="0" labelOnly="1" fieldPosition="0">
        <references count="1">
          <reference field="2" count="0"/>
        </references>
      </pivotArea>
    </format>
    <format dxfId="755">
      <pivotArea dataOnly="0" labelOnly="1" grandRow="1" outline="0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8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00DE24-4971-4C32-93E3-848AD1D4952B}" name="Tabela przestawna3" cacheId="5" applyNumberFormats="0" applyBorderFormats="0" applyFontFormats="0" applyPatternFormats="0" applyAlignmentFormats="0" applyWidthHeightFormats="1" dataCaption="Wartości" grandTotalCaption="Total" updatedVersion="8" minRefreshableVersion="3" useAutoFormatting="1" itemPrintTitles="1" createdVersion="8" indent="0" multipleFieldFilters="0" chartFormat="6" rowHeaderCaption="Age Range">
  <location ref="A3:B9" firstHeaderRow="1" firstDataRow="1" firstDataCol="1"/>
  <pivotFields count="15">
    <pivotField showAll="0"/>
    <pivotField dataField="1" showAll="0"/>
    <pivotField axis="axisRow" showAll="0">
      <items count="7">
        <item x="3"/>
        <item x="1"/>
        <item x="2"/>
        <item x="0"/>
        <item x="4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Respondents by Age" fld="1" subtotal="count" baseField="2" baseItem="0"/>
  </dataFields>
  <formats count="12">
    <format dxfId="781">
      <pivotArea type="all" dataOnly="0" outline="0" fieldPosition="0"/>
    </format>
    <format dxfId="780">
      <pivotArea outline="0" collapsedLevelsAreSubtotals="1" fieldPosition="0"/>
    </format>
    <format dxfId="779">
      <pivotArea dataOnly="0" labelOnly="1" outline="0" axis="axisValues" fieldPosition="0"/>
    </format>
    <format dxfId="778">
      <pivotArea type="all" dataOnly="0" outline="0" fieldPosition="0"/>
    </format>
    <format dxfId="777">
      <pivotArea outline="0" collapsedLevelsAreSubtotals="1" fieldPosition="0"/>
    </format>
    <format dxfId="776">
      <pivotArea field="2" type="button" dataOnly="0" labelOnly="1" outline="0" axis="axisRow" fieldPosition="0"/>
    </format>
    <format dxfId="775">
      <pivotArea dataOnly="0" labelOnly="1" fieldPosition="0">
        <references count="1">
          <reference field="2" count="0"/>
        </references>
      </pivotArea>
    </format>
    <format dxfId="774">
      <pivotArea dataOnly="0" labelOnly="1" grandRow="1" outline="0" fieldPosition="0"/>
    </format>
    <format dxfId="773">
      <pivotArea dataOnly="0" labelOnly="1" outline="0" axis="axisValues" fieldPosition="0"/>
    </format>
    <format dxfId="760">
      <pivotArea field="2" type="button" dataOnly="0" labelOnly="1" outline="0" axis="axisRow" fieldPosition="0"/>
    </format>
    <format dxfId="759">
      <pivotArea dataOnly="0" labelOnly="1" fieldPosition="0">
        <references count="1">
          <reference field="2" count="0"/>
        </references>
      </pivotArea>
    </format>
    <format dxfId="758">
      <pivotArea dataOnly="0" labelOnly="1" grandRow="1" outline="0" fieldPosition="0"/>
    </format>
  </formats>
  <chartFormats count="1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13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14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15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8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F55ECA-462F-4CB0-B9A0-50C54E05055B}" name="Tabela przestawna15" cacheId="5" applyNumberFormats="0" applyBorderFormats="0" applyFontFormats="0" applyPatternFormats="0" applyAlignmentFormats="0" applyWidthHeightFormats="1" dataCaption="Wartości" grandTotalCaption="Average" updatedVersion="8" minRefreshableVersion="3" useAutoFormatting="1" itemPrintTitles="1" createdVersion="8" indent="0" multipleFieldFilters="0" chartFormat="7" rowHeaderCaption="Mental Health Condition">
  <location ref="A13:B19" firstHeaderRow="1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3"/>
        <item x="4"/>
        <item x="2"/>
        <item x="0"/>
        <item x="1"/>
        <item h="1" x="5"/>
        <item t="default"/>
      </items>
    </pivotField>
    <pivotField showAll="0"/>
    <pivotField showAll="0"/>
    <pivotField showAll="0"/>
    <pivotField dataField="1" showAll="0"/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Happiness Score" fld="14" subtotal="average" baseField="9" baseItem="0" numFmtId="2"/>
  </dataFields>
  <formats count="10">
    <format dxfId="809">
      <pivotArea outline="0" collapsedLevelsAreSubtotals="1" fieldPosition="0"/>
    </format>
    <format dxfId="808">
      <pivotArea type="all" dataOnly="0" outline="0" fieldPosition="0"/>
    </format>
    <format dxfId="807">
      <pivotArea outline="0" collapsedLevelsAreSubtotals="1" fieldPosition="0"/>
    </format>
    <format dxfId="806">
      <pivotArea field="10" type="button" dataOnly="0" labelOnly="1" outline="0" axis="axisRow" fieldPosition="0"/>
    </format>
    <format dxfId="805">
      <pivotArea dataOnly="0" labelOnly="1" fieldPosition="0">
        <references count="1">
          <reference field="10" count="0"/>
        </references>
      </pivotArea>
    </format>
    <format dxfId="804">
      <pivotArea dataOnly="0" labelOnly="1" grandRow="1" outline="0" fieldPosition="0"/>
    </format>
    <format dxfId="803">
      <pivotArea dataOnly="0" labelOnly="1" outline="0" axis="axisValues" fieldPosition="0"/>
    </format>
    <format dxfId="802">
      <pivotArea field="10" type="button" dataOnly="0" labelOnly="1" outline="0" axis="axisRow" fieldPosition="0"/>
    </format>
    <format dxfId="801">
      <pivotArea dataOnly="0" labelOnly="1" fieldPosition="0">
        <references count="1">
          <reference field="10" count="0"/>
        </references>
      </pivotArea>
    </format>
    <format dxfId="800">
      <pivotArea dataOnly="0" labelOnly="1" grandRow="1" outline="0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8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9CEC4A-F296-476C-9542-80058802FD61}" name="Tabela przestawna14" cacheId="5" applyNumberFormats="0" applyBorderFormats="0" applyFontFormats="0" applyPatternFormats="0" applyAlignmentFormats="0" applyWidthHeightFormats="1" dataCaption="Wartości" grandTotalCaption="Average" updatedVersion="8" minRefreshableVersion="3" useAutoFormatting="1" itemPrintTitles="1" createdVersion="8" indent="0" multipleFieldFilters="0" chartFormat="7" rowHeaderCaption="Mental Health Condition">
  <location ref="A3:B9" firstHeaderRow="1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multipleItemSelectionAllowed="1" showAll="0">
      <items count="7">
        <item x="3"/>
        <item x="4"/>
        <item x="2"/>
        <item x="0"/>
        <item x="1"/>
        <item h="1" x="5"/>
        <item t="default"/>
      </items>
    </pivotField>
    <pivotField showAll="0"/>
    <pivotField showAll="0"/>
    <pivotField showAll="0"/>
    <pivotField showAll="0"/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Mental Health Condition" fld="10" subtotal="count" showDataAs="percentOfTotal" baseField="9" baseItem="0" numFmtId="10"/>
  </dataFields>
  <formats count="7">
    <format dxfId="816">
      <pivotArea type="all" dataOnly="0" outline="0" fieldPosition="0"/>
    </format>
    <format dxfId="815">
      <pivotArea outline="0" collapsedLevelsAreSubtotals="1" fieldPosition="0"/>
    </format>
    <format dxfId="814">
      <pivotArea field="10" type="button" dataOnly="0" labelOnly="1" outline="0" axis="axisRow" fieldPosition="0"/>
    </format>
    <format dxfId="813">
      <pivotArea dataOnly="0" labelOnly="1" grandRow="1" outline="0" fieldPosition="0"/>
    </format>
    <format dxfId="812">
      <pivotArea dataOnly="0" labelOnly="1" outline="0" axis="axisValues" fieldPosition="0"/>
    </format>
    <format dxfId="811">
      <pivotArea field="10" type="button" dataOnly="0" labelOnly="1" outline="0" axis="axisRow" fieldPosition="0"/>
    </format>
    <format dxfId="810">
      <pivotArea dataOnly="0" labelOnly="1" grandRow="1" outline="0" fieldPosition="0"/>
    </format>
  </format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6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3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6" format="14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6" format="15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6" format="16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6" format="17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</chartFormats>
  <pivotTableStyleInfo name="PivotStyleLight18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A6D22C-2C26-4C77-B50D-CC0D80A3B436}" name="Tabela przestawna16" cacheId="5" applyNumberFormats="0" applyBorderFormats="0" applyFontFormats="0" applyPatternFormats="0" applyAlignmentFormats="0" applyWidthHeightFormats="1" dataCaption="Wartości" grandTotalCaption="Average" updatedVersion="8" minRefreshableVersion="3" useAutoFormatting="1" itemPrintTitles="1" createdVersion="8" indent="0" multipleFieldFilters="0" chartFormat="6" rowHeaderCaption="Work Hour Range">
  <location ref="A3:C7" firstHeaderRow="0" firstDataRow="1" firstDataCol="1"/>
  <pivotFields count="15">
    <pivotField showAll="0"/>
    <pivotField showAll="0"/>
    <pivotField showAll="0">
      <items count="7">
        <item x="3"/>
        <item h="1" x="1"/>
        <item h="1" x="2"/>
        <item h="1" x="0"/>
        <item h="1" x="4"/>
        <item h="1" x="5"/>
        <item t="default"/>
      </items>
    </pivotField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axis="axisRow" showAll="0">
      <items count="6">
        <item x="0"/>
        <item x="2"/>
        <item h="1" x="1"/>
        <item x="3"/>
        <item h="1" x="4"/>
        <item t="default"/>
      </items>
    </pivotField>
    <pivotField showAll="0"/>
    <pivotField showAll="0"/>
  </pivotFields>
  <rowFields count="1">
    <field x="12"/>
  </rowFields>
  <rowItems count="4">
    <i>
      <x/>
    </i>
    <i>
      <x v="1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Stress Level" fld="9" subtotal="average" baseField="11" baseItem="0"/>
    <dataField name="Average Activity Score" fld="5" subtotal="average" baseField="12" baseItem="0"/>
  </dataFields>
  <formats count="14">
    <format dxfId="799">
      <pivotArea collapsedLevelsAreSubtotals="1" fieldPosition="0">
        <references count="1">
          <reference field="12" count="0"/>
        </references>
      </pivotArea>
    </format>
    <format dxfId="798">
      <pivotArea field="12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797">
      <pivotArea field="12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  <format dxfId="796">
      <pivotArea type="all" dataOnly="0" outline="0" fieldPosition="0"/>
    </format>
    <format dxfId="795">
      <pivotArea outline="0" collapsedLevelsAreSubtotals="1" fieldPosition="0"/>
    </format>
    <format dxfId="794">
      <pivotArea field="12" type="button" dataOnly="0" labelOnly="1" outline="0" axis="axisRow" fieldPosition="0"/>
    </format>
    <format dxfId="793">
      <pivotArea dataOnly="0" labelOnly="1" fieldPosition="0">
        <references count="1">
          <reference field="12" count="0"/>
        </references>
      </pivotArea>
    </format>
    <format dxfId="792">
      <pivotArea dataOnly="0" labelOnly="1" grandRow="1" outline="0" fieldPosition="0"/>
    </format>
    <format dxfId="79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790">
      <pivotArea field="12" type="button" dataOnly="0" labelOnly="1" outline="0" axis="axisRow" fieldPosition="0"/>
    </format>
    <format dxfId="789">
      <pivotArea dataOnly="0" labelOnly="1" fieldPosition="0">
        <references count="1">
          <reference field="12" count="0"/>
        </references>
      </pivotArea>
    </format>
    <format dxfId="788">
      <pivotArea dataOnly="0" labelOnly="1" grandRow="1" outline="0" fieldPosition="0"/>
    </format>
    <format dxfId="78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786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8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ntal_Health_Lifestyle_Dataset" connectionId="1" xr16:uid="{1CCCF6E8-E701-4A2E-B342-E90BF21BBCEA}" autoFormatId="16" applyNumberFormats="0" applyBorderFormats="0" applyFontFormats="0" applyPatternFormats="0" applyAlignmentFormats="0" applyWidthHeightFormats="0"/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ragmentator_Age_Range" xr10:uid="{B7824129-1E1D-4A62-88B9-DACEAC6518DD}" sourceName="Age Range">
  <pivotTables>
    <pivotTable tabId="9" name="Tabela przestawna7"/>
  </pivotTables>
  <data>
    <tabular pivotCacheId="1306905150">
      <items count="6">
        <i x="3" s="1"/>
        <i x="1" s="1"/>
        <i x="2" s="1"/>
        <i x="0" s="1"/>
        <i x="4" s="1"/>
        <i x="5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ragmentator_Country" xr10:uid="{B0D6647B-F9D4-4852-8A8D-58DB25C8CAD3}" sourceName="Country">
  <pivotTables>
    <pivotTable tabId="4" name="Tabela przestawna2"/>
  </pivotTables>
  <data>
    <tabular pivotCacheId="2137291694">
      <items count="7">
        <i x="1" s="1"/>
        <i x="0" s="1"/>
        <i x="5" s="1"/>
        <i x="3" s="1"/>
        <i x="4" s="1"/>
        <i x="2" s="1"/>
        <i x="6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ragmentator_Gender" xr10:uid="{7C307FF4-A954-4F50-BB01-A9D3E683CD85}" sourceName="Gender">
  <pivotTables>
    <pivotTable tabId="4" name="Tabela przestawna2"/>
  </pivotTables>
  <data>
    <tabular pivotCacheId="2137291694">
      <items count="3">
        <i x="1"/>
        <i x="0" s="1"/>
        <i x="2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ragmentator_Work_Hour_Range" xr10:uid="{BEF8BD12-57DB-4B78-AD93-D3B8ED3DB3FD}" sourceName="Work Hour Range">
  <pivotTables>
    <pivotTable tabId="15" name="Tabela przestawna16"/>
  </pivotTables>
  <data>
    <tabular pivotCacheId="1306905150">
      <items count="5">
        <i x="0" s="1"/>
        <i x="2" s="1"/>
        <i x="1"/>
        <i x="3" s="1"/>
        <i x="4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ragmentator_Age_Range2" xr10:uid="{302D987F-5DAF-46ED-BB0B-5DBFED64FC3A}" sourceName="Age Range">
  <pivotTables>
    <pivotTable tabId="17" name="Tabela przestawna3"/>
    <pivotTable tabId="17" name="Tabela przestawna4"/>
    <pivotTable tabId="17" name="Tabela przestawna5"/>
  </pivotTables>
  <data>
    <tabular pivotCacheId="1306905150">
      <items count="6">
        <i x="3" s="1"/>
        <i x="1" s="1"/>
        <i x="2" s="1"/>
        <i x="0" s="1"/>
        <i x="4" s="1"/>
        <i x="5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ge Range" xr10:uid="{560C819F-55F2-4316-8150-83A1959B74D6}" cache="Fragmentator_Age_Range" caption="Age Range" rowHeight="2476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untry" xr10:uid="{10BBEF07-460D-41AD-A5B7-338092FDD02E}" cache="Fragmentator_Country" caption="Country" rowHeight="247650"/>
  <slicer name="Gender" xr10:uid="{BDF476BA-6303-49DD-B90B-D28A1B724F42}" cache="Fragmentator_Gender" caption="Gender" rowHeight="24765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ge Range 1" xr10:uid="{48D208AD-627C-4C2C-AADF-359F5A59003E}" cache="Fragmentator_Age_Range2" caption="Age Range" rowHeight="247650"/>
</slicers>
</file>

<file path=xl/slicers/slicer4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Work Hour Range" xr10:uid="{8D5E18EF-0F72-43A8-BCAC-3D563E1BC50F}" cache="Fragmentator_Work_Hour_Range" caption="Work Hour Range" rowHeight="247650"/>
</slicers>
</file>

<file path=xl/slicers/slicer5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untry 1" xr10:uid="{BF17CE41-4457-4D28-89E9-EB650598A781}" cache="Fragmentator_Country" caption="Country" rowHeight="247650"/>
  <slicer name="Gender 1" xr10:uid="{6A81F054-DEBF-4BD1-A7E2-F668263C9189}" cache="Fragmentator_Gender" caption="Gender" rowHeight="247650"/>
  <slicer name="Work Hour Range 1" xr10:uid="{2FA87B03-FCA7-4F73-BFBB-7CCF1DC40C6B}" cache="Fragmentator_Work_Hour_Range" caption="Work Hour Range" rowHeight="247650"/>
  <slicer name="Age Range 2" xr10:uid="{B595B025-4A89-41E3-81CD-EF9EB99DC15D}" cache="Fragmentator_Age_Range2" caption="Age Range" rowHeight="247650"/>
</slicer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5" Type="http://schemas.microsoft.com/office/2007/relationships/slicer" Target="../slicers/slicer3.xml"/><Relationship Id="rId4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07/relationships/slicer" Target="../slicers/slicer4.xml"/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9.xml"/></Relationships>
</file>

<file path=xl/worksheets/_rels/sheet8.xml.rels><?xml version="1.0" encoding="UTF-8" standalone="yes"?>
<Relationships xmlns="http://schemas.openxmlformats.org/package/2006/relationships"><Relationship Id="rId2" Type="http://schemas.microsoft.com/office/2007/relationships/slicer" Target="../slicers/slicer5.x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6140-3FA5-432C-8136-D5F293DA2845}">
  <dimension ref="A1:Q3001"/>
  <sheetViews>
    <sheetView workbookViewId="0">
      <pane ySplit="1" topLeftCell="A2" activePane="bottomLeft" state="frozen"/>
      <selection pane="bottomLeft" sqref="A1:XFD1048576"/>
    </sheetView>
  </sheetViews>
  <sheetFormatPr defaultRowHeight="14.4" x14ac:dyDescent="0.3"/>
  <cols>
    <col min="1" max="1" width="10.109375" customWidth="1"/>
    <col min="2" max="2" width="4" bestFit="1" customWidth="1"/>
    <col min="3" max="3" width="9.33203125" bestFit="1" customWidth="1"/>
    <col min="4" max="4" width="9.6640625" customWidth="1"/>
    <col min="5" max="6" width="14.21875" customWidth="1"/>
    <col min="7" max="7" width="11.88671875" customWidth="1"/>
    <col min="8" max="8" width="10.6640625" style="1" bestFit="1" customWidth="1"/>
    <col min="9" max="9" width="13.109375" customWidth="1"/>
    <col min="10" max="10" width="18.21875" bestFit="1" customWidth="1"/>
    <col min="11" max="11" width="20.33203125" bestFit="1" customWidth="1"/>
    <col min="12" max="12" width="18.5546875" bestFit="1" customWidth="1"/>
    <col min="13" max="13" width="15.109375" bestFit="1" customWidth="1"/>
    <col min="14" max="14" width="20.109375" style="1" bestFit="1" customWidth="1"/>
    <col min="15" max="15" width="14.6640625" style="1" bestFit="1" customWidth="1"/>
  </cols>
  <sheetData>
    <row r="1" spans="1:17" s="2" customFormat="1" x14ac:dyDescent="0.3">
      <c r="A1" s="2" t="s">
        <v>0</v>
      </c>
      <c r="B1" s="2" t="s">
        <v>1</v>
      </c>
      <c r="C1" s="2" t="s">
        <v>45</v>
      </c>
      <c r="D1" s="2" t="s">
        <v>2</v>
      </c>
      <c r="E1" s="2" t="s">
        <v>3</v>
      </c>
      <c r="F1" s="2" t="s">
        <v>55</v>
      </c>
      <c r="G1" s="2" t="s">
        <v>4</v>
      </c>
      <c r="H1" s="3" t="s">
        <v>5</v>
      </c>
      <c r="I1" s="2" t="s">
        <v>6</v>
      </c>
      <c r="J1" s="2" t="s">
        <v>42</v>
      </c>
      <c r="K1" s="2" t="s">
        <v>7</v>
      </c>
      <c r="L1" s="2" t="s">
        <v>8</v>
      </c>
      <c r="M1" s="2" t="s">
        <v>38</v>
      </c>
      <c r="N1" s="3" t="s">
        <v>9</v>
      </c>
      <c r="O1" s="3" t="s">
        <v>10</v>
      </c>
    </row>
    <row r="2" spans="1:17" x14ac:dyDescent="0.3">
      <c r="A2" t="s">
        <v>11</v>
      </c>
      <c r="B2">
        <v>48</v>
      </c>
      <c r="C2" t="str">
        <f>IF(B2&lt;=25, "18–25", IF(B2&lt;=35, "26–35", IF(B2&lt;=45, "36–45", IF(B2&lt;=59, "46–59", "60+"))))</f>
        <v>46–59</v>
      </c>
      <c r="D2" t="s">
        <v>12</v>
      </c>
      <c r="E2" t="s">
        <v>13</v>
      </c>
      <c r="F2">
        <f>IF(E2="High",3,IF(E2="Moderate",2,IF(E2="Low",1,"")))</f>
        <v>1</v>
      </c>
      <c r="G2" t="s">
        <v>14</v>
      </c>
      <c r="H2" s="1">
        <v>6.3</v>
      </c>
      <c r="I2" t="s">
        <v>13</v>
      </c>
      <c r="J2">
        <f>IF(I2="low",1,IF(I2="moderate",2,IF(I2="high",3,"")))</f>
        <v>1</v>
      </c>
      <c r="K2" t="s">
        <v>15</v>
      </c>
      <c r="L2">
        <v>21</v>
      </c>
      <c r="M2" t="str">
        <f t="shared" ref="M2:M65" si="0">IF(AND(L2&gt;=20,L2&lt;30),"20–30 h",IF(AND(L2&gt;=30,L2&lt;40),"30–40 h",IF(AND(L2&gt;=40,L2&lt;50),"40–50 h",IF(AND(L2&gt;=50,L2&lt;=60),"50–60 h","Poza zakresem"))))</f>
        <v>20–30 h</v>
      </c>
      <c r="N2" s="1">
        <v>7.8</v>
      </c>
      <c r="O2" s="1">
        <v>6.5</v>
      </c>
    </row>
    <row r="3" spans="1:17" x14ac:dyDescent="0.3">
      <c r="A3" t="s">
        <v>16</v>
      </c>
      <c r="B3">
        <v>31</v>
      </c>
      <c r="C3" t="str">
        <f t="shared" ref="C3:C66" si="1">IF(B3&lt;=25, "18–25", IF(B3&lt;=35, "26–35", IF(B3&lt;=45, "36–45", IF(B3&lt;=59, "46–59", "60+"))))</f>
        <v>26–35</v>
      </c>
      <c r="D3" t="s">
        <v>12</v>
      </c>
      <c r="E3" t="s">
        <v>17</v>
      </c>
      <c r="F3">
        <f t="shared" ref="F3:F66" si="2">IF(E3="High",3,IF(E3="Moderate",2,IF(E3="Low",1,"")))</f>
        <v>2</v>
      </c>
      <c r="G3" t="s">
        <v>18</v>
      </c>
      <c r="H3" s="1">
        <v>4.9000000000000004</v>
      </c>
      <c r="I3" t="s">
        <v>13</v>
      </c>
      <c r="J3">
        <f t="shared" ref="J3:J66" si="3">IF(I3="low",1,IF(I3="moderate",2,IF(I3="high",3,"")))</f>
        <v>1</v>
      </c>
      <c r="K3" t="s">
        <v>19</v>
      </c>
      <c r="L3">
        <v>48</v>
      </c>
      <c r="M3" t="str">
        <f t="shared" si="0"/>
        <v>40–50 h</v>
      </c>
      <c r="N3" s="1">
        <v>8.1999999999999993</v>
      </c>
      <c r="O3" s="1">
        <v>6.8</v>
      </c>
    </row>
    <row r="4" spans="1:17" x14ac:dyDescent="0.3">
      <c r="A4" t="s">
        <v>20</v>
      </c>
      <c r="B4">
        <v>37</v>
      </c>
      <c r="C4" t="str">
        <f t="shared" si="1"/>
        <v>36–45</v>
      </c>
      <c r="D4" t="s">
        <v>21</v>
      </c>
      <c r="E4" t="s">
        <v>13</v>
      </c>
      <c r="F4">
        <f t="shared" si="2"/>
        <v>1</v>
      </c>
      <c r="G4" t="s">
        <v>14</v>
      </c>
      <c r="H4" s="1">
        <v>7.2</v>
      </c>
      <c r="I4" t="s">
        <v>22</v>
      </c>
      <c r="J4">
        <f t="shared" si="3"/>
        <v>3</v>
      </c>
      <c r="K4" t="s">
        <v>15</v>
      </c>
      <c r="L4">
        <v>43</v>
      </c>
      <c r="M4" t="str">
        <f t="shared" si="0"/>
        <v>40–50 h</v>
      </c>
      <c r="N4" s="1">
        <v>9.6</v>
      </c>
      <c r="O4" s="1">
        <v>9.6999999999999993</v>
      </c>
    </row>
    <row r="5" spans="1:17" x14ac:dyDescent="0.3">
      <c r="A5" t="s">
        <v>11</v>
      </c>
      <c r="B5">
        <v>35</v>
      </c>
      <c r="C5" t="str">
        <f t="shared" si="1"/>
        <v>26–35</v>
      </c>
      <c r="D5" t="s">
        <v>12</v>
      </c>
      <c r="E5" t="s">
        <v>13</v>
      </c>
      <c r="F5">
        <f t="shared" si="2"/>
        <v>1</v>
      </c>
      <c r="G5" t="s">
        <v>18</v>
      </c>
      <c r="H5" s="1">
        <v>7.2</v>
      </c>
      <c r="I5" t="s">
        <v>13</v>
      </c>
      <c r="J5">
        <f t="shared" si="3"/>
        <v>1</v>
      </c>
      <c r="K5" t="s">
        <v>23</v>
      </c>
      <c r="L5">
        <v>43</v>
      </c>
      <c r="M5" t="str">
        <f t="shared" si="0"/>
        <v>40–50 h</v>
      </c>
      <c r="N5" s="1">
        <v>8.1999999999999993</v>
      </c>
      <c r="O5" s="1">
        <v>6.6</v>
      </c>
    </row>
    <row r="6" spans="1:17" x14ac:dyDescent="0.3">
      <c r="A6" t="s">
        <v>24</v>
      </c>
      <c r="B6">
        <v>46</v>
      </c>
      <c r="C6" t="str">
        <f t="shared" si="1"/>
        <v>46–59</v>
      </c>
      <c r="D6" t="s">
        <v>12</v>
      </c>
      <c r="E6" t="s">
        <v>13</v>
      </c>
      <c r="F6">
        <f t="shared" si="2"/>
        <v>1</v>
      </c>
      <c r="G6" t="s">
        <v>25</v>
      </c>
      <c r="H6" s="1">
        <v>7.3</v>
      </c>
      <c r="I6" t="s">
        <v>13</v>
      </c>
      <c r="J6">
        <f t="shared" si="3"/>
        <v>1</v>
      </c>
      <c r="K6" t="s">
        <v>26</v>
      </c>
      <c r="L6">
        <v>35</v>
      </c>
      <c r="M6" t="str">
        <f t="shared" si="0"/>
        <v>30–40 h</v>
      </c>
      <c r="N6" s="1">
        <v>4.7</v>
      </c>
      <c r="O6" s="1">
        <v>4.4000000000000004</v>
      </c>
    </row>
    <row r="7" spans="1:17" x14ac:dyDescent="0.3">
      <c r="A7" t="s">
        <v>20</v>
      </c>
      <c r="B7">
        <v>23</v>
      </c>
      <c r="C7" t="str">
        <f t="shared" si="1"/>
        <v>18–25</v>
      </c>
      <c r="D7" t="s">
        <v>27</v>
      </c>
      <c r="E7" t="s">
        <v>17</v>
      </c>
      <c r="F7">
        <f t="shared" si="2"/>
        <v>2</v>
      </c>
      <c r="G7" t="s">
        <v>25</v>
      </c>
      <c r="H7" s="1">
        <v>2.7</v>
      </c>
      <c r="I7" t="s">
        <v>17</v>
      </c>
      <c r="J7">
        <f t="shared" si="3"/>
        <v>2</v>
      </c>
      <c r="K7" t="s">
        <v>26</v>
      </c>
      <c r="L7">
        <v>50</v>
      </c>
      <c r="M7" t="str">
        <f t="shared" si="0"/>
        <v>50–60 h</v>
      </c>
      <c r="N7" s="1">
        <v>8.4</v>
      </c>
      <c r="O7" s="1">
        <v>7.2</v>
      </c>
    </row>
    <row r="8" spans="1:17" x14ac:dyDescent="0.3">
      <c r="A8" t="s">
        <v>20</v>
      </c>
      <c r="B8">
        <v>49</v>
      </c>
      <c r="C8" t="str">
        <f t="shared" si="1"/>
        <v>46–59</v>
      </c>
      <c r="D8" t="s">
        <v>12</v>
      </c>
      <c r="E8" t="s">
        <v>17</v>
      </c>
      <c r="F8">
        <f t="shared" si="2"/>
        <v>2</v>
      </c>
      <c r="G8" t="s">
        <v>28</v>
      </c>
      <c r="H8" s="1">
        <v>6.6</v>
      </c>
      <c r="I8" t="s">
        <v>13</v>
      </c>
      <c r="J8">
        <f t="shared" si="3"/>
        <v>1</v>
      </c>
      <c r="K8" t="s">
        <v>26</v>
      </c>
      <c r="L8">
        <v>28</v>
      </c>
      <c r="M8" t="str">
        <f t="shared" si="0"/>
        <v>20–30 h</v>
      </c>
      <c r="N8" s="1">
        <v>5.6</v>
      </c>
      <c r="O8" s="1">
        <v>6.9</v>
      </c>
      <c r="Q8">
        <f>Data!Q1</f>
        <v>0</v>
      </c>
    </row>
    <row r="9" spans="1:17" x14ac:dyDescent="0.3">
      <c r="A9" t="s">
        <v>11</v>
      </c>
      <c r="B9">
        <v>46</v>
      </c>
      <c r="C9" t="str">
        <f t="shared" si="1"/>
        <v>46–59</v>
      </c>
      <c r="D9" t="s">
        <v>27</v>
      </c>
      <c r="E9" t="s">
        <v>13</v>
      </c>
      <c r="F9">
        <f t="shared" si="2"/>
        <v>1</v>
      </c>
      <c r="G9" t="s">
        <v>14</v>
      </c>
      <c r="H9" s="1">
        <v>6.3</v>
      </c>
      <c r="I9" t="s">
        <v>22</v>
      </c>
      <c r="J9">
        <f t="shared" si="3"/>
        <v>3</v>
      </c>
      <c r="K9" t="s">
        <v>19</v>
      </c>
      <c r="L9">
        <v>46</v>
      </c>
      <c r="M9" t="str">
        <f t="shared" si="0"/>
        <v>40–50 h</v>
      </c>
      <c r="N9" s="1">
        <v>3.5</v>
      </c>
      <c r="O9" s="1">
        <v>1.1000000000000001</v>
      </c>
    </row>
    <row r="10" spans="1:17" x14ac:dyDescent="0.3">
      <c r="A10" t="s">
        <v>29</v>
      </c>
      <c r="B10">
        <v>60</v>
      </c>
      <c r="C10" t="str">
        <f t="shared" si="1"/>
        <v>60+</v>
      </c>
      <c r="D10" t="s">
        <v>12</v>
      </c>
      <c r="E10" t="s">
        <v>22</v>
      </c>
      <c r="F10">
        <f t="shared" si="2"/>
        <v>3</v>
      </c>
      <c r="G10" t="s">
        <v>14</v>
      </c>
      <c r="H10" s="1">
        <v>4.7</v>
      </c>
      <c r="I10" t="s">
        <v>13</v>
      </c>
      <c r="J10">
        <f t="shared" si="3"/>
        <v>1</v>
      </c>
      <c r="K10" t="s">
        <v>26</v>
      </c>
      <c r="L10">
        <v>33</v>
      </c>
      <c r="M10" t="str">
        <f t="shared" si="0"/>
        <v>30–40 h</v>
      </c>
      <c r="N10" s="1">
        <v>3.7</v>
      </c>
      <c r="O10" s="1">
        <v>5.2</v>
      </c>
    </row>
    <row r="11" spans="1:17" x14ac:dyDescent="0.3">
      <c r="A11" t="s">
        <v>24</v>
      </c>
      <c r="B11">
        <v>19</v>
      </c>
      <c r="C11" t="str">
        <f t="shared" si="1"/>
        <v>18–25</v>
      </c>
      <c r="D11" t="s">
        <v>21</v>
      </c>
      <c r="E11" t="s">
        <v>17</v>
      </c>
      <c r="F11">
        <f t="shared" si="2"/>
        <v>2</v>
      </c>
      <c r="G11" t="s">
        <v>18</v>
      </c>
      <c r="H11" s="1">
        <v>3.3</v>
      </c>
      <c r="I11" t="s">
        <v>13</v>
      </c>
      <c r="J11">
        <f t="shared" si="3"/>
        <v>1</v>
      </c>
      <c r="K11" t="s">
        <v>19</v>
      </c>
      <c r="L11">
        <v>44</v>
      </c>
      <c r="M11" t="str">
        <f t="shared" si="0"/>
        <v>40–50 h</v>
      </c>
      <c r="N11" s="1">
        <v>3</v>
      </c>
      <c r="O11" s="1">
        <v>7.7</v>
      </c>
    </row>
    <row r="12" spans="1:17" x14ac:dyDescent="0.3">
      <c r="A12" t="s">
        <v>11</v>
      </c>
      <c r="B12">
        <v>40</v>
      </c>
      <c r="C12" t="str">
        <f t="shared" si="1"/>
        <v>36–45</v>
      </c>
      <c r="D12" t="s">
        <v>12</v>
      </c>
      <c r="E12" t="s">
        <v>17</v>
      </c>
      <c r="F12">
        <f t="shared" si="2"/>
        <v>2</v>
      </c>
      <c r="G12" t="s">
        <v>25</v>
      </c>
      <c r="H12" s="1">
        <v>6.3</v>
      </c>
      <c r="I12" t="s">
        <v>13</v>
      </c>
      <c r="J12">
        <f t="shared" si="3"/>
        <v>1</v>
      </c>
      <c r="K12" t="s">
        <v>19</v>
      </c>
      <c r="L12">
        <v>41</v>
      </c>
      <c r="M12" t="str">
        <f t="shared" si="0"/>
        <v>40–50 h</v>
      </c>
      <c r="N12" s="1">
        <v>2.2999999999999998</v>
      </c>
      <c r="O12" s="1">
        <v>5.5</v>
      </c>
    </row>
    <row r="13" spans="1:17" x14ac:dyDescent="0.3">
      <c r="A13" t="s">
        <v>24</v>
      </c>
      <c r="B13">
        <v>36</v>
      </c>
      <c r="C13" t="str">
        <f t="shared" si="1"/>
        <v>36–45</v>
      </c>
      <c r="D13" t="s">
        <v>12</v>
      </c>
      <c r="E13" t="s">
        <v>13</v>
      </c>
      <c r="F13">
        <f t="shared" si="2"/>
        <v>1</v>
      </c>
      <c r="G13" t="s">
        <v>18</v>
      </c>
      <c r="H13" s="1">
        <v>8.1</v>
      </c>
      <c r="I13" t="s">
        <v>13</v>
      </c>
      <c r="J13">
        <f t="shared" si="3"/>
        <v>1</v>
      </c>
      <c r="K13" t="s">
        <v>15</v>
      </c>
      <c r="L13">
        <v>54</v>
      </c>
      <c r="M13" t="str">
        <f t="shared" si="0"/>
        <v>50–60 h</v>
      </c>
      <c r="N13" s="1">
        <v>2.7</v>
      </c>
      <c r="O13" s="1">
        <v>8</v>
      </c>
    </row>
    <row r="14" spans="1:17" x14ac:dyDescent="0.3">
      <c r="A14" t="s">
        <v>24</v>
      </c>
      <c r="B14">
        <v>48</v>
      </c>
      <c r="C14" t="str">
        <f t="shared" si="1"/>
        <v>46–59</v>
      </c>
      <c r="D14" t="s">
        <v>12</v>
      </c>
      <c r="E14" t="s">
        <v>22</v>
      </c>
      <c r="F14">
        <f t="shared" si="2"/>
        <v>3</v>
      </c>
      <c r="G14" t="s">
        <v>25</v>
      </c>
      <c r="H14" s="1">
        <v>2.6</v>
      </c>
      <c r="I14" t="s">
        <v>17</v>
      </c>
      <c r="J14">
        <f t="shared" si="3"/>
        <v>2</v>
      </c>
      <c r="K14" t="s">
        <v>26</v>
      </c>
      <c r="L14">
        <v>52</v>
      </c>
      <c r="M14" t="str">
        <f t="shared" si="0"/>
        <v>50–60 h</v>
      </c>
      <c r="N14" s="1">
        <v>1.6</v>
      </c>
      <c r="O14" s="1">
        <v>5.0999999999999996</v>
      </c>
    </row>
    <row r="15" spans="1:17" x14ac:dyDescent="0.3">
      <c r="A15" t="s">
        <v>20</v>
      </c>
      <c r="B15">
        <v>22</v>
      </c>
      <c r="C15" t="str">
        <f t="shared" si="1"/>
        <v>18–25</v>
      </c>
      <c r="D15" t="s">
        <v>27</v>
      </c>
      <c r="E15" t="s">
        <v>13</v>
      </c>
      <c r="F15">
        <f t="shared" si="2"/>
        <v>1</v>
      </c>
      <c r="G15" t="s">
        <v>18</v>
      </c>
      <c r="H15" s="1">
        <v>5.3</v>
      </c>
      <c r="I15" t="s">
        <v>22</v>
      </c>
      <c r="J15">
        <f t="shared" si="3"/>
        <v>3</v>
      </c>
      <c r="K15" t="s">
        <v>30</v>
      </c>
      <c r="L15">
        <v>46</v>
      </c>
      <c r="M15" t="str">
        <f t="shared" si="0"/>
        <v>40–50 h</v>
      </c>
      <c r="N15" s="1">
        <v>9</v>
      </c>
      <c r="O15" s="1">
        <v>9.8000000000000007</v>
      </c>
    </row>
    <row r="16" spans="1:17" x14ac:dyDescent="0.3">
      <c r="A16" t="s">
        <v>16</v>
      </c>
      <c r="B16">
        <v>36</v>
      </c>
      <c r="C16" t="str">
        <f t="shared" si="1"/>
        <v>36–45</v>
      </c>
      <c r="D16" t="s">
        <v>21</v>
      </c>
      <c r="E16" t="s">
        <v>17</v>
      </c>
      <c r="F16">
        <f t="shared" si="2"/>
        <v>2</v>
      </c>
      <c r="G16" t="s">
        <v>25</v>
      </c>
      <c r="H16" s="1">
        <v>6.7</v>
      </c>
      <c r="I16" t="s">
        <v>22</v>
      </c>
      <c r="J16">
        <f t="shared" si="3"/>
        <v>3</v>
      </c>
      <c r="K16" t="s">
        <v>26</v>
      </c>
      <c r="L16">
        <v>59</v>
      </c>
      <c r="M16" t="str">
        <f t="shared" si="0"/>
        <v>50–60 h</v>
      </c>
      <c r="N16" s="1">
        <v>9.4</v>
      </c>
      <c r="O16" s="1">
        <v>3.6</v>
      </c>
    </row>
    <row r="17" spans="1:15" x14ac:dyDescent="0.3">
      <c r="A17" t="s">
        <v>24</v>
      </c>
      <c r="B17">
        <v>51</v>
      </c>
      <c r="C17" t="str">
        <f t="shared" si="1"/>
        <v>46–59</v>
      </c>
      <c r="D17" t="s">
        <v>12</v>
      </c>
      <c r="E17" t="s">
        <v>17</v>
      </c>
      <c r="F17">
        <f t="shared" si="2"/>
        <v>2</v>
      </c>
      <c r="G17" t="s">
        <v>18</v>
      </c>
      <c r="H17" s="1">
        <v>8.1999999999999993</v>
      </c>
      <c r="I17" t="s">
        <v>13</v>
      </c>
      <c r="J17">
        <f t="shared" si="3"/>
        <v>1</v>
      </c>
      <c r="K17" t="s">
        <v>26</v>
      </c>
      <c r="L17">
        <v>45</v>
      </c>
      <c r="M17" t="str">
        <f t="shared" si="0"/>
        <v>40–50 h</v>
      </c>
      <c r="N17" s="1">
        <v>6.3</v>
      </c>
      <c r="O17" s="1">
        <v>1.8</v>
      </c>
    </row>
    <row r="18" spans="1:15" x14ac:dyDescent="0.3">
      <c r="A18" t="s">
        <v>31</v>
      </c>
      <c r="B18">
        <v>27</v>
      </c>
      <c r="C18" t="str">
        <f t="shared" si="1"/>
        <v>26–35</v>
      </c>
      <c r="D18" t="s">
        <v>27</v>
      </c>
      <c r="E18" t="s">
        <v>13</v>
      </c>
      <c r="F18">
        <f t="shared" si="2"/>
        <v>1</v>
      </c>
      <c r="G18" t="s">
        <v>25</v>
      </c>
      <c r="H18" s="1">
        <v>6</v>
      </c>
      <c r="I18" t="s">
        <v>13</v>
      </c>
      <c r="J18">
        <f t="shared" si="3"/>
        <v>1</v>
      </c>
      <c r="K18" t="s">
        <v>26</v>
      </c>
      <c r="L18">
        <v>38</v>
      </c>
      <c r="M18" t="str">
        <f t="shared" si="0"/>
        <v>30–40 h</v>
      </c>
      <c r="N18" s="1">
        <v>8.6</v>
      </c>
      <c r="O18" s="1">
        <v>4.9000000000000004</v>
      </c>
    </row>
    <row r="19" spans="1:15" x14ac:dyDescent="0.3">
      <c r="A19" t="s">
        <v>20</v>
      </c>
      <c r="B19">
        <v>42</v>
      </c>
      <c r="C19" t="str">
        <f t="shared" si="1"/>
        <v>36–45</v>
      </c>
      <c r="D19" t="s">
        <v>21</v>
      </c>
      <c r="E19" t="s">
        <v>13</v>
      </c>
      <c r="F19">
        <f t="shared" si="2"/>
        <v>1</v>
      </c>
      <c r="G19" t="s">
        <v>18</v>
      </c>
      <c r="H19" s="1">
        <v>9.4</v>
      </c>
      <c r="I19" t="s">
        <v>17</v>
      </c>
      <c r="J19">
        <f t="shared" si="3"/>
        <v>2</v>
      </c>
      <c r="K19" t="s">
        <v>30</v>
      </c>
      <c r="L19">
        <v>58</v>
      </c>
      <c r="M19" t="str">
        <f t="shared" si="0"/>
        <v>50–60 h</v>
      </c>
      <c r="N19" s="1">
        <v>2.7</v>
      </c>
      <c r="O19" s="1">
        <v>5.9</v>
      </c>
    </row>
    <row r="20" spans="1:15" x14ac:dyDescent="0.3">
      <c r="A20" t="s">
        <v>29</v>
      </c>
      <c r="B20">
        <v>19</v>
      </c>
      <c r="C20" t="str">
        <f t="shared" si="1"/>
        <v>18–25</v>
      </c>
      <c r="D20" t="s">
        <v>27</v>
      </c>
      <c r="E20" t="s">
        <v>22</v>
      </c>
      <c r="F20">
        <f t="shared" si="2"/>
        <v>3</v>
      </c>
      <c r="G20" t="s">
        <v>14</v>
      </c>
      <c r="H20" s="1">
        <v>3.8</v>
      </c>
      <c r="I20" t="s">
        <v>13</v>
      </c>
      <c r="J20">
        <f t="shared" si="3"/>
        <v>1</v>
      </c>
      <c r="K20" t="s">
        <v>30</v>
      </c>
      <c r="L20">
        <v>45</v>
      </c>
      <c r="M20" t="str">
        <f t="shared" si="0"/>
        <v>40–50 h</v>
      </c>
      <c r="N20" s="1">
        <v>9.1</v>
      </c>
      <c r="O20" s="1">
        <v>4.0999999999999996</v>
      </c>
    </row>
    <row r="21" spans="1:15" x14ac:dyDescent="0.3">
      <c r="A21" t="s">
        <v>16</v>
      </c>
      <c r="B21">
        <v>28</v>
      </c>
      <c r="C21" t="str">
        <f t="shared" si="1"/>
        <v>26–35</v>
      </c>
      <c r="D21" t="s">
        <v>27</v>
      </c>
      <c r="E21" t="s">
        <v>22</v>
      </c>
      <c r="F21">
        <f>IF(E21="High",3,IF(E21="Moderate",2,IF(E21="Low",1,"")))</f>
        <v>3</v>
      </c>
      <c r="G21" t="s">
        <v>28</v>
      </c>
      <c r="H21" s="1">
        <v>3.5</v>
      </c>
      <c r="I21" t="s">
        <v>17</v>
      </c>
      <c r="J21">
        <f t="shared" si="3"/>
        <v>2</v>
      </c>
      <c r="K21" t="s">
        <v>19</v>
      </c>
      <c r="L21">
        <v>25</v>
      </c>
      <c r="M21" t="str">
        <f t="shared" si="0"/>
        <v>20–30 h</v>
      </c>
      <c r="N21" s="1">
        <v>5.6</v>
      </c>
      <c r="O21" s="1">
        <v>3.2</v>
      </c>
    </row>
    <row r="22" spans="1:15" x14ac:dyDescent="0.3">
      <c r="A22" t="s">
        <v>31</v>
      </c>
      <c r="B22">
        <v>48</v>
      </c>
      <c r="C22" t="str">
        <f t="shared" si="1"/>
        <v>46–59</v>
      </c>
      <c r="D22" t="s">
        <v>21</v>
      </c>
      <c r="E22" t="s">
        <v>17</v>
      </c>
      <c r="F22">
        <f t="shared" si="2"/>
        <v>2</v>
      </c>
      <c r="G22" t="s">
        <v>18</v>
      </c>
      <c r="H22" s="1">
        <v>8</v>
      </c>
      <c r="I22" t="s">
        <v>22</v>
      </c>
      <c r="J22">
        <f t="shared" si="3"/>
        <v>3</v>
      </c>
      <c r="K22" t="s">
        <v>30</v>
      </c>
      <c r="L22">
        <v>22</v>
      </c>
      <c r="M22" t="str">
        <f t="shared" si="0"/>
        <v>20–30 h</v>
      </c>
      <c r="N22" s="1">
        <v>1.6</v>
      </c>
      <c r="O22" s="1">
        <v>7</v>
      </c>
    </row>
    <row r="23" spans="1:15" x14ac:dyDescent="0.3">
      <c r="A23" t="s">
        <v>31</v>
      </c>
      <c r="B23">
        <v>32</v>
      </c>
      <c r="C23" t="str">
        <f t="shared" si="1"/>
        <v>26–35</v>
      </c>
      <c r="D23" t="s">
        <v>12</v>
      </c>
      <c r="E23" t="s">
        <v>22</v>
      </c>
      <c r="F23">
        <f t="shared" si="2"/>
        <v>3</v>
      </c>
      <c r="G23" t="s">
        <v>28</v>
      </c>
      <c r="H23" s="1">
        <v>3</v>
      </c>
      <c r="I23" t="s">
        <v>22</v>
      </c>
      <c r="J23">
        <f t="shared" si="3"/>
        <v>3</v>
      </c>
      <c r="K23" t="s">
        <v>19</v>
      </c>
      <c r="L23">
        <v>25</v>
      </c>
      <c r="M23" t="str">
        <f t="shared" si="0"/>
        <v>20–30 h</v>
      </c>
      <c r="N23" s="1">
        <v>2.2999999999999998</v>
      </c>
      <c r="O23" s="1">
        <v>4.4000000000000004</v>
      </c>
    </row>
    <row r="24" spans="1:15" x14ac:dyDescent="0.3">
      <c r="A24" t="s">
        <v>29</v>
      </c>
      <c r="B24">
        <v>26</v>
      </c>
      <c r="C24" t="str">
        <f t="shared" si="1"/>
        <v>26–35</v>
      </c>
      <c r="D24" t="s">
        <v>27</v>
      </c>
      <c r="E24" t="s">
        <v>22</v>
      </c>
      <c r="F24">
        <f t="shared" si="2"/>
        <v>3</v>
      </c>
      <c r="G24" t="s">
        <v>14</v>
      </c>
      <c r="H24" s="1">
        <v>7.2</v>
      </c>
      <c r="I24" t="s">
        <v>17</v>
      </c>
      <c r="J24">
        <f t="shared" si="3"/>
        <v>2</v>
      </c>
      <c r="K24" t="s">
        <v>15</v>
      </c>
      <c r="L24">
        <v>47</v>
      </c>
      <c r="M24" t="str">
        <f t="shared" si="0"/>
        <v>40–50 h</v>
      </c>
      <c r="N24" s="1">
        <v>3.8</v>
      </c>
      <c r="O24" s="1">
        <v>6.7</v>
      </c>
    </row>
    <row r="25" spans="1:15" x14ac:dyDescent="0.3">
      <c r="A25" t="s">
        <v>16</v>
      </c>
      <c r="B25">
        <v>40</v>
      </c>
      <c r="C25" t="str">
        <f t="shared" si="1"/>
        <v>36–45</v>
      </c>
      <c r="D25" t="s">
        <v>27</v>
      </c>
      <c r="E25" t="s">
        <v>17</v>
      </c>
      <c r="F25">
        <f t="shared" si="2"/>
        <v>2</v>
      </c>
      <c r="G25" t="s">
        <v>14</v>
      </c>
      <c r="H25" s="1">
        <v>6.1</v>
      </c>
      <c r="I25" t="s">
        <v>22</v>
      </c>
      <c r="J25">
        <f t="shared" si="3"/>
        <v>3</v>
      </c>
      <c r="K25" t="s">
        <v>19</v>
      </c>
      <c r="L25">
        <v>22</v>
      </c>
      <c r="M25" t="str">
        <f t="shared" si="0"/>
        <v>20–30 h</v>
      </c>
      <c r="N25" s="1">
        <v>1.4</v>
      </c>
      <c r="O25" s="1">
        <v>8</v>
      </c>
    </row>
    <row r="26" spans="1:15" x14ac:dyDescent="0.3">
      <c r="A26" t="s">
        <v>20</v>
      </c>
      <c r="B26">
        <v>36</v>
      </c>
      <c r="C26" t="str">
        <f t="shared" si="1"/>
        <v>36–45</v>
      </c>
      <c r="D26" t="s">
        <v>12</v>
      </c>
      <c r="E26" t="s">
        <v>17</v>
      </c>
      <c r="F26">
        <f t="shared" si="2"/>
        <v>2</v>
      </c>
      <c r="G26" t="s">
        <v>25</v>
      </c>
      <c r="H26" s="1">
        <v>5.0999999999999996</v>
      </c>
      <c r="I26" t="s">
        <v>13</v>
      </c>
      <c r="J26">
        <f t="shared" si="3"/>
        <v>1</v>
      </c>
      <c r="K26" t="s">
        <v>26</v>
      </c>
      <c r="L26">
        <v>32</v>
      </c>
      <c r="M26" t="str">
        <f t="shared" si="0"/>
        <v>30–40 h</v>
      </c>
      <c r="N26" s="1">
        <v>3.8</v>
      </c>
      <c r="O26" s="1">
        <v>7.8</v>
      </c>
    </row>
    <row r="27" spans="1:15" x14ac:dyDescent="0.3">
      <c r="A27" t="s">
        <v>32</v>
      </c>
      <c r="B27">
        <v>26</v>
      </c>
      <c r="C27" t="str">
        <f t="shared" si="1"/>
        <v>26–35</v>
      </c>
      <c r="D27" t="s">
        <v>12</v>
      </c>
      <c r="E27" t="s">
        <v>17</v>
      </c>
      <c r="F27">
        <f t="shared" si="2"/>
        <v>2</v>
      </c>
      <c r="G27" t="s">
        <v>28</v>
      </c>
      <c r="H27" s="1">
        <v>5.9</v>
      </c>
      <c r="I27" t="s">
        <v>13</v>
      </c>
      <c r="J27">
        <f t="shared" si="3"/>
        <v>1</v>
      </c>
      <c r="K27" t="s">
        <v>23</v>
      </c>
      <c r="L27">
        <v>32</v>
      </c>
      <c r="M27" t="str">
        <f t="shared" si="0"/>
        <v>30–40 h</v>
      </c>
      <c r="N27" s="1">
        <v>1.5</v>
      </c>
      <c r="O27" s="1">
        <v>4.4000000000000004</v>
      </c>
    </row>
    <row r="28" spans="1:15" x14ac:dyDescent="0.3">
      <c r="A28" t="s">
        <v>16</v>
      </c>
      <c r="B28">
        <v>52</v>
      </c>
      <c r="C28" t="str">
        <f t="shared" si="1"/>
        <v>46–59</v>
      </c>
      <c r="D28" t="s">
        <v>21</v>
      </c>
      <c r="E28" t="s">
        <v>17</v>
      </c>
      <c r="F28">
        <f t="shared" si="2"/>
        <v>2</v>
      </c>
      <c r="G28" t="s">
        <v>33</v>
      </c>
      <c r="H28" s="1">
        <v>4.5999999999999996</v>
      </c>
      <c r="I28" t="s">
        <v>17</v>
      </c>
      <c r="J28">
        <f t="shared" si="3"/>
        <v>2</v>
      </c>
      <c r="K28" t="s">
        <v>23</v>
      </c>
      <c r="L28">
        <v>32</v>
      </c>
      <c r="M28" t="str">
        <f t="shared" si="0"/>
        <v>30–40 h</v>
      </c>
      <c r="N28" s="1">
        <v>3.1</v>
      </c>
      <c r="O28" s="1">
        <v>6.1</v>
      </c>
    </row>
    <row r="29" spans="1:15" x14ac:dyDescent="0.3">
      <c r="A29" t="s">
        <v>29</v>
      </c>
      <c r="B29">
        <v>38</v>
      </c>
      <c r="C29" t="str">
        <f t="shared" si="1"/>
        <v>36–45</v>
      </c>
      <c r="D29" t="s">
        <v>21</v>
      </c>
      <c r="E29" t="s">
        <v>13</v>
      </c>
      <c r="F29">
        <f t="shared" si="2"/>
        <v>1</v>
      </c>
      <c r="G29" t="s">
        <v>25</v>
      </c>
      <c r="H29" s="1">
        <v>6</v>
      </c>
      <c r="I29" t="s">
        <v>22</v>
      </c>
      <c r="J29">
        <f t="shared" si="3"/>
        <v>3</v>
      </c>
      <c r="K29" t="s">
        <v>26</v>
      </c>
      <c r="L29">
        <v>20</v>
      </c>
      <c r="M29" t="str">
        <f t="shared" si="0"/>
        <v>20–30 h</v>
      </c>
      <c r="N29" s="1">
        <v>3.4</v>
      </c>
      <c r="O29" s="1">
        <v>5</v>
      </c>
    </row>
    <row r="30" spans="1:15" x14ac:dyDescent="0.3">
      <c r="A30" t="s">
        <v>31</v>
      </c>
      <c r="B30">
        <v>26</v>
      </c>
      <c r="C30" t="str">
        <f t="shared" si="1"/>
        <v>26–35</v>
      </c>
      <c r="D30" t="s">
        <v>21</v>
      </c>
      <c r="E30" t="s">
        <v>17</v>
      </c>
      <c r="F30">
        <f t="shared" si="2"/>
        <v>2</v>
      </c>
      <c r="G30" t="s">
        <v>28</v>
      </c>
      <c r="H30" s="1">
        <v>6.5</v>
      </c>
      <c r="I30" t="s">
        <v>22</v>
      </c>
      <c r="J30">
        <f t="shared" si="3"/>
        <v>3</v>
      </c>
      <c r="K30" t="s">
        <v>19</v>
      </c>
      <c r="L30">
        <v>59</v>
      </c>
      <c r="M30" t="str">
        <f t="shared" si="0"/>
        <v>50–60 h</v>
      </c>
      <c r="N30" s="1">
        <v>9.9</v>
      </c>
      <c r="O30" s="1">
        <v>8.8000000000000007</v>
      </c>
    </row>
    <row r="31" spans="1:15" x14ac:dyDescent="0.3">
      <c r="A31" t="s">
        <v>20</v>
      </c>
      <c r="B31">
        <v>45</v>
      </c>
      <c r="C31" t="str">
        <f t="shared" si="1"/>
        <v>36–45</v>
      </c>
      <c r="D31" t="s">
        <v>12</v>
      </c>
      <c r="E31" t="s">
        <v>17</v>
      </c>
      <c r="F31">
        <f t="shared" si="2"/>
        <v>2</v>
      </c>
      <c r="G31" t="s">
        <v>18</v>
      </c>
      <c r="H31" s="1">
        <v>5.9</v>
      </c>
      <c r="I31" t="s">
        <v>17</v>
      </c>
      <c r="J31">
        <f t="shared" si="3"/>
        <v>2</v>
      </c>
      <c r="K31" t="s">
        <v>26</v>
      </c>
      <c r="L31">
        <v>56</v>
      </c>
      <c r="M31" t="str">
        <f t="shared" si="0"/>
        <v>50–60 h</v>
      </c>
      <c r="N31" s="1">
        <v>3.1</v>
      </c>
      <c r="O31" s="1">
        <v>8.9</v>
      </c>
    </row>
    <row r="32" spans="1:15" x14ac:dyDescent="0.3">
      <c r="A32" t="s">
        <v>16</v>
      </c>
      <c r="B32">
        <v>63</v>
      </c>
      <c r="C32" t="str">
        <f t="shared" si="1"/>
        <v>60+</v>
      </c>
      <c r="D32" t="s">
        <v>27</v>
      </c>
      <c r="E32" t="s">
        <v>17</v>
      </c>
      <c r="F32">
        <f t="shared" si="2"/>
        <v>2</v>
      </c>
      <c r="G32" t="s">
        <v>18</v>
      </c>
      <c r="H32" s="1">
        <v>5.6</v>
      </c>
      <c r="I32" t="s">
        <v>17</v>
      </c>
      <c r="J32">
        <f t="shared" si="3"/>
        <v>2</v>
      </c>
      <c r="K32" t="s">
        <v>30</v>
      </c>
      <c r="L32">
        <v>50</v>
      </c>
      <c r="M32" t="str">
        <f t="shared" si="0"/>
        <v>50–60 h</v>
      </c>
      <c r="N32" s="1">
        <v>3.2</v>
      </c>
      <c r="O32" s="1">
        <v>4.0999999999999996</v>
      </c>
    </row>
    <row r="33" spans="1:15" x14ac:dyDescent="0.3">
      <c r="A33" t="s">
        <v>32</v>
      </c>
      <c r="B33">
        <v>24</v>
      </c>
      <c r="C33" t="str">
        <f t="shared" si="1"/>
        <v>18–25</v>
      </c>
      <c r="D33" t="s">
        <v>27</v>
      </c>
      <c r="E33" t="s">
        <v>22</v>
      </c>
      <c r="F33">
        <f t="shared" si="2"/>
        <v>3</v>
      </c>
      <c r="G33" t="s">
        <v>14</v>
      </c>
      <c r="H33" s="1">
        <v>6.9</v>
      </c>
      <c r="I33" t="s">
        <v>22</v>
      </c>
      <c r="J33">
        <f t="shared" si="3"/>
        <v>3</v>
      </c>
      <c r="K33" t="s">
        <v>19</v>
      </c>
      <c r="L33">
        <v>36</v>
      </c>
      <c r="M33" t="str">
        <f t="shared" si="0"/>
        <v>30–40 h</v>
      </c>
      <c r="N33" s="1">
        <v>7.2</v>
      </c>
      <c r="O33" s="1">
        <v>1.8</v>
      </c>
    </row>
    <row r="34" spans="1:15" x14ac:dyDescent="0.3">
      <c r="A34" t="s">
        <v>32</v>
      </c>
      <c r="B34">
        <v>33</v>
      </c>
      <c r="C34" t="str">
        <f t="shared" si="1"/>
        <v>26–35</v>
      </c>
      <c r="D34" t="s">
        <v>21</v>
      </c>
      <c r="E34" t="s">
        <v>17</v>
      </c>
      <c r="F34">
        <f>IF(E34="High",3,IF(E34="Moderate",2,IF(E34="Low",1,"")))</f>
        <v>2</v>
      </c>
      <c r="G34" t="s">
        <v>33</v>
      </c>
      <c r="H34" s="1">
        <v>9</v>
      </c>
      <c r="I34" t="s">
        <v>17</v>
      </c>
      <c r="J34">
        <f t="shared" si="3"/>
        <v>2</v>
      </c>
      <c r="K34" t="s">
        <v>26</v>
      </c>
      <c r="L34">
        <v>28</v>
      </c>
      <c r="M34" t="str">
        <f t="shared" si="0"/>
        <v>20–30 h</v>
      </c>
      <c r="N34" s="1">
        <v>8.6999999999999993</v>
      </c>
      <c r="O34" s="1">
        <v>2.5</v>
      </c>
    </row>
    <row r="35" spans="1:15" x14ac:dyDescent="0.3">
      <c r="A35" t="s">
        <v>24</v>
      </c>
      <c r="B35">
        <v>33</v>
      </c>
      <c r="C35" t="str">
        <f t="shared" si="1"/>
        <v>26–35</v>
      </c>
      <c r="D35" t="s">
        <v>12</v>
      </c>
      <c r="E35" t="s">
        <v>13</v>
      </c>
      <c r="F35">
        <f t="shared" si="2"/>
        <v>1</v>
      </c>
      <c r="G35" t="s">
        <v>18</v>
      </c>
      <c r="H35" s="1">
        <v>6.1</v>
      </c>
      <c r="I35" t="s">
        <v>13</v>
      </c>
      <c r="J35">
        <f t="shared" si="3"/>
        <v>1</v>
      </c>
      <c r="K35" t="s">
        <v>30</v>
      </c>
      <c r="L35">
        <v>32</v>
      </c>
      <c r="M35" t="str">
        <f t="shared" si="0"/>
        <v>30–40 h</v>
      </c>
      <c r="N35" s="1">
        <v>4.5</v>
      </c>
      <c r="O35" s="1">
        <v>4.3</v>
      </c>
    </row>
    <row r="36" spans="1:15" x14ac:dyDescent="0.3">
      <c r="A36" t="s">
        <v>24</v>
      </c>
      <c r="B36">
        <v>50</v>
      </c>
      <c r="C36" t="str">
        <f t="shared" si="1"/>
        <v>46–59</v>
      </c>
      <c r="D36" t="s">
        <v>27</v>
      </c>
      <c r="E36" t="s">
        <v>13</v>
      </c>
      <c r="F36">
        <f t="shared" si="2"/>
        <v>1</v>
      </c>
      <c r="G36" t="s">
        <v>28</v>
      </c>
      <c r="H36" s="1">
        <v>7.7</v>
      </c>
      <c r="I36" t="s">
        <v>22</v>
      </c>
      <c r="J36">
        <f t="shared" si="3"/>
        <v>3</v>
      </c>
      <c r="K36" t="s">
        <v>30</v>
      </c>
      <c r="L36">
        <v>56</v>
      </c>
      <c r="M36" t="str">
        <f t="shared" si="0"/>
        <v>50–60 h</v>
      </c>
      <c r="N36" s="1">
        <v>8.9</v>
      </c>
      <c r="O36" s="1">
        <v>6.1</v>
      </c>
    </row>
    <row r="37" spans="1:15" x14ac:dyDescent="0.3">
      <c r="A37" t="s">
        <v>11</v>
      </c>
      <c r="B37">
        <v>21</v>
      </c>
      <c r="C37" t="str">
        <f t="shared" si="1"/>
        <v>18–25</v>
      </c>
      <c r="D37" t="s">
        <v>21</v>
      </c>
      <c r="E37" t="s">
        <v>17</v>
      </c>
      <c r="F37">
        <f t="shared" si="2"/>
        <v>2</v>
      </c>
      <c r="G37" t="s">
        <v>28</v>
      </c>
      <c r="H37" s="1">
        <v>5.0999999999999996</v>
      </c>
      <c r="I37" t="s">
        <v>17</v>
      </c>
      <c r="J37">
        <f t="shared" si="3"/>
        <v>2</v>
      </c>
      <c r="K37" t="s">
        <v>19</v>
      </c>
      <c r="L37">
        <v>33</v>
      </c>
      <c r="M37" t="str">
        <f t="shared" si="0"/>
        <v>30–40 h</v>
      </c>
      <c r="N37" s="1">
        <v>4.0999999999999996</v>
      </c>
      <c r="O37" s="1">
        <v>6.9</v>
      </c>
    </row>
    <row r="38" spans="1:15" x14ac:dyDescent="0.3">
      <c r="A38" t="s">
        <v>29</v>
      </c>
      <c r="B38">
        <v>21</v>
      </c>
      <c r="C38" t="str">
        <f t="shared" si="1"/>
        <v>18–25</v>
      </c>
      <c r="D38" t="s">
        <v>27</v>
      </c>
      <c r="E38" t="s">
        <v>13</v>
      </c>
      <c r="F38">
        <f t="shared" si="2"/>
        <v>1</v>
      </c>
      <c r="G38" t="s">
        <v>18</v>
      </c>
      <c r="H38" s="1">
        <v>4.5</v>
      </c>
      <c r="I38" t="s">
        <v>17</v>
      </c>
      <c r="J38">
        <f t="shared" si="3"/>
        <v>2</v>
      </c>
      <c r="K38" t="s">
        <v>15</v>
      </c>
      <c r="L38">
        <v>30</v>
      </c>
      <c r="M38" t="str">
        <f t="shared" si="0"/>
        <v>30–40 h</v>
      </c>
      <c r="N38" s="1">
        <v>2.8</v>
      </c>
      <c r="O38" s="1">
        <v>4</v>
      </c>
    </row>
    <row r="39" spans="1:15" x14ac:dyDescent="0.3">
      <c r="A39" t="s">
        <v>16</v>
      </c>
      <c r="B39">
        <v>56</v>
      </c>
      <c r="C39" t="str">
        <f t="shared" si="1"/>
        <v>46–59</v>
      </c>
      <c r="D39" t="s">
        <v>27</v>
      </c>
      <c r="E39" t="s">
        <v>22</v>
      </c>
      <c r="F39">
        <f t="shared" si="2"/>
        <v>3</v>
      </c>
      <c r="G39" t="s">
        <v>28</v>
      </c>
      <c r="H39" s="1">
        <v>7.2</v>
      </c>
      <c r="I39" t="s">
        <v>17</v>
      </c>
      <c r="J39">
        <f t="shared" si="3"/>
        <v>2</v>
      </c>
      <c r="K39" t="s">
        <v>15</v>
      </c>
      <c r="L39">
        <v>44</v>
      </c>
      <c r="M39" t="str">
        <f t="shared" si="0"/>
        <v>40–50 h</v>
      </c>
      <c r="N39" s="1">
        <v>4</v>
      </c>
      <c r="O39" s="1">
        <v>7</v>
      </c>
    </row>
    <row r="40" spans="1:15" x14ac:dyDescent="0.3">
      <c r="A40" t="s">
        <v>16</v>
      </c>
      <c r="B40">
        <v>57</v>
      </c>
      <c r="C40" t="str">
        <f t="shared" si="1"/>
        <v>46–59</v>
      </c>
      <c r="D40" t="s">
        <v>12</v>
      </c>
      <c r="E40" t="s">
        <v>17</v>
      </c>
      <c r="F40">
        <f t="shared" si="2"/>
        <v>2</v>
      </c>
      <c r="G40" t="s">
        <v>28</v>
      </c>
      <c r="H40" s="1">
        <v>6.1</v>
      </c>
      <c r="I40" t="s">
        <v>22</v>
      </c>
      <c r="J40">
        <f t="shared" si="3"/>
        <v>3</v>
      </c>
      <c r="K40" t="s">
        <v>30</v>
      </c>
      <c r="L40">
        <v>50</v>
      </c>
      <c r="M40" t="str">
        <f t="shared" si="0"/>
        <v>50–60 h</v>
      </c>
      <c r="N40" s="1">
        <v>6.5</v>
      </c>
      <c r="O40" s="1">
        <v>9.4</v>
      </c>
    </row>
    <row r="41" spans="1:15" x14ac:dyDescent="0.3">
      <c r="A41" t="s">
        <v>11</v>
      </c>
      <c r="B41">
        <v>34</v>
      </c>
      <c r="C41" t="str">
        <f t="shared" si="1"/>
        <v>26–35</v>
      </c>
      <c r="D41" t="s">
        <v>12</v>
      </c>
      <c r="E41" t="s">
        <v>13</v>
      </c>
      <c r="F41">
        <f t="shared" si="2"/>
        <v>1</v>
      </c>
      <c r="G41" t="s">
        <v>14</v>
      </c>
      <c r="H41" s="1">
        <v>8.1999999999999993</v>
      </c>
      <c r="I41" t="s">
        <v>13</v>
      </c>
      <c r="J41">
        <f t="shared" si="3"/>
        <v>1</v>
      </c>
      <c r="K41" t="s">
        <v>15</v>
      </c>
      <c r="L41">
        <v>33</v>
      </c>
      <c r="M41" t="str">
        <f t="shared" si="0"/>
        <v>30–40 h</v>
      </c>
      <c r="N41" s="1">
        <v>4.3</v>
      </c>
      <c r="O41" s="1">
        <v>6.9</v>
      </c>
    </row>
    <row r="42" spans="1:15" x14ac:dyDescent="0.3">
      <c r="A42" t="s">
        <v>31</v>
      </c>
      <c r="B42">
        <v>54</v>
      </c>
      <c r="C42" t="str">
        <f t="shared" si="1"/>
        <v>46–59</v>
      </c>
      <c r="D42" t="s">
        <v>27</v>
      </c>
      <c r="E42" t="s">
        <v>13</v>
      </c>
      <c r="F42">
        <f t="shared" si="2"/>
        <v>1</v>
      </c>
      <c r="G42" t="s">
        <v>33</v>
      </c>
      <c r="H42" s="1">
        <v>8.5</v>
      </c>
      <c r="I42" t="s">
        <v>13</v>
      </c>
      <c r="J42">
        <f t="shared" si="3"/>
        <v>1</v>
      </c>
      <c r="K42" t="s">
        <v>30</v>
      </c>
      <c r="L42">
        <v>26</v>
      </c>
      <c r="M42" t="str">
        <f t="shared" si="0"/>
        <v>20–30 h</v>
      </c>
      <c r="N42" s="1">
        <v>7.1</v>
      </c>
      <c r="O42" s="1">
        <v>2.4</v>
      </c>
    </row>
    <row r="43" spans="1:15" x14ac:dyDescent="0.3">
      <c r="A43" t="s">
        <v>31</v>
      </c>
      <c r="B43">
        <v>56</v>
      </c>
      <c r="C43" t="str">
        <f t="shared" si="1"/>
        <v>46–59</v>
      </c>
      <c r="D43" t="s">
        <v>21</v>
      </c>
      <c r="E43" t="s">
        <v>17</v>
      </c>
      <c r="F43">
        <f t="shared" si="2"/>
        <v>2</v>
      </c>
      <c r="G43" t="s">
        <v>14</v>
      </c>
      <c r="H43" s="1">
        <v>7.8</v>
      </c>
      <c r="I43" t="s">
        <v>22</v>
      </c>
      <c r="J43">
        <f t="shared" si="3"/>
        <v>3</v>
      </c>
      <c r="K43" t="s">
        <v>15</v>
      </c>
      <c r="L43">
        <v>43</v>
      </c>
      <c r="M43" t="str">
        <f t="shared" si="0"/>
        <v>40–50 h</v>
      </c>
      <c r="N43" s="1">
        <v>3.1</v>
      </c>
      <c r="O43" s="1">
        <v>6.2</v>
      </c>
    </row>
    <row r="44" spans="1:15" x14ac:dyDescent="0.3">
      <c r="A44" t="s">
        <v>11</v>
      </c>
      <c r="B44">
        <v>46</v>
      </c>
      <c r="C44" t="str">
        <f t="shared" si="1"/>
        <v>46–59</v>
      </c>
      <c r="D44" t="s">
        <v>12</v>
      </c>
      <c r="E44" t="s">
        <v>13</v>
      </c>
      <c r="F44">
        <f t="shared" si="2"/>
        <v>1</v>
      </c>
      <c r="G44" t="s">
        <v>33</v>
      </c>
      <c r="H44" s="1">
        <v>7.7</v>
      </c>
      <c r="I44" t="s">
        <v>17</v>
      </c>
      <c r="J44">
        <f t="shared" si="3"/>
        <v>2</v>
      </c>
      <c r="K44" t="s">
        <v>30</v>
      </c>
      <c r="L44">
        <v>55</v>
      </c>
      <c r="M44" t="str">
        <f t="shared" si="0"/>
        <v>50–60 h</v>
      </c>
      <c r="N44" s="1">
        <v>7.3</v>
      </c>
      <c r="O44" s="1">
        <v>5.9</v>
      </c>
    </row>
    <row r="45" spans="1:15" x14ac:dyDescent="0.3">
      <c r="A45" t="s">
        <v>31</v>
      </c>
      <c r="B45">
        <v>53</v>
      </c>
      <c r="C45" t="str">
        <f t="shared" si="1"/>
        <v>46–59</v>
      </c>
      <c r="D45" t="s">
        <v>27</v>
      </c>
      <c r="E45" t="s">
        <v>17</v>
      </c>
      <c r="F45">
        <f t="shared" si="2"/>
        <v>2</v>
      </c>
      <c r="G45" t="s">
        <v>28</v>
      </c>
      <c r="H45" s="1">
        <v>1.4</v>
      </c>
      <c r="I45" t="s">
        <v>22</v>
      </c>
      <c r="J45">
        <f t="shared" si="3"/>
        <v>3</v>
      </c>
      <c r="K45" t="s">
        <v>30</v>
      </c>
      <c r="L45">
        <v>22</v>
      </c>
      <c r="M45" t="str">
        <f t="shared" si="0"/>
        <v>20–30 h</v>
      </c>
      <c r="N45" s="1">
        <v>4.0999999999999996</v>
      </c>
      <c r="O45" s="1">
        <v>8.8000000000000007</v>
      </c>
    </row>
    <row r="46" spans="1:15" x14ac:dyDescent="0.3">
      <c r="A46" t="s">
        <v>24</v>
      </c>
      <c r="B46">
        <v>55</v>
      </c>
      <c r="C46" t="str">
        <f t="shared" si="1"/>
        <v>46–59</v>
      </c>
      <c r="D46" t="s">
        <v>12</v>
      </c>
      <c r="E46" t="s">
        <v>13</v>
      </c>
      <c r="F46">
        <f t="shared" si="2"/>
        <v>1</v>
      </c>
      <c r="G46" t="s">
        <v>33</v>
      </c>
      <c r="H46" s="1">
        <v>7.2</v>
      </c>
      <c r="I46" t="s">
        <v>22</v>
      </c>
      <c r="J46">
        <f t="shared" si="3"/>
        <v>3</v>
      </c>
      <c r="K46" t="s">
        <v>30</v>
      </c>
      <c r="L46">
        <v>45</v>
      </c>
      <c r="M46" t="str">
        <f t="shared" si="0"/>
        <v>40–50 h</v>
      </c>
      <c r="N46" s="1">
        <v>5.0999999999999996</v>
      </c>
      <c r="O46" s="1">
        <v>4.2</v>
      </c>
    </row>
    <row r="47" spans="1:15" x14ac:dyDescent="0.3">
      <c r="A47" t="s">
        <v>16</v>
      </c>
      <c r="B47">
        <v>56</v>
      </c>
      <c r="C47" t="str">
        <f t="shared" si="1"/>
        <v>46–59</v>
      </c>
      <c r="D47" t="s">
        <v>12</v>
      </c>
      <c r="E47" t="s">
        <v>22</v>
      </c>
      <c r="F47">
        <f t="shared" si="2"/>
        <v>3</v>
      </c>
      <c r="G47" t="s">
        <v>28</v>
      </c>
      <c r="H47" s="1">
        <v>7.8</v>
      </c>
      <c r="I47" t="s">
        <v>17</v>
      </c>
      <c r="J47">
        <f t="shared" si="3"/>
        <v>2</v>
      </c>
      <c r="K47" t="s">
        <v>30</v>
      </c>
      <c r="L47">
        <v>45</v>
      </c>
      <c r="M47" t="str">
        <f t="shared" si="0"/>
        <v>40–50 h</v>
      </c>
      <c r="N47" s="1">
        <v>6</v>
      </c>
      <c r="O47" s="1">
        <v>4.8</v>
      </c>
    </row>
    <row r="48" spans="1:15" x14ac:dyDescent="0.3">
      <c r="A48" t="s">
        <v>11</v>
      </c>
      <c r="B48">
        <v>54</v>
      </c>
      <c r="C48" t="str">
        <f t="shared" si="1"/>
        <v>46–59</v>
      </c>
      <c r="D48" t="s">
        <v>12</v>
      </c>
      <c r="E48" t="s">
        <v>13</v>
      </c>
      <c r="F48">
        <f t="shared" si="2"/>
        <v>1</v>
      </c>
      <c r="G48" t="s">
        <v>28</v>
      </c>
      <c r="H48" s="1">
        <v>4.5999999999999996</v>
      </c>
      <c r="I48" t="s">
        <v>22</v>
      </c>
      <c r="J48">
        <f t="shared" si="3"/>
        <v>3</v>
      </c>
      <c r="K48" t="s">
        <v>23</v>
      </c>
      <c r="L48">
        <v>20</v>
      </c>
      <c r="M48" t="str">
        <f t="shared" si="0"/>
        <v>20–30 h</v>
      </c>
      <c r="N48" s="1">
        <v>7.2</v>
      </c>
      <c r="O48" s="1">
        <v>6.4</v>
      </c>
    </row>
    <row r="49" spans="1:15" x14ac:dyDescent="0.3">
      <c r="A49" t="s">
        <v>16</v>
      </c>
      <c r="B49">
        <v>52</v>
      </c>
      <c r="C49" t="str">
        <f t="shared" si="1"/>
        <v>46–59</v>
      </c>
      <c r="D49" t="s">
        <v>27</v>
      </c>
      <c r="E49" t="s">
        <v>13</v>
      </c>
      <c r="F49">
        <f t="shared" si="2"/>
        <v>1</v>
      </c>
      <c r="G49" t="s">
        <v>14</v>
      </c>
      <c r="H49" s="1">
        <v>6.5</v>
      </c>
      <c r="I49" t="s">
        <v>13</v>
      </c>
      <c r="J49">
        <f t="shared" si="3"/>
        <v>1</v>
      </c>
      <c r="K49" t="s">
        <v>15</v>
      </c>
      <c r="L49">
        <v>34</v>
      </c>
      <c r="M49" t="str">
        <f t="shared" si="0"/>
        <v>30–40 h</v>
      </c>
      <c r="N49" s="1">
        <v>3.1</v>
      </c>
      <c r="O49" s="1">
        <v>5.7</v>
      </c>
    </row>
    <row r="50" spans="1:15" x14ac:dyDescent="0.3">
      <c r="A50" t="s">
        <v>32</v>
      </c>
      <c r="B50">
        <v>24</v>
      </c>
      <c r="C50" t="str">
        <f t="shared" si="1"/>
        <v>18–25</v>
      </c>
      <c r="D50" t="s">
        <v>21</v>
      </c>
      <c r="E50" t="s">
        <v>17</v>
      </c>
      <c r="F50">
        <f t="shared" si="2"/>
        <v>2</v>
      </c>
      <c r="G50" t="s">
        <v>14</v>
      </c>
      <c r="H50" s="1">
        <v>4.9000000000000004</v>
      </c>
      <c r="I50" t="s">
        <v>22</v>
      </c>
      <c r="J50">
        <f t="shared" si="3"/>
        <v>3</v>
      </c>
      <c r="K50" t="s">
        <v>30</v>
      </c>
      <c r="L50">
        <v>30</v>
      </c>
      <c r="M50" t="str">
        <f t="shared" si="0"/>
        <v>30–40 h</v>
      </c>
      <c r="N50" s="1">
        <v>8.5</v>
      </c>
      <c r="O50" s="1">
        <v>7.5</v>
      </c>
    </row>
    <row r="51" spans="1:15" x14ac:dyDescent="0.3">
      <c r="A51" t="s">
        <v>24</v>
      </c>
      <c r="B51">
        <v>44</v>
      </c>
      <c r="C51" t="str">
        <f t="shared" si="1"/>
        <v>36–45</v>
      </c>
      <c r="D51" t="s">
        <v>21</v>
      </c>
      <c r="E51" t="s">
        <v>13</v>
      </c>
      <c r="F51">
        <f t="shared" si="2"/>
        <v>1</v>
      </c>
      <c r="G51" t="s">
        <v>25</v>
      </c>
      <c r="H51" s="1">
        <v>8</v>
      </c>
      <c r="I51" t="s">
        <v>17</v>
      </c>
      <c r="J51">
        <f t="shared" si="3"/>
        <v>2</v>
      </c>
      <c r="K51" t="s">
        <v>26</v>
      </c>
      <c r="L51">
        <v>56</v>
      </c>
      <c r="M51" t="str">
        <f t="shared" si="0"/>
        <v>50–60 h</v>
      </c>
      <c r="N51" s="1">
        <v>7.5</v>
      </c>
      <c r="O51" s="1">
        <v>1.4</v>
      </c>
    </row>
    <row r="52" spans="1:15" x14ac:dyDescent="0.3">
      <c r="A52" t="s">
        <v>20</v>
      </c>
      <c r="B52">
        <v>45</v>
      </c>
      <c r="C52" t="str">
        <f t="shared" si="1"/>
        <v>36–45</v>
      </c>
      <c r="D52" t="s">
        <v>21</v>
      </c>
      <c r="E52" t="s">
        <v>17</v>
      </c>
      <c r="F52">
        <f t="shared" si="2"/>
        <v>2</v>
      </c>
      <c r="G52" t="s">
        <v>18</v>
      </c>
      <c r="H52" s="1">
        <v>5.0999999999999996</v>
      </c>
      <c r="I52" t="s">
        <v>22</v>
      </c>
      <c r="J52">
        <f t="shared" si="3"/>
        <v>3</v>
      </c>
      <c r="K52" t="s">
        <v>19</v>
      </c>
      <c r="L52">
        <v>26</v>
      </c>
      <c r="M52" t="str">
        <f t="shared" si="0"/>
        <v>20–30 h</v>
      </c>
      <c r="N52" s="1">
        <v>3.1</v>
      </c>
      <c r="O52" s="1">
        <v>6.1</v>
      </c>
    </row>
    <row r="53" spans="1:15" x14ac:dyDescent="0.3">
      <c r="A53" t="s">
        <v>24</v>
      </c>
      <c r="B53">
        <v>39</v>
      </c>
      <c r="C53" t="str">
        <f t="shared" si="1"/>
        <v>36–45</v>
      </c>
      <c r="D53" t="s">
        <v>12</v>
      </c>
      <c r="E53" t="s">
        <v>22</v>
      </c>
      <c r="F53">
        <f t="shared" si="2"/>
        <v>3</v>
      </c>
      <c r="G53" t="s">
        <v>25</v>
      </c>
      <c r="H53" s="1">
        <v>5.3</v>
      </c>
      <c r="I53" t="s">
        <v>13</v>
      </c>
      <c r="J53">
        <f t="shared" si="3"/>
        <v>1</v>
      </c>
      <c r="K53" t="s">
        <v>26</v>
      </c>
      <c r="L53">
        <v>31</v>
      </c>
      <c r="M53" t="str">
        <f t="shared" si="0"/>
        <v>30–40 h</v>
      </c>
      <c r="N53" s="1">
        <v>9.8000000000000007</v>
      </c>
      <c r="O53" s="1">
        <v>2.1</v>
      </c>
    </row>
    <row r="54" spans="1:15" x14ac:dyDescent="0.3">
      <c r="A54" t="s">
        <v>11</v>
      </c>
      <c r="B54">
        <v>31</v>
      </c>
      <c r="C54" t="str">
        <f t="shared" si="1"/>
        <v>26–35</v>
      </c>
      <c r="D54" t="s">
        <v>27</v>
      </c>
      <c r="E54" t="s">
        <v>17</v>
      </c>
      <c r="F54">
        <f t="shared" si="2"/>
        <v>2</v>
      </c>
      <c r="G54" t="s">
        <v>25</v>
      </c>
      <c r="H54" s="1">
        <v>5.8</v>
      </c>
      <c r="I54" t="s">
        <v>22</v>
      </c>
      <c r="J54">
        <f t="shared" si="3"/>
        <v>3</v>
      </c>
      <c r="K54" t="s">
        <v>26</v>
      </c>
      <c r="L54">
        <v>57</v>
      </c>
      <c r="M54" t="str">
        <f t="shared" si="0"/>
        <v>50–60 h</v>
      </c>
      <c r="N54" s="1">
        <v>7</v>
      </c>
      <c r="O54" s="1">
        <v>3.8</v>
      </c>
    </row>
    <row r="55" spans="1:15" x14ac:dyDescent="0.3">
      <c r="A55" t="s">
        <v>20</v>
      </c>
      <c r="B55">
        <v>24</v>
      </c>
      <c r="C55" t="str">
        <f t="shared" si="1"/>
        <v>18–25</v>
      </c>
      <c r="D55" t="s">
        <v>12</v>
      </c>
      <c r="E55" t="s">
        <v>17</v>
      </c>
      <c r="F55">
        <f t="shared" si="2"/>
        <v>2</v>
      </c>
      <c r="G55" t="s">
        <v>33</v>
      </c>
      <c r="H55" s="1">
        <v>9.9</v>
      </c>
      <c r="I55" t="s">
        <v>22</v>
      </c>
      <c r="J55">
        <f t="shared" si="3"/>
        <v>3</v>
      </c>
      <c r="K55" t="s">
        <v>23</v>
      </c>
      <c r="L55">
        <v>22</v>
      </c>
      <c r="M55" t="str">
        <f t="shared" si="0"/>
        <v>20–30 h</v>
      </c>
      <c r="N55" s="1">
        <v>5.0999999999999996</v>
      </c>
      <c r="O55" s="1">
        <v>7</v>
      </c>
    </row>
    <row r="56" spans="1:15" x14ac:dyDescent="0.3">
      <c r="A56" t="s">
        <v>32</v>
      </c>
      <c r="B56">
        <v>54</v>
      </c>
      <c r="C56" t="str">
        <f t="shared" si="1"/>
        <v>46–59</v>
      </c>
      <c r="D56" t="s">
        <v>21</v>
      </c>
      <c r="E56" t="s">
        <v>13</v>
      </c>
      <c r="F56">
        <f t="shared" si="2"/>
        <v>1</v>
      </c>
      <c r="G56" t="s">
        <v>28</v>
      </c>
      <c r="H56" s="1">
        <v>8</v>
      </c>
      <c r="I56" t="s">
        <v>22</v>
      </c>
      <c r="J56">
        <f t="shared" si="3"/>
        <v>3</v>
      </c>
      <c r="K56" t="s">
        <v>15</v>
      </c>
      <c r="L56">
        <v>45</v>
      </c>
      <c r="M56" t="str">
        <f t="shared" si="0"/>
        <v>40–50 h</v>
      </c>
      <c r="N56" s="1">
        <v>2.4</v>
      </c>
      <c r="O56" s="1">
        <v>2.4</v>
      </c>
    </row>
    <row r="57" spans="1:15" x14ac:dyDescent="0.3">
      <c r="A57" t="s">
        <v>11</v>
      </c>
      <c r="B57">
        <v>39</v>
      </c>
      <c r="C57" t="str">
        <f t="shared" si="1"/>
        <v>36–45</v>
      </c>
      <c r="D57" t="s">
        <v>21</v>
      </c>
      <c r="E57" t="s">
        <v>22</v>
      </c>
      <c r="F57">
        <f t="shared" si="2"/>
        <v>3</v>
      </c>
      <c r="G57" t="s">
        <v>28</v>
      </c>
      <c r="H57" s="1">
        <v>8.9</v>
      </c>
      <c r="I57" t="s">
        <v>22</v>
      </c>
      <c r="J57">
        <f t="shared" si="3"/>
        <v>3</v>
      </c>
      <c r="K57" t="s">
        <v>23</v>
      </c>
      <c r="L57">
        <v>49</v>
      </c>
      <c r="M57" t="str">
        <f t="shared" si="0"/>
        <v>40–50 h</v>
      </c>
      <c r="N57" s="1">
        <v>5.8</v>
      </c>
      <c r="O57" s="1">
        <v>3.8</v>
      </c>
    </row>
    <row r="58" spans="1:15" x14ac:dyDescent="0.3">
      <c r="A58" t="s">
        <v>29</v>
      </c>
      <c r="B58">
        <v>22</v>
      </c>
      <c r="C58" t="str">
        <f t="shared" si="1"/>
        <v>18–25</v>
      </c>
      <c r="D58" t="s">
        <v>27</v>
      </c>
      <c r="E58" t="s">
        <v>17</v>
      </c>
      <c r="F58">
        <f t="shared" si="2"/>
        <v>2</v>
      </c>
      <c r="G58" t="s">
        <v>28</v>
      </c>
      <c r="H58" s="1">
        <v>3.8</v>
      </c>
      <c r="I58" t="s">
        <v>17</v>
      </c>
      <c r="J58">
        <f t="shared" si="3"/>
        <v>2</v>
      </c>
      <c r="K58" t="s">
        <v>15</v>
      </c>
      <c r="L58">
        <v>51</v>
      </c>
      <c r="M58" t="str">
        <f t="shared" si="0"/>
        <v>50–60 h</v>
      </c>
      <c r="N58" s="1">
        <v>2.5</v>
      </c>
      <c r="O58" s="1">
        <v>7.3</v>
      </c>
    </row>
    <row r="59" spans="1:15" x14ac:dyDescent="0.3">
      <c r="A59" t="s">
        <v>16</v>
      </c>
      <c r="B59">
        <v>19</v>
      </c>
      <c r="C59" t="str">
        <f t="shared" si="1"/>
        <v>18–25</v>
      </c>
      <c r="D59" t="s">
        <v>12</v>
      </c>
      <c r="E59" t="s">
        <v>13</v>
      </c>
      <c r="F59">
        <f t="shared" si="2"/>
        <v>1</v>
      </c>
      <c r="G59" t="s">
        <v>18</v>
      </c>
      <c r="H59" s="1">
        <v>4.5999999999999996</v>
      </c>
      <c r="I59" t="s">
        <v>13</v>
      </c>
      <c r="J59">
        <f t="shared" si="3"/>
        <v>1</v>
      </c>
      <c r="K59" t="s">
        <v>30</v>
      </c>
      <c r="L59">
        <v>55</v>
      </c>
      <c r="M59" t="str">
        <f t="shared" si="0"/>
        <v>50–60 h</v>
      </c>
      <c r="N59" s="1">
        <v>4.9000000000000004</v>
      </c>
      <c r="O59" s="1">
        <v>6.9</v>
      </c>
    </row>
    <row r="60" spans="1:15" x14ac:dyDescent="0.3">
      <c r="A60" t="s">
        <v>32</v>
      </c>
      <c r="B60">
        <v>44</v>
      </c>
      <c r="C60" t="str">
        <f t="shared" si="1"/>
        <v>36–45</v>
      </c>
      <c r="D60" t="s">
        <v>21</v>
      </c>
      <c r="E60" t="s">
        <v>13</v>
      </c>
      <c r="F60">
        <f t="shared" si="2"/>
        <v>1</v>
      </c>
      <c r="G60" t="s">
        <v>33</v>
      </c>
      <c r="H60" s="1">
        <v>8.5</v>
      </c>
      <c r="I60" t="s">
        <v>13</v>
      </c>
      <c r="J60">
        <f t="shared" si="3"/>
        <v>1</v>
      </c>
      <c r="K60" t="s">
        <v>23</v>
      </c>
      <c r="L60">
        <v>56</v>
      </c>
      <c r="M60" t="str">
        <f t="shared" si="0"/>
        <v>50–60 h</v>
      </c>
      <c r="N60" s="1">
        <v>4.7</v>
      </c>
      <c r="O60" s="1">
        <v>1.8</v>
      </c>
    </row>
    <row r="61" spans="1:15" x14ac:dyDescent="0.3">
      <c r="A61" t="s">
        <v>16</v>
      </c>
      <c r="B61">
        <v>38</v>
      </c>
      <c r="C61" t="str">
        <f t="shared" si="1"/>
        <v>36–45</v>
      </c>
      <c r="D61" t="s">
        <v>27</v>
      </c>
      <c r="E61" t="s">
        <v>17</v>
      </c>
      <c r="F61">
        <f t="shared" si="2"/>
        <v>2</v>
      </c>
      <c r="G61" t="s">
        <v>33</v>
      </c>
      <c r="H61" s="1">
        <v>3.9</v>
      </c>
      <c r="I61" t="s">
        <v>13</v>
      </c>
      <c r="J61">
        <f t="shared" si="3"/>
        <v>1</v>
      </c>
      <c r="K61" t="s">
        <v>19</v>
      </c>
      <c r="L61">
        <v>37</v>
      </c>
      <c r="M61" t="str">
        <f t="shared" si="0"/>
        <v>30–40 h</v>
      </c>
      <c r="N61" s="1">
        <v>7.5</v>
      </c>
      <c r="O61" s="1">
        <v>6.2</v>
      </c>
    </row>
    <row r="62" spans="1:15" x14ac:dyDescent="0.3">
      <c r="A62" t="s">
        <v>31</v>
      </c>
      <c r="B62">
        <v>55</v>
      </c>
      <c r="C62" t="str">
        <f t="shared" si="1"/>
        <v>46–59</v>
      </c>
      <c r="D62" t="s">
        <v>12</v>
      </c>
      <c r="E62" t="s">
        <v>13</v>
      </c>
      <c r="F62">
        <f t="shared" si="2"/>
        <v>1</v>
      </c>
      <c r="G62" t="s">
        <v>28</v>
      </c>
      <c r="H62" s="1">
        <v>5.5</v>
      </c>
      <c r="I62" t="s">
        <v>22</v>
      </c>
      <c r="J62">
        <f t="shared" si="3"/>
        <v>3</v>
      </c>
      <c r="K62" t="s">
        <v>15</v>
      </c>
      <c r="L62">
        <v>20</v>
      </c>
      <c r="M62" t="str">
        <f t="shared" si="0"/>
        <v>20–30 h</v>
      </c>
      <c r="N62" s="1">
        <v>2.7</v>
      </c>
      <c r="O62" s="1">
        <v>2.2999999999999998</v>
      </c>
    </row>
    <row r="63" spans="1:15" x14ac:dyDescent="0.3">
      <c r="A63" t="s">
        <v>29</v>
      </c>
      <c r="B63">
        <v>32</v>
      </c>
      <c r="C63" t="str">
        <f t="shared" si="1"/>
        <v>26–35</v>
      </c>
      <c r="D63" t="s">
        <v>12</v>
      </c>
      <c r="E63" t="s">
        <v>17</v>
      </c>
      <c r="F63">
        <f t="shared" si="2"/>
        <v>2</v>
      </c>
      <c r="G63" t="s">
        <v>25</v>
      </c>
      <c r="H63" s="1">
        <v>9.6</v>
      </c>
      <c r="I63" t="s">
        <v>13</v>
      </c>
      <c r="J63">
        <f t="shared" si="3"/>
        <v>1</v>
      </c>
      <c r="K63" t="s">
        <v>23</v>
      </c>
      <c r="L63">
        <v>40</v>
      </c>
      <c r="M63" t="str">
        <f t="shared" si="0"/>
        <v>40–50 h</v>
      </c>
      <c r="N63" s="1">
        <v>8.4</v>
      </c>
      <c r="O63" s="1">
        <v>3.3</v>
      </c>
    </row>
    <row r="64" spans="1:15" x14ac:dyDescent="0.3">
      <c r="A64" t="s">
        <v>29</v>
      </c>
      <c r="B64">
        <v>38</v>
      </c>
      <c r="C64" t="str">
        <f t="shared" si="1"/>
        <v>36–45</v>
      </c>
      <c r="D64" t="s">
        <v>21</v>
      </c>
      <c r="E64" t="s">
        <v>17</v>
      </c>
      <c r="F64">
        <f t="shared" si="2"/>
        <v>2</v>
      </c>
      <c r="G64" t="s">
        <v>18</v>
      </c>
      <c r="H64" s="1">
        <v>5.0999999999999996</v>
      </c>
      <c r="I64" t="s">
        <v>17</v>
      </c>
      <c r="J64">
        <f t="shared" si="3"/>
        <v>2</v>
      </c>
      <c r="K64" t="s">
        <v>19</v>
      </c>
      <c r="L64">
        <v>47</v>
      </c>
      <c r="M64" t="str">
        <f t="shared" si="0"/>
        <v>40–50 h</v>
      </c>
      <c r="N64" s="1">
        <v>3.9</v>
      </c>
      <c r="O64" s="1">
        <v>5.0999999999999996</v>
      </c>
    </row>
    <row r="65" spans="1:15" x14ac:dyDescent="0.3">
      <c r="A65" t="s">
        <v>32</v>
      </c>
      <c r="B65">
        <v>27</v>
      </c>
      <c r="C65" t="str">
        <f t="shared" si="1"/>
        <v>26–35</v>
      </c>
      <c r="D65" t="s">
        <v>21</v>
      </c>
      <c r="E65" t="s">
        <v>17</v>
      </c>
      <c r="F65">
        <f t="shared" si="2"/>
        <v>2</v>
      </c>
      <c r="G65" t="s">
        <v>25</v>
      </c>
      <c r="H65" s="1">
        <v>3.8</v>
      </c>
      <c r="I65" t="s">
        <v>22</v>
      </c>
      <c r="J65">
        <f t="shared" si="3"/>
        <v>3</v>
      </c>
      <c r="K65" t="s">
        <v>26</v>
      </c>
      <c r="L65">
        <v>35</v>
      </c>
      <c r="M65" t="str">
        <f t="shared" si="0"/>
        <v>30–40 h</v>
      </c>
      <c r="N65" s="1">
        <v>5</v>
      </c>
      <c r="O65" s="1">
        <v>2</v>
      </c>
    </row>
    <row r="66" spans="1:15" x14ac:dyDescent="0.3">
      <c r="A66" t="s">
        <v>29</v>
      </c>
      <c r="B66">
        <v>40</v>
      </c>
      <c r="C66" t="str">
        <f t="shared" si="1"/>
        <v>36–45</v>
      </c>
      <c r="D66" t="s">
        <v>12</v>
      </c>
      <c r="E66" t="s">
        <v>22</v>
      </c>
      <c r="F66">
        <f t="shared" si="2"/>
        <v>3</v>
      </c>
      <c r="G66" t="s">
        <v>14</v>
      </c>
      <c r="H66" s="1">
        <v>6.6</v>
      </c>
      <c r="I66" t="s">
        <v>22</v>
      </c>
      <c r="J66">
        <f t="shared" si="3"/>
        <v>3</v>
      </c>
      <c r="K66" t="s">
        <v>30</v>
      </c>
      <c r="L66">
        <v>47</v>
      </c>
      <c r="M66" t="str">
        <f t="shared" ref="M66:M129" si="4">IF(AND(L66&gt;=20,L66&lt;30),"20–30 h",IF(AND(L66&gt;=30,L66&lt;40),"30–40 h",IF(AND(L66&gt;=40,L66&lt;50),"40–50 h",IF(AND(L66&gt;=50,L66&lt;=60),"50–60 h","Poza zakresem"))))</f>
        <v>40–50 h</v>
      </c>
      <c r="N66" s="1">
        <v>8</v>
      </c>
      <c r="O66" s="1">
        <v>9.9</v>
      </c>
    </row>
    <row r="67" spans="1:15" x14ac:dyDescent="0.3">
      <c r="A67" t="s">
        <v>20</v>
      </c>
      <c r="B67">
        <v>56</v>
      </c>
      <c r="C67" t="str">
        <f t="shared" ref="C67:C72" si="5">IF(B67&lt;=25, "18–25", IF(B67&lt;=35, "26–35", IF(B67&lt;=45, "36–45", IF(B67&lt;=59, "46–59", "60+"))))</f>
        <v>46–59</v>
      </c>
      <c r="D67" t="s">
        <v>12</v>
      </c>
      <c r="E67" t="s">
        <v>17</v>
      </c>
      <c r="F67">
        <f t="shared" ref="F67:F115" si="6">IF(E67="High",3,IF(E67="Moderate",2,IF(E67="Low",1,"")))</f>
        <v>2</v>
      </c>
      <c r="G67" t="s">
        <v>33</v>
      </c>
      <c r="H67" s="1">
        <v>3.8</v>
      </c>
      <c r="I67" t="s">
        <v>13</v>
      </c>
      <c r="J67">
        <f t="shared" ref="J67:J96" si="7">IF(I67="low",1,IF(I67="moderate",2,IF(I67="high",3,"")))</f>
        <v>1</v>
      </c>
      <c r="K67" t="s">
        <v>30</v>
      </c>
      <c r="L67">
        <v>41</v>
      </c>
      <c r="M67" t="str">
        <f t="shared" si="4"/>
        <v>40–50 h</v>
      </c>
      <c r="N67" s="1">
        <v>6.6</v>
      </c>
      <c r="O67" s="1">
        <v>2.5</v>
      </c>
    </row>
    <row r="68" spans="1:15" x14ac:dyDescent="0.3">
      <c r="A68" t="s">
        <v>29</v>
      </c>
      <c r="B68">
        <v>22</v>
      </c>
      <c r="C68" t="str">
        <f t="shared" si="5"/>
        <v>18–25</v>
      </c>
      <c r="D68" t="s">
        <v>21</v>
      </c>
      <c r="E68" t="s">
        <v>13</v>
      </c>
      <c r="F68">
        <f t="shared" si="6"/>
        <v>1</v>
      </c>
      <c r="G68" t="s">
        <v>33</v>
      </c>
      <c r="H68" s="1">
        <v>8.4</v>
      </c>
      <c r="I68" t="s">
        <v>22</v>
      </c>
      <c r="J68">
        <f t="shared" si="7"/>
        <v>3</v>
      </c>
      <c r="K68" t="s">
        <v>26</v>
      </c>
      <c r="L68">
        <v>38</v>
      </c>
      <c r="M68" t="str">
        <f t="shared" si="4"/>
        <v>30–40 h</v>
      </c>
      <c r="N68" s="1">
        <v>3.8</v>
      </c>
      <c r="O68" s="1">
        <v>8</v>
      </c>
    </row>
    <row r="69" spans="1:15" x14ac:dyDescent="0.3">
      <c r="A69" t="s">
        <v>16</v>
      </c>
      <c r="B69">
        <v>18</v>
      </c>
      <c r="C69" t="str">
        <f t="shared" si="5"/>
        <v>18–25</v>
      </c>
      <c r="D69" t="s">
        <v>12</v>
      </c>
      <c r="E69" t="s">
        <v>22</v>
      </c>
      <c r="F69">
        <f t="shared" si="6"/>
        <v>3</v>
      </c>
      <c r="G69" t="s">
        <v>25</v>
      </c>
      <c r="H69" s="1">
        <v>5.2</v>
      </c>
      <c r="I69" t="s">
        <v>22</v>
      </c>
      <c r="J69">
        <f t="shared" si="7"/>
        <v>3</v>
      </c>
      <c r="K69" t="s">
        <v>23</v>
      </c>
      <c r="L69">
        <v>20</v>
      </c>
      <c r="M69" t="str">
        <f t="shared" si="4"/>
        <v>20–30 h</v>
      </c>
      <c r="N69" s="1">
        <v>4.5</v>
      </c>
      <c r="O69" s="1">
        <v>8.5</v>
      </c>
    </row>
    <row r="70" spans="1:15" x14ac:dyDescent="0.3">
      <c r="A70" t="s">
        <v>16</v>
      </c>
      <c r="B70">
        <v>30</v>
      </c>
      <c r="C70" t="str">
        <f t="shared" si="5"/>
        <v>26–35</v>
      </c>
      <c r="D70" t="s">
        <v>21</v>
      </c>
      <c r="E70" t="s">
        <v>13</v>
      </c>
      <c r="F70">
        <f t="shared" si="6"/>
        <v>1</v>
      </c>
      <c r="G70" t="s">
        <v>18</v>
      </c>
      <c r="H70" s="1">
        <v>4.9000000000000004</v>
      </c>
      <c r="I70" t="s">
        <v>13</v>
      </c>
      <c r="J70">
        <f t="shared" si="7"/>
        <v>1</v>
      </c>
      <c r="K70" t="s">
        <v>26</v>
      </c>
      <c r="L70">
        <v>50</v>
      </c>
      <c r="M70" t="str">
        <f t="shared" si="4"/>
        <v>50–60 h</v>
      </c>
      <c r="N70" s="1">
        <v>3.8</v>
      </c>
      <c r="O70" s="1">
        <v>10</v>
      </c>
    </row>
    <row r="71" spans="1:15" x14ac:dyDescent="0.3">
      <c r="A71" t="s">
        <v>11</v>
      </c>
      <c r="B71">
        <v>38</v>
      </c>
      <c r="C71" t="str">
        <f t="shared" si="5"/>
        <v>36–45</v>
      </c>
      <c r="D71" t="s">
        <v>12</v>
      </c>
      <c r="E71" t="s">
        <v>22</v>
      </c>
      <c r="F71">
        <f t="shared" si="6"/>
        <v>3</v>
      </c>
      <c r="G71" t="s">
        <v>33</v>
      </c>
      <c r="H71" s="1">
        <v>6.5</v>
      </c>
      <c r="I71" t="s">
        <v>17</v>
      </c>
      <c r="J71">
        <f t="shared" si="7"/>
        <v>2</v>
      </c>
      <c r="K71" t="s">
        <v>19</v>
      </c>
      <c r="L71">
        <v>53</v>
      </c>
      <c r="M71" t="str">
        <f t="shared" si="4"/>
        <v>50–60 h</v>
      </c>
      <c r="N71" s="1">
        <v>6.4</v>
      </c>
      <c r="O71" s="1">
        <v>4.9000000000000004</v>
      </c>
    </row>
    <row r="72" spans="1:15" x14ac:dyDescent="0.3">
      <c r="A72" t="s">
        <v>16</v>
      </c>
      <c r="B72">
        <v>43</v>
      </c>
      <c r="C72" t="str">
        <f t="shared" si="5"/>
        <v>36–45</v>
      </c>
      <c r="D72" t="s">
        <v>21</v>
      </c>
      <c r="E72" t="s">
        <v>22</v>
      </c>
      <c r="F72">
        <f t="shared" si="6"/>
        <v>3</v>
      </c>
      <c r="G72" t="s">
        <v>25</v>
      </c>
      <c r="H72" s="1">
        <v>5.9</v>
      </c>
      <c r="I72" t="s">
        <v>17</v>
      </c>
      <c r="J72">
        <f t="shared" si="7"/>
        <v>2</v>
      </c>
      <c r="K72" t="s">
        <v>15</v>
      </c>
      <c r="L72">
        <v>59</v>
      </c>
      <c r="M72" t="str">
        <f t="shared" si="4"/>
        <v>50–60 h</v>
      </c>
      <c r="N72" s="1">
        <v>4</v>
      </c>
      <c r="O72" s="1">
        <v>8.9</v>
      </c>
    </row>
    <row r="73" spans="1:15" x14ac:dyDescent="0.3">
      <c r="A73" t="s">
        <v>11</v>
      </c>
      <c r="B73">
        <v>62</v>
      </c>
      <c r="C73" t="str">
        <f t="shared" ref="C73:C136" si="8">IF(B73&lt;=25, "18–25", IF(B73&lt;=35, "26–35", IF(B73&lt;=45, "36–45", IF(B73&lt;=59, "46–59", "60+"))))</f>
        <v>60+</v>
      </c>
      <c r="D73" t="s">
        <v>27</v>
      </c>
      <c r="E73" t="s">
        <v>22</v>
      </c>
      <c r="F73">
        <f t="shared" si="6"/>
        <v>3</v>
      </c>
      <c r="G73" t="s">
        <v>18</v>
      </c>
      <c r="H73" s="1">
        <v>6.9</v>
      </c>
      <c r="I73" t="s">
        <v>13</v>
      </c>
      <c r="J73">
        <f t="shared" si="7"/>
        <v>1</v>
      </c>
      <c r="K73" t="s">
        <v>23</v>
      </c>
      <c r="L73">
        <v>25</v>
      </c>
      <c r="M73" t="str">
        <f t="shared" si="4"/>
        <v>20–30 h</v>
      </c>
      <c r="N73" s="1">
        <v>7.5</v>
      </c>
      <c r="O73" s="1">
        <v>9.6</v>
      </c>
    </row>
    <row r="74" spans="1:15" x14ac:dyDescent="0.3">
      <c r="A74" t="s">
        <v>16</v>
      </c>
      <c r="B74">
        <v>38</v>
      </c>
      <c r="C74" t="str">
        <f t="shared" si="8"/>
        <v>36–45</v>
      </c>
      <c r="D74" t="s">
        <v>21</v>
      </c>
      <c r="E74" t="s">
        <v>22</v>
      </c>
      <c r="F74">
        <f t="shared" si="6"/>
        <v>3</v>
      </c>
      <c r="G74" t="s">
        <v>25</v>
      </c>
      <c r="H74" s="1">
        <v>7.3</v>
      </c>
      <c r="I74" t="s">
        <v>17</v>
      </c>
      <c r="J74">
        <f t="shared" si="7"/>
        <v>2</v>
      </c>
      <c r="K74" t="s">
        <v>15</v>
      </c>
      <c r="L74">
        <v>47</v>
      </c>
      <c r="M74" t="str">
        <f t="shared" si="4"/>
        <v>40–50 h</v>
      </c>
      <c r="N74" s="1">
        <v>6.2</v>
      </c>
      <c r="O74" s="1">
        <v>2.6</v>
      </c>
    </row>
    <row r="75" spans="1:15" x14ac:dyDescent="0.3">
      <c r="A75" t="s">
        <v>20</v>
      </c>
      <c r="B75">
        <v>35</v>
      </c>
      <c r="C75" t="str">
        <f t="shared" si="8"/>
        <v>26–35</v>
      </c>
      <c r="D75" t="s">
        <v>21</v>
      </c>
      <c r="E75" t="s">
        <v>13</v>
      </c>
      <c r="F75">
        <f t="shared" si="6"/>
        <v>1</v>
      </c>
      <c r="G75" t="s">
        <v>18</v>
      </c>
      <c r="H75" s="1">
        <v>6.2</v>
      </c>
      <c r="I75" t="s">
        <v>17</v>
      </c>
      <c r="J75">
        <f t="shared" si="7"/>
        <v>2</v>
      </c>
      <c r="K75" t="s">
        <v>26</v>
      </c>
      <c r="L75">
        <v>22</v>
      </c>
      <c r="M75" t="str">
        <f t="shared" si="4"/>
        <v>20–30 h</v>
      </c>
      <c r="N75" s="1">
        <v>2.2999999999999998</v>
      </c>
      <c r="O75" s="1">
        <v>5.3</v>
      </c>
    </row>
    <row r="76" spans="1:15" x14ac:dyDescent="0.3">
      <c r="A76" t="s">
        <v>11</v>
      </c>
      <c r="B76">
        <v>54</v>
      </c>
      <c r="C76" t="str">
        <f t="shared" si="8"/>
        <v>46–59</v>
      </c>
      <c r="D76" t="s">
        <v>27</v>
      </c>
      <c r="E76" t="s">
        <v>17</v>
      </c>
      <c r="F76">
        <f t="shared" si="6"/>
        <v>2</v>
      </c>
      <c r="G76" t="s">
        <v>28</v>
      </c>
      <c r="H76" s="1">
        <v>4.8</v>
      </c>
      <c r="I76" t="s">
        <v>17</v>
      </c>
      <c r="J76">
        <f t="shared" si="7"/>
        <v>2</v>
      </c>
      <c r="K76" t="s">
        <v>30</v>
      </c>
      <c r="L76">
        <v>50</v>
      </c>
      <c r="M76" t="str">
        <f t="shared" si="4"/>
        <v>50–60 h</v>
      </c>
      <c r="N76" s="1">
        <v>3.8</v>
      </c>
      <c r="O76" s="1">
        <v>1.5</v>
      </c>
    </row>
    <row r="77" spans="1:15" x14ac:dyDescent="0.3">
      <c r="A77" t="s">
        <v>24</v>
      </c>
      <c r="B77">
        <v>62</v>
      </c>
      <c r="C77" t="str">
        <f t="shared" si="8"/>
        <v>60+</v>
      </c>
      <c r="D77" t="s">
        <v>12</v>
      </c>
      <c r="E77" t="s">
        <v>13</v>
      </c>
      <c r="F77">
        <f t="shared" si="6"/>
        <v>1</v>
      </c>
      <c r="G77" t="s">
        <v>18</v>
      </c>
      <c r="H77" s="1">
        <v>7.6</v>
      </c>
      <c r="I77" t="s">
        <v>22</v>
      </c>
      <c r="J77">
        <f t="shared" si="7"/>
        <v>3</v>
      </c>
      <c r="K77" t="s">
        <v>15</v>
      </c>
      <c r="L77">
        <v>35</v>
      </c>
      <c r="M77" t="str">
        <f t="shared" si="4"/>
        <v>30–40 h</v>
      </c>
      <c r="N77" s="1">
        <v>3</v>
      </c>
      <c r="O77" s="1">
        <v>6.6</v>
      </c>
    </row>
    <row r="78" spans="1:15" x14ac:dyDescent="0.3">
      <c r="A78" t="s">
        <v>31</v>
      </c>
      <c r="B78">
        <v>49</v>
      </c>
      <c r="C78" t="str">
        <f t="shared" si="8"/>
        <v>46–59</v>
      </c>
      <c r="D78" t="s">
        <v>27</v>
      </c>
      <c r="E78" t="s">
        <v>17</v>
      </c>
      <c r="F78">
        <f t="shared" si="6"/>
        <v>2</v>
      </c>
      <c r="G78" t="s">
        <v>14</v>
      </c>
      <c r="H78" s="1">
        <v>5.5</v>
      </c>
      <c r="I78" t="s">
        <v>22</v>
      </c>
      <c r="J78">
        <f t="shared" si="7"/>
        <v>3</v>
      </c>
      <c r="K78" t="s">
        <v>15</v>
      </c>
      <c r="L78">
        <v>36</v>
      </c>
      <c r="M78" t="str">
        <f t="shared" si="4"/>
        <v>30–40 h</v>
      </c>
      <c r="N78" s="1">
        <v>4.5</v>
      </c>
      <c r="O78" s="1">
        <v>6.2</v>
      </c>
    </row>
    <row r="79" spans="1:15" x14ac:dyDescent="0.3">
      <c r="A79" t="s">
        <v>32</v>
      </c>
      <c r="B79">
        <v>53</v>
      </c>
      <c r="C79" t="str">
        <f t="shared" si="8"/>
        <v>46–59</v>
      </c>
      <c r="D79" t="s">
        <v>21</v>
      </c>
      <c r="E79" t="s">
        <v>13</v>
      </c>
      <c r="F79">
        <f t="shared" si="6"/>
        <v>1</v>
      </c>
      <c r="G79" t="s">
        <v>28</v>
      </c>
      <c r="H79" s="1">
        <v>5.2</v>
      </c>
      <c r="I79" t="s">
        <v>22</v>
      </c>
      <c r="J79">
        <f t="shared" si="7"/>
        <v>3</v>
      </c>
      <c r="K79" t="s">
        <v>30</v>
      </c>
      <c r="L79">
        <v>46</v>
      </c>
      <c r="M79" t="str">
        <f t="shared" si="4"/>
        <v>40–50 h</v>
      </c>
      <c r="N79" s="1">
        <v>5.6</v>
      </c>
      <c r="O79" s="1">
        <v>2.8</v>
      </c>
    </row>
    <row r="80" spans="1:15" x14ac:dyDescent="0.3">
      <c r="A80" t="s">
        <v>16</v>
      </c>
      <c r="B80">
        <v>34</v>
      </c>
      <c r="C80" t="str">
        <f t="shared" si="8"/>
        <v>26–35</v>
      </c>
      <c r="D80" t="s">
        <v>12</v>
      </c>
      <c r="E80" t="s">
        <v>22</v>
      </c>
      <c r="F80">
        <f t="shared" si="6"/>
        <v>3</v>
      </c>
      <c r="G80" t="s">
        <v>25</v>
      </c>
      <c r="H80" s="1">
        <v>6.7</v>
      </c>
      <c r="I80" t="s">
        <v>17</v>
      </c>
      <c r="J80">
        <f t="shared" si="7"/>
        <v>2</v>
      </c>
      <c r="K80" t="s">
        <v>15</v>
      </c>
      <c r="L80">
        <v>43</v>
      </c>
      <c r="M80" t="str">
        <f t="shared" si="4"/>
        <v>40–50 h</v>
      </c>
      <c r="N80" s="1">
        <v>5.6</v>
      </c>
      <c r="O80" s="1">
        <v>8.1999999999999993</v>
      </c>
    </row>
    <row r="81" spans="1:15" x14ac:dyDescent="0.3">
      <c r="A81" t="s">
        <v>29</v>
      </c>
      <c r="B81">
        <v>52</v>
      </c>
      <c r="C81" t="str">
        <f t="shared" si="8"/>
        <v>46–59</v>
      </c>
      <c r="D81" t="s">
        <v>27</v>
      </c>
      <c r="E81" t="s">
        <v>22</v>
      </c>
      <c r="F81">
        <f t="shared" si="6"/>
        <v>3</v>
      </c>
      <c r="G81" t="s">
        <v>28</v>
      </c>
      <c r="H81" s="1">
        <v>3.6</v>
      </c>
      <c r="I81" t="s">
        <v>22</v>
      </c>
      <c r="J81">
        <f t="shared" si="7"/>
        <v>3</v>
      </c>
      <c r="K81" t="s">
        <v>15</v>
      </c>
      <c r="L81">
        <v>39</v>
      </c>
      <c r="M81" t="str">
        <f t="shared" si="4"/>
        <v>30–40 h</v>
      </c>
      <c r="N81" s="1">
        <v>7.8</v>
      </c>
      <c r="O81" s="1">
        <v>1.3</v>
      </c>
    </row>
    <row r="82" spans="1:15" x14ac:dyDescent="0.3">
      <c r="A82" t="s">
        <v>16</v>
      </c>
      <c r="B82">
        <v>28</v>
      </c>
      <c r="C82" t="str">
        <f t="shared" si="8"/>
        <v>26–35</v>
      </c>
      <c r="D82" t="s">
        <v>12</v>
      </c>
      <c r="E82" t="s">
        <v>17</v>
      </c>
      <c r="F82">
        <f t="shared" si="6"/>
        <v>2</v>
      </c>
      <c r="G82" t="s">
        <v>28</v>
      </c>
      <c r="H82" s="1">
        <v>7.1</v>
      </c>
      <c r="I82" t="s">
        <v>17</v>
      </c>
      <c r="J82">
        <f t="shared" si="7"/>
        <v>2</v>
      </c>
      <c r="K82" t="s">
        <v>30</v>
      </c>
      <c r="L82">
        <v>51</v>
      </c>
      <c r="M82" t="str">
        <f t="shared" si="4"/>
        <v>50–60 h</v>
      </c>
      <c r="N82" s="1">
        <v>2.7</v>
      </c>
      <c r="O82" s="1">
        <v>8.3000000000000007</v>
      </c>
    </row>
    <row r="83" spans="1:15" x14ac:dyDescent="0.3">
      <c r="A83" t="s">
        <v>29</v>
      </c>
      <c r="B83">
        <v>38</v>
      </c>
      <c r="C83" t="str">
        <f t="shared" si="8"/>
        <v>36–45</v>
      </c>
      <c r="D83" t="s">
        <v>12</v>
      </c>
      <c r="E83" t="s">
        <v>17</v>
      </c>
      <c r="F83">
        <f t="shared" si="6"/>
        <v>2</v>
      </c>
      <c r="G83" t="s">
        <v>25</v>
      </c>
      <c r="H83" s="1">
        <v>6.8</v>
      </c>
      <c r="I83" t="s">
        <v>13</v>
      </c>
      <c r="J83">
        <f t="shared" si="7"/>
        <v>1</v>
      </c>
      <c r="K83" t="s">
        <v>30</v>
      </c>
      <c r="L83">
        <v>54</v>
      </c>
      <c r="M83" t="str">
        <f t="shared" si="4"/>
        <v>50–60 h</v>
      </c>
      <c r="N83" s="1">
        <v>9.5</v>
      </c>
      <c r="O83" s="1">
        <v>1.2</v>
      </c>
    </row>
    <row r="84" spans="1:15" x14ac:dyDescent="0.3">
      <c r="A84" t="s">
        <v>31</v>
      </c>
      <c r="B84">
        <v>43</v>
      </c>
      <c r="C84" t="str">
        <f t="shared" si="8"/>
        <v>36–45</v>
      </c>
      <c r="D84" t="s">
        <v>27</v>
      </c>
      <c r="E84" t="s">
        <v>13</v>
      </c>
      <c r="F84">
        <f t="shared" si="6"/>
        <v>1</v>
      </c>
      <c r="G84" t="s">
        <v>25</v>
      </c>
      <c r="H84" s="1">
        <v>8.1999999999999993</v>
      </c>
      <c r="I84" t="s">
        <v>17</v>
      </c>
      <c r="J84">
        <f t="shared" si="7"/>
        <v>2</v>
      </c>
      <c r="K84" t="s">
        <v>26</v>
      </c>
      <c r="L84">
        <v>32</v>
      </c>
      <c r="M84" t="str">
        <f t="shared" si="4"/>
        <v>30–40 h</v>
      </c>
      <c r="N84" s="1">
        <v>4.0999999999999996</v>
      </c>
      <c r="O84" s="1">
        <v>6.9</v>
      </c>
    </row>
    <row r="85" spans="1:15" x14ac:dyDescent="0.3">
      <c r="A85" t="s">
        <v>31</v>
      </c>
      <c r="B85">
        <v>21</v>
      </c>
      <c r="C85" t="str">
        <f t="shared" si="8"/>
        <v>18–25</v>
      </c>
      <c r="D85" t="s">
        <v>12</v>
      </c>
      <c r="E85" t="s">
        <v>17</v>
      </c>
      <c r="F85">
        <f t="shared" si="6"/>
        <v>2</v>
      </c>
      <c r="G85" t="s">
        <v>14</v>
      </c>
      <c r="H85" s="1">
        <v>5.7</v>
      </c>
      <c r="I85" t="s">
        <v>22</v>
      </c>
      <c r="J85">
        <f t="shared" si="7"/>
        <v>3</v>
      </c>
      <c r="K85" t="s">
        <v>26</v>
      </c>
      <c r="L85">
        <v>39</v>
      </c>
      <c r="M85" t="str">
        <f t="shared" si="4"/>
        <v>30–40 h</v>
      </c>
      <c r="N85" s="1">
        <v>3.7</v>
      </c>
      <c r="O85" s="1">
        <v>1.7</v>
      </c>
    </row>
    <row r="86" spans="1:15" x14ac:dyDescent="0.3">
      <c r="A86" t="s">
        <v>31</v>
      </c>
      <c r="B86">
        <v>51</v>
      </c>
      <c r="C86" t="str">
        <f t="shared" si="8"/>
        <v>46–59</v>
      </c>
      <c r="D86" t="s">
        <v>27</v>
      </c>
      <c r="E86" t="s">
        <v>13</v>
      </c>
      <c r="F86">
        <f t="shared" si="6"/>
        <v>1</v>
      </c>
      <c r="G86" t="s">
        <v>25</v>
      </c>
      <c r="H86" s="1">
        <v>8.5</v>
      </c>
      <c r="I86" t="s">
        <v>17</v>
      </c>
      <c r="J86">
        <f t="shared" si="7"/>
        <v>2</v>
      </c>
      <c r="K86" t="s">
        <v>15</v>
      </c>
      <c r="L86">
        <v>21</v>
      </c>
      <c r="M86" t="str">
        <f t="shared" si="4"/>
        <v>20–30 h</v>
      </c>
      <c r="N86" s="1">
        <v>7.2</v>
      </c>
      <c r="O86" s="1">
        <v>3.3</v>
      </c>
    </row>
    <row r="87" spans="1:15" x14ac:dyDescent="0.3">
      <c r="A87" t="s">
        <v>29</v>
      </c>
      <c r="B87">
        <v>35</v>
      </c>
      <c r="C87" t="str">
        <f t="shared" si="8"/>
        <v>26–35</v>
      </c>
      <c r="D87" t="s">
        <v>21</v>
      </c>
      <c r="E87" t="s">
        <v>17</v>
      </c>
      <c r="F87">
        <f t="shared" si="6"/>
        <v>2</v>
      </c>
      <c r="G87" t="s">
        <v>33</v>
      </c>
      <c r="H87" s="1">
        <v>7.3</v>
      </c>
      <c r="I87" t="s">
        <v>22</v>
      </c>
      <c r="J87">
        <f t="shared" si="7"/>
        <v>3</v>
      </c>
      <c r="K87" t="s">
        <v>23</v>
      </c>
      <c r="L87">
        <v>23</v>
      </c>
      <c r="M87" t="str">
        <f t="shared" si="4"/>
        <v>20–30 h</v>
      </c>
      <c r="N87" s="1">
        <v>8.1999999999999993</v>
      </c>
      <c r="O87" s="1">
        <v>7.5</v>
      </c>
    </row>
    <row r="88" spans="1:15" x14ac:dyDescent="0.3">
      <c r="A88" t="s">
        <v>16</v>
      </c>
      <c r="B88">
        <v>57</v>
      </c>
      <c r="C88" t="str">
        <f t="shared" si="8"/>
        <v>46–59</v>
      </c>
      <c r="D88" t="s">
        <v>12</v>
      </c>
      <c r="E88" t="s">
        <v>17</v>
      </c>
      <c r="F88">
        <f t="shared" si="6"/>
        <v>2</v>
      </c>
      <c r="G88" t="s">
        <v>33</v>
      </c>
      <c r="H88" s="1">
        <v>6.5</v>
      </c>
      <c r="I88" t="s">
        <v>22</v>
      </c>
      <c r="J88">
        <f t="shared" si="7"/>
        <v>3</v>
      </c>
      <c r="K88" t="s">
        <v>26</v>
      </c>
      <c r="L88">
        <v>46</v>
      </c>
      <c r="M88" t="str">
        <f t="shared" si="4"/>
        <v>40–50 h</v>
      </c>
      <c r="N88" s="1">
        <v>4.4000000000000004</v>
      </c>
      <c r="O88" s="1">
        <v>3.5</v>
      </c>
    </row>
    <row r="89" spans="1:15" x14ac:dyDescent="0.3">
      <c r="A89" t="s">
        <v>31</v>
      </c>
      <c r="B89">
        <v>52</v>
      </c>
      <c r="C89" t="str">
        <f t="shared" si="8"/>
        <v>46–59</v>
      </c>
      <c r="D89" t="s">
        <v>21</v>
      </c>
      <c r="E89" t="s">
        <v>17</v>
      </c>
      <c r="F89">
        <f t="shared" si="6"/>
        <v>2</v>
      </c>
      <c r="G89" t="s">
        <v>14</v>
      </c>
      <c r="H89" s="1">
        <v>9.1999999999999993</v>
      </c>
      <c r="I89" t="s">
        <v>13</v>
      </c>
      <c r="J89">
        <f t="shared" si="7"/>
        <v>1</v>
      </c>
      <c r="K89" t="s">
        <v>26</v>
      </c>
      <c r="L89">
        <v>44</v>
      </c>
      <c r="M89" t="str">
        <f t="shared" si="4"/>
        <v>40–50 h</v>
      </c>
      <c r="N89" s="1">
        <v>7.7</v>
      </c>
      <c r="O89" s="1">
        <v>5.6</v>
      </c>
    </row>
    <row r="90" spans="1:15" x14ac:dyDescent="0.3">
      <c r="A90" t="s">
        <v>20</v>
      </c>
      <c r="B90">
        <v>58</v>
      </c>
      <c r="C90" t="str">
        <f t="shared" si="8"/>
        <v>46–59</v>
      </c>
      <c r="D90" t="s">
        <v>21</v>
      </c>
      <c r="E90" t="s">
        <v>22</v>
      </c>
      <c r="F90">
        <f t="shared" si="6"/>
        <v>3</v>
      </c>
      <c r="G90" t="s">
        <v>18</v>
      </c>
      <c r="H90" s="1">
        <v>6.6</v>
      </c>
      <c r="I90" t="s">
        <v>13</v>
      </c>
      <c r="J90">
        <f t="shared" si="7"/>
        <v>1</v>
      </c>
      <c r="K90" t="s">
        <v>23</v>
      </c>
      <c r="L90">
        <v>23</v>
      </c>
      <c r="M90" t="str">
        <f t="shared" si="4"/>
        <v>20–30 h</v>
      </c>
      <c r="N90" s="1">
        <v>9</v>
      </c>
      <c r="O90" s="1">
        <v>9.1999999999999993</v>
      </c>
    </row>
    <row r="91" spans="1:15" x14ac:dyDescent="0.3">
      <c r="A91" t="s">
        <v>11</v>
      </c>
      <c r="B91">
        <v>46</v>
      </c>
      <c r="C91" t="str">
        <f t="shared" si="8"/>
        <v>46–59</v>
      </c>
      <c r="D91" t="s">
        <v>12</v>
      </c>
      <c r="E91" t="s">
        <v>22</v>
      </c>
      <c r="F91">
        <f t="shared" si="6"/>
        <v>3</v>
      </c>
      <c r="G91" t="s">
        <v>18</v>
      </c>
      <c r="H91" s="1">
        <v>5.7</v>
      </c>
      <c r="I91" t="s">
        <v>22</v>
      </c>
      <c r="J91">
        <f t="shared" si="7"/>
        <v>3</v>
      </c>
      <c r="K91" t="s">
        <v>23</v>
      </c>
      <c r="L91">
        <v>51</v>
      </c>
      <c r="M91" t="str">
        <f t="shared" si="4"/>
        <v>50–60 h</v>
      </c>
      <c r="N91" s="1">
        <v>7.9</v>
      </c>
      <c r="O91" s="1">
        <v>1.4</v>
      </c>
    </row>
    <row r="92" spans="1:15" x14ac:dyDescent="0.3">
      <c r="A92" t="s">
        <v>29</v>
      </c>
      <c r="B92">
        <v>46</v>
      </c>
      <c r="C92" t="str">
        <f t="shared" si="8"/>
        <v>46–59</v>
      </c>
      <c r="D92" t="s">
        <v>27</v>
      </c>
      <c r="E92" t="s">
        <v>13</v>
      </c>
      <c r="F92">
        <f t="shared" si="6"/>
        <v>1</v>
      </c>
      <c r="G92" t="s">
        <v>33</v>
      </c>
      <c r="H92" s="1">
        <v>6.7</v>
      </c>
      <c r="I92" t="s">
        <v>17</v>
      </c>
      <c r="J92">
        <f t="shared" si="7"/>
        <v>2</v>
      </c>
      <c r="K92" t="s">
        <v>30</v>
      </c>
      <c r="L92">
        <v>36</v>
      </c>
      <c r="M92" t="str">
        <f t="shared" si="4"/>
        <v>30–40 h</v>
      </c>
      <c r="N92" s="1">
        <v>1.3</v>
      </c>
      <c r="O92" s="1">
        <v>8.3000000000000007</v>
      </c>
    </row>
    <row r="93" spans="1:15" x14ac:dyDescent="0.3">
      <c r="A93" t="s">
        <v>29</v>
      </c>
      <c r="B93">
        <v>55</v>
      </c>
      <c r="C93" t="str">
        <f t="shared" si="8"/>
        <v>46–59</v>
      </c>
      <c r="D93" t="s">
        <v>12</v>
      </c>
      <c r="E93" t="s">
        <v>17</v>
      </c>
      <c r="F93">
        <f t="shared" si="6"/>
        <v>2</v>
      </c>
      <c r="G93" t="s">
        <v>25</v>
      </c>
      <c r="H93" s="1">
        <v>5.7</v>
      </c>
      <c r="I93" t="s">
        <v>13</v>
      </c>
      <c r="J93">
        <f t="shared" si="7"/>
        <v>1</v>
      </c>
      <c r="K93" t="s">
        <v>26</v>
      </c>
      <c r="L93">
        <v>20</v>
      </c>
      <c r="M93" t="str">
        <f t="shared" si="4"/>
        <v>20–30 h</v>
      </c>
      <c r="N93" s="1">
        <v>8.4</v>
      </c>
      <c r="O93" s="1">
        <v>1.6</v>
      </c>
    </row>
    <row r="94" spans="1:15" x14ac:dyDescent="0.3">
      <c r="A94" t="s">
        <v>16</v>
      </c>
      <c r="B94">
        <v>59</v>
      </c>
      <c r="C94" t="str">
        <f t="shared" si="8"/>
        <v>46–59</v>
      </c>
      <c r="D94" t="s">
        <v>21</v>
      </c>
      <c r="E94" t="s">
        <v>13</v>
      </c>
      <c r="F94">
        <f t="shared" si="6"/>
        <v>1</v>
      </c>
      <c r="G94" t="s">
        <v>14</v>
      </c>
      <c r="H94" s="1">
        <v>7.1</v>
      </c>
      <c r="I94" t="s">
        <v>13</v>
      </c>
      <c r="J94">
        <f t="shared" si="7"/>
        <v>1</v>
      </c>
      <c r="K94" t="s">
        <v>19</v>
      </c>
      <c r="L94">
        <v>52</v>
      </c>
      <c r="M94" t="str">
        <f t="shared" si="4"/>
        <v>50–60 h</v>
      </c>
      <c r="N94" s="1">
        <v>8</v>
      </c>
      <c r="O94" s="1">
        <v>2.1</v>
      </c>
    </row>
    <row r="95" spans="1:15" x14ac:dyDescent="0.3">
      <c r="A95" t="s">
        <v>29</v>
      </c>
      <c r="B95">
        <v>38</v>
      </c>
      <c r="C95" t="str">
        <f t="shared" si="8"/>
        <v>36–45</v>
      </c>
      <c r="D95" t="s">
        <v>21</v>
      </c>
      <c r="E95" t="s">
        <v>17</v>
      </c>
      <c r="F95">
        <f t="shared" si="6"/>
        <v>2</v>
      </c>
      <c r="G95" t="s">
        <v>18</v>
      </c>
      <c r="H95" s="1">
        <v>8.5</v>
      </c>
      <c r="I95" t="s">
        <v>22</v>
      </c>
      <c r="J95">
        <f t="shared" si="7"/>
        <v>3</v>
      </c>
      <c r="K95" t="s">
        <v>19</v>
      </c>
      <c r="L95">
        <v>49</v>
      </c>
      <c r="M95" t="str">
        <f t="shared" si="4"/>
        <v>40–50 h</v>
      </c>
      <c r="N95" s="1">
        <v>7</v>
      </c>
      <c r="O95" s="1">
        <v>2.1</v>
      </c>
    </row>
    <row r="96" spans="1:15" x14ac:dyDescent="0.3">
      <c r="A96" t="s">
        <v>29</v>
      </c>
      <c r="B96">
        <v>59</v>
      </c>
      <c r="C96" t="str">
        <f t="shared" si="8"/>
        <v>46–59</v>
      </c>
      <c r="D96" t="s">
        <v>27</v>
      </c>
      <c r="E96" t="s">
        <v>22</v>
      </c>
      <c r="F96">
        <f t="shared" si="6"/>
        <v>3</v>
      </c>
      <c r="G96" t="s">
        <v>18</v>
      </c>
      <c r="H96" s="1">
        <v>6.5</v>
      </c>
      <c r="I96" t="s">
        <v>17</v>
      </c>
      <c r="J96">
        <f t="shared" si="7"/>
        <v>2</v>
      </c>
      <c r="K96" t="s">
        <v>15</v>
      </c>
      <c r="L96">
        <v>24</v>
      </c>
      <c r="M96" t="str">
        <f t="shared" si="4"/>
        <v>20–30 h</v>
      </c>
      <c r="N96" s="1">
        <v>7.8</v>
      </c>
      <c r="O96" s="1">
        <v>9.9</v>
      </c>
    </row>
    <row r="97" spans="1:15" x14ac:dyDescent="0.3">
      <c r="A97" t="s">
        <v>31</v>
      </c>
      <c r="B97">
        <v>30</v>
      </c>
      <c r="C97" t="str">
        <f t="shared" si="8"/>
        <v>26–35</v>
      </c>
      <c r="D97" t="s">
        <v>12</v>
      </c>
      <c r="E97" t="s">
        <v>22</v>
      </c>
      <c r="F97">
        <f t="shared" si="6"/>
        <v>3</v>
      </c>
      <c r="G97" t="s">
        <v>28</v>
      </c>
      <c r="H97" s="1">
        <v>6.6</v>
      </c>
      <c r="I97" t="s">
        <v>13</v>
      </c>
      <c r="J97">
        <f>IF(I97="low",1,IF(I97="moderate",2,IF(I97="high",3,"")))</f>
        <v>1</v>
      </c>
      <c r="K97" t="s">
        <v>26</v>
      </c>
      <c r="L97">
        <v>31</v>
      </c>
      <c r="M97" t="str">
        <f t="shared" si="4"/>
        <v>30–40 h</v>
      </c>
      <c r="N97" s="1">
        <v>9.8000000000000007</v>
      </c>
      <c r="O97" s="1">
        <v>2.6</v>
      </c>
    </row>
    <row r="98" spans="1:15" x14ac:dyDescent="0.3">
      <c r="A98" t="s">
        <v>16</v>
      </c>
      <c r="B98">
        <v>58</v>
      </c>
      <c r="C98" t="str">
        <f t="shared" si="8"/>
        <v>46–59</v>
      </c>
      <c r="D98" t="s">
        <v>21</v>
      </c>
      <c r="E98" t="s">
        <v>17</v>
      </c>
      <c r="F98">
        <f t="shared" si="6"/>
        <v>2</v>
      </c>
      <c r="G98" t="s">
        <v>33</v>
      </c>
      <c r="H98" s="1">
        <v>7.7</v>
      </c>
      <c r="I98" t="s">
        <v>13</v>
      </c>
      <c r="J98">
        <f t="shared" ref="J98:J144" si="9">IF(I98="low",1,IF(I98="moderate",2,IF(I98="high",3,"")))</f>
        <v>1</v>
      </c>
      <c r="K98" t="s">
        <v>19</v>
      </c>
      <c r="L98">
        <v>57</v>
      </c>
      <c r="M98" t="str">
        <f t="shared" si="4"/>
        <v>50–60 h</v>
      </c>
      <c r="N98" s="1">
        <v>4.9000000000000004</v>
      </c>
      <c r="O98" s="1">
        <v>9.1</v>
      </c>
    </row>
    <row r="99" spans="1:15" x14ac:dyDescent="0.3">
      <c r="A99" t="s">
        <v>31</v>
      </c>
      <c r="B99">
        <v>34</v>
      </c>
      <c r="C99" t="str">
        <f t="shared" si="8"/>
        <v>26–35</v>
      </c>
      <c r="D99" t="s">
        <v>21</v>
      </c>
      <c r="E99" t="s">
        <v>17</v>
      </c>
      <c r="F99">
        <f t="shared" si="6"/>
        <v>2</v>
      </c>
      <c r="G99" t="s">
        <v>25</v>
      </c>
      <c r="H99" s="1">
        <v>8.3000000000000007</v>
      </c>
      <c r="I99" t="s">
        <v>17</v>
      </c>
      <c r="J99">
        <f t="shared" si="9"/>
        <v>2</v>
      </c>
      <c r="K99" t="s">
        <v>26</v>
      </c>
      <c r="L99">
        <v>51</v>
      </c>
      <c r="M99" t="str">
        <f t="shared" si="4"/>
        <v>50–60 h</v>
      </c>
      <c r="N99" s="1">
        <v>1.6</v>
      </c>
      <c r="O99" s="1">
        <v>9.9</v>
      </c>
    </row>
    <row r="100" spans="1:15" x14ac:dyDescent="0.3">
      <c r="A100" t="s">
        <v>11</v>
      </c>
      <c r="B100">
        <v>26</v>
      </c>
      <c r="C100" t="str">
        <f t="shared" si="8"/>
        <v>26–35</v>
      </c>
      <c r="D100" t="s">
        <v>21</v>
      </c>
      <c r="E100" t="s">
        <v>22</v>
      </c>
      <c r="F100">
        <f t="shared" si="6"/>
        <v>3</v>
      </c>
      <c r="G100" t="s">
        <v>14</v>
      </c>
      <c r="H100" s="1">
        <v>5.8</v>
      </c>
      <c r="I100" t="s">
        <v>13</v>
      </c>
      <c r="J100">
        <f t="shared" si="9"/>
        <v>1</v>
      </c>
      <c r="K100" t="s">
        <v>26</v>
      </c>
      <c r="L100">
        <v>57</v>
      </c>
      <c r="M100" t="str">
        <f t="shared" si="4"/>
        <v>50–60 h</v>
      </c>
      <c r="N100" s="1">
        <v>5.0999999999999996</v>
      </c>
      <c r="O100" s="1">
        <v>4.5</v>
      </c>
    </row>
    <row r="101" spans="1:15" x14ac:dyDescent="0.3">
      <c r="A101" t="s">
        <v>11</v>
      </c>
      <c r="B101">
        <v>58</v>
      </c>
      <c r="C101" t="str">
        <f t="shared" si="8"/>
        <v>46–59</v>
      </c>
      <c r="D101" t="s">
        <v>27</v>
      </c>
      <c r="E101" t="s">
        <v>22</v>
      </c>
      <c r="F101">
        <f t="shared" si="6"/>
        <v>3</v>
      </c>
      <c r="G101" t="s">
        <v>18</v>
      </c>
      <c r="H101" s="1">
        <v>6.8</v>
      </c>
      <c r="I101" t="s">
        <v>17</v>
      </c>
      <c r="J101">
        <f t="shared" si="9"/>
        <v>2</v>
      </c>
      <c r="K101" t="s">
        <v>19</v>
      </c>
      <c r="L101">
        <v>36</v>
      </c>
      <c r="M101" t="str">
        <f t="shared" si="4"/>
        <v>30–40 h</v>
      </c>
      <c r="N101" s="1">
        <v>1.4</v>
      </c>
      <c r="O101" s="1">
        <v>6.7</v>
      </c>
    </row>
    <row r="102" spans="1:15" x14ac:dyDescent="0.3">
      <c r="A102" t="s">
        <v>31</v>
      </c>
      <c r="B102">
        <v>18</v>
      </c>
      <c r="C102" t="str">
        <f t="shared" si="8"/>
        <v>18–25</v>
      </c>
      <c r="D102" t="s">
        <v>21</v>
      </c>
      <c r="E102" t="s">
        <v>13</v>
      </c>
      <c r="F102">
        <f t="shared" si="6"/>
        <v>1</v>
      </c>
      <c r="G102" t="s">
        <v>28</v>
      </c>
      <c r="H102" s="1">
        <v>7.7</v>
      </c>
      <c r="I102" t="s">
        <v>22</v>
      </c>
      <c r="J102">
        <f t="shared" si="9"/>
        <v>3</v>
      </c>
      <c r="K102" t="s">
        <v>26</v>
      </c>
      <c r="L102">
        <v>59</v>
      </c>
      <c r="M102" t="str">
        <f t="shared" si="4"/>
        <v>50–60 h</v>
      </c>
      <c r="N102" s="1">
        <v>3.6</v>
      </c>
      <c r="O102" s="1">
        <v>8</v>
      </c>
    </row>
    <row r="103" spans="1:15" x14ac:dyDescent="0.3">
      <c r="A103" t="s">
        <v>11</v>
      </c>
      <c r="B103">
        <v>19</v>
      </c>
      <c r="C103" t="str">
        <f t="shared" si="8"/>
        <v>18–25</v>
      </c>
      <c r="D103" t="s">
        <v>21</v>
      </c>
      <c r="E103" t="s">
        <v>22</v>
      </c>
      <c r="F103">
        <f t="shared" si="6"/>
        <v>3</v>
      </c>
      <c r="G103" t="s">
        <v>33</v>
      </c>
      <c r="H103" s="1">
        <v>7</v>
      </c>
      <c r="I103" t="s">
        <v>13</v>
      </c>
      <c r="J103">
        <f t="shared" si="9"/>
        <v>1</v>
      </c>
      <c r="K103" t="s">
        <v>23</v>
      </c>
      <c r="L103">
        <v>51</v>
      </c>
      <c r="M103" t="str">
        <f t="shared" si="4"/>
        <v>50–60 h</v>
      </c>
      <c r="N103" s="1">
        <v>6.3</v>
      </c>
      <c r="O103" s="1">
        <v>4.5</v>
      </c>
    </row>
    <row r="104" spans="1:15" x14ac:dyDescent="0.3">
      <c r="A104" t="s">
        <v>16</v>
      </c>
      <c r="B104">
        <v>46</v>
      </c>
      <c r="C104" t="str">
        <f t="shared" si="8"/>
        <v>46–59</v>
      </c>
      <c r="D104" t="s">
        <v>12</v>
      </c>
      <c r="E104" t="s">
        <v>17</v>
      </c>
      <c r="F104">
        <f t="shared" si="6"/>
        <v>2</v>
      </c>
      <c r="G104" t="s">
        <v>33</v>
      </c>
      <c r="H104" s="1">
        <v>3.7</v>
      </c>
      <c r="I104" t="s">
        <v>22</v>
      </c>
      <c r="J104">
        <f t="shared" si="9"/>
        <v>3</v>
      </c>
      <c r="K104" t="s">
        <v>15</v>
      </c>
      <c r="L104">
        <v>43</v>
      </c>
      <c r="M104" t="str">
        <f t="shared" si="4"/>
        <v>40–50 h</v>
      </c>
      <c r="N104" s="1">
        <v>3.8</v>
      </c>
      <c r="O104" s="1">
        <v>2.5</v>
      </c>
    </row>
    <row r="105" spans="1:15" x14ac:dyDescent="0.3">
      <c r="A105" t="s">
        <v>32</v>
      </c>
      <c r="B105">
        <v>50</v>
      </c>
      <c r="C105" t="str">
        <f t="shared" si="8"/>
        <v>46–59</v>
      </c>
      <c r="D105" t="s">
        <v>12</v>
      </c>
      <c r="E105" t="s">
        <v>13</v>
      </c>
      <c r="F105">
        <f t="shared" si="6"/>
        <v>1</v>
      </c>
      <c r="G105" t="s">
        <v>14</v>
      </c>
      <c r="H105" s="1">
        <v>8</v>
      </c>
      <c r="I105" t="s">
        <v>17</v>
      </c>
      <c r="J105">
        <f t="shared" si="9"/>
        <v>2</v>
      </c>
      <c r="K105" t="s">
        <v>30</v>
      </c>
      <c r="L105">
        <v>31</v>
      </c>
      <c r="M105" t="str">
        <f t="shared" si="4"/>
        <v>30–40 h</v>
      </c>
      <c r="N105" s="1">
        <v>7.2</v>
      </c>
      <c r="O105" s="1">
        <v>4.9000000000000004</v>
      </c>
    </row>
    <row r="106" spans="1:15" x14ac:dyDescent="0.3">
      <c r="A106" t="s">
        <v>31</v>
      </c>
      <c r="B106">
        <v>27</v>
      </c>
      <c r="C106" t="str">
        <f t="shared" si="8"/>
        <v>26–35</v>
      </c>
      <c r="D106" t="s">
        <v>21</v>
      </c>
      <c r="E106" t="s">
        <v>17</v>
      </c>
      <c r="F106">
        <f t="shared" si="6"/>
        <v>2</v>
      </c>
      <c r="G106" t="s">
        <v>18</v>
      </c>
      <c r="H106" s="1">
        <v>7.3</v>
      </c>
      <c r="I106" t="s">
        <v>22</v>
      </c>
      <c r="J106">
        <f t="shared" si="9"/>
        <v>3</v>
      </c>
      <c r="K106" t="s">
        <v>19</v>
      </c>
      <c r="L106">
        <v>50</v>
      </c>
      <c r="M106" t="str">
        <f t="shared" si="4"/>
        <v>50–60 h</v>
      </c>
      <c r="N106" s="1">
        <v>8.4</v>
      </c>
      <c r="O106" s="1">
        <v>7.9</v>
      </c>
    </row>
    <row r="107" spans="1:15" x14ac:dyDescent="0.3">
      <c r="A107" t="s">
        <v>20</v>
      </c>
      <c r="B107">
        <v>57</v>
      </c>
      <c r="C107" t="str">
        <f t="shared" si="8"/>
        <v>46–59</v>
      </c>
      <c r="D107" t="s">
        <v>21</v>
      </c>
      <c r="E107" t="s">
        <v>13</v>
      </c>
      <c r="F107">
        <f t="shared" si="6"/>
        <v>1</v>
      </c>
      <c r="G107" t="s">
        <v>14</v>
      </c>
      <c r="H107" s="1">
        <v>7.4</v>
      </c>
      <c r="I107" t="s">
        <v>22</v>
      </c>
      <c r="J107">
        <f t="shared" si="9"/>
        <v>3</v>
      </c>
      <c r="K107" t="s">
        <v>30</v>
      </c>
      <c r="L107">
        <v>38</v>
      </c>
      <c r="M107" t="str">
        <f t="shared" si="4"/>
        <v>30–40 h</v>
      </c>
      <c r="N107" s="1">
        <v>4.8</v>
      </c>
      <c r="O107" s="1">
        <v>8</v>
      </c>
    </row>
    <row r="108" spans="1:15" x14ac:dyDescent="0.3">
      <c r="A108" t="s">
        <v>20</v>
      </c>
      <c r="B108">
        <v>38</v>
      </c>
      <c r="C108" t="str">
        <f t="shared" si="8"/>
        <v>36–45</v>
      </c>
      <c r="D108" t="s">
        <v>12</v>
      </c>
      <c r="E108" t="s">
        <v>17</v>
      </c>
      <c r="F108">
        <f t="shared" si="6"/>
        <v>2</v>
      </c>
      <c r="G108" t="s">
        <v>14</v>
      </c>
      <c r="H108" s="1">
        <v>4.7</v>
      </c>
      <c r="I108" t="s">
        <v>22</v>
      </c>
      <c r="J108">
        <f t="shared" si="9"/>
        <v>3</v>
      </c>
      <c r="K108" t="s">
        <v>15</v>
      </c>
      <c r="L108">
        <v>48</v>
      </c>
      <c r="M108" t="str">
        <f t="shared" si="4"/>
        <v>40–50 h</v>
      </c>
      <c r="N108" s="1">
        <v>9.1</v>
      </c>
      <c r="O108" s="1">
        <v>3.1</v>
      </c>
    </row>
    <row r="109" spans="1:15" x14ac:dyDescent="0.3">
      <c r="A109" t="s">
        <v>29</v>
      </c>
      <c r="B109">
        <v>45</v>
      </c>
      <c r="C109" t="str">
        <f t="shared" si="8"/>
        <v>36–45</v>
      </c>
      <c r="D109" t="s">
        <v>27</v>
      </c>
      <c r="E109" t="s">
        <v>22</v>
      </c>
      <c r="F109">
        <f t="shared" si="6"/>
        <v>3</v>
      </c>
      <c r="G109" t="s">
        <v>28</v>
      </c>
      <c r="H109" s="1">
        <v>6.7</v>
      </c>
      <c r="I109" t="s">
        <v>17</v>
      </c>
      <c r="J109">
        <f t="shared" si="9"/>
        <v>2</v>
      </c>
      <c r="K109" t="s">
        <v>23</v>
      </c>
      <c r="L109">
        <v>40</v>
      </c>
      <c r="M109" t="str">
        <f t="shared" si="4"/>
        <v>40–50 h</v>
      </c>
      <c r="N109" s="1">
        <v>1.7</v>
      </c>
      <c r="O109" s="1">
        <v>2.6</v>
      </c>
    </row>
    <row r="110" spans="1:15" x14ac:dyDescent="0.3">
      <c r="A110" t="s">
        <v>11</v>
      </c>
      <c r="B110">
        <v>28</v>
      </c>
      <c r="C110" t="str">
        <f t="shared" si="8"/>
        <v>26–35</v>
      </c>
      <c r="D110" t="s">
        <v>27</v>
      </c>
      <c r="E110" t="s">
        <v>17</v>
      </c>
      <c r="F110">
        <f t="shared" si="6"/>
        <v>2</v>
      </c>
      <c r="G110" t="s">
        <v>33</v>
      </c>
      <c r="H110" s="1">
        <v>7.8</v>
      </c>
      <c r="I110" t="s">
        <v>17</v>
      </c>
      <c r="J110">
        <f t="shared" si="9"/>
        <v>2</v>
      </c>
      <c r="K110" t="s">
        <v>23</v>
      </c>
      <c r="L110">
        <v>45</v>
      </c>
      <c r="M110" t="str">
        <f t="shared" si="4"/>
        <v>40–50 h</v>
      </c>
      <c r="N110" s="1">
        <v>8.6</v>
      </c>
      <c r="O110" s="1">
        <v>9.3000000000000007</v>
      </c>
    </row>
    <row r="111" spans="1:15" x14ac:dyDescent="0.3">
      <c r="A111" t="s">
        <v>20</v>
      </c>
      <c r="B111">
        <v>51</v>
      </c>
      <c r="C111" t="str">
        <f t="shared" si="8"/>
        <v>46–59</v>
      </c>
      <c r="D111" t="s">
        <v>27</v>
      </c>
      <c r="E111" t="s">
        <v>13</v>
      </c>
      <c r="F111">
        <f t="shared" si="6"/>
        <v>1</v>
      </c>
      <c r="G111" t="s">
        <v>25</v>
      </c>
      <c r="H111" s="1">
        <v>5.2</v>
      </c>
      <c r="I111" t="s">
        <v>17</v>
      </c>
      <c r="J111">
        <f t="shared" si="9"/>
        <v>2</v>
      </c>
      <c r="K111" t="s">
        <v>23</v>
      </c>
      <c r="L111">
        <v>47</v>
      </c>
      <c r="M111" t="str">
        <f t="shared" si="4"/>
        <v>40–50 h</v>
      </c>
      <c r="N111" s="1">
        <v>8.5</v>
      </c>
      <c r="O111" s="1">
        <v>1.4</v>
      </c>
    </row>
    <row r="112" spans="1:15" x14ac:dyDescent="0.3">
      <c r="A112" t="s">
        <v>29</v>
      </c>
      <c r="B112">
        <v>25</v>
      </c>
      <c r="C112" t="str">
        <f t="shared" si="8"/>
        <v>18–25</v>
      </c>
      <c r="D112" t="s">
        <v>27</v>
      </c>
      <c r="E112" t="s">
        <v>17</v>
      </c>
      <c r="F112">
        <f t="shared" si="6"/>
        <v>2</v>
      </c>
      <c r="G112" t="s">
        <v>33</v>
      </c>
      <c r="H112" s="1">
        <v>5.6</v>
      </c>
      <c r="I112" t="s">
        <v>17</v>
      </c>
      <c r="J112">
        <f t="shared" si="9"/>
        <v>2</v>
      </c>
      <c r="K112" t="s">
        <v>23</v>
      </c>
      <c r="L112">
        <v>36</v>
      </c>
      <c r="M112" t="str">
        <f t="shared" si="4"/>
        <v>30–40 h</v>
      </c>
      <c r="N112" s="1">
        <v>3.9</v>
      </c>
      <c r="O112" s="1">
        <v>7.6</v>
      </c>
    </row>
    <row r="113" spans="1:15" x14ac:dyDescent="0.3">
      <c r="A113" t="s">
        <v>32</v>
      </c>
      <c r="B113">
        <v>39</v>
      </c>
      <c r="C113" t="str">
        <f t="shared" si="8"/>
        <v>36–45</v>
      </c>
      <c r="D113" t="s">
        <v>27</v>
      </c>
      <c r="E113" t="s">
        <v>13</v>
      </c>
      <c r="F113">
        <f t="shared" si="6"/>
        <v>1</v>
      </c>
      <c r="G113" t="s">
        <v>33</v>
      </c>
      <c r="H113" s="1">
        <v>7.8</v>
      </c>
      <c r="I113" t="s">
        <v>17</v>
      </c>
      <c r="J113">
        <f t="shared" si="9"/>
        <v>2</v>
      </c>
      <c r="K113" t="s">
        <v>19</v>
      </c>
      <c r="L113">
        <v>28</v>
      </c>
      <c r="M113" t="str">
        <f t="shared" si="4"/>
        <v>20–30 h</v>
      </c>
      <c r="N113" s="1">
        <v>3.7</v>
      </c>
      <c r="O113" s="1">
        <v>1.4</v>
      </c>
    </row>
    <row r="114" spans="1:15" x14ac:dyDescent="0.3">
      <c r="A114" t="s">
        <v>16</v>
      </c>
      <c r="B114">
        <v>25</v>
      </c>
      <c r="C114" t="str">
        <f t="shared" si="8"/>
        <v>18–25</v>
      </c>
      <c r="D114" t="s">
        <v>27</v>
      </c>
      <c r="E114" t="s">
        <v>17</v>
      </c>
      <c r="F114">
        <f t="shared" si="6"/>
        <v>2</v>
      </c>
      <c r="G114" t="s">
        <v>28</v>
      </c>
      <c r="H114" s="1">
        <v>5.5</v>
      </c>
      <c r="I114" t="s">
        <v>13</v>
      </c>
      <c r="J114">
        <f t="shared" si="9"/>
        <v>1</v>
      </c>
      <c r="K114" t="s">
        <v>19</v>
      </c>
      <c r="L114">
        <v>40</v>
      </c>
      <c r="M114" t="str">
        <f t="shared" si="4"/>
        <v>40–50 h</v>
      </c>
      <c r="N114" s="1">
        <v>3.7</v>
      </c>
      <c r="O114" s="1">
        <v>8.5</v>
      </c>
    </row>
    <row r="115" spans="1:15" x14ac:dyDescent="0.3">
      <c r="A115" t="s">
        <v>16</v>
      </c>
      <c r="B115">
        <v>32</v>
      </c>
      <c r="C115" t="str">
        <f t="shared" si="8"/>
        <v>26–35</v>
      </c>
      <c r="D115" t="s">
        <v>27</v>
      </c>
      <c r="E115" t="s">
        <v>22</v>
      </c>
      <c r="F115">
        <f t="shared" si="6"/>
        <v>3</v>
      </c>
      <c r="G115" t="s">
        <v>25</v>
      </c>
      <c r="H115" s="1">
        <v>6.2</v>
      </c>
      <c r="I115" t="s">
        <v>13</v>
      </c>
      <c r="J115">
        <f t="shared" si="9"/>
        <v>1</v>
      </c>
      <c r="K115" t="s">
        <v>26</v>
      </c>
      <c r="L115">
        <v>53</v>
      </c>
      <c r="M115" t="str">
        <f t="shared" si="4"/>
        <v>50–60 h</v>
      </c>
      <c r="N115" s="1">
        <v>8.3000000000000007</v>
      </c>
      <c r="O115" s="1">
        <v>9.1</v>
      </c>
    </row>
    <row r="116" spans="1:15" x14ac:dyDescent="0.3">
      <c r="A116" t="s">
        <v>16</v>
      </c>
      <c r="B116">
        <v>34</v>
      </c>
      <c r="C116" t="str">
        <f t="shared" si="8"/>
        <v>26–35</v>
      </c>
      <c r="D116" t="s">
        <v>27</v>
      </c>
      <c r="E116" t="s">
        <v>22</v>
      </c>
      <c r="F116">
        <f>IF(E116="High",3,IF(E116="Moderate",2,IF(E116="Low",1,"")))</f>
        <v>3</v>
      </c>
      <c r="G116" t="s">
        <v>18</v>
      </c>
      <c r="H116" s="1">
        <v>4.9000000000000004</v>
      </c>
      <c r="I116" t="s">
        <v>13</v>
      </c>
      <c r="J116">
        <f t="shared" si="9"/>
        <v>1</v>
      </c>
      <c r="K116" t="s">
        <v>26</v>
      </c>
      <c r="L116">
        <v>30</v>
      </c>
      <c r="M116" t="str">
        <f t="shared" si="4"/>
        <v>30–40 h</v>
      </c>
      <c r="N116" s="1">
        <v>8.5</v>
      </c>
      <c r="O116" s="1">
        <v>3.7</v>
      </c>
    </row>
    <row r="117" spans="1:15" x14ac:dyDescent="0.3">
      <c r="A117" t="s">
        <v>20</v>
      </c>
      <c r="B117">
        <v>40</v>
      </c>
      <c r="C117" t="str">
        <f t="shared" si="8"/>
        <v>36–45</v>
      </c>
      <c r="D117" t="s">
        <v>12</v>
      </c>
      <c r="E117" t="s">
        <v>17</v>
      </c>
      <c r="F117">
        <f t="shared" ref="F117:F180" si="10">IF(E117="High",3,IF(E117="Moderate",2,IF(E117="Low",1,"")))</f>
        <v>2</v>
      </c>
      <c r="G117" t="s">
        <v>25</v>
      </c>
      <c r="H117" s="1">
        <v>9.1999999999999993</v>
      </c>
      <c r="I117" t="s">
        <v>22</v>
      </c>
      <c r="J117">
        <f t="shared" si="9"/>
        <v>3</v>
      </c>
      <c r="K117" t="s">
        <v>15</v>
      </c>
      <c r="L117">
        <v>39</v>
      </c>
      <c r="M117" t="str">
        <f t="shared" si="4"/>
        <v>30–40 h</v>
      </c>
      <c r="N117" s="1">
        <v>4</v>
      </c>
      <c r="O117" s="1">
        <v>1.7</v>
      </c>
    </row>
    <row r="118" spans="1:15" x14ac:dyDescent="0.3">
      <c r="A118" t="s">
        <v>32</v>
      </c>
      <c r="B118">
        <v>41</v>
      </c>
      <c r="C118" t="str">
        <f t="shared" si="8"/>
        <v>36–45</v>
      </c>
      <c r="D118" t="s">
        <v>27</v>
      </c>
      <c r="E118" t="s">
        <v>17</v>
      </c>
      <c r="F118">
        <f t="shared" si="10"/>
        <v>2</v>
      </c>
      <c r="G118" t="s">
        <v>18</v>
      </c>
      <c r="H118" s="1">
        <v>7.3</v>
      </c>
      <c r="I118" t="s">
        <v>22</v>
      </c>
      <c r="J118">
        <f t="shared" si="9"/>
        <v>3</v>
      </c>
      <c r="K118" t="s">
        <v>26</v>
      </c>
      <c r="L118">
        <v>58</v>
      </c>
      <c r="M118" t="str">
        <f t="shared" si="4"/>
        <v>50–60 h</v>
      </c>
      <c r="N118" s="1">
        <v>6.3</v>
      </c>
      <c r="O118" s="1">
        <v>5.3</v>
      </c>
    </row>
    <row r="119" spans="1:15" x14ac:dyDescent="0.3">
      <c r="A119" t="s">
        <v>20</v>
      </c>
      <c r="B119">
        <v>62</v>
      </c>
      <c r="C119" t="str">
        <f t="shared" si="8"/>
        <v>60+</v>
      </c>
      <c r="D119" t="s">
        <v>27</v>
      </c>
      <c r="E119" t="s">
        <v>17</v>
      </c>
      <c r="F119">
        <f t="shared" si="10"/>
        <v>2</v>
      </c>
      <c r="G119" t="s">
        <v>25</v>
      </c>
      <c r="H119" s="1">
        <v>6.1</v>
      </c>
      <c r="I119" t="s">
        <v>17</v>
      </c>
      <c r="J119">
        <f t="shared" si="9"/>
        <v>2</v>
      </c>
      <c r="K119" t="s">
        <v>15</v>
      </c>
      <c r="L119">
        <v>35</v>
      </c>
      <c r="M119" t="str">
        <f t="shared" si="4"/>
        <v>30–40 h</v>
      </c>
      <c r="N119" s="1">
        <v>2.2999999999999998</v>
      </c>
      <c r="O119" s="1">
        <v>3.7</v>
      </c>
    </row>
    <row r="120" spans="1:15" x14ac:dyDescent="0.3">
      <c r="A120" t="s">
        <v>11</v>
      </c>
      <c r="B120">
        <v>36</v>
      </c>
      <c r="C120" t="str">
        <f t="shared" si="8"/>
        <v>36–45</v>
      </c>
      <c r="D120" t="s">
        <v>27</v>
      </c>
      <c r="E120" t="s">
        <v>13</v>
      </c>
      <c r="F120">
        <f t="shared" si="10"/>
        <v>1</v>
      </c>
      <c r="G120" t="s">
        <v>14</v>
      </c>
      <c r="H120" s="1">
        <v>5.8</v>
      </c>
      <c r="I120" t="s">
        <v>17</v>
      </c>
      <c r="J120">
        <f t="shared" si="9"/>
        <v>2</v>
      </c>
      <c r="K120" t="s">
        <v>15</v>
      </c>
      <c r="L120">
        <v>48</v>
      </c>
      <c r="M120" t="str">
        <f t="shared" si="4"/>
        <v>40–50 h</v>
      </c>
      <c r="N120" s="1">
        <v>5.2</v>
      </c>
      <c r="O120" s="1">
        <v>4.8</v>
      </c>
    </row>
    <row r="121" spans="1:15" x14ac:dyDescent="0.3">
      <c r="A121" t="s">
        <v>20</v>
      </c>
      <c r="B121">
        <v>22</v>
      </c>
      <c r="C121" t="str">
        <f t="shared" si="8"/>
        <v>18–25</v>
      </c>
      <c r="D121" t="s">
        <v>21</v>
      </c>
      <c r="E121" t="s">
        <v>17</v>
      </c>
      <c r="F121">
        <f t="shared" si="10"/>
        <v>2</v>
      </c>
      <c r="G121" t="s">
        <v>25</v>
      </c>
      <c r="H121" s="1">
        <v>4.7</v>
      </c>
      <c r="I121" t="s">
        <v>13</v>
      </c>
      <c r="J121">
        <f t="shared" si="9"/>
        <v>1</v>
      </c>
      <c r="K121" t="s">
        <v>15</v>
      </c>
      <c r="L121">
        <v>20</v>
      </c>
      <c r="M121" t="str">
        <f t="shared" si="4"/>
        <v>20–30 h</v>
      </c>
      <c r="N121" s="1">
        <v>10</v>
      </c>
      <c r="O121" s="1">
        <v>7</v>
      </c>
    </row>
    <row r="122" spans="1:15" x14ac:dyDescent="0.3">
      <c r="A122" t="s">
        <v>32</v>
      </c>
      <c r="B122">
        <v>49</v>
      </c>
      <c r="C122" t="str">
        <f t="shared" si="8"/>
        <v>46–59</v>
      </c>
      <c r="D122" t="s">
        <v>12</v>
      </c>
      <c r="E122" t="s">
        <v>17</v>
      </c>
      <c r="F122">
        <f t="shared" si="10"/>
        <v>2</v>
      </c>
      <c r="G122" t="s">
        <v>28</v>
      </c>
      <c r="H122" s="1">
        <v>6.3</v>
      </c>
      <c r="I122" t="s">
        <v>17</v>
      </c>
      <c r="J122">
        <f t="shared" si="9"/>
        <v>2</v>
      </c>
      <c r="K122" t="s">
        <v>23</v>
      </c>
      <c r="L122">
        <v>37</v>
      </c>
      <c r="M122" t="str">
        <f t="shared" si="4"/>
        <v>30–40 h</v>
      </c>
      <c r="N122" s="1">
        <v>2.4</v>
      </c>
      <c r="O122" s="1">
        <v>2.9</v>
      </c>
    </row>
    <row r="123" spans="1:15" x14ac:dyDescent="0.3">
      <c r="A123" t="s">
        <v>32</v>
      </c>
      <c r="B123">
        <v>61</v>
      </c>
      <c r="C123" t="str">
        <f t="shared" si="8"/>
        <v>60+</v>
      </c>
      <c r="D123" t="s">
        <v>12</v>
      </c>
      <c r="E123" t="s">
        <v>13</v>
      </c>
      <c r="F123">
        <f t="shared" si="10"/>
        <v>1</v>
      </c>
      <c r="G123" t="s">
        <v>18</v>
      </c>
      <c r="H123" s="1">
        <v>7.5</v>
      </c>
      <c r="I123" t="s">
        <v>22</v>
      </c>
      <c r="J123">
        <f t="shared" si="9"/>
        <v>3</v>
      </c>
      <c r="K123" t="s">
        <v>30</v>
      </c>
      <c r="L123">
        <v>41</v>
      </c>
      <c r="M123" t="str">
        <f t="shared" si="4"/>
        <v>40–50 h</v>
      </c>
      <c r="N123" s="1">
        <v>9.5</v>
      </c>
      <c r="O123" s="1">
        <v>4.2</v>
      </c>
    </row>
    <row r="124" spans="1:15" x14ac:dyDescent="0.3">
      <c r="A124" t="s">
        <v>11</v>
      </c>
      <c r="B124">
        <v>18</v>
      </c>
      <c r="C124" t="str">
        <f t="shared" si="8"/>
        <v>18–25</v>
      </c>
      <c r="D124" t="s">
        <v>12</v>
      </c>
      <c r="E124" t="s">
        <v>22</v>
      </c>
      <c r="F124">
        <f t="shared" si="10"/>
        <v>3</v>
      </c>
      <c r="G124" t="s">
        <v>33</v>
      </c>
      <c r="H124" s="1">
        <v>5.3</v>
      </c>
      <c r="I124" t="s">
        <v>17</v>
      </c>
      <c r="J124">
        <f t="shared" si="9"/>
        <v>2</v>
      </c>
      <c r="K124" t="s">
        <v>30</v>
      </c>
      <c r="L124">
        <v>27</v>
      </c>
      <c r="M124" t="str">
        <f t="shared" si="4"/>
        <v>20–30 h</v>
      </c>
      <c r="N124" s="1">
        <v>8.4</v>
      </c>
      <c r="O124" s="1">
        <v>8</v>
      </c>
    </row>
    <row r="125" spans="1:15" x14ac:dyDescent="0.3">
      <c r="A125" t="s">
        <v>32</v>
      </c>
      <c r="B125">
        <v>40</v>
      </c>
      <c r="C125" t="str">
        <f t="shared" si="8"/>
        <v>36–45</v>
      </c>
      <c r="D125" t="s">
        <v>27</v>
      </c>
      <c r="E125" t="s">
        <v>17</v>
      </c>
      <c r="F125">
        <f t="shared" si="10"/>
        <v>2</v>
      </c>
      <c r="G125" t="s">
        <v>28</v>
      </c>
      <c r="H125" s="1">
        <v>6.7</v>
      </c>
      <c r="I125" t="s">
        <v>13</v>
      </c>
      <c r="J125">
        <f t="shared" si="9"/>
        <v>1</v>
      </c>
      <c r="K125" t="s">
        <v>19</v>
      </c>
      <c r="L125">
        <v>26</v>
      </c>
      <c r="M125" t="str">
        <f t="shared" si="4"/>
        <v>20–30 h</v>
      </c>
      <c r="N125" s="1">
        <v>9.6999999999999993</v>
      </c>
      <c r="O125" s="1">
        <v>6.8</v>
      </c>
    </row>
    <row r="126" spans="1:15" x14ac:dyDescent="0.3">
      <c r="A126" t="s">
        <v>32</v>
      </c>
      <c r="B126">
        <v>54</v>
      </c>
      <c r="C126" t="str">
        <f t="shared" si="8"/>
        <v>46–59</v>
      </c>
      <c r="D126" t="s">
        <v>27</v>
      </c>
      <c r="E126" t="s">
        <v>17</v>
      </c>
      <c r="F126">
        <f t="shared" si="10"/>
        <v>2</v>
      </c>
      <c r="G126" t="s">
        <v>18</v>
      </c>
      <c r="H126" s="1">
        <v>5.9</v>
      </c>
      <c r="I126" t="s">
        <v>17</v>
      </c>
      <c r="J126">
        <f t="shared" si="9"/>
        <v>2</v>
      </c>
      <c r="K126" t="s">
        <v>15</v>
      </c>
      <c r="L126">
        <v>44</v>
      </c>
      <c r="M126" t="str">
        <f t="shared" si="4"/>
        <v>40–50 h</v>
      </c>
      <c r="N126" s="1">
        <v>2.6</v>
      </c>
      <c r="O126" s="1">
        <v>3.9</v>
      </c>
    </row>
    <row r="127" spans="1:15" x14ac:dyDescent="0.3">
      <c r="A127" t="s">
        <v>16</v>
      </c>
      <c r="B127">
        <v>25</v>
      </c>
      <c r="C127" t="str">
        <f t="shared" si="8"/>
        <v>18–25</v>
      </c>
      <c r="D127" t="s">
        <v>21</v>
      </c>
      <c r="E127" t="s">
        <v>22</v>
      </c>
      <c r="F127">
        <f t="shared" si="10"/>
        <v>3</v>
      </c>
      <c r="G127" t="s">
        <v>18</v>
      </c>
      <c r="H127" s="1">
        <v>8.6</v>
      </c>
      <c r="I127" t="s">
        <v>22</v>
      </c>
      <c r="J127">
        <f t="shared" si="9"/>
        <v>3</v>
      </c>
      <c r="K127" t="s">
        <v>23</v>
      </c>
      <c r="L127">
        <v>49</v>
      </c>
      <c r="M127" t="str">
        <f t="shared" si="4"/>
        <v>40–50 h</v>
      </c>
      <c r="N127" s="1">
        <v>2.9</v>
      </c>
      <c r="O127" s="1">
        <v>7</v>
      </c>
    </row>
    <row r="128" spans="1:15" x14ac:dyDescent="0.3">
      <c r="A128" t="s">
        <v>11</v>
      </c>
      <c r="B128">
        <v>30</v>
      </c>
      <c r="C128" t="str">
        <f t="shared" si="8"/>
        <v>26–35</v>
      </c>
      <c r="D128" t="s">
        <v>12</v>
      </c>
      <c r="E128" t="s">
        <v>22</v>
      </c>
      <c r="F128">
        <f t="shared" si="10"/>
        <v>3</v>
      </c>
      <c r="G128" t="s">
        <v>33</v>
      </c>
      <c r="H128" s="1">
        <v>5.5</v>
      </c>
      <c r="I128" t="s">
        <v>13</v>
      </c>
      <c r="J128">
        <f t="shared" si="9"/>
        <v>1</v>
      </c>
      <c r="K128" t="s">
        <v>26</v>
      </c>
      <c r="L128">
        <v>53</v>
      </c>
      <c r="M128" t="str">
        <f t="shared" si="4"/>
        <v>50–60 h</v>
      </c>
      <c r="N128" s="1">
        <v>1.2</v>
      </c>
      <c r="O128" s="1">
        <v>7.9</v>
      </c>
    </row>
    <row r="129" spans="1:15" x14ac:dyDescent="0.3">
      <c r="A129" t="s">
        <v>24</v>
      </c>
      <c r="B129">
        <v>25</v>
      </c>
      <c r="C129" t="str">
        <f t="shared" si="8"/>
        <v>18–25</v>
      </c>
      <c r="D129" t="s">
        <v>27</v>
      </c>
      <c r="E129" t="s">
        <v>13</v>
      </c>
      <c r="F129">
        <f t="shared" si="10"/>
        <v>1</v>
      </c>
      <c r="G129" t="s">
        <v>14</v>
      </c>
      <c r="H129" s="1">
        <v>7.7</v>
      </c>
      <c r="I129" t="s">
        <v>17</v>
      </c>
      <c r="J129">
        <f t="shared" si="9"/>
        <v>2</v>
      </c>
      <c r="K129" t="s">
        <v>26</v>
      </c>
      <c r="L129">
        <v>30</v>
      </c>
      <c r="M129" t="str">
        <f t="shared" si="4"/>
        <v>30–40 h</v>
      </c>
      <c r="N129" s="1">
        <v>7.5</v>
      </c>
      <c r="O129" s="1">
        <v>6.3</v>
      </c>
    </row>
    <row r="130" spans="1:15" x14ac:dyDescent="0.3">
      <c r="A130" t="s">
        <v>24</v>
      </c>
      <c r="B130">
        <v>40</v>
      </c>
      <c r="C130" t="str">
        <f t="shared" si="8"/>
        <v>36–45</v>
      </c>
      <c r="D130" t="s">
        <v>12</v>
      </c>
      <c r="E130" t="s">
        <v>17</v>
      </c>
      <c r="F130">
        <f t="shared" si="10"/>
        <v>2</v>
      </c>
      <c r="G130" t="s">
        <v>28</v>
      </c>
      <c r="H130" s="1">
        <v>8.6</v>
      </c>
      <c r="I130" t="s">
        <v>22</v>
      </c>
      <c r="J130">
        <f t="shared" si="9"/>
        <v>3</v>
      </c>
      <c r="K130" t="s">
        <v>19</v>
      </c>
      <c r="L130">
        <v>34</v>
      </c>
      <c r="M130" t="str">
        <f t="shared" ref="M130:M193" si="11">IF(AND(L130&gt;=20,L130&lt;30),"20–30 h",IF(AND(L130&gt;=30,L130&lt;40),"30–40 h",IF(AND(L130&gt;=40,L130&lt;50),"40–50 h",IF(AND(L130&gt;=50,L130&lt;=60),"50–60 h","Poza zakresem"))))</f>
        <v>30–40 h</v>
      </c>
      <c r="N130" s="1">
        <v>6.8</v>
      </c>
      <c r="O130" s="1">
        <v>3.2</v>
      </c>
    </row>
    <row r="131" spans="1:15" x14ac:dyDescent="0.3">
      <c r="A131" t="s">
        <v>32</v>
      </c>
      <c r="B131">
        <v>60</v>
      </c>
      <c r="C131" t="str">
        <f t="shared" si="8"/>
        <v>60+</v>
      </c>
      <c r="D131" t="s">
        <v>21</v>
      </c>
      <c r="E131" t="s">
        <v>17</v>
      </c>
      <c r="F131">
        <f t="shared" si="10"/>
        <v>2</v>
      </c>
      <c r="G131" t="s">
        <v>33</v>
      </c>
      <c r="H131" s="1">
        <v>5.9</v>
      </c>
      <c r="I131" t="s">
        <v>13</v>
      </c>
      <c r="J131">
        <f t="shared" si="9"/>
        <v>1</v>
      </c>
      <c r="K131" t="s">
        <v>19</v>
      </c>
      <c r="L131">
        <v>54</v>
      </c>
      <c r="M131" t="str">
        <f t="shared" si="11"/>
        <v>50–60 h</v>
      </c>
      <c r="N131" s="1">
        <v>2.6</v>
      </c>
      <c r="O131" s="1">
        <v>1</v>
      </c>
    </row>
    <row r="132" spans="1:15" x14ac:dyDescent="0.3">
      <c r="A132" t="s">
        <v>24</v>
      </c>
      <c r="B132">
        <v>18</v>
      </c>
      <c r="C132" t="str">
        <f t="shared" si="8"/>
        <v>18–25</v>
      </c>
      <c r="D132" t="s">
        <v>21</v>
      </c>
      <c r="E132" t="s">
        <v>13</v>
      </c>
      <c r="F132">
        <f t="shared" si="10"/>
        <v>1</v>
      </c>
      <c r="G132" t="s">
        <v>33</v>
      </c>
      <c r="H132" s="1">
        <v>5.6</v>
      </c>
      <c r="I132" t="s">
        <v>13</v>
      </c>
      <c r="J132">
        <f t="shared" si="9"/>
        <v>1</v>
      </c>
      <c r="K132" t="s">
        <v>15</v>
      </c>
      <c r="L132">
        <v>42</v>
      </c>
      <c r="M132" t="str">
        <f t="shared" si="11"/>
        <v>40–50 h</v>
      </c>
      <c r="N132" s="1">
        <v>8.1</v>
      </c>
      <c r="O132" s="1">
        <v>8.1999999999999993</v>
      </c>
    </row>
    <row r="133" spans="1:15" x14ac:dyDescent="0.3">
      <c r="A133" t="s">
        <v>24</v>
      </c>
      <c r="B133">
        <v>62</v>
      </c>
      <c r="C133" t="str">
        <f t="shared" si="8"/>
        <v>60+</v>
      </c>
      <c r="D133" t="s">
        <v>21</v>
      </c>
      <c r="E133" t="s">
        <v>22</v>
      </c>
      <c r="F133">
        <f t="shared" si="10"/>
        <v>3</v>
      </c>
      <c r="G133" t="s">
        <v>14</v>
      </c>
      <c r="H133" s="1">
        <v>7.9</v>
      </c>
      <c r="I133" t="s">
        <v>22</v>
      </c>
      <c r="J133">
        <f t="shared" si="9"/>
        <v>3</v>
      </c>
      <c r="K133" t="s">
        <v>15</v>
      </c>
      <c r="L133">
        <v>40</v>
      </c>
      <c r="M133" t="str">
        <f t="shared" si="11"/>
        <v>40–50 h</v>
      </c>
      <c r="N133" s="1">
        <v>3.7</v>
      </c>
      <c r="O133" s="1">
        <v>8.4</v>
      </c>
    </row>
    <row r="134" spans="1:15" x14ac:dyDescent="0.3">
      <c r="A134" t="s">
        <v>32</v>
      </c>
      <c r="B134">
        <v>41</v>
      </c>
      <c r="C134" t="str">
        <f t="shared" si="8"/>
        <v>36–45</v>
      </c>
      <c r="D134" t="s">
        <v>12</v>
      </c>
      <c r="E134" t="s">
        <v>13</v>
      </c>
      <c r="F134">
        <f t="shared" si="10"/>
        <v>1</v>
      </c>
      <c r="G134" t="s">
        <v>28</v>
      </c>
      <c r="H134" s="1">
        <v>3.8</v>
      </c>
      <c r="I134" t="s">
        <v>17</v>
      </c>
      <c r="J134">
        <f t="shared" si="9"/>
        <v>2</v>
      </c>
      <c r="K134" t="s">
        <v>26</v>
      </c>
      <c r="L134">
        <v>47</v>
      </c>
      <c r="M134" t="str">
        <f t="shared" si="11"/>
        <v>40–50 h</v>
      </c>
      <c r="N134" s="1">
        <v>2.2000000000000002</v>
      </c>
      <c r="O134" s="1">
        <v>7.3</v>
      </c>
    </row>
    <row r="135" spans="1:15" x14ac:dyDescent="0.3">
      <c r="A135" t="s">
        <v>24</v>
      </c>
      <c r="B135">
        <v>52</v>
      </c>
      <c r="C135" t="str">
        <f t="shared" si="8"/>
        <v>46–59</v>
      </c>
      <c r="D135" t="s">
        <v>27</v>
      </c>
      <c r="E135" t="s">
        <v>22</v>
      </c>
      <c r="F135">
        <f>IF(E135="High",3,IF(E135="Moderate",2,IF(E135="Low",1,"")))</f>
        <v>3</v>
      </c>
      <c r="G135" t="s">
        <v>33</v>
      </c>
      <c r="H135" s="1">
        <v>7.1</v>
      </c>
      <c r="I135" t="s">
        <v>17</v>
      </c>
      <c r="J135">
        <f t="shared" si="9"/>
        <v>2</v>
      </c>
      <c r="K135" t="s">
        <v>26</v>
      </c>
      <c r="L135">
        <v>32</v>
      </c>
      <c r="M135" t="str">
        <f t="shared" si="11"/>
        <v>30–40 h</v>
      </c>
      <c r="N135" s="1">
        <v>4.8</v>
      </c>
      <c r="O135" s="1">
        <v>1.7</v>
      </c>
    </row>
    <row r="136" spans="1:15" x14ac:dyDescent="0.3">
      <c r="A136" t="s">
        <v>20</v>
      </c>
      <c r="B136">
        <v>41</v>
      </c>
      <c r="C136" t="str">
        <f t="shared" si="8"/>
        <v>36–45</v>
      </c>
      <c r="D136" t="s">
        <v>27</v>
      </c>
      <c r="E136" t="s">
        <v>13</v>
      </c>
      <c r="F136">
        <f t="shared" si="10"/>
        <v>1</v>
      </c>
      <c r="G136" t="s">
        <v>14</v>
      </c>
      <c r="H136" s="1">
        <v>4.0999999999999996</v>
      </c>
      <c r="I136" t="s">
        <v>17</v>
      </c>
      <c r="J136">
        <f t="shared" si="9"/>
        <v>2</v>
      </c>
      <c r="K136" t="s">
        <v>26</v>
      </c>
      <c r="L136">
        <v>53</v>
      </c>
      <c r="M136" t="str">
        <f t="shared" si="11"/>
        <v>50–60 h</v>
      </c>
      <c r="N136" s="1">
        <v>1.8</v>
      </c>
      <c r="O136" s="1">
        <v>6.3</v>
      </c>
    </row>
    <row r="137" spans="1:15" x14ac:dyDescent="0.3">
      <c r="A137" t="s">
        <v>29</v>
      </c>
      <c r="B137">
        <v>34</v>
      </c>
      <c r="C137" t="str">
        <f t="shared" ref="C137:C200" si="12">IF(B137&lt;=25, "18–25", IF(B137&lt;=35, "26–35", IF(B137&lt;=45, "36–45", IF(B137&lt;=59, "46–59", "60+"))))</f>
        <v>26–35</v>
      </c>
      <c r="D137" t="s">
        <v>21</v>
      </c>
      <c r="E137" t="s">
        <v>22</v>
      </c>
      <c r="F137">
        <f t="shared" si="10"/>
        <v>3</v>
      </c>
      <c r="G137" t="s">
        <v>28</v>
      </c>
      <c r="H137" s="1">
        <v>8.3000000000000007</v>
      </c>
      <c r="I137" t="s">
        <v>13</v>
      </c>
      <c r="J137">
        <f t="shared" si="9"/>
        <v>1</v>
      </c>
      <c r="K137" t="s">
        <v>26</v>
      </c>
      <c r="L137">
        <v>57</v>
      </c>
      <c r="M137" t="str">
        <f t="shared" si="11"/>
        <v>50–60 h</v>
      </c>
      <c r="N137" s="1">
        <v>3.4</v>
      </c>
      <c r="O137" s="1">
        <v>8.4</v>
      </c>
    </row>
    <row r="138" spans="1:15" x14ac:dyDescent="0.3">
      <c r="A138" t="s">
        <v>11</v>
      </c>
      <c r="B138">
        <v>22</v>
      </c>
      <c r="C138" t="str">
        <f t="shared" si="12"/>
        <v>18–25</v>
      </c>
      <c r="D138" t="s">
        <v>27</v>
      </c>
      <c r="E138" t="s">
        <v>13</v>
      </c>
      <c r="F138">
        <f t="shared" si="10"/>
        <v>1</v>
      </c>
      <c r="G138" t="s">
        <v>25</v>
      </c>
      <c r="H138" s="1">
        <v>6.1</v>
      </c>
      <c r="I138" t="s">
        <v>13</v>
      </c>
      <c r="J138">
        <f t="shared" si="9"/>
        <v>1</v>
      </c>
      <c r="K138" t="s">
        <v>30</v>
      </c>
      <c r="L138">
        <v>25</v>
      </c>
      <c r="M138" t="str">
        <f t="shared" si="11"/>
        <v>20–30 h</v>
      </c>
      <c r="N138" s="1">
        <v>4.3</v>
      </c>
      <c r="O138" s="1">
        <v>4.5</v>
      </c>
    </row>
    <row r="139" spans="1:15" x14ac:dyDescent="0.3">
      <c r="A139" t="s">
        <v>29</v>
      </c>
      <c r="B139">
        <v>37</v>
      </c>
      <c r="C139" t="str">
        <f t="shared" si="12"/>
        <v>36–45</v>
      </c>
      <c r="D139" t="s">
        <v>21</v>
      </c>
      <c r="E139" t="s">
        <v>22</v>
      </c>
      <c r="F139">
        <f t="shared" si="10"/>
        <v>3</v>
      </c>
      <c r="G139" t="s">
        <v>18</v>
      </c>
      <c r="H139" s="1">
        <v>6.4</v>
      </c>
      <c r="I139" t="s">
        <v>17</v>
      </c>
      <c r="J139">
        <f t="shared" si="9"/>
        <v>2</v>
      </c>
      <c r="K139" t="s">
        <v>15</v>
      </c>
      <c r="L139">
        <v>23</v>
      </c>
      <c r="M139" t="str">
        <f t="shared" si="11"/>
        <v>20–30 h</v>
      </c>
      <c r="N139" s="1">
        <v>8.6999999999999993</v>
      </c>
      <c r="O139" s="1">
        <v>2.8</v>
      </c>
    </row>
    <row r="140" spans="1:15" x14ac:dyDescent="0.3">
      <c r="A140" t="s">
        <v>32</v>
      </c>
      <c r="B140">
        <v>38</v>
      </c>
      <c r="C140" t="str">
        <f t="shared" si="12"/>
        <v>36–45</v>
      </c>
      <c r="D140" t="s">
        <v>12</v>
      </c>
      <c r="E140" t="s">
        <v>22</v>
      </c>
      <c r="F140">
        <f t="shared" si="10"/>
        <v>3</v>
      </c>
      <c r="G140" t="s">
        <v>14</v>
      </c>
      <c r="H140" s="1">
        <v>5.4</v>
      </c>
      <c r="I140" t="s">
        <v>13</v>
      </c>
      <c r="J140">
        <f t="shared" si="9"/>
        <v>1</v>
      </c>
      <c r="K140" t="s">
        <v>15</v>
      </c>
      <c r="L140">
        <v>24</v>
      </c>
      <c r="M140" t="str">
        <f t="shared" si="11"/>
        <v>20–30 h</v>
      </c>
      <c r="N140" s="1">
        <v>8.1</v>
      </c>
      <c r="O140" s="1">
        <v>6.3</v>
      </c>
    </row>
    <row r="141" spans="1:15" x14ac:dyDescent="0.3">
      <c r="A141" t="s">
        <v>16</v>
      </c>
      <c r="B141">
        <v>57</v>
      </c>
      <c r="C141" t="str">
        <f t="shared" si="12"/>
        <v>46–59</v>
      </c>
      <c r="D141" t="s">
        <v>21</v>
      </c>
      <c r="E141" t="s">
        <v>22</v>
      </c>
      <c r="F141">
        <f t="shared" si="10"/>
        <v>3</v>
      </c>
      <c r="G141" t="s">
        <v>18</v>
      </c>
      <c r="H141" s="1">
        <v>4.0999999999999996</v>
      </c>
      <c r="I141" t="s">
        <v>13</v>
      </c>
      <c r="J141">
        <f t="shared" si="9"/>
        <v>1</v>
      </c>
      <c r="K141" t="s">
        <v>26</v>
      </c>
      <c r="L141">
        <v>59</v>
      </c>
      <c r="M141" t="str">
        <f t="shared" si="11"/>
        <v>50–60 h</v>
      </c>
      <c r="N141" s="1">
        <v>5</v>
      </c>
      <c r="O141" s="1">
        <v>8.4</v>
      </c>
    </row>
    <row r="142" spans="1:15" x14ac:dyDescent="0.3">
      <c r="A142" t="s">
        <v>11</v>
      </c>
      <c r="B142">
        <v>48</v>
      </c>
      <c r="C142" t="str">
        <f t="shared" si="12"/>
        <v>46–59</v>
      </c>
      <c r="D142" t="s">
        <v>12</v>
      </c>
      <c r="E142" t="s">
        <v>22</v>
      </c>
      <c r="F142">
        <f t="shared" si="10"/>
        <v>3</v>
      </c>
      <c r="G142" t="s">
        <v>25</v>
      </c>
      <c r="H142" s="1">
        <v>8.4</v>
      </c>
      <c r="I142" t="s">
        <v>22</v>
      </c>
      <c r="J142">
        <f t="shared" si="9"/>
        <v>3</v>
      </c>
      <c r="K142" t="s">
        <v>23</v>
      </c>
      <c r="L142">
        <v>25</v>
      </c>
      <c r="M142" t="str">
        <f t="shared" si="11"/>
        <v>20–30 h</v>
      </c>
      <c r="N142" s="1">
        <v>7.5</v>
      </c>
      <c r="O142" s="1">
        <v>1.4</v>
      </c>
    </row>
    <row r="143" spans="1:15" x14ac:dyDescent="0.3">
      <c r="A143" t="s">
        <v>32</v>
      </c>
      <c r="B143">
        <v>63</v>
      </c>
      <c r="C143" t="str">
        <f t="shared" si="12"/>
        <v>60+</v>
      </c>
      <c r="D143" t="s">
        <v>21</v>
      </c>
      <c r="E143" t="s">
        <v>22</v>
      </c>
      <c r="F143">
        <f t="shared" si="10"/>
        <v>3</v>
      </c>
      <c r="G143" t="s">
        <v>33</v>
      </c>
      <c r="H143" s="1">
        <v>6.2</v>
      </c>
      <c r="I143" t="s">
        <v>17</v>
      </c>
      <c r="J143">
        <f t="shared" si="9"/>
        <v>2</v>
      </c>
      <c r="K143" t="s">
        <v>26</v>
      </c>
      <c r="L143">
        <v>40</v>
      </c>
      <c r="M143" t="str">
        <f t="shared" si="11"/>
        <v>40–50 h</v>
      </c>
      <c r="N143" s="1">
        <v>6.1</v>
      </c>
      <c r="O143" s="1">
        <v>6.4</v>
      </c>
    </row>
    <row r="144" spans="1:15" x14ac:dyDescent="0.3">
      <c r="A144" t="s">
        <v>16</v>
      </c>
      <c r="B144">
        <v>53</v>
      </c>
      <c r="C144" t="str">
        <f t="shared" si="12"/>
        <v>46–59</v>
      </c>
      <c r="D144" t="s">
        <v>27</v>
      </c>
      <c r="E144" t="s">
        <v>17</v>
      </c>
      <c r="F144">
        <f t="shared" si="10"/>
        <v>2</v>
      </c>
      <c r="G144" t="s">
        <v>33</v>
      </c>
      <c r="H144" s="1">
        <v>11.3</v>
      </c>
      <c r="I144" t="s">
        <v>17</v>
      </c>
      <c r="J144">
        <f t="shared" si="9"/>
        <v>2</v>
      </c>
      <c r="K144" t="s">
        <v>19</v>
      </c>
      <c r="L144">
        <v>47</v>
      </c>
      <c r="M144" t="str">
        <f t="shared" si="11"/>
        <v>40–50 h</v>
      </c>
      <c r="N144" s="1">
        <v>4.0999999999999996</v>
      </c>
      <c r="O144" s="1">
        <v>6.8</v>
      </c>
    </row>
    <row r="145" spans="1:15" x14ac:dyDescent="0.3">
      <c r="A145" t="s">
        <v>29</v>
      </c>
      <c r="B145">
        <v>28</v>
      </c>
      <c r="C145" t="str">
        <f t="shared" si="12"/>
        <v>26–35</v>
      </c>
      <c r="D145" t="s">
        <v>27</v>
      </c>
      <c r="E145" t="s">
        <v>22</v>
      </c>
      <c r="F145">
        <f t="shared" si="10"/>
        <v>3</v>
      </c>
      <c r="G145" t="s">
        <v>28</v>
      </c>
      <c r="H145" s="1">
        <v>5.3</v>
      </c>
      <c r="I145" t="s">
        <v>17</v>
      </c>
      <c r="J145">
        <f>IF(I145="low",1,IF(I145="moderate",2,IF(I145="high",3,"")))</f>
        <v>2</v>
      </c>
      <c r="K145" t="s">
        <v>23</v>
      </c>
      <c r="L145">
        <v>22</v>
      </c>
      <c r="M145" t="str">
        <f t="shared" si="11"/>
        <v>20–30 h</v>
      </c>
      <c r="N145" s="1">
        <v>7.5</v>
      </c>
      <c r="O145" s="1">
        <v>6.4</v>
      </c>
    </row>
    <row r="146" spans="1:15" x14ac:dyDescent="0.3">
      <c r="A146" t="s">
        <v>32</v>
      </c>
      <c r="B146">
        <v>32</v>
      </c>
      <c r="C146" t="str">
        <f t="shared" si="12"/>
        <v>26–35</v>
      </c>
      <c r="D146" t="s">
        <v>21</v>
      </c>
      <c r="E146" t="s">
        <v>17</v>
      </c>
      <c r="F146">
        <f t="shared" si="10"/>
        <v>2</v>
      </c>
      <c r="G146" t="s">
        <v>14</v>
      </c>
      <c r="H146" s="1">
        <v>5.5</v>
      </c>
      <c r="I146" t="s">
        <v>13</v>
      </c>
      <c r="J146">
        <f t="shared" ref="J146:J209" si="13">IF(I146="low",1,IF(I146="moderate",2,IF(I146="high",3,"")))</f>
        <v>1</v>
      </c>
      <c r="K146" t="s">
        <v>19</v>
      </c>
      <c r="L146">
        <v>42</v>
      </c>
      <c r="M146" t="str">
        <f t="shared" si="11"/>
        <v>40–50 h</v>
      </c>
      <c r="N146" s="1">
        <v>7.2</v>
      </c>
      <c r="O146" s="1">
        <v>6.9</v>
      </c>
    </row>
    <row r="147" spans="1:15" x14ac:dyDescent="0.3">
      <c r="A147" t="s">
        <v>11</v>
      </c>
      <c r="B147">
        <v>36</v>
      </c>
      <c r="C147" t="str">
        <f t="shared" si="12"/>
        <v>36–45</v>
      </c>
      <c r="D147" t="s">
        <v>27</v>
      </c>
      <c r="E147" t="s">
        <v>22</v>
      </c>
      <c r="F147">
        <f t="shared" si="10"/>
        <v>3</v>
      </c>
      <c r="G147" t="s">
        <v>14</v>
      </c>
      <c r="H147" s="1">
        <v>5.2</v>
      </c>
      <c r="I147" t="s">
        <v>13</v>
      </c>
      <c r="J147">
        <f t="shared" si="13"/>
        <v>1</v>
      </c>
      <c r="K147" t="s">
        <v>23</v>
      </c>
      <c r="L147">
        <v>27</v>
      </c>
      <c r="M147" t="str">
        <f t="shared" si="11"/>
        <v>20–30 h</v>
      </c>
      <c r="N147" s="1">
        <v>6.6</v>
      </c>
      <c r="O147" s="1">
        <v>6.7</v>
      </c>
    </row>
    <row r="148" spans="1:15" x14ac:dyDescent="0.3">
      <c r="A148" t="s">
        <v>11</v>
      </c>
      <c r="B148">
        <v>24</v>
      </c>
      <c r="C148" t="str">
        <f t="shared" si="12"/>
        <v>18–25</v>
      </c>
      <c r="D148" t="s">
        <v>27</v>
      </c>
      <c r="E148" t="s">
        <v>17</v>
      </c>
      <c r="F148">
        <f>IF(E148="High",3,IF(E148="Moderate",2,IF(E148="Low",1,"")))</f>
        <v>2</v>
      </c>
      <c r="G148" t="s">
        <v>28</v>
      </c>
      <c r="H148" s="1">
        <v>6.2</v>
      </c>
      <c r="I148" t="s">
        <v>13</v>
      </c>
      <c r="J148">
        <f t="shared" si="13"/>
        <v>1</v>
      </c>
      <c r="K148" t="s">
        <v>19</v>
      </c>
      <c r="L148">
        <v>38</v>
      </c>
      <c r="M148" t="str">
        <f t="shared" si="11"/>
        <v>30–40 h</v>
      </c>
      <c r="N148" s="1">
        <v>6.6</v>
      </c>
      <c r="O148" s="1">
        <v>2.2000000000000002</v>
      </c>
    </row>
    <row r="149" spans="1:15" x14ac:dyDescent="0.3">
      <c r="A149" t="s">
        <v>31</v>
      </c>
      <c r="B149">
        <v>45</v>
      </c>
      <c r="C149" t="str">
        <f t="shared" si="12"/>
        <v>36–45</v>
      </c>
      <c r="D149" t="s">
        <v>27</v>
      </c>
      <c r="E149" t="s">
        <v>17</v>
      </c>
      <c r="F149">
        <f t="shared" si="10"/>
        <v>2</v>
      </c>
      <c r="G149" t="s">
        <v>18</v>
      </c>
      <c r="H149" s="1">
        <v>8.9</v>
      </c>
      <c r="I149" t="s">
        <v>17</v>
      </c>
      <c r="J149">
        <f t="shared" si="13"/>
        <v>2</v>
      </c>
      <c r="K149" t="s">
        <v>26</v>
      </c>
      <c r="L149">
        <v>30</v>
      </c>
      <c r="M149" t="str">
        <f t="shared" si="11"/>
        <v>30–40 h</v>
      </c>
      <c r="N149" s="1">
        <v>7.1</v>
      </c>
      <c r="O149" s="1">
        <v>3.1</v>
      </c>
    </row>
    <row r="150" spans="1:15" x14ac:dyDescent="0.3">
      <c r="A150" t="s">
        <v>20</v>
      </c>
      <c r="B150">
        <v>60</v>
      </c>
      <c r="C150" t="str">
        <f t="shared" si="12"/>
        <v>60+</v>
      </c>
      <c r="D150" t="s">
        <v>12</v>
      </c>
      <c r="E150" t="s">
        <v>13</v>
      </c>
      <c r="F150">
        <f t="shared" si="10"/>
        <v>1</v>
      </c>
      <c r="G150" t="s">
        <v>33</v>
      </c>
      <c r="H150" s="1">
        <v>8</v>
      </c>
      <c r="I150" t="s">
        <v>13</v>
      </c>
      <c r="J150">
        <f t="shared" si="13"/>
        <v>1</v>
      </c>
      <c r="K150" t="s">
        <v>26</v>
      </c>
      <c r="L150">
        <v>29</v>
      </c>
      <c r="M150" t="str">
        <f t="shared" si="11"/>
        <v>20–30 h</v>
      </c>
      <c r="N150" s="1">
        <v>4.5</v>
      </c>
      <c r="O150" s="1">
        <v>6.6</v>
      </c>
    </row>
    <row r="151" spans="1:15" x14ac:dyDescent="0.3">
      <c r="A151" t="s">
        <v>24</v>
      </c>
      <c r="B151">
        <v>22</v>
      </c>
      <c r="C151" t="str">
        <f t="shared" si="12"/>
        <v>18–25</v>
      </c>
      <c r="D151" t="s">
        <v>27</v>
      </c>
      <c r="E151" t="s">
        <v>22</v>
      </c>
      <c r="F151">
        <f t="shared" si="10"/>
        <v>3</v>
      </c>
      <c r="G151" t="s">
        <v>33</v>
      </c>
      <c r="H151" s="1">
        <v>4.2</v>
      </c>
      <c r="I151" t="s">
        <v>17</v>
      </c>
      <c r="J151">
        <f t="shared" si="13"/>
        <v>2</v>
      </c>
      <c r="K151" t="s">
        <v>23</v>
      </c>
      <c r="L151">
        <v>47</v>
      </c>
      <c r="M151" t="str">
        <f t="shared" si="11"/>
        <v>40–50 h</v>
      </c>
      <c r="N151" s="1">
        <v>8.8000000000000007</v>
      </c>
      <c r="O151" s="1">
        <v>1.2</v>
      </c>
    </row>
    <row r="152" spans="1:15" x14ac:dyDescent="0.3">
      <c r="A152" t="s">
        <v>16</v>
      </c>
      <c r="B152">
        <v>22</v>
      </c>
      <c r="C152" t="str">
        <f t="shared" si="12"/>
        <v>18–25</v>
      </c>
      <c r="D152" t="s">
        <v>12</v>
      </c>
      <c r="E152" t="s">
        <v>13</v>
      </c>
      <c r="F152">
        <f t="shared" si="10"/>
        <v>1</v>
      </c>
      <c r="G152" t="s">
        <v>14</v>
      </c>
      <c r="H152" s="1">
        <v>8.3000000000000007</v>
      </c>
      <c r="I152" t="s">
        <v>13</v>
      </c>
      <c r="J152">
        <f t="shared" si="13"/>
        <v>1</v>
      </c>
      <c r="K152" t="s">
        <v>19</v>
      </c>
      <c r="L152">
        <v>39</v>
      </c>
      <c r="M152" t="str">
        <f t="shared" si="11"/>
        <v>30–40 h</v>
      </c>
      <c r="N152" s="1">
        <v>2.5</v>
      </c>
      <c r="O152" s="1">
        <v>6.7</v>
      </c>
    </row>
    <row r="153" spans="1:15" x14ac:dyDescent="0.3">
      <c r="A153" t="s">
        <v>31</v>
      </c>
      <c r="B153">
        <v>47</v>
      </c>
      <c r="C153" t="str">
        <f t="shared" si="12"/>
        <v>46–59</v>
      </c>
      <c r="D153" t="s">
        <v>21</v>
      </c>
      <c r="E153" t="s">
        <v>13</v>
      </c>
      <c r="F153">
        <f t="shared" si="10"/>
        <v>1</v>
      </c>
      <c r="G153" t="s">
        <v>14</v>
      </c>
      <c r="H153" s="1">
        <v>7.5</v>
      </c>
      <c r="I153" t="s">
        <v>17</v>
      </c>
      <c r="J153">
        <f t="shared" si="13"/>
        <v>2</v>
      </c>
      <c r="K153" t="s">
        <v>30</v>
      </c>
      <c r="L153">
        <v>47</v>
      </c>
      <c r="M153" t="str">
        <f t="shared" si="11"/>
        <v>40–50 h</v>
      </c>
      <c r="N153" s="1">
        <v>9</v>
      </c>
      <c r="O153" s="1">
        <v>7</v>
      </c>
    </row>
    <row r="154" spans="1:15" x14ac:dyDescent="0.3">
      <c r="A154" t="s">
        <v>24</v>
      </c>
      <c r="B154">
        <v>49</v>
      </c>
      <c r="C154" t="str">
        <f t="shared" si="12"/>
        <v>46–59</v>
      </c>
      <c r="D154" t="s">
        <v>27</v>
      </c>
      <c r="E154" t="s">
        <v>22</v>
      </c>
      <c r="F154">
        <f t="shared" si="10"/>
        <v>3</v>
      </c>
      <c r="G154" t="s">
        <v>28</v>
      </c>
      <c r="H154" s="1">
        <v>7.2</v>
      </c>
      <c r="I154" t="s">
        <v>22</v>
      </c>
      <c r="J154">
        <f t="shared" si="13"/>
        <v>3</v>
      </c>
      <c r="K154" t="s">
        <v>23</v>
      </c>
      <c r="L154">
        <v>48</v>
      </c>
      <c r="M154" t="str">
        <f t="shared" si="11"/>
        <v>40–50 h</v>
      </c>
      <c r="N154" s="1">
        <v>4.0999999999999996</v>
      </c>
      <c r="O154" s="1">
        <v>3.2</v>
      </c>
    </row>
    <row r="155" spans="1:15" x14ac:dyDescent="0.3">
      <c r="A155" t="s">
        <v>24</v>
      </c>
      <c r="B155">
        <v>25</v>
      </c>
      <c r="C155" t="str">
        <f t="shared" si="12"/>
        <v>18–25</v>
      </c>
      <c r="D155" t="s">
        <v>27</v>
      </c>
      <c r="E155" t="s">
        <v>13</v>
      </c>
      <c r="F155">
        <f t="shared" si="10"/>
        <v>1</v>
      </c>
      <c r="G155" t="s">
        <v>25</v>
      </c>
      <c r="H155" s="1">
        <v>5.5</v>
      </c>
      <c r="I155" t="s">
        <v>13</v>
      </c>
      <c r="J155">
        <f t="shared" si="13"/>
        <v>1</v>
      </c>
      <c r="K155" t="s">
        <v>23</v>
      </c>
      <c r="L155">
        <v>27</v>
      </c>
      <c r="M155" t="str">
        <f t="shared" si="11"/>
        <v>20–30 h</v>
      </c>
      <c r="N155" s="1">
        <v>2.1</v>
      </c>
      <c r="O155" s="1">
        <v>6.4</v>
      </c>
    </row>
    <row r="156" spans="1:15" x14ac:dyDescent="0.3">
      <c r="A156" t="s">
        <v>32</v>
      </c>
      <c r="B156">
        <v>27</v>
      </c>
      <c r="C156" t="str">
        <f t="shared" si="12"/>
        <v>26–35</v>
      </c>
      <c r="D156" t="s">
        <v>27</v>
      </c>
      <c r="E156" t="s">
        <v>22</v>
      </c>
      <c r="F156">
        <f t="shared" si="10"/>
        <v>3</v>
      </c>
      <c r="G156" t="s">
        <v>18</v>
      </c>
      <c r="H156" s="1">
        <v>5.6</v>
      </c>
      <c r="I156" t="s">
        <v>17</v>
      </c>
      <c r="J156">
        <f t="shared" si="13"/>
        <v>2</v>
      </c>
      <c r="K156" t="s">
        <v>15</v>
      </c>
      <c r="L156">
        <v>38</v>
      </c>
      <c r="M156" t="str">
        <f t="shared" si="11"/>
        <v>30–40 h</v>
      </c>
      <c r="N156" s="1">
        <v>6.4</v>
      </c>
      <c r="O156" s="1">
        <v>5.8</v>
      </c>
    </row>
    <row r="157" spans="1:15" x14ac:dyDescent="0.3">
      <c r="A157" t="s">
        <v>24</v>
      </c>
      <c r="B157">
        <v>55</v>
      </c>
      <c r="C157" t="str">
        <f t="shared" si="12"/>
        <v>46–59</v>
      </c>
      <c r="D157" t="s">
        <v>21</v>
      </c>
      <c r="E157" t="s">
        <v>13</v>
      </c>
      <c r="F157">
        <f t="shared" si="10"/>
        <v>1</v>
      </c>
      <c r="G157" t="s">
        <v>25</v>
      </c>
      <c r="H157" s="1">
        <v>6.7</v>
      </c>
      <c r="I157" t="s">
        <v>22</v>
      </c>
      <c r="J157">
        <f t="shared" si="13"/>
        <v>3</v>
      </c>
      <c r="K157" t="s">
        <v>23</v>
      </c>
      <c r="L157">
        <v>40</v>
      </c>
      <c r="M157" t="str">
        <f t="shared" si="11"/>
        <v>40–50 h</v>
      </c>
      <c r="N157" s="1">
        <v>4.4000000000000004</v>
      </c>
      <c r="O157" s="1">
        <v>3.3</v>
      </c>
    </row>
    <row r="158" spans="1:15" x14ac:dyDescent="0.3">
      <c r="A158" t="s">
        <v>20</v>
      </c>
      <c r="B158">
        <v>64</v>
      </c>
      <c r="C158" t="str">
        <f t="shared" si="12"/>
        <v>60+</v>
      </c>
      <c r="D158" t="s">
        <v>12</v>
      </c>
      <c r="E158" t="s">
        <v>22</v>
      </c>
      <c r="F158">
        <f t="shared" si="10"/>
        <v>3</v>
      </c>
      <c r="G158" t="s">
        <v>25</v>
      </c>
      <c r="H158" s="1">
        <v>5.7</v>
      </c>
      <c r="I158" t="s">
        <v>22</v>
      </c>
      <c r="J158">
        <f t="shared" si="13"/>
        <v>3</v>
      </c>
      <c r="K158" t="s">
        <v>30</v>
      </c>
      <c r="L158">
        <v>37</v>
      </c>
      <c r="M158" t="str">
        <f t="shared" si="11"/>
        <v>30–40 h</v>
      </c>
      <c r="N158" s="1">
        <v>8.3000000000000007</v>
      </c>
      <c r="O158" s="1">
        <v>5.2</v>
      </c>
    </row>
    <row r="159" spans="1:15" x14ac:dyDescent="0.3">
      <c r="A159" t="s">
        <v>11</v>
      </c>
      <c r="B159">
        <v>49</v>
      </c>
      <c r="C159" t="str">
        <f t="shared" si="12"/>
        <v>46–59</v>
      </c>
      <c r="D159" t="s">
        <v>12</v>
      </c>
      <c r="E159" t="s">
        <v>22</v>
      </c>
      <c r="F159">
        <f t="shared" si="10"/>
        <v>3</v>
      </c>
      <c r="G159" t="s">
        <v>14</v>
      </c>
      <c r="H159" s="1">
        <v>8.5</v>
      </c>
      <c r="I159" t="s">
        <v>13</v>
      </c>
      <c r="J159">
        <f t="shared" si="13"/>
        <v>1</v>
      </c>
      <c r="K159" t="s">
        <v>26</v>
      </c>
      <c r="L159">
        <v>28</v>
      </c>
      <c r="M159" t="str">
        <f t="shared" si="11"/>
        <v>20–30 h</v>
      </c>
      <c r="N159" s="1">
        <v>4.9000000000000004</v>
      </c>
      <c r="O159" s="1">
        <v>9.1999999999999993</v>
      </c>
    </row>
    <row r="160" spans="1:15" x14ac:dyDescent="0.3">
      <c r="A160" t="s">
        <v>31</v>
      </c>
      <c r="B160">
        <v>45</v>
      </c>
      <c r="C160" t="str">
        <f t="shared" si="12"/>
        <v>36–45</v>
      </c>
      <c r="D160" t="s">
        <v>27</v>
      </c>
      <c r="E160" t="s">
        <v>22</v>
      </c>
      <c r="F160">
        <f t="shared" si="10"/>
        <v>3</v>
      </c>
      <c r="G160" t="s">
        <v>14</v>
      </c>
      <c r="H160" s="1">
        <v>5.6</v>
      </c>
      <c r="I160" t="s">
        <v>17</v>
      </c>
      <c r="J160">
        <f t="shared" si="13"/>
        <v>2</v>
      </c>
      <c r="K160" t="s">
        <v>19</v>
      </c>
      <c r="L160">
        <v>23</v>
      </c>
      <c r="M160" t="str">
        <f t="shared" si="11"/>
        <v>20–30 h</v>
      </c>
      <c r="N160" s="1">
        <v>7</v>
      </c>
      <c r="O160" s="1">
        <v>4.8</v>
      </c>
    </row>
    <row r="161" spans="1:15" x14ac:dyDescent="0.3">
      <c r="A161" t="s">
        <v>24</v>
      </c>
      <c r="B161">
        <v>34</v>
      </c>
      <c r="C161" t="str">
        <f t="shared" si="12"/>
        <v>26–35</v>
      </c>
      <c r="D161" t="s">
        <v>21</v>
      </c>
      <c r="E161" t="s">
        <v>17</v>
      </c>
      <c r="F161">
        <f t="shared" si="10"/>
        <v>2</v>
      </c>
      <c r="G161" t="s">
        <v>14</v>
      </c>
      <c r="H161" s="1">
        <v>3.6</v>
      </c>
      <c r="I161" t="s">
        <v>13</v>
      </c>
      <c r="J161">
        <f t="shared" si="13"/>
        <v>1</v>
      </c>
      <c r="K161" t="s">
        <v>15</v>
      </c>
      <c r="L161">
        <v>44</v>
      </c>
      <c r="M161" t="str">
        <f t="shared" si="11"/>
        <v>40–50 h</v>
      </c>
      <c r="N161" s="1">
        <v>3.8</v>
      </c>
      <c r="O161" s="1">
        <v>6.7</v>
      </c>
    </row>
    <row r="162" spans="1:15" x14ac:dyDescent="0.3">
      <c r="A162" t="s">
        <v>32</v>
      </c>
      <c r="B162">
        <v>48</v>
      </c>
      <c r="C162" t="str">
        <f t="shared" si="12"/>
        <v>46–59</v>
      </c>
      <c r="D162" t="s">
        <v>21</v>
      </c>
      <c r="E162" t="s">
        <v>13</v>
      </c>
      <c r="F162">
        <f t="shared" si="10"/>
        <v>1</v>
      </c>
      <c r="G162" t="s">
        <v>25</v>
      </c>
      <c r="H162" s="1">
        <v>4.5</v>
      </c>
      <c r="I162" t="s">
        <v>22</v>
      </c>
      <c r="J162">
        <f t="shared" si="13"/>
        <v>3</v>
      </c>
      <c r="K162" t="s">
        <v>19</v>
      </c>
      <c r="L162">
        <v>53</v>
      </c>
      <c r="M162" t="str">
        <f t="shared" si="11"/>
        <v>50–60 h</v>
      </c>
      <c r="N162" s="1">
        <v>2.9</v>
      </c>
      <c r="O162" s="1">
        <v>1.3</v>
      </c>
    </row>
    <row r="163" spans="1:15" x14ac:dyDescent="0.3">
      <c r="A163" t="s">
        <v>20</v>
      </c>
      <c r="B163">
        <v>25</v>
      </c>
      <c r="C163" t="str">
        <f t="shared" si="12"/>
        <v>18–25</v>
      </c>
      <c r="D163" t="s">
        <v>21</v>
      </c>
      <c r="E163" t="s">
        <v>17</v>
      </c>
      <c r="F163">
        <f t="shared" si="10"/>
        <v>2</v>
      </c>
      <c r="G163" t="s">
        <v>18</v>
      </c>
      <c r="H163" s="1">
        <v>4.5999999999999996</v>
      </c>
      <c r="I163" t="s">
        <v>13</v>
      </c>
      <c r="J163">
        <f t="shared" si="13"/>
        <v>1</v>
      </c>
      <c r="K163" t="s">
        <v>26</v>
      </c>
      <c r="L163">
        <v>28</v>
      </c>
      <c r="M163" t="str">
        <f t="shared" si="11"/>
        <v>20–30 h</v>
      </c>
      <c r="N163" s="1">
        <v>4.5</v>
      </c>
      <c r="O163" s="1">
        <v>1.7</v>
      </c>
    </row>
    <row r="164" spans="1:15" x14ac:dyDescent="0.3">
      <c r="A164" t="s">
        <v>29</v>
      </c>
      <c r="B164">
        <v>57</v>
      </c>
      <c r="C164" t="str">
        <f t="shared" si="12"/>
        <v>46–59</v>
      </c>
      <c r="D164" t="s">
        <v>21</v>
      </c>
      <c r="E164" t="s">
        <v>13</v>
      </c>
      <c r="F164">
        <f t="shared" si="10"/>
        <v>1</v>
      </c>
      <c r="G164" t="s">
        <v>14</v>
      </c>
      <c r="H164" s="1">
        <v>6.1</v>
      </c>
      <c r="I164" t="s">
        <v>17</v>
      </c>
      <c r="J164">
        <f t="shared" si="13"/>
        <v>2</v>
      </c>
      <c r="K164" t="s">
        <v>23</v>
      </c>
      <c r="L164">
        <v>28</v>
      </c>
      <c r="M164" t="str">
        <f t="shared" si="11"/>
        <v>20–30 h</v>
      </c>
      <c r="N164" s="1">
        <v>6.5</v>
      </c>
      <c r="O164" s="1">
        <v>1.7</v>
      </c>
    </row>
    <row r="165" spans="1:15" x14ac:dyDescent="0.3">
      <c r="A165" t="s">
        <v>11</v>
      </c>
      <c r="B165">
        <v>42</v>
      </c>
      <c r="C165" t="str">
        <f t="shared" si="12"/>
        <v>36–45</v>
      </c>
      <c r="D165" t="s">
        <v>21</v>
      </c>
      <c r="E165" t="s">
        <v>13</v>
      </c>
      <c r="F165">
        <f t="shared" si="10"/>
        <v>1</v>
      </c>
      <c r="G165" t="s">
        <v>33</v>
      </c>
      <c r="H165" s="1">
        <v>6.8</v>
      </c>
      <c r="I165" t="s">
        <v>22</v>
      </c>
      <c r="J165">
        <f t="shared" si="13"/>
        <v>3</v>
      </c>
      <c r="K165" t="s">
        <v>30</v>
      </c>
      <c r="L165">
        <v>37</v>
      </c>
      <c r="M165" t="str">
        <f t="shared" si="11"/>
        <v>30–40 h</v>
      </c>
      <c r="N165" s="1">
        <v>6.9</v>
      </c>
      <c r="O165" s="1">
        <v>8</v>
      </c>
    </row>
    <row r="166" spans="1:15" x14ac:dyDescent="0.3">
      <c r="A166" t="s">
        <v>11</v>
      </c>
      <c r="B166">
        <v>26</v>
      </c>
      <c r="C166" t="str">
        <f t="shared" si="12"/>
        <v>26–35</v>
      </c>
      <c r="D166" t="s">
        <v>12</v>
      </c>
      <c r="E166" t="s">
        <v>13</v>
      </c>
      <c r="F166">
        <f t="shared" si="10"/>
        <v>1</v>
      </c>
      <c r="G166" t="s">
        <v>18</v>
      </c>
      <c r="H166" s="1">
        <v>6.6</v>
      </c>
      <c r="I166" t="s">
        <v>13</v>
      </c>
      <c r="J166">
        <f t="shared" si="13"/>
        <v>1</v>
      </c>
      <c r="K166" t="s">
        <v>15</v>
      </c>
      <c r="L166">
        <v>30</v>
      </c>
      <c r="M166" t="str">
        <f t="shared" si="11"/>
        <v>30–40 h</v>
      </c>
      <c r="N166" s="1">
        <v>6.2</v>
      </c>
      <c r="O166" s="1">
        <v>4.2</v>
      </c>
    </row>
    <row r="167" spans="1:15" x14ac:dyDescent="0.3">
      <c r="A167" t="s">
        <v>31</v>
      </c>
      <c r="B167">
        <v>19</v>
      </c>
      <c r="C167" t="str">
        <f t="shared" si="12"/>
        <v>18–25</v>
      </c>
      <c r="D167" t="s">
        <v>12</v>
      </c>
      <c r="E167" t="s">
        <v>17</v>
      </c>
      <c r="F167">
        <f t="shared" si="10"/>
        <v>2</v>
      </c>
      <c r="G167" t="s">
        <v>33</v>
      </c>
      <c r="H167" s="1">
        <v>7.2</v>
      </c>
      <c r="I167" t="s">
        <v>13</v>
      </c>
      <c r="J167">
        <f t="shared" si="13"/>
        <v>1</v>
      </c>
      <c r="K167" t="s">
        <v>30</v>
      </c>
      <c r="L167">
        <v>32</v>
      </c>
      <c r="M167" t="str">
        <f t="shared" si="11"/>
        <v>30–40 h</v>
      </c>
      <c r="N167" s="1">
        <v>9.9</v>
      </c>
      <c r="O167" s="1">
        <v>3</v>
      </c>
    </row>
    <row r="168" spans="1:15" x14ac:dyDescent="0.3">
      <c r="A168" t="s">
        <v>11</v>
      </c>
      <c r="B168">
        <v>32</v>
      </c>
      <c r="C168" t="str">
        <f t="shared" si="12"/>
        <v>26–35</v>
      </c>
      <c r="D168" t="s">
        <v>12</v>
      </c>
      <c r="E168" t="s">
        <v>13</v>
      </c>
      <c r="F168">
        <f t="shared" si="10"/>
        <v>1</v>
      </c>
      <c r="G168" t="s">
        <v>18</v>
      </c>
      <c r="H168" s="1">
        <v>6.1</v>
      </c>
      <c r="I168" t="s">
        <v>13</v>
      </c>
      <c r="J168">
        <f t="shared" si="13"/>
        <v>1</v>
      </c>
      <c r="K168" t="s">
        <v>30</v>
      </c>
      <c r="L168">
        <v>57</v>
      </c>
      <c r="M168" t="str">
        <f t="shared" si="11"/>
        <v>50–60 h</v>
      </c>
      <c r="N168" s="1">
        <v>7.2</v>
      </c>
      <c r="O168" s="1">
        <v>7.7</v>
      </c>
    </row>
    <row r="169" spans="1:15" x14ac:dyDescent="0.3">
      <c r="A169" t="s">
        <v>24</v>
      </c>
      <c r="B169">
        <v>20</v>
      </c>
      <c r="C169" t="str">
        <f t="shared" si="12"/>
        <v>18–25</v>
      </c>
      <c r="D169" t="s">
        <v>27</v>
      </c>
      <c r="E169" t="s">
        <v>17</v>
      </c>
      <c r="F169">
        <f t="shared" si="10"/>
        <v>2</v>
      </c>
      <c r="G169" t="s">
        <v>14</v>
      </c>
      <c r="H169" s="1">
        <v>6.2</v>
      </c>
      <c r="I169" t="s">
        <v>13</v>
      </c>
      <c r="J169">
        <f t="shared" si="13"/>
        <v>1</v>
      </c>
      <c r="K169" t="s">
        <v>30</v>
      </c>
      <c r="L169">
        <v>28</v>
      </c>
      <c r="M169" t="str">
        <f t="shared" si="11"/>
        <v>20–30 h</v>
      </c>
      <c r="N169" s="1">
        <v>9.4</v>
      </c>
      <c r="O169" s="1">
        <v>2.5</v>
      </c>
    </row>
    <row r="170" spans="1:15" x14ac:dyDescent="0.3">
      <c r="A170" t="s">
        <v>32</v>
      </c>
      <c r="B170">
        <v>53</v>
      </c>
      <c r="C170" t="str">
        <f t="shared" si="12"/>
        <v>46–59</v>
      </c>
      <c r="D170" t="s">
        <v>21</v>
      </c>
      <c r="E170" t="s">
        <v>22</v>
      </c>
      <c r="F170">
        <f t="shared" si="10"/>
        <v>3</v>
      </c>
      <c r="G170" t="s">
        <v>28</v>
      </c>
      <c r="H170" s="1">
        <v>9.1</v>
      </c>
      <c r="I170" t="s">
        <v>13</v>
      </c>
      <c r="J170">
        <f t="shared" si="13"/>
        <v>1</v>
      </c>
      <c r="K170" t="s">
        <v>30</v>
      </c>
      <c r="L170">
        <v>35</v>
      </c>
      <c r="M170" t="str">
        <f t="shared" si="11"/>
        <v>30–40 h</v>
      </c>
      <c r="N170" s="1">
        <v>2.1</v>
      </c>
      <c r="O170" s="1">
        <v>3.2</v>
      </c>
    </row>
    <row r="171" spans="1:15" x14ac:dyDescent="0.3">
      <c r="A171" t="s">
        <v>11</v>
      </c>
      <c r="B171">
        <v>21</v>
      </c>
      <c r="C171" t="str">
        <f t="shared" si="12"/>
        <v>18–25</v>
      </c>
      <c r="D171" t="s">
        <v>27</v>
      </c>
      <c r="E171" t="s">
        <v>13</v>
      </c>
      <c r="F171">
        <f t="shared" si="10"/>
        <v>1</v>
      </c>
      <c r="G171" t="s">
        <v>14</v>
      </c>
      <c r="H171" s="1">
        <v>8.3000000000000007</v>
      </c>
      <c r="I171" t="s">
        <v>22</v>
      </c>
      <c r="J171">
        <f t="shared" si="13"/>
        <v>3</v>
      </c>
      <c r="K171" t="s">
        <v>26</v>
      </c>
      <c r="L171">
        <v>23</v>
      </c>
      <c r="M171" t="str">
        <f t="shared" si="11"/>
        <v>20–30 h</v>
      </c>
      <c r="N171" s="1">
        <v>1.6</v>
      </c>
      <c r="O171" s="1">
        <v>4.9000000000000004</v>
      </c>
    </row>
    <row r="172" spans="1:15" x14ac:dyDescent="0.3">
      <c r="A172" t="s">
        <v>11</v>
      </c>
      <c r="B172">
        <v>31</v>
      </c>
      <c r="C172" t="str">
        <f t="shared" si="12"/>
        <v>26–35</v>
      </c>
      <c r="D172" t="s">
        <v>21</v>
      </c>
      <c r="E172" t="s">
        <v>13</v>
      </c>
      <c r="F172">
        <f t="shared" si="10"/>
        <v>1</v>
      </c>
      <c r="G172" t="s">
        <v>25</v>
      </c>
      <c r="H172" s="1">
        <v>7.1</v>
      </c>
      <c r="I172" t="s">
        <v>22</v>
      </c>
      <c r="J172">
        <f t="shared" si="13"/>
        <v>3</v>
      </c>
      <c r="K172" t="s">
        <v>30</v>
      </c>
      <c r="L172">
        <v>53</v>
      </c>
      <c r="M172" t="str">
        <f t="shared" si="11"/>
        <v>50–60 h</v>
      </c>
      <c r="N172" s="1">
        <v>3.8</v>
      </c>
      <c r="O172" s="1">
        <v>4</v>
      </c>
    </row>
    <row r="173" spans="1:15" x14ac:dyDescent="0.3">
      <c r="A173" t="s">
        <v>29</v>
      </c>
      <c r="B173">
        <v>58</v>
      </c>
      <c r="C173" t="str">
        <f t="shared" si="12"/>
        <v>46–59</v>
      </c>
      <c r="D173" t="s">
        <v>12</v>
      </c>
      <c r="E173" t="s">
        <v>22</v>
      </c>
      <c r="F173">
        <f t="shared" si="10"/>
        <v>3</v>
      </c>
      <c r="G173" t="s">
        <v>25</v>
      </c>
      <c r="H173" s="1">
        <v>7.9</v>
      </c>
      <c r="I173" t="s">
        <v>17</v>
      </c>
      <c r="J173">
        <f t="shared" si="13"/>
        <v>2</v>
      </c>
      <c r="K173" t="s">
        <v>30</v>
      </c>
      <c r="L173">
        <v>26</v>
      </c>
      <c r="M173" t="str">
        <f t="shared" si="11"/>
        <v>20–30 h</v>
      </c>
      <c r="N173" s="1">
        <v>2.2000000000000002</v>
      </c>
      <c r="O173" s="1">
        <v>6.3</v>
      </c>
    </row>
    <row r="174" spans="1:15" x14ac:dyDescent="0.3">
      <c r="A174" t="s">
        <v>29</v>
      </c>
      <c r="B174">
        <v>58</v>
      </c>
      <c r="C174" t="str">
        <f t="shared" si="12"/>
        <v>46–59</v>
      </c>
      <c r="D174" t="s">
        <v>27</v>
      </c>
      <c r="E174" t="s">
        <v>22</v>
      </c>
      <c r="F174">
        <f t="shared" si="10"/>
        <v>3</v>
      </c>
      <c r="G174" t="s">
        <v>18</v>
      </c>
      <c r="H174" s="1">
        <v>3.6</v>
      </c>
      <c r="I174" t="s">
        <v>13</v>
      </c>
      <c r="J174">
        <f t="shared" si="13"/>
        <v>1</v>
      </c>
      <c r="K174" t="s">
        <v>26</v>
      </c>
      <c r="L174">
        <v>34</v>
      </c>
      <c r="M174" t="str">
        <f t="shared" si="11"/>
        <v>30–40 h</v>
      </c>
      <c r="N174" s="1">
        <v>5.7</v>
      </c>
      <c r="O174" s="1">
        <v>4</v>
      </c>
    </row>
    <row r="175" spans="1:15" x14ac:dyDescent="0.3">
      <c r="A175" t="s">
        <v>16</v>
      </c>
      <c r="B175">
        <v>42</v>
      </c>
      <c r="C175" t="str">
        <f t="shared" si="12"/>
        <v>36–45</v>
      </c>
      <c r="D175" t="s">
        <v>12</v>
      </c>
      <c r="E175" t="s">
        <v>13</v>
      </c>
      <c r="F175">
        <f t="shared" si="10"/>
        <v>1</v>
      </c>
      <c r="G175" t="s">
        <v>25</v>
      </c>
      <c r="H175" s="1">
        <v>5.3</v>
      </c>
      <c r="I175" t="s">
        <v>17</v>
      </c>
      <c r="J175">
        <f t="shared" si="13"/>
        <v>2</v>
      </c>
      <c r="K175" t="s">
        <v>19</v>
      </c>
      <c r="L175">
        <v>57</v>
      </c>
      <c r="M175" t="str">
        <f t="shared" si="11"/>
        <v>50–60 h</v>
      </c>
      <c r="N175" s="1">
        <v>5.7</v>
      </c>
      <c r="O175" s="1">
        <v>4.5</v>
      </c>
    </row>
    <row r="176" spans="1:15" x14ac:dyDescent="0.3">
      <c r="A176" t="s">
        <v>20</v>
      </c>
      <c r="B176">
        <v>27</v>
      </c>
      <c r="C176" t="str">
        <f t="shared" si="12"/>
        <v>26–35</v>
      </c>
      <c r="D176" t="s">
        <v>21</v>
      </c>
      <c r="E176" t="s">
        <v>22</v>
      </c>
      <c r="F176">
        <f t="shared" si="10"/>
        <v>3</v>
      </c>
      <c r="G176" t="s">
        <v>14</v>
      </c>
      <c r="H176" s="1">
        <v>5.9</v>
      </c>
      <c r="I176" t="s">
        <v>22</v>
      </c>
      <c r="J176">
        <f t="shared" si="13"/>
        <v>3</v>
      </c>
      <c r="K176" t="s">
        <v>26</v>
      </c>
      <c r="L176">
        <v>30</v>
      </c>
      <c r="M176" t="str">
        <f t="shared" si="11"/>
        <v>30–40 h</v>
      </c>
      <c r="N176" s="1">
        <v>6.2</v>
      </c>
      <c r="O176" s="1">
        <v>8.8000000000000007</v>
      </c>
    </row>
    <row r="177" spans="1:15" x14ac:dyDescent="0.3">
      <c r="A177" t="s">
        <v>24</v>
      </c>
      <c r="B177">
        <v>38</v>
      </c>
      <c r="C177" t="str">
        <f t="shared" si="12"/>
        <v>36–45</v>
      </c>
      <c r="D177" t="s">
        <v>21</v>
      </c>
      <c r="E177" t="s">
        <v>17</v>
      </c>
      <c r="F177">
        <f t="shared" si="10"/>
        <v>2</v>
      </c>
      <c r="G177" t="s">
        <v>33</v>
      </c>
      <c r="H177" s="1">
        <v>5.3</v>
      </c>
      <c r="I177" t="s">
        <v>13</v>
      </c>
      <c r="J177">
        <f t="shared" si="13"/>
        <v>1</v>
      </c>
      <c r="K177" t="s">
        <v>23</v>
      </c>
      <c r="L177">
        <v>51</v>
      </c>
      <c r="M177" t="str">
        <f t="shared" si="11"/>
        <v>50–60 h</v>
      </c>
      <c r="N177" s="1">
        <v>7.7</v>
      </c>
      <c r="O177" s="1">
        <v>9</v>
      </c>
    </row>
    <row r="178" spans="1:15" x14ac:dyDescent="0.3">
      <c r="A178" t="s">
        <v>11</v>
      </c>
      <c r="B178">
        <v>53</v>
      </c>
      <c r="C178" t="str">
        <f t="shared" si="12"/>
        <v>46–59</v>
      </c>
      <c r="D178" t="s">
        <v>21</v>
      </c>
      <c r="E178" t="s">
        <v>17</v>
      </c>
      <c r="F178">
        <f t="shared" si="10"/>
        <v>2</v>
      </c>
      <c r="G178" t="s">
        <v>14</v>
      </c>
      <c r="H178" s="1">
        <v>4.2</v>
      </c>
      <c r="I178" t="s">
        <v>17</v>
      </c>
      <c r="J178">
        <f t="shared" si="13"/>
        <v>2</v>
      </c>
      <c r="K178" t="s">
        <v>26</v>
      </c>
      <c r="L178">
        <v>46</v>
      </c>
      <c r="M178" t="str">
        <f t="shared" si="11"/>
        <v>40–50 h</v>
      </c>
      <c r="N178" s="1">
        <v>9.6999999999999993</v>
      </c>
      <c r="O178" s="1">
        <v>8.4</v>
      </c>
    </row>
    <row r="179" spans="1:15" x14ac:dyDescent="0.3">
      <c r="A179" t="s">
        <v>11</v>
      </c>
      <c r="B179">
        <v>29</v>
      </c>
      <c r="C179" t="str">
        <f t="shared" si="12"/>
        <v>26–35</v>
      </c>
      <c r="D179" t="s">
        <v>12</v>
      </c>
      <c r="E179" t="s">
        <v>13</v>
      </c>
      <c r="F179">
        <f t="shared" si="10"/>
        <v>1</v>
      </c>
      <c r="G179" t="s">
        <v>18</v>
      </c>
      <c r="H179" s="1">
        <v>7.1</v>
      </c>
      <c r="I179" t="s">
        <v>13</v>
      </c>
      <c r="J179">
        <f t="shared" si="13"/>
        <v>1</v>
      </c>
      <c r="K179" t="s">
        <v>19</v>
      </c>
      <c r="L179">
        <v>49</v>
      </c>
      <c r="M179" t="str">
        <f t="shared" si="11"/>
        <v>40–50 h</v>
      </c>
      <c r="N179" s="1">
        <v>8.9</v>
      </c>
      <c r="O179" s="1">
        <v>8.8000000000000007</v>
      </c>
    </row>
    <row r="180" spans="1:15" x14ac:dyDescent="0.3">
      <c r="A180" t="s">
        <v>32</v>
      </c>
      <c r="B180">
        <v>44</v>
      </c>
      <c r="C180" t="str">
        <f t="shared" si="12"/>
        <v>36–45</v>
      </c>
      <c r="D180" t="s">
        <v>21</v>
      </c>
      <c r="E180" t="s">
        <v>17</v>
      </c>
      <c r="F180">
        <f t="shared" si="10"/>
        <v>2</v>
      </c>
      <c r="G180" t="s">
        <v>25</v>
      </c>
      <c r="H180" s="1">
        <v>8.6</v>
      </c>
      <c r="I180" t="s">
        <v>13</v>
      </c>
      <c r="J180">
        <f t="shared" si="13"/>
        <v>1</v>
      </c>
      <c r="K180" t="s">
        <v>23</v>
      </c>
      <c r="L180">
        <v>36</v>
      </c>
      <c r="M180" t="str">
        <f t="shared" si="11"/>
        <v>30–40 h</v>
      </c>
      <c r="N180" s="1">
        <v>2.1</v>
      </c>
      <c r="O180" s="1">
        <v>6.1</v>
      </c>
    </row>
    <row r="181" spans="1:15" x14ac:dyDescent="0.3">
      <c r="A181" t="s">
        <v>16</v>
      </c>
      <c r="B181">
        <v>57</v>
      </c>
      <c r="C181" t="str">
        <f t="shared" si="12"/>
        <v>46–59</v>
      </c>
      <c r="D181" t="s">
        <v>12</v>
      </c>
      <c r="E181" t="s">
        <v>17</v>
      </c>
      <c r="F181">
        <f t="shared" ref="F181:F186" si="14">IF(E181="High",3,IF(E181="Moderate",2,IF(E181="Low",1,"")))</f>
        <v>2</v>
      </c>
      <c r="G181" t="s">
        <v>33</v>
      </c>
      <c r="H181" s="1">
        <v>6.5</v>
      </c>
      <c r="I181" t="s">
        <v>17</v>
      </c>
      <c r="J181">
        <f t="shared" si="13"/>
        <v>2</v>
      </c>
      <c r="K181" t="s">
        <v>23</v>
      </c>
      <c r="L181">
        <v>55</v>
      </c>
      <c r="M181" t="str">
        <f t="shared" si="11"/>
        <v>50–60 h</v>
      </c>
      <c r="N181" s="1">
        <v>4</v>
      </c>
      <c r="O181" s="1">
        <v>6.8</v>
      </c>
    </row>
    <row r="182" spans="1:15" x14ac:dyDescent="0.3">
      <c r="A182" t="s">
        <v>20</v>
      </c>
      <c r="B182">
        <v>19</v>
      </c>
      <c r="C182" t="str">
        <f t="shared" si="12"/>
        <v>18–25</v>
      </c>
      <c r="D182" t="s">
        <v>27</v>
      </c>
      <c r="E182" t="s">
        <v>13</v>
      </c>
      <c r="F182">
        <f t="shared" si="14"/>
        <v>1</v>
      </c>
      <c r="G182" t="s">
        <v>28</v>
      </c>
      <c r="H182" s="1">
        <v>7.5</v>
      </c>
      <c r="I182" t="s">
        <v>22</v>
      </c>
      <c r="J182">
        <f t="shared" si="13"/>
        <v>3</v>
      </c>
      <c r="K182" t="s">
        <v>15</v>
      </c>
      <c r="L182">
        <v>38</v>
      </c>
      <c r="M182" t="str">
        <f t="shared" si="11"/>
        <v>30–40 h</v>
      </c>
      <c r="N182" s="1">
        <v>3.3</v>
      </c>
      <c r="O182" s="1">
        <v>6</v>
      </c>
    </row>
    <row r="183" spans="1:15" x14ac:dyDescent="0.3">
      <c r="A183" t="s">
        <v>16</v>
      </c>
      <c r="B183">
        <v>30</v>
      </c>
      <c r="C183" t="str">
        <f t="shared" si="12"/>
        <v>26–35</v>
      </c>
      <c r="D183" t="s">
        <v>21</v>
      </c>
      <c r="E183" t="s">
        <v>22</v>
      </c>
      <c r="F183">
        <f t="shared" si="14"/>
        <v>3</v>
      </c>
      <c r="G183" t="s">
        <v>33</v>
      </c>
      <c r="H183" s="1">
        <v>6.4</v>
      </c>
      <c r="I183" t="s">
        <v>17</v>
      </c>
      <c r="J183">
        <f t="shared" si="13"/>
        <v>2</v>
      </c>
      <c r="K183" t="s">
        <v>30</v>
      </c>
      <c r="L183">
        <v>26</v>
      </c>
      <c r="M183" t="str">
        <f t="shared" si="11"/>
        <v>20–30 h</v>
      </c>
      <c r="N183" s="1">
        <v>2.6</v>
      </c>
      <c r="O183" s="1">
        <v>8.1</v>
      </c>
    </row>
    <row r="184" spans="1:15" x14ac:dyDescent="0.3">
      <c r="A184" t="s">
        <v>31</v>
      </c>
      <c r="B184">
        <v>49</v>
      </c>
      <c r="C184" t="str">
        <f t="shared" si="12"/>
        <v>46–59</v>
      </c>
      <c r="D184" t="s">
        <v>21</v>
      </c>
      <c r="E184" t="s">
        <v>13</v>
      </c>
      <c r="F184">
        <f t="shared" si="14"/>
        <v>1</v>
      </c>
      <c r="G184" t="s">
        <v>33</v>
      </c>
      <c r="H184" s="1">
        <v>5.8</v>
      </c>
      <c r="I184" t="s">
        <v>17</v>
      </c>
      <c r="J184">
        <f t="shared" si="13"/>
        <v>2</v>
      </c>
      <c r="K184" t="s">
        <v>23</v>
      </c>
      <c r="L184">
        <v>40</v>
      </c>
      <c r="M184" t="str">
        <f t="shared" si="11"/>
        <v>40–50 h</v>
      </c>
      <c r="N184" s="1">
        <v>5.9</v>
      </c>
      <c r="O184" s="1">
        <v>6</v>
      </c>
    </row>
    <row r="185" spans="1:15" x14ac:dyDescent="0.3">
      <c r="A185" t="s">
        <v>20</v>
      </c>
      <c r="B185">
        <v>48</v>
      </c>
      <c r="C185" t="str">
        <f t="shared" si="12"/>
        <v>46–59</v>
      </c>
      <c r="D185" t="s">
        <v>21</v>
      </c>
      <c r="E185" t="s">
        <v>17</v>
      </c>
      <c r="F185">
        <f t="shared" si="14"/>
        <v>2</v>
      </c>
      <c r="G185" t="s">
        <v>14</v>
      </c>
      <c r="H185" s="1">
        <v>7.9</v>
      </c>
      <c r="I185" t="s">
        <v>17</v>
      </c>
      <c r="J185">
        <f t="shared" si="13"/>
        <v>2</v>
      </c>
      <c r="K185" t="s">
        <v>23</v>
      </c>
      <c r="L185">
        <v>47</v>
      </c>
      <c r="M185" t="str">
        <f t="shared" si="11"/>
        <v>40–50 h</v>
      </c>
      <c r="N185" s="1">
        <v>6</v>
      </c>
      <c r="O185" s="1">
        <v>2</v>
      </c>
    </row>
    <row r="186" spans="1:15" x14ac:dyDescent="0.3">
      <c r="A186" t="s">
        <v>11</v>
      </c>
      <c r="B186">
        <v>33</v>
      </c>
      <c r="C186" t="str">
        <f t="shared" si="12"/>
        <v>26–35</v>
      </c>
      <c r="D186" t="s">
        <v>27</v>
      </c>
      <c r="E186" t="s">
        <v>13</v>
      </c>
      <c r="F186">
        <f t="shared" si="14"/>
        <v>1</v>
      </c>
      <c r="G186" t="s">
        <v>28</v>
      </c>
      <c r="H186" s="1">
        <v>4.4000000000000004</v>
      </c>
      <c r="I186" t="s">
        <v>13</v>
      </c>
      <c r="J186">
        <f t="shared" si="13"/>
        <v>1</v>
      </c>
      <c r="K186" t="s">
        <v>19</v>
      </c>
      <c r="L186">
        <v>22</v>
      </c>
      <c r="M186" t="str">
        <f t="shared" si="11"/>
        <v>20–30 h</v>
      </c>
      <c r="N186" s="1">
        <v>3</v>
      </c>
      <c r="O186" s="1">
        <v>8.3000000000000007</v>
      </c>
    </row>
    <row r="187" spans="1:15" x14ac:dyDescent="0.3">
      <c r="A187" t="s">
        <v>11</v>
      </c>
      <c r="B187">
        <v>49</v>
      </c>
      <c r="C187" t="str">
        <f t="shared" si="12"/>
        <v>46–59</v>
      </c>
      <c r="D187" t="s">
        <v>21</v>
      </c>
      <c r="E187" t="s">
        <v>13</v>
      </c>
      <c r="F187">
        <f>IF(E187="High",3,IF(E187="Moderate",2,IF(E187="Low",1,"")))</f>
        <v>1</v>
      </c>
      <c r="G187" t="s">
        <v>18</v>
      </c>
      <c r="H187" s="1">
        <v>3.7</v>
      </c>
      <c r="I187" t="s">
        <v>22</v>
      </c>
      <c r="J187">
        <f t="shared" si="13"/>
        <v>3</v>
      </c>
      <c r="K187" t="s">
        <v>23</v>
      </c>
      <c r="L187">
        <v>33</v>
      </c>
      <c r="M187" t="str">
        <f t="shared" si="11"/>
        <v>30–40 h</v>
      </c>
      <c r="N187" s="1">
        <v>7.4</v>
      </c>
      <c r="O187" s="1">
        <v>7.8</v>
      </c>
    </row>
    <row r="188" spans="1:15" x14ac:dyDescent="0.3">
      <c r="A188" t="s">
        <v>20</v>
      </c>
      <c r="B188">
        <v>49</v>
      </c>
      <c r="C188" t="str">
        <f t="shared" si="12"/>
        <v>46–59</v>
      </c>
      <c r="D188" t="s">
        <v>12</v>
      </c>
      <c r="E188" t="s">
        <v>17</v>
      </c>
      <c r="F188">
        <f t="shared" ref="F188:F246" si="15">IF(E188="High",3,IF(E188="Moderate",2,IF(E188="Low",1,"")))</f>
        <v>2</v>
      </c>
      <c r="G188" t="s">
        <v>18</v>
      </c>
      <c r="H188" s="1">
        <v>4.3</v>
      </c>
      <c r="I188" t="s">
        <v>22</v>
      </c>
      <c r="J188">
        <f t="shared" si="13"/>
        <v>3</v>
      </c>
      <c r="K188" t="s">
        <v>19</v>
      </c>
      <c r="L188">
        <v>21</v>
      </c>
      <c r="M188" t="str">
        <f t="shared" si="11"/>
        <v>20–30 h</v>
      </c>
      <c r="N188" s="1">
        <v>7.6</v>
      </c>
      <c r="O188" s="1">
        <v>8.4</v>
      </c>
    </row>
    <row r="189" spans="1:15" x14ac:dyDescent="0.3">
      <c r="A189" t="s">
        <v>11</v>
      </c>
      <c r="B189">
        <v>51</v>
      </c>
      <c r="C189" t="str">
        <f t="shared" si="12"/>
        <v>46–59</v>
      </c>
      <c r="D189" t="s">
        <v>12</v>
      </c>
      <c r="E189" t="s">
        <v>17</v>
      </c>
      <c r="F189">
        <f t="shared" si="15"/>
        <v>2</v>
      </c>
      <c r="G189" t="s">
        <v>33</v>
      </c>
      <c r="H189" s="1">
        <v>7.8</v>
      </c>
      <c r="I189" t="s">
        <v>13</v>
      </c>
      <c r="J189">
        <f t="shared" si="13"/>
        <v>1</v>
      </c>
      <c r="K189" t="s">
        <v>30</v>
      </c>
      <c r="L189">
        <v>48</v>
      </c>
      <c r="M189" t="str">
        <f t="shared" si="11"/>
        <v>40–50 h</v>
      </c>
      <c r="N189" s="1">
        <v>1.2</v>
      </c>
      <c r="O189" s="1">
        <v>2.7</v>
      </c>
    </row>
    <row r="190" spans="1:15" x14ac:dyDescent="0.3">
      <c r="A190" t="s">
        <v>24</v>
      </c>
      <c r="B190">
        <v>28</v>
      </c>
      <c r="C190" t="str">
        <f t="shared" si="12"/>
        <v>26–35</v>
      </c>
      <c r="D190" t="s">
        <v>21</v>
      </c>
      <c r="E190" t="s">
        <v>13</v>
      </c>
      <c r="F190">
        <f t="shared" si="15"/>
        <v>1</v>
      </c>
      <c r="G190" t="s">
        <v>33</v>
      </c>
      <c r="H190" s="1">
        <v>6.6</v>
      </c>
      <c r="I190" t="s">
        <v>22</v>
      </c>
      <c r="J190">
        <f t="shared" si="13"/>
        <v>3</v>
      </c>
      <c r="K190" t="s">
        <v>15</v>
      </c>
      <c r="L190">
        <v>37</v>
      </c>
      <c r="M190" t="str">
        <f t="shared" si="11"/>
        <v>30–40 h</v>
      </c>
      <c r="N190" s="1">
        <v>4.5999999999999996</v>
      </c>
      <c r="O190" s="1">
        <v>3.4</v>
      </c>
    </row>
    <row r="191" spans="1:15" x14ac:dyDescent="0.3">
      <c r="A191" t="s">
        <v>20</v>
      </c>
      <c r="B191">
        <v>27</v>
      </c>
      <c r="C191" t="str">
        <f t="shared" si="12"/>
        <v>26–35</v>
      </c>
      <c r="D191" t="s">
        <v>21</v>
      </c>
      <c r="E191" t="s">
        <v>17</v>
      </c>
      <c r="F191">
        <f t="shared" si="15"/>
        <v>2</v>
      </c>
      <c r="G191" t="s">
        <v>25</v>
      </c>
      <c r="H191" s="1">
        <v>7.1</v>
      </c>
      <c r="I191" t="s">
        <v>17</v>
      </c>
      <c r="J191">
        <f t="shared" si="13"/>
        <v>2</v>
      </c>
      <c r="K191" t="s">
        <v>15</v>
      </c>
      <c r="L191">
        <v>56</v>
      </c>
      <c r="M191" t="str">
        <f t="shared" si="11"/>
        <v>50–60 h</v>
      </c>
      <c r="N191" s="1">
        <v>9</v>
      </c>
      <c r="O191" s="1">
        <v>3.7</v>
      </c>
    </row>
    <row r="192" spans="1:15" x14ac:dyDescent="0.3">
      <c r="A192" t="s">
        <v>16</v>
      </c>
      <c r="B192">
        <v>32</v>
      </c>
      <c r="C192" t="str">
        <f t="shared" si="12"/>
        <v>26–35</v>
      </c>
      <c r="D192" t="s">
        <v>27</v>
      </c>
      <c r="E192" t="s">
        <v>17</v>
      </c>
      <c r="F192">
        <f t="shared" si="15"/>
        <v>2</v>
      </c>
      <c r="G192" t="s">
        <v>28</v>
      </c>
      <c r="H192" s="1">
        <v>9</v>
      </c>
      <c r="I192" t="s">
        <v>22</v>
      </c>
      <c r="J192">
        <f t="shared" si="13"/>
        <v>3</v>
      </c>
      <c r="K192" t="s">
        <v>30</v>
      </c>
      <c r="L192">
        <v>43</v>
      </c>
      <c r="M192" t="str">
        <f t="shared" si="11"/>
        <v>40–50 h</v>
      </c>
      <c r="N192" s="1">
        <v>5.7</v>
      </c>
      <c r="O192" s="1">
        <v>5.6</v>
      </c>
    </row>
    <row r="193" spans="1:15" x14ac:dyDescent="0.3">
      <c r="A193" t="s">
        <v>20</v>
      </c>
      <c r="B193">
        <v>34</v>
      </c>
      <c r="C193" t="str">
        <f t="shared" si="12"/>
        <v>26–35</v>
      </c>
      <c r="D193" t="s">
        <v>27</v>
      </c>
      <c r="E193" t="s">
        <v>17</v>
      </c>
      <c r="F193">
        <f t="shared" si="15"/>
        <v>2</v>
      </c>
      <c r="G193" t="s">
        <v>33</v>
      </c>
      <c r="H193" s="1">
        <v>4.8</v>
      </c>
      <c r="I193" t="s">
        <v>13</v>
      </c>
      <c r="J193">
        <f t="shared" si="13"/>
        <v>1</v>
      </c>
      <c r="K193" t="s">
        <v>30</v>
      </c>
      <c r="L193">
        <v>31</v>
      </c>
      <c r="M193" t="str">
        <f t="shared" si="11"/>
        <v>30–40 h</v>
      </c>
      <c r="N193" s="1">
        <v>4.0999999999999996</v>
      </c>
      <c r="O193" s="1">
        <v>2.2000000000000002</v>
      </c>
    </row>
    <row r="194" spans="1:15" x14ac:dyDescent="0.3">
      <c r="A194" t="s">
        <v>11</v>
      </c>
      <c r="B194">
        <v>57</v>
      </c>
      <c r="C194" t="str">
        <f t="shared" si="12"/>
        <v>46–59</v>
      </c>
      <c r="D194" t="s">
        <v>27</v>
      </c>
      <c r="E194" t="s">
        <v>17</v>
      </c>
      <c r="F194">
        <f t="shared" si="15"/>
        <v>2</v>
      </c>
      <c r="G194" t="s">
        <v>25</v>
      </c>
      <c r="H194" s="1">
        <v>8.3000000000000007</v>
      </c>
      <c r="I194" t="s">
        <v>22</v>
      </c>
      <c r="J194">
        <f t="shared" si="13"/>
        <v>3</v>
      </c>
      <c r="K194" t="s">
        <v>26</v>
      </c>
      <c r="L194">
        <v>51</v>
      </c>
      <c r="M194" t="str">
        <f t="shared" ref="M194:M257" si="16">IF(AND(L194&gt;=20,L194&lt;30),"20–30 h",IF(AND(L194&gt;=30,L194&lt;40),"30–40 h",IF(AND(L194&gt;=40,L194&lt;50),"40–50 h",IF(AND(L194&gt;=50,L194&lt;=60),"50–60 h","Poza zakresem"))))</f>
        <v>50–60 h</v>
      </c>
      <c r="N194" s="1">
        <v>3.3</v>
      </c>
      <c r="O194" s="1">
        <v>4.5</v>
      </c>
    </row>
    <row r="195" spans="1:15" x14ac:dyDescent="0.3">
      <c r="A195" t="s">
        <v>24</v>
      </c>
      <c r="B195">
        <v>35</v>
      </c>
      <c r="C195" t="str">
        <f t="shared" si="12"/>
        <v>26–35</v>
      </c>
      <c r="D195" t="s">
        <v>21</v>
      </c>
      <c r="E195" t="s">
        <v>17</v>
      </c>
      <c r="F195">
        <f t="shared" si="15"/>
        <v>2</v>
      </c>
      <c r="G195" t="s">
        <v>28</v>
      </c>
      <c r="H195" s="1">
        <v>5.9</v>
      </c>
      <c r="I195" t="s">
        <v>13</v>
      </c>
      <c r="J195">
        <f t="shared" si="13"/>
        <v>1</v>
      </c>
      <c r="K195" t="s">
        <v>23</v>
      </c>
      <c r="L195">
        <v>37</v>
      </c>
      <c r="M195" t="str">
        <f t="shared" si="16"/>
        <v>30–40 h</v>
      </c>
      <c r="N195" s="1">
        <v>3.2</v>
      </c>
      <c r="O195" s="1">
        <v>2.6</v>
      </c>
    </row>
    <row r="196" spans="1:15" x14ac:dyDescent="0.3">
      <c r="A196" t="s">
        <v>24</v>
      </c>
      <c r="B196">
        <v>26</v>
      </c>
      <c r="C196" t="str">
        <f t="shared" si="12"/>
        <v>26–35</v>
      </c>
      <c r="D196" t="s">
        <v>27</v>
      </c>
      <c r="E196" t="s">
        <v>17</v>
      </c>
      <c r="F196">
        <f t="shared" si="15"/>
        <v>2</v>
      </c>
      <c r="G196" t="s">
        <v>18</v>
      </c>
      <c r="H196" s="1">
        <v>5.7</v>
      </c>
      <c r="I196" t="s">
        <v>17</v>
      </c>
      <c r="J196">
        <f t="shared" si="13"/>
        <v>2</v>
      </c>
      <c r="K196" t="s">
        <v>23</v>
      </c>
      <c r="L196">
        <v>32</v>
      </c>
      <c r="M196" t="str">
        <f t="shared" si="16"/>
        <v>30–40 h</v>
      </c>
      <c r="N196" s="1">
        <v>1.9</v>
      </c>
      <c r="O196" s="1">
        <v>3.4</v>
      </c>
    </row>
    <row r="197" spans="1:15" x14ac:dyDescent="0.3">
      <c r="A197" t="s">
        <v>31</v>
      </c>
      <c r="B197">
        <v>42</v>
      </c>
      <c r="C197" t="str">
        <f t="shared" si="12"/>
        <v>36–45</v>
      </c>
      <c r="D197" t="s">
        <v>27</v>
      </c>
      <c r="E197" t="s">
        <v>22</v>
      </c>
      <c r="F197">
        <f t="shared" si="15"/>
        <v>3</v>
      </c>
      <c r="G197" t="s">
        <v>25</v>
      </c>
      <c r="H197" s="1">
        <v>6.6</v>
      </c>
      <c r="I197" t="s">
        <v>13</v>
      </c>
      <c r="J197">
        <f t="shared" si="13"/>
        <v>1</v>
      </c>
      <c r="K197" t="s">
        <v>23</v>
      </c>
      <c r="L197">
        <v>23</v>
      </c>
      <c r="M197" t="str">
        <f t="shared" si="16"/>
        <v>20–30 h</v>
      </c>
      <c r="N197" s="1">
        <v>8.4</v>
      </c>
      <c r="O197" s="1">
        <v>7.4</v>
      </c>
    </row>
    <row r="198" spans="1:15" x14ac:dyDescent="0.3">
      <c r="A198" t="s">
        <v>16</v>
      </c>
      <c r="B198">
        <v>57</v>
      </c>
      <c r="C198" t="str">
        <f t="shared" si="12"/>
        <v>46–59</v>
      </c>
      <c r="D198" t="s">
        <v>12</v>
      </c>
      <c r="E198" t="s">
        <v>13</v>
      </c>
      <c r="F198">
        <f t="shared" si="15"/>
        <v>1</v>
      </c>
      <c r="G198" t="s">
        <v>28</v>
      </c>
      <c r="H198" s="1">
        <v>6.9</v>
      </c>
      <c r="I198" t="s">
        <v>22</v>
      </c>
      <c r="J198">
        <f t="shared" si="13"/>
        <v>3</v>
      </c>
      <c r="K198" t="s">
        <v>19</v>
      </c>
      <c r="L198">
        <v>42</v>
      </c>
      <c r="M198" t="str">
        <f t="shared" si="16"/>
        <v>40–50 h</v>
      </c>
      <c r="N198" s="1">
        <v>1.8</v>
      </c>
      <c r="O198" s="1">
        <v>8.6999999999999993</v>
      </c>
    </row>
    <row r="199" spans="1:15" x14ac:dyDescent="0.3">
      <c r="A199" t="s">
        <v>29</v>
      </c>
      <c r="B199">
        <v>31</v>
      </c>
      <c r="C199" t="str">
        <f t="shared" si="12"/>
        <v>26–35</v>
      </c>
      <c r="D199" t="s">
        <v>27</v>
      </c>
      <c r="E199" t="s">
        <v>17</v>
      </c>
      <c r="F199">
        <f t="shared" si="15"/>
        <v>2</v>
      </c>
      <c r="G199" t="s">
        <v>25</v>
      </c>
      <c r="H199" s="1">
        <v>6.2</v>
      </c>
      <c r="I199" t="s">
        <v>17</v>
      </c>
      <c r="J199">
        <f t="shared" si="13"/>
        <v>2</v>
      </c>
      <c r="K199" t="s">
        <v>26</v>
      </c>
      <c r="L199">
        <v>29</v>
      </c>
      <c r="M199" t="str">
        <f t="shared" si="16"/>
        <v>20–30 h</v>
      </c>
      <c r="N199" s="1">
        <v>3.6</v>
      </c>
      <c r="O199" s="1">
        <v>1.2</v>
      </c>
    </row>
    <row r="200" spans="1:15" x14ac:dyDescent="0.3">
      <c r="A200" t="s">
        <v>29</v>
      </c>
      <c r="B200">
        <v>42</v>
      </c>
      <c r="C200" t="str">
        <f t="shared" si="12"/>
        <v>36–45</v>
      </c>
      <c r="D200" t="s">
        <v>12</v>
      </c>
      <c r="E200" t="s">
        <v>13</v>
      </c>
      <c r="F200">
        <f t="shared" si="15"/>
        <v>1</v>
      </c>
      <c r="G200" t="s">
        <v>33</v>
      </c>
      <c r="H200" s="1">
        <v>7.4</v>
      </c>
      <c r="I200" t="s">
        <v>22</v>
      </c>
      <c r="J200">
        <f t="shared" si="13"/>
        <v>3</v>
      </c>
      <c r="K200" t="s">
        <v>23</v>
      </c>
      <c r="L200">
        <v>24</v>
      </c>
      <c r="M200" t="str">
        <f t="shared" si="16"/>
        <v>20–30 h</v>
      </c>
      <c r="N200" s="1">
        <v>1.4</v>
      </c>
      <c r="O200" s="1">
        <v>6.1</v>
      </c>
    </row>
    <row r="201" spans="1:15" x14ac:dyDescent="0.3">
      <c r="A201" t="s">
        <v>20</v>
      </c>
      <c r="B201">
        <v>39</v>
      </c>
      <c r="C201" t="str">
        <f t="shared" ref="C201:C264" si="17">IF(B201&lt;=25, "18–25", IF(B201&lt;=35, "26–35", IF(B201&lt;=45, "36–45", IF(B201&lt;=59, "46–59", "60+"))))</f>
        <v>36–45</v>
      </c>
      <c r="D201" t="s">
        <v>12</v>
      </c>
      <c r="E201" t="s">
        <v>22</v>
      </c>
      <c r="F201">
        <f t="shared" si="15"/>
        <v>3</v>
      </c>
      <c r="G201" t="s">
        <v>14</v>
      </c>
      <c r="H201" s="1">
        <v>6.6</v>
      </c>
      <c r="I201" t="s">
        <v>13</v>
      </c>
      <c r="J201">
        <f t="shared" si="13"/>
        <v>1</v>
      </c>
      <c r="K201" t="s">
        <v>19</v>
      </c>
      <c r="L201">
        <v>59</v>
      </c>
      <c r="M201" t="str">
        <f t="shared" si="16"/>
        <v>50–60 h</v>
      </c>
      <c r="N201" s="1">
        <v>8</v>
      </c>
      <c r="O201" s="1">
        <v>1.3</v>
      </c>
    </row>
    <row r="202" spans="1:15" x14ac:dyDescent="0.3">
      <c r="A202" t="s">
        <v>31</v>
      </c>
      <c r="B202">
        <v>47</v>
      </c>
      <c r="C202" t="str">
        <f t="shared" si="17"/>
        <v>46–59</v>
      </c>
      <c r="D202" t="s">
        <v>27</v>
      </c>
      <c r="E202" t="s">
        <v>17</v>
      </c>
      <c r="F202">
        <f t="shared" si="15"/>
        <v>2</v>
      </c>
      <c r="G202" t="s">
        <v>18</v>
      </c>
      <c r="H202" s="1">
        <v>6.2</v>
      </c>
      <c r="I202" t="s">
        <v>17</v>
      </c>
      <c r="J202">
        <f t="shared" si="13"/>
        <v>2</v>
      </c>
      <c r="K202" t="s">
        <v>19</v>
      </c>
      <c r="L202">
        <v>33</v>
      </c>
      <c r="M202" t="str">
        <f t="shared" si="16"/>
        <v>30–40 h</v>
      </c>
      <c r="N202" s="1">
        <v>1.4</v>
      </c>
      <c r="O202" s="1">
        <v>1.8</v>
      </c>
    </row>
    <row r="203" spans="1:15" x14ac:dyDescent="0.3">
      <c r="A203" t="s">
        <v>32</v>
      </c>
      <c r="B203">
        <v>37</v>
      </c>
      <c r="C203" t="str">
        <f t="shared" si="17"/>
        <v>36–45</v>
      </c>
      <c r="D203" t="s">
        <v>12</v>
      </c>
      <c r="E203" t="s">
        <v>13</v>
      </c>
      <c r="F203">
        <f t="shared" si="15"/>
        <v>1</v>
      </c>
      <c r="G203" t="s">
        <v>33</v>
      </c>
      <c r="H203" s="1">
        <v>5.9</v>
      </c>
      <c r="I203" t="s">
        <v>13</v>
      </c>
      <c r="J203">
        <f t="shared" si="13"/>
        <v>1</v>
      </c>
      <c r="K203" t="s">
        <v>15</v>
      </c>
      <c r="L203">
        <v>53</v>
      </c>
      <c r="M203" t="str">
        <f t="shared" si="16"/>
        <v>50–60 h</v>
      </c>
      <c r="N203" s="1">
        <v>3.8</v>
      </c>
      <c r="O203" s="1">
        <v>7.3</v>
      </c>
    </row>
    <row r="204" spans="1:15" x14ac:dyDescent="0.3">
      <c r="A204" t="s">
        <v>20</v>
      </c>
      <c r="B204">
        <v>38</v>
      </c>
      <c r="C204" t="str">
        <f t="shared" si="17"/>
        <v>36–45</v>
      </c>
      <c r="D204" t="s">
        <v>21</v>
      </c>
      <c r="E204" t="s">
        <v>17</v>
      </c>
      <c r="F204">
        <f t="shared" si="15"/>
        <v>2</v>
      </c>
      <c r="G204" t="s">
        <v>33</v>
      </c>
      <c r="H204" s="1">
        <v>6.9</v>
      </c>
      <c r="I204" t="s">
        <v>22</v>
      </c>
      <c r="J204">
        <f t="shared" si="13"/>
        <v>3</v>
      </c>
      <c r="K204" t="s">
        <v>19</v>
      </c>
      <c r="L204">
        <v>47</v>
      </c>
      <c r="M204" t="str">
        <f t="shared" si="16"/>
        <v>40–50 h</v>
      </c>
      <c r="N204" s="1">
        <v>6.2</v>
      </c>
      <c r="O204" s="1">
        <v>7.6</v>
      </c>
    </row>
    <row r="205" spans="1:15" x14ac:dyDescent="0.3">
      <c r="A205" t="s">
        <v>31</v>
      </c>
      <c r="B205">
        <v>61</v>
      </c>
      <c r="C205" t="str">
        <f t="shared" si="17"/>
        <v>60+</v>
      </c>
      <c r="D205" t="s">
        <v>21</v>
      </c>
      <c r="E205" t="s">
        <v>17</v>
      </c>
      <c r="F205">
        <f t="shared" si="15"/>
        <v>2</v>
      </c>
      <c r="G205" t="s">
        <v>28</v>
      </c>
      <c r="H205" s="1">
        <v>4.5</v>
      </c>
      <c r="I205" t="s">
        <v>13</v>
      </c>
      <c r="J205">
        <f t="shared" si="13"/>
        <v>1</v>
      </c>
      <c r="K205" t="s">
        <v>30</v>
      </c>
      <c r="L205">
        <v>27</v>
      </c>
      <c r="M205" t="str">
        <f t="shared" si="16"/>
        <v>20–30 h</v>
      </c>
      <c r="N205" s="1">
        <v>4.7</v>
      </c>
      <c r="O205" s="1">
        <v>8.3000000000000007</v>
      </c>
    </row>
    <row r="206" spans="1:15" x14ac:dyDescent="0.3">
      <c r="A206" t="s">
        <v>16</v>
      </c>
      <c r="B206">
        <v>49</v>
      </c>
      <c r="C206" t="str">
        <f t="shared" si="17"/>
        <v>46–59</v>
      </c>
      <c r="D206" t="s">
        <v>27</v>
      </c>
      <c r="E206" t="s">
        <v>17</v>
      </c>
      <c r="F206">
        <f>IF(E206="High",3,IF(E206="Moderate",2,IF(E206="Low",1,"")))</f>
        <v>2</v>
      </c>
      <c r="G206" t="s">
        <v>25</v>
      </c>
      <c r="H206" s="1">
        <v>4.9000000000000004</v>
      </c>
      <c r="I206" t="s">
        <v>22</v>
      </c>
      <c r="J206">
        <f t="shared" si="13"/>
        <v>3</v>
      </c>
      <c r="K206" t="s">
        <v>19</v>
      </c>
      <c r="L206">
        <v>35</v>
      </c>
      <c r="M206" t="str">
        <f t="shared" si="16"/>
        <v>30–40 h</v>
      </c>
      <c r="N206" s="1">
        <v>3.5</v>
      </c>
      <c r="O206" s="1">
        <v>5.3</v>
      </c>
    </row>
    <row r="207" spans="1:15" x14ac:dyDescent="0.3">
      <c r="A207" t="s">
        <v>16</v>
      </c>
      <c r="B207">
        <v>63</v>
      </c>
      <c r="C207" t="str">
        <f t="shared" si="17"/>
        <v>60+</v>
      </c>
      <c r="D207" t="s">
        <v>21</v>
      </c>
      <c r="E207" t="s">
        <v>17</v>
      </c>
      <c r="F207">
        <f t="shared" si="15"/>
        <v>2</v>
      </c>
      <c r="G207" t="s">
        <v>18</v>
      </c>
      <c r="H207" s="1">
        <v>5.9</v>
      </c>
      <c r="I207" t="s">
        <v>22</v>
      </c>
      <c r="J207">
        <f t="shared" si="13"/>
        <v>3</v>
      </c>
      <c r="K207" t="s">
        <v>30</v>
      </c>
      <c r="L207">
        <v>50</v>
      </c>
      <c r="M207" t="str">
        <f t="shared" si="16"/>
        <v>50–60 h</v>
      </c>
      <c r="N207" s="1">
        <v>3.5</v>
      </c>
      <c r="O207" s="1">
        <v>8.6999999999999993</v>
      </c>
    </row>
    <row r="208" spans="1:15" x14ac:dyDescent="0.3">
      <c r="A208" t="s">
        <v>16</v>
      </c>
      <c r="B208">
        <v>38</v>
      </c>
      <c r="C208" t="str">
        <f t="shared" si="17"/>
        <v>36–45</v>
      </c>
      <c r="D208" t="s">
        <v>12</v>
      </c>
      <c r="E208" t="s">
        <v>17</v>
      </c>
      <c r="F208">
        <f t="shared" si="15"/>
        <v>2</v>
      </c>
      <c r="G208" t="s">
        <v>33</v>
      </c>
      <c r="H208" s="1">
        <v>7.3</v>
      </c>
      <c r="I208" t="s">
        <v>17</v>
      </c>
      <c r="J208">
        <f t="shared" si="13"/>
        <v>2</v>
      </c>
      <c r="K208" t="s">
        <v>30</v>
      </c>
      <c r="L208">
        <v>26</v>
      </c>
      <c r="M208" t="str">
        <f t="shared" si="16"/>
        <v>20–30 h</v>
      </c>
      <c r="N208" s="1">
        <v>8.1999999999999993</v>
      </c>
      <c r="O208" s="1">
        <v>2.5</v>
      </c>
    </row>
    <row r="209" spans="1:15" x14ac:dyDescent="0.3">
      <c r="A209" t="s">
        <v>16</v>
      </c>
      <c r="B209">
        <v>52</v>
      </c>
      <c r="C209" t="str">
        <f t="shared" si="17"/>
        <v>46–59</v>
      </c>
      <c r="D209" t="s">
        <v>21</v>
      </c>
      <c r="E209" t="s">
        <v>17</v>
      </c>
      <c r="F209">
        <f t="shared" si="15"/>
        <v>2</v>
      </c>
      <c r="G209" t="s">
        <v>28</v>
      </c>
      <c r="H209" s="1">
        <v>9.6999999999999993</v>
      </c>
      <c r="I209" t="s">
        <v>17</v>
      </c>
      <c r="J209">
        <f t="shared" si="13"/>
        <v>2</v>
      </c>
      <c r="K209" t="s">
        <v>15</v>
      </c>
      <c r="L209">
        <v>22</v>
      </c>
      <c r="M209" t="str">
        <f t="shared" si="16"/>
        <v>20–30 h</v>
      </c>
      <c r="N209" s="1">
        <v>9.8000000000000007</v>
      </c>
      <c r="O209" s="1">
        <v>3.2</v>
      </c>
    </row>
    <row r="210" spans="1:15" x14ac:dyDescent="0.3">
      <c r="A210" t="s">
        <v>16</v>
      </c>
      <c r="B210">
        <v>49</v>
      </c>
      <c r="C210" t="str">
        <f t="shared" si="17"/>
        <v>46–59</v>
      </c>
      <c r="D210" t="s">
        <v>27</v>
      </c>
      <c r="E210" t="s">
        <v>17</v>
      </c>
      <c r="F210">
        <f t="shared" si="15"/>
        <v>2</v>
      </c>
      <c r="G210" t="s">
        <v>18</v>
      </c>
      <c r="H210" s="1">
        <v>6.3</v>
      </c>
      <c r="I210" t="s">
        <v>13</v>
      </c>
      <c r="J210">
        <f t="shared" ref="J210:J239" si="18">IF(I210="low",1,IF(I210="moderate",2,IF(I210="high",3,"")))</f>
        <v>1</v>
      </c>
      <c r="K210" t="s">
        <v>15</v>
      </c>
      <c r="L210">
        <v>48</v>
      </c>
      <c r="M210" t="str">
        <f t="shared" si="16"/>
        <v>40–50 h</v>
      </c>
      <c r="N210" s="1">
        <v>4.0999999999999996</v>
      </c>
      <c r="O210" s="1">
        <v>2.2000000000000002</v>
      </c>
    </row>
    <row r="211" spans="1:15" x14ac:dyDescent="0.3">
      <c r="A211" t="s">
        <v>31</v>
      </c>
      <c r="B211">
        <v>47</v>
      </c>
      <c r="C211" t="str">
        <f t="shared" si="17"/>
        <v>46–59</v>
      </c>
      <c r="D211" t="s">
        <v>27</v>
      </c>
      <c r="E211" t="s">
        <v>22</v>
      </c>
      <c r="F211">
        <f t="shared" si="15"/>
        <v>3</v>
      </c>
      <c r="G211" t="s">
        <v>25</v>
      </c>
      <c r="H211" s="1">
        <v>3.8</v>
      </c>
      <c r="I211" t="s">
        <v>22</v>
      </c>
      <c r="J211">
        <f t="shared" si="18"/>
        <v>3</v>
      </c>
      <c r="K211" t="s">
        <v>19</v>
      </c>
      <c r="L211">
        <v>55</v>
      </c>
      <c r="M211" t="str">
        <f t="shared" si="16"/>
        <v>50–60 h</v>
      </c>
      <c r="N211" s="1">
        <v>1.4</v>
      </c>
      <c r="O211" s="1">
        <v>8.1999999999999993</v>
      </c>
    </row>
    <row r="212" spans="1:15" x14ac:dyDescent="0.3">
      <c r="A212" t="s">
        <v>31</v>
      </c>
      <c r="B212">
        <v>56</v>
      </c>
      <c r="C212" t="str">
        <f t="shared" si="17"/>
        <v>46–59</v>
      </c>
      <c r="D212" t="s">
        <v>12</v>
      </c>
      <c r="E212" t="s">
        <v>22</v>
      </c>
      <c r="F212">
        <f t="shared" si="15"/>
        <v>3</v>
      </c>
      <c r="G212" t="s">
        <v>33</v>
      </c>
      <c r="H212" s="1">
        <v>5.3</v>
      </c>
      <c r="I212" t="s">
        <v>22</v>
      </c>
      <c r="J212">
        <f t="shared" si="18"/>
        <v>3</v>
      </c>
      <c r="K212" t="s">
        <v>15</v>
      </c>
      <c r="L212">
        <v>58</v>
      </c>
      <c r="M212" t="str">
        <f t="shared" si="16"/>
        <v>50–60 h</v>
      </c>
      <c r="N212" s="1">
        <v>1.3</v>
      </c>
      <c r="O212" s="1">
        <v>3.1</v>
      </c>
    </row>
    <row r="213" spans="1:15" x14ac:dyDescent="0.3">
      <c r="A213" t="s">
        <v>24</v>
      </c>
      <c r="B213">
        <v>29</v>
      </c>
      <c r="C213" t="str">
        <f t="shared" si="17"/>
        <v>26–35</v>
      </c>
      <c r="D213" t="s">
        <v>27</v>
      </c>
      <c r="E213" t="s">
        <v>17</v>
      </c>
      <c r="F213">
        <f t="shared" si="15"/>
        <v>2</v>
      </c>
      <c r="G213" t="s">
        <v>33</v>
      </c>
      <c r="H213" s="1">
        <v>7.5</v>
      </c>
      <c r="I213" t="s">
        <v>17</v>
      </c>
      <c r="J213">
        <f t="shared" si="18"/>
        <v>2</v>
      </c>
      <c r="K213" t="s">
        <v>15</v>
      </c>
      <c r="L213">
        <v>23</v>
      </c>
      <c r="M213" t="str">
        <f t="shared" si="16"/>
        <v>20–30 h</v>
      </c>
      <c r="N213" s="1">
        <v>7.8</v>
      </c>
      <c r="O213" s="1">
        <v>2.4</v>
      </c>
    </row>
    <row r="214" spans="1:15" x14ac:dyDescent="0.3">
      <c r="A214" t="s">
        <v>29</v>
      </c>
      <c r="B214">
        <v>58</v>
      </c>
      <c r="C214" t="str">
        <f t="shared" si="17"/>
        <v>46–59</v>
      </c>
      <c r="D214" t="s">
        <v>21</v>
      </c>
      <c r="E214" t="s">
        <v>17</v>
      </c>
      <c r="F214">
        <f t="shared" si="15"/>
        <v>2</v>
      </c>
      <c r="G214" t="s">
        <v>33</v>
      </c>
      <c r="H214" s="1">
        <v>5</v>
      </c>
      <c r="I214" t="s">
        <v>17</v>
      </c>
      <c r="J214">
        <f t="shared" si="18"/>
        <v>2</v>
      </c>
      <c r="K214" t="s">
        <v>23</v>
      </c>
      <c r="L214">
        <v>28</v>
      </c>
      <c r="M214" t="str">
        <f t="shared" si="16"/>
        <v>20–30 h</v>
      </c>
      <c r="N214" s="1">
        <v>6</v>
      </c>
      <c r="O214" s="1">
        <v>6.6</v>
      </c>
    </row>
    <row r="215" spans="1:15" x14ac:dyDescent="0.3">
      <c r="A215" t="s">
        <v>11</v>
      </c>
      <c r="B215">
        <v>64</v>
      </c>
      <c r="C215" t="str">
        <f t="shared" si="17"/>
        <v>60+</v>
      </c>
      <c r="D215" t="s">
        <v>27</v>
      </c>
      <c r="E215" t="s">
        <v>22</v>
      </c>
      <c r="F215">
        <f t="shared" si="15"/>
        <v>3</v>
      </c>
      <c r="G215" t="s">
        <v>18</v>
      </c>
      <c r="H215" s="1">
        <v>4.5</v>
      </c>
      <c r="I215" t="s">
        <v>17</v>
      </c>
      <c r="J215">
        <f t="shared" si="18"/>
        <v>2</v>
      </c>
      <c r="K215" t="s">
        <v>19</v>
      </c>
      <c r="L215">
        <v>36</v>
      </c>
      <c r="M215" t="str">
        <f t="shared" si="16"/>
        <v>30–40 h</v>
      </c>
      <c r="N215" s="1">
        <v>8.1</v>
      </c>
      <c r="O215" s="1">
        <v>1.7</v>
      </c>
    </row>
    <row r="216" spans="1:15" x14ac:dyDescent="0.3">
      <c r="A216" t="s">
        <v>16</v>
      </c>
      <c r="B216">
        <v>35</v>
      </c>
      <c r="C216" t="str">
        <f t="shared" si="17"/>
        <v>26–35</v>
      </c>
      <c r="D216" t="s">
        <v>12</v>
      </c>
      <c r="E216" t="s">
        <v>22</v>
      </c>
      <c r="F216">
        <f t="shared" si="15"/>
        <v>3</v>
      </c>
      <c r="G216" t="s">
        <v>18</v>
      </c>
      <c r="H216" s="1">
        <v>7.5</v>
      </c>
      <c r="I216" t="s">
        <v>17</v>
      </c>
      <c r="J216">
        <f t="shared" si="18"/>
        <v>2</v>
      </c>
      <c r="K216" t="s">
        <v>19</v>
      </c>
      <c r="L216">
        <v>39</v>
      </c>
      <c r="M216" t="str">
        <f t="shared" si="16"/>
        <v>30–40 h</v>
      </c>
      <c r="N216" s="1">
        <v>7.3</v>
      </c>
      <c r="O216" s="1">
        <v>1.4</v>
      </c>
    </row>
    <row r="217" spans="1:15" x14ac:dyDescent="0.3">
      <c r="A217" t="s">
        <v>32</v>
      </c>
      <c r="B217">
        <v>38</v>
      </c>
      <c r="C217" t="str">
        <f t="shared" si="17"/>
        <v>36–45</v>
      </c>
      <c r="D217" t="s">
        <v>27</v>
      </c>
      <c r="E217" t="s">
        <v>22</v>
      </c>
      <c r="F217">
        <f t="shared" si="15"/>
        <v>3</v>
      </c>
      <c r="G217" t="s">
        <v>18</v>
      </c>
      <c r="H217" s="1">
        <v>7.2</v>
      </c>
      <c r="I217" t="s">
        <v>13</v>
      </c>
      <c r="J217">
        <f t="shared" si="18"/>
        <v>1</v>
      </c>
      <c r="K217" t="s">
        <v>19</v>
      </c>
      <c r="L217">
        <v>33</v>
      </c>
      <c r="M217" t="str">
        <f t="shared" si="16"/>
        <v>30–40 h</v>
      </c>
      <c r="N217" s="1">
        <v>9.1999999999999993</v>
      </c>
      <c r="O217" s="1">
        <v>2</v>
      </c>
    </row>
    <row r="218" spans="1:15" x14ac:dyDescent="0.3">
      <c r="A218" t="s">
        <v>11</v>
      </c>
      <c r="B218">
        <v>30</v>
      </c>
      <c r="C218" t="str">
        <f t="shared" si="17"/>
        <v>26–35</v>
      </c>
      <c r="D218" t="s">
        <v>21</v>
      </c>
      <c r="E218" t="s">
        <v>17</v>
      </c>
      <c r="F218">
        <f t="shared" si="15"/>
        <v>2</v>
      </c>
      <c r="G218" t="s">
        <v>18</v>
      </c>
      <c r="H218" s="1">
        <v>4.3</v>
      </c>
      <c r="I218" t="s">
        <v>13</v>
      </c>
      <c r="J218">
        <f t="shared" si="18"/>
        <v>1</v>
      </c>
      <c r="K218" t="s">
        <v>15</v>
      </c>
      <c r="L218">
        <v>48</v>
      </c>
      <c r="M218" t="str">
        <f t="shared" si="16"/>
        <v>40–50 h</v>
      </c>
      <c r="N218" s="1">
        <v>9</v>
      </c>
      <c r="O218" s="1">
        <v>1</v>
      </c>
    </row>
    <row r="219" spans="1:15" x14ac:dyDescent="0.3">
      <c r="A219" t="s">
        <v>31</v>
      </c>
      <c r="B219">
        <v>38</v>
      </c>
      <c r="C219" t="str">
        <f t="shared" si="17"/>
        <v>36–45</v>
      </c>
      <c r="D219" t="s">
        <v>12</v>
      </c>
      <c r="E219" t="s">
        <v>13</v>
      </c>
      <c r="F219">
        <f>IF(E219="High",3,IF(E219="Moderate",2,IF(E219="Low",1,"")))</f>
        <v>1</v>
      </c>
      <c r="G219" t="s">
        <v>28</v>
      </c>
      <c r="H219" s="1">
        <v>5.2</v>
      </c>
      <c r="I219" t="s">
        <v>13</v>
      </c>
      <c r="J219">
        <f t="shared" si="18"/>
        <v>1</v>
      </c>
      <c r="K219" t="s">
        <v>15</v>
      </c>
      <c r="L219">
        <v>32</v>
      </c>
      <c r="M219" t="str">
        <f t="shared" si="16"/>
        <v>30–40 h</v>
      </c>
      <c r="N219" s="1">
        <v>8.1</v>
      </c>
      <c r="O219" s="1">
        <v>7.3</v>
      </c>
    </row>
    <row r="220" spans="1:15" x14ac:dyDescent="0.3">
      <c r="A220" t="s">
        <v>32</v>
      </c>
      <c r="B220">
        <v>25</v>
      </c>
      <c r="C220" t="str">
        <f t="shared" si="17"/>
        <v>18–25</v>
      </c>
      <c r="D220" t="s">
        <v>21</v>
      </c>
      <c r="E220" t="s">
        <v>13</v>
      </c>
      <c r="F220">
        <f t="shared" si="15"/>
        <v>1</v>
      </c>
      <c r="G220" t="s">
        <v>14</v>
      </c>
      <c r="H220" s="1">
        <v>8.4</v>
      </c>
      <c r="I220" t="s">
        <v>13</v>
      </c>
      <c r="J220">
        <f t="shared" si="18"/>
        <v>1</v>
      </c>
      <c r="K220" t="s">
        <v>30</v>
      </c>
      <c r="L220">
        <v>55</v>
      </c>
      <c r="M220" t="str">
        <f t="shared" si="16"/>
        <v>50–60 h</v>
      </c>
      <c r="N220" s="1">
        <v>5.3</v>
      </c>
      <c r="O220" s="1">
        <v>6.1</v>
      </c>
    </row>
    <row r="221" spans="1:15" x14ac:dyDescent="0.3">
      <c r="A221" t="s">
        <v>32</v>
      </c>
      <c r="B221">
        <v>63</v>
      </c>
      <c r="C221" t="str">
        <f t="shared" si="17"/>
        <v>60+</v>
      </c>
      <c r="D221" t="s">
        <v>12</v>
      </c>
      <c r="E221" t="s">
        <v>13</v>
      </c>
      <c r="F221">
        <f t="shared" si="15"/>
        <v>1</v>
      </c>
      <c r="G221" t="s">
        <v>28</v>
      </c>
      <c r="H221" s="1">
        <v>7.8</v>
      </c>
      <c r="I221" t="s">
        <v>17</v>
      </c>
      <c r="J221">
        <f t="shared" si="18"/>
        <v>2</v>
      </c>
      <c r="K221" t="s">
        <v>26</v>
      </c>
      <c r="L221">
        <v>36</v>
      </c>
      <c r="M221" t="str">
        <f t="shared" si="16"/>
        <v>30–40 h</v>
      </c>
      <c r="N221" s="1">
        <v>3.8</v>
      </c>
      <c r="O221" s="1">
        <v>2.9</v>
      </c>
    </row>
    <row r="222" spans="1:15" x14ac:dyDescent="0.3">
      <c r="A222" t="s">
        <v>32</v>
      </c>
      <c r="B222">
        <v>57</v>
      </c>
      <c r="C222" t="str">
        <f t="shared" si="17"/>
        <v>46–59</v>
      </c>
      <c r="D222" t="s">
        <v>27</v>
      </c>
      <c r="E222" t="s">
        <v>13</v>
      </c>
      <c r="F222">
        <f t="shared" si="15"/>
        <v>1</v>
      </c>
      <c r="G222" t="s">
        <v>33</v>
      </c>
      <c r="H222" s="1">
        <v>4.7</v>
      </c>
      <c r="I222" t="s">
        <v>13</v>
      </c>
      <c r="J222">
        <f t="shared" si="18"/>
        <v>1</v>
      </c>
      <c r="K222" t="s">
        <v>26</v>
      </c>
      <c r="L222">
        <v>23</v>
      </c>
      <c r="M222" t="str">
        <f t="shared" si="16"/>
        <v>20–30 h</v>
      </c>
      <c r="N222" s="1">
        <v>5.6</v>
      </c>
      <c r="O222" s="1">
        <v>3.1</v>
      </c>
    </row>
    <row r="223" spans="1:15" x14ac:dyDescent="0.3">
      <c r="A223" t="s">
        <v>24</v>
      </c>
      <c r="B223">
        <v>63</v>
      </c>
      <c r="C223" t="str">
        <f t="shared" si="17"/>
        <v>60+</v>
      </c>
      <c r="D223" t="s">
        <v>12</v>
      </c>
      <c r="E223" t="s">
        <v>17</v>
      </c>
      <c r="F223">
        <f t="shared" si="15"/>
        <v>2</v>
      </c>
      <c r="G223" t="s">
        <v>28</v>
      </c>
      <c r="H223" s="1">
        <v>3.5</v>
      </c>
      <c r="I223" t="s">
        <v>13</v>
      </c>
      <c r="J223">
        <f t="shared" si="18"/>
        <v>1</v>
      </c>
      <c r="K223" t="s">
        <v>26</v>
      </c>
      <c r="L223">
        <v>39</v>
      </c>
      <c r="M223" t="str">
        <f t="shared" si="16"/>
        <v>30–40 h</v>
      </c>
      <c r="N223" s="1">
        <v>5.5</v>
      </c>
      <c r="O223" s="1">
        <v>8.3000000000000007</v>
      </c>
    </row>
    <row r="224" spans="1:15" x14ac:dyDescent="0.3">
      <c r="A224" t="s">
        <v>31</v>
      </c>
      <c r="B224">
        <v>24</v>
      </c>
      <c r="C224" t="str">
        <f t="shared" si="17"/>
        <v>18–25</v>
      </c>
      <c r="D224" t="s">
        <v>12</v>
      </c>
      <c r="E224" t="s">
        <v>13</v>
      </c>
      <c r="F224">
        <f t="shared" si="15"/>
        <v>1</v>
      </c>
      <c r="G224" t="s">
        <v>25</v>
      </c>
      <c r="H224" s="1">
        <v>6.9</v>
      </c>
      <c r="I224" t="s">
        <v>13</v>
      </c>
      <c r="J224">
        <f t="shared" si="18"/>
        <v>1</v>
      </c>
      <c r="K224" t="s">
        <v>23</v>
      </c>
      <c r="L224">
        <v>30</v>
      </c>
      <c r="M224" t="str">
        <f t="shared" si="16"/>
        <v>30–40 h</v>
      </c>
      <c r="N224" s="1">
        <v>6.5</v>
      </c>
      <c r="O224" s="1">
        <v>5.5</v>
      </c>
    </row>
    <row r="225" spans="1:15" x14ac:dyDescent="0.3">
      <c r="A225" t="s">
        <v>32</v>
      </c>
      <c r="B225">
        <v>40</v>
      </c>
      <c r="C225" t="str">
        <f t="shared" si="17"/>
        <v>36–45</v>
      </c>
      <c r="D225" t="s">
        <v>27</v>
      </c>
      <c r="E225" t="s">
        <v>22</v>
      </c>
      <c r="F225">
        <f t="shared" si="15"/>
        <v>3</v>
      </c>
      <c r="G225" t="s">
        <v>18</v>
      </c>
      <c r="H225" s="1">
        <v>6.1</v>
      </c>
      <c r="I225" t="s">
        <v>17</v>
      </c>
      <c r="J225">
        <f t="shared" si="18"/>
        <v>2</v>
      </c>
      <c r="K225" t="s">
        <v>15</v>
      </c>
      <c r="L225">
        <v>41</v>
      </c>
      <c r="M225" t="str">
        <f t="shared" si="16"/>
        <v>40–50 h</v>
      </c>
      <c r="N225" s="1">
        <v>2.7</v>
      </c>
      <c r="O225" s="1">
        <v>7.3</v>
      </c>
    </row>
    <row r="226" spans="1:15" x14ac:dyDescent="0.3">
      <c r="A226" t="s">
        <v>16</v>
      </c>
      <c r="B226">
        <v>61</v>
      </c>
      <c r="C226" t="str">
        <f t="shared" si="17"/>
        <v>60+</v>
      </c>
      <c r="D226" t="s">
        <v>21</v>
      </c>
      <c r="E226" t="s">
        <v>22</v>
      </c>
      <c r="F226">
        <f t="shared" si="15"/>
        <v>3</v>
      </c>
      <c r="G226" t="s">
        <v>25</v>
      </c>
      <c r="H226" s="1">
        <v>6.8</v>
      </c>
      <c r="I226" t="s">
        <v>22</v>
      </c>
      <c r="J226">
        <f t="shared" si="18"/>
        <v>3</v>
      </c>
      <c r="K226" t="s">
        <v>30</v>
      </c>
      <c r="L226">
        <v>27</v>
      </c>
      <c r="M226" t="str">
        <f t="shared" si="16"/>
        <v>20–30 h</v>
      </c>
      <c r="N226" s="1">
        <v>6.9</v>
      </c>
      <c r="O226" s="1">
        <v>5.0999999999999996</v>
      </c>
    </row>
    <row r="227" spans="1:15" x14ac:dyDescent="0.3">
      <c r="A227" t="s">
        <v>20</v>
      </c>
      <c r="B227">
        <v>49</v>
      </c>
      <c r="C227" t="str">
        <f t="shared" si="17"/>
        <v>46–59</v>
      </c>
      <c r="D227" t="s">
        <v>27</v>
      </c>
      <c r="E227" t="s">
        <v>13</v>
      </c>
      <c r="F227">
        <f t="shared" si="15"/>
        <v>1</v>
      </c>
      <c r="G227" t="s">
        <v>25</v>
      </c>
      <c r="H227" s="1">
        <v>7.5</v>
      </c>
      <c r="I227" t="s">
        <v>17</v>
      </c>
      <c r="J227">
        <f t="shared" si="18"/>
        <v>2</v>
      </c>
      <c r="K227" t="s">
        <v>30</v>
      </c>
      <c r="L227">
        <v>47</v>
      </c>
      <c r="M227" t="str">
        <f t="shared" si="16"/>
        <v>40–50 h</v>
      </c>
      <c r="N227" s="1">
        <v>5.0999999999999996</v>
      </c>
      <c r="O227" s="1">
        <v>3.1</v>
      </c>
    </row>
    <row r="228" spans="1:15" x14ac:dyDescent="0.3">
      <c r="A228" t="s">
        <v>32</v>
      </c>
      <c r="B228">
        <v>28</v>
      </c>
      <c r="C228" t="str">
        <f t="shared" si="17"/>
        <v>26–35</v>
      </c>
      <c r="D228" t="s">
        <v>12</v>
      </c>
      <c r="E228" t="s">
        <v>22</v>
      </c>
      <c r="F228">
        <f t="shared" si="15"/>
        <v>3</v>
      </c>
      <c r="G228" t="s">
        <v>33</v>
      </c>
      <c r="H228" s="1">
        <v>5.0999999999999996</v>
      </c>
      <c r="I228" t="s">
        <v>22</v>
      </c>
      <c r="J228">
        <f t="shared" si="18"/>
        <v>3</v>
      </c>
      <c r="K228" t="s">
        <v>26</v>
      </c>
      <c r="L228">
        <v>49</v>
      </c>
      <c r="M228" t="str">
        <f t="shared" si="16"/>
        <v>40–50 h</v>
      </c>
      <c r="N228" s="1">
        <v>6.6</v>
      </c>
      <c r="O228" s="1">
        <v>9.6999999999999993</v>
      </c>
    </row>
    <row r="229" spans="1:15" x14ac:dyDescent="0.3">
      <c r="A229" t="s">
        <v>24</v>
      </c>
      <c r="B229">
        <v>39</v>
      </c>
      <c r="C229" t="str">
        <f t="shared" si="17"/>
        <v>36–45</v>
      </c>
      <c r="D229" t="s">
        <v>27</v>
      </c>
      <c r="E229" t="s">
        <v>17</v>
      </c>
      <c r="F229">
        <f t="shared" si="15"/>
        <v>2</v>
      </c>
      <c r="G229" t="s">
        <v>18</v>
      </c>
      <c r="H229" s="1">
        <v>5.9</v>
      </c>
      <c r="I229" t="s">
        <v>22</v>
      </c>
      <c r="J229">
        <f t="shared" si="18"/>
        <v>3</v>
      </c>
      <c r="K229" t="s">
        <v>23</v>
      </c>
      <c r="L229">
        <v>52</v>
      </c>
      <c r="M229" t="str">
        <f t="shared" si="16"/>
        <v>50–60 h</v>
      </c>
      <c r="N229" s="1">
        <v>3.2</v>
      </c>
      <c r="O229" s="1">
        <v>6.1</v>
      </c>
    </row>
    <row r="230" spans="1:15" x14ac:dyDescent="0.3">
      <c r="A230" t="s">
        <v>11</v>
      </c>
      <c r="B230">
        <v>39</v>
      </c>
      <c r="C230" t="str">
        <f t="shared" si="17"/>
        <v>36–45</v>
      </c>
      <c r="D230" t="s">
        <v>12</v>
      </c>
      <c r="E230" t="s">
        <v>13</v>
      </c>
      <c r="F230">
        <f t="shared" si="15"/>
        <v>1</v>
      </c>
      <c r="G230" t="s">
        <v>25</v>
      </c>
      <c r="H230" s="1">
        <v>5.2</v>
      </c>
      <c r="I230" t="s">
        <v>13</v>
      </c>
      <c r="J230">
        <f t="shared" si="18"/>
        <v>1</v>
      </c>
      <c r="K230" t="s">
        <v>23</v>
      </c>
      <c r="L230">
        <v>52</v>
      </c>
      <c r="M230" t="str">
        <f t="shared" si="16"/>
        <v>50–60 h</v>
      </c>
      <c r="N230" s="1">
        <v>4.9000000000000004</v>
      </c>
      <c r="O230" s="1">
        <v>2.2000000000000002</v>
      </c>
    </row>
    <row r="231" spans="1:15" x14ac:dyDescent="0.3">
      <c r="A231" t="s">
        <v>31</v>
      </c>
      <c r="B231">
        <v>60</v>
      </c>
      <c r="C231" t="str">
        <f t="shared" si="17"/>
        <v>60+</v>
      </c>
      <c r="D231" t="s">
        <v>27</v>
      </c>
      <c r="E231" t="s">
        <v>13</v>
      </c>
      <c r="F231">
        <f t="shared" si="15"/>
        <v>1</v>
      </c>
      <c r="G231" t="s">
        <v>33</v>
      </c>
      <c r="H231" s="1">
        <v>5.2</v>
      </c>
      <c r="I231" t="s">
        <v>13</v>
      </c>
      <c r="J231">
        <f t="shared" si="18"/>
        <v>1</v>
      </c>
      <c r="K231" t="s">
        <v>26</v>
      </c>
      <c r="L231">
        <v>55</v>
      </c>
      <c r="M231" t="str">
        <f t="shared" si="16"/>
        <v>50–60 h</v>
      </c>
      <c r="N231" s="1">
        <v>2.9</v>
      </c>
      <c r="O231" s="1">
        <v>4.7</v>
      </c>
    </row>
    <row r="232" spans="1:15" x14ac:dyDescent="0.3">
      <c r="A232" t="s">
        <v>24</v>
      </c>
      <c r="B232">
        <v>42</v>
      </c>
      <c r="C232" t="str">
        <f t="shared" si="17"/>
        <v>36–45</v>
      </c>
      <c r="D232" t="s">
        <v>27</v>
      </c>
      <c r="E232" t="s">
        <v>17</v>
      </c>
      <c r="F232">
        <f t="shared" si="15"/>
        <v>2</v>
      </c>
      <c r="G232" t="s">
        <v>18</v>
      </c>
      <c r="H232" s="1">
        <v>7.3</v>
      </c>
      <c r="I232" t="s">
        <v>13</v>
      </c>
      <c r="J232">
        <f t="shared" si="18"/>
        <v>1</v>
      </c>
      <c r="K232" t="s">
        <v>26</v>
      </c>
      <c r="L232">
        <v>46</v>
      </c>
      <c r="M232" t="str">
        <f t="shared" si="16"/>
        <v>40–50 h</v>
      </c>
      <c r="N232" s="1">
        <v>8.9</v>
      </c>
      <c r="O232" s="1">
        <v>4</v>
      </c>
    </row>
    <row r="233" spans="1:15" x14ac:dyDescent="0.3">
      <c r="A233" t="s">
        <v>32</v>
      </c>
      <c r="B233">
        <v>39</v>
      </c>
      <c r="C233" t="str">
        <f t="shared" si="17"/>
        <v>36–45</v>
      </c>
      <c r="D233" t="s">
        <v>21</v>
      </c>
      <c r="E233" t="s">
        <v>22</v>
      </c>
      <c r="F233">
        <f t="shared" si="15"/>
        <v>3</v>
      </c>
      <c r="G233" t="s">
        <v>14</v>
      </c>
      <c r="H233" s="1">
        <v>6.7</v>
      </c>
      <c r="I233" t="s">
        <v>17</v>
      </c>
      <c r="J233">
        <f t="shared" si="18"/>
        <v>2</v>
      </c>
      <c r="K233" t="s">
        <v>15</v>
      </c>
      <c r="L233">
        <v>39</v>
      </c>
      <c r="M233" t="str">
        <f t="shared" si="16"/>
        <v>30–40 h</v>
      </c>
      <c r="N233" s="1">
        <v>5.4</v>
      </c>
      <c r="O233" s="1">
        <v>2.9</v>
      </c>
    </row>
    <row r="234" spans="1:15" x14ac:dyDescent="0.3">
      <c r="A234" t="s">
        <v>31</v>
      </c>
      <c r="B234">
        <v>45</v>
      </c>
      <c r="C234" t="str">
        <f t="shared" si="17"/>
        <v>36–45</v>
      </c>
      <c r="D234" t="s">
        <v>12</v>
      </c>
      <c r="E234" t="s">
        <v>17</v>
      </c>
      <c r="F234">
        <f t="shared" si="15"/>
        <v>2</v>
      </c>
      <c r="G234" t="s">
        <v>33</v>
      </c>
      <c r="H234" s="1">
        <v>4.2</v>
      </c>
      <c r="I234" t="s">
        <v>17</v>
      </c>
      <c r="J234">
        <f t="shared" si="18"/>
        <v>2</v>
      </c>
      <c r="K234" t="s">
        <v>23</v>
      </c>
      <c r="L234">
        <v>52</v>
      </c>
      <c r="M234" t="str">
        <f t="shared" si="16"/>
        <v>50–60 h</v>
      </c>
      <c r="N234" s="1">
        <v>3</v>
      </c>
      <c r="O234" s="1">
        <v>9.4</v>
      </c>
    </row>
    <row r="235" spans="1:15" x14ac:dyDescent="0.3">
      <c r="A235" t="s">
        <v>20</v>
      </c>
      <c r="B235">
        <v>46</v>
      </c>
      <c r="C235" t="str">
        <f t="shared" si="17"/>
        <v>46–59</v>
      </c>
      <c r="D235" t="s">
        <v>21</v>
      </c>
      <c r="E235" t="s">
        <v>17</v>
      </c>
      <c r="F235">
        <f t="shared" si="15"/>
        <v>2</v>
      </c>
      <c r="G235" t="s">
        <v>28</v>
      </c>
      <c r="H235" s="1">
        <v>7.6</v>
      </c>
      <c r="I235" t="s">
        <v>13</v>
      </c>
      <c r="J235">
        <f t="shared" si="18"/>
        <v>1</v>
      </c>
      <c r="K235" t="s">
        <v>30</v>
      </c>
      <c r="L235">
        <v>44</v>
      </c>
      <c r="M235" t="str">
        <f t="shared" si="16"/>
        <v>40–50 h</v>
      </c>
      <c r="N235" s="1">
        <v>1.4</v>
      </c>
      <c r="O235" s="1">
        <v>8.9</v>
      </c>
    </row>
    <row r="236" spans="1:15" x14ac:dyDescent="0.3">
      <c r="A236" t="s">
        <v>32</v>
      </c>
      <c r="B236">
        <v>30</v>
      </c>
      <c r="C236" t="str">
        <f t="shared" si="17"/>
        <v>26–35</v>
      </c>
      <c r="D236" t="s">
        <v>12</v>
      </c>
      <c r="E236" t="s">
        <v>22</v>
      </c>
      <c r="F236">
        <f t="shared" si="15"/>
        <v>3</v>
      </c>
      <c r="G236" t="s">
        <v>18</v>
      </c>
      <c r="H236" s="1">
        <v>6</v>
      </c>
      <c r="I236" t="s">
        <v>17</v>
      </c>
      <c r="J236">
        <f t="shared" si="18"/>
        <v>2</v>
      </c>
      <c r="K236" t="s">
        <v>26</v>
      </c>
      <c r="L236">
        <v>38</v>
      </c>
      <c r="M236" t="str">
        <f t="shared" si="16"/>
        <v>30–40 h</v>
      </c>
      <c r="N236" s="1">
        <v>7.1</v>
      </c>
      <c r="O236" s="1">
        <v>2.8</v>
      </c>
    </row>
    <row r="237" spans="1:15" x14ac:dyDescent="0.3">
      <c r="A237" t="s">
        <v>24</v>
      </c>
      <c r="B237">
        <v>35</v>
      </c>
      <c r="C237" t="str">
        <f t="shared" si="17"/>
        <v>26–35</v>
      </c>
      <c r="D237" t="s">
        <v>27</v>
      </c>
      <c r="E237" t="s">
        <v>17</v>
      </c>
      <c r="F237">
        <f t="shared" si="15"/>
        <v>2</v>
      </c>
      <c r="G237" t="s">
        <v>25</v>
      </c>
      <c r="H237" s="1">
        <v>7.7</v>
      </c>
      <c r="I237" t="s">
        <v>17</v>
      </c>
      <c r="J237">
        <f t="shared" si="18"/>
        <v>2</v>
      </c>
      <c r="K237" t="s">
        <v>15</v>
      </c>
      <c r="L237">
        <v>40</v>
      </c>
      <c r="M237" t="str">
        <f t="shared" si="16"/>
        <v>40–50 h</v>
      </c>
      <c r="N237" s="1">
        <v>2.9</v>
      </c>
      <c r="O237" s="1">
        <v>4.2</v>
      </c>
    </row>
    <row r="238" spans="1:15" x14ac:dyDescent="0.3">
      <c r="A238" t="s">
        <v>29</v>
      </c>
      <c r="B238">
        <v>19</v>
      </c>
      <c r="C238" t="str">
        <f t="shared" si="17"/>
        <v>18–25</v>
      </c>
      <c r="D238" t="s">
        <v>12</v>
      </c>
      <c r="E238" t="s">
        <v>22</v>
      </c>
      <c r="F238">
        <f t="shared" si="15"/>
        <v>3</v>
      </c>
      <c r="G238" t="s">
        <v>25</v>
      </c>
      <c r="H238" s="1">
        <v>5</v>
      </c>
      <c r="I238" t="s">
        <v>22</v>
      </c>
      <c r="J238">
        <f t="shared" si="18"/>
        <v>3</v>
      </c>
      <c r="K238" t="s">
        <v>30</v>
      </c>
      <c r="L238">
        <v>52</v>
      </c>
      <c r="M238" t="str">
        <f t="shared" si="16"/>
        <v>50–60 h</v>
      </c>
      <c r="N238" s="1">
        <v>9.9</v>
      </c>
      <c r="O238" s="1">
        <v>7.9</v>
      </c>
    </row>
    <row r="239" spans="1:15" x14ac:dyDescent="0.3">
      <c r="A239" t="s">
        <v>16</v>
      </c>
      <c r="B239">
        <v>46</v>
      </c>
      <c r="C239" t="str">
        <f t="shared" si="17"/>
        <v>46–59</v>
      </c>
      <c r="D239" t="s">
        <v>21</v>
      </c>
      <c r="E239" t="s">
        <v>22</v>
      </c>
      <c r="F239">
        <f t="shared" si="15"/>
        <v>3</v>
      </c>
      <c r="G239" t="s">
        <v>28</v>
      </c>
      <c r="H239" s="1">
        <v>5.0999999999999996</v>
      </c>
      <c r="I239" t="s">
        <v>17</v>
      </c>
      <c r="J239">
        <f t="shared" si="18"/>
        <v>2</v>
      </c>
      <c r="K239" t="s">
        <v>23</v>
      </c>
      <c r="L239">
        <v>22</v>
      </c>
      <c r="M239" t="str">
        <f t="shared" si="16"/>
        <v>20–30 h</v>
      </c>
      <c r="N239" s="1">
        <v>5.8</v>
      </c>
      <c r="O239" s="1">
        <v>2.9</v>
      </c>
    </row>
    <row r="240" spans="1:15" x14ac:dyDescent="0.3">
      <c r="A240" t="s">
        <v>11</v>
      </c>
      <c r="B240">
        <v>38</v>
      </c>
      <c r="C240" t="str">
        <f t="shared" si="17"/>
        <v>36–45</v>
      </c>
      <c r="D240" t="s">
        <v>21</v>
      </c>
      <c r="E240" t="s">
        <v>17</v>
      </c>
      <c r="F240">
        <f t="shared" si="15"/>
        <v>2</v>
      </c>
      <c r="G240" t="s">
        <v>28</v>
      </c>
      <c r="H240" s="1">
        <v>6.9</v>
      </c>
      <c r="I240" t="s">
        <v>22</v>
      </c>
      <c r="J240">
        <f>IF(I240="low",1,IF(I240="moderate",2,IF(I240="high",3,"")))</f>
        <v>3</v>
      </c>
      <c r="K240" t="s">
        <v>26</v>
      </c>
      <c r="L240">
        <v>33</v>
      </c>
      <c r="M240" t="str">
        <f t="shared" si="16"/>
        <v>30–40 h</v>
      </c>
      <c r="N240" s="1">
        <v>3.6</v>
      </c>
      <c r="O240" s="1">
        <v>6.3</v>
      </c>
    </row>
    <row r="241" spans="1:15" x14ac:dyDescent="0.3">
      <c r="A241" t="s">
        <v>24</v>
      </c>
      <c r="B241">
        <v>32</v>
      </c>
      <c r="C241" t="str">
        <f t="shared" si="17"/>
        <v>26–35</v>
      </c>
      <c r="D241" t="s">
        <v>21</v>
      </c>
      <c r="E241" t="s">
        <v>22</v>
      </c>
      <c r="F241">
        <f t="shared" si="15"/>
        <v>3</v>
      </c>
      <c r="G241" t="s">
        <v>25</v>
      </c>
      <c r="H241" s="1">
        <v>4.9000000000000004</v>
      </c>
      <c r="I241" t="s">
        <v>13</v>
      </c>
      <c r="J241">
        <f t="shared" ref="J241:J249" si="19">IF(I241="low",1,IF(I241="moderate",2,IF(I241="high",3,"")))</f>
        <v>1</v>
      </c>
      <c r="K241" t="s">
        <v>26</v>
      </c>
      <c r="L241">
        <v>34</v>
      </c>
      <c r="M241" t="str">
        <f t="shared" si="16"/>
        <v>30–40 h</v>
      </c>
      <c r="N241" s="1">
        <v>6.9</v>
      </c>
      <c r="O241" s="1">
        <v>7.3</v>
      </c>
    </row>
    <row r="242" spans="1:15" x14ac:dyDescent="0.3">
      <c r="A242" t="s">
        <v>31</v>
      </c>
      <c r="B242">
        <v>44</v>
      </c>
      <c r="C242" t="str">
        <f t="shared" si="17"/>
        <v>36–45</v>
      </c>
      <c r="D242" t="s">
        <v>12</v>
      </c>
      <c r="E242" t="s">
        <v>17</v>
      </c>
      <c r="F242">
        <f t="shared" si="15"/>
        <v>2</v>
      </c>
      <c r="G242" t="s">
        <v>18</v>
      </c>
      <c r="H242" s="1">
        <v>6.1</v>
      </c>
      <c r="I242" t="s">
        <v>17</v>
      </c>
      <c r="J242">
        <f t="shared" si="19"/>
        <v>2</v>
      </c>
      <c r="K242" t="s">
        <v>15</v>
      </c>
      <c r="L242">
        <v>52</v>
      </c>
      <c r="M242" t="str">
        <f t="shared" si="16"/>
        <v>50–60 h</v>
      </c>
      <c r="N242" s="1">
        <v>3.5</v>
      </c>
      <c r="O242" s="1">
        <v>6.9</v>
      </c>
    </row>
    <row r="243" spans="1:15" x14ac:dyDescent="0.3">
      <c r="A243" t="s">
        <v>32</v>
      </c>
      <c r="B243">
        <v>48</v>
      </c>
      <c r="C243" t="str">
        <f t="shared" si="17"/>
        <v>46–59</v>
      </c>
      <c r="D243" t="s">
        <v>21</v>
      </c>
      <c r="E243" t="s">
        <v>22</v>
      </c>
      <c r="F243">
        <f t="shared" si="15"/>
        <v>3</v>
      </c>
      <c r="G243" t="s">
        <v>33</v>
      </c>
      <c r="H243" s="1">
        <v>4.7</v>
      </c>
      <c r="I243" t="s">
        <v>22</v>
      </c>
      <c r="J243">
        <f t="shared" si="19"/>
        <v>3</v>
      </c>
      <c r="K243" t="s">
        <v>15</v>
      </c>
      <c r="L243">
        <v>41</v>
      </c>
      <c r="M243" t="str">
        <f t="shared" si="16"/>
        <v>40–50 h</v>
      </c>
      <c r="N243" s="1">
        <v>8.4</v>
      </c>
      <c r="O243" s="1">
        <v>7.4</v>
      </c>
    </row>
    <row r="244" spans="1:15" x14ac:dyDescent="0.3">
      <c r="A244" t="s">
        <v>16</v>
      </c>
      <c r="B244">
        <v>32</v>
      </c>
      <c r="C244" t="str">
        <f t="shared" si="17"/>
        <v>26–35</v>
      </c>
      <c r="D244" t="s">
        <v>21</v>
      </c>
      <c r="E244" t="s">
        <v>13</v>
      </c>
      <c r="F244">
        <f t="shared" si="15"/>
        <v>1</v>
      </c>
      <c r="G244" t="s">
        <v>28</v>
      </c>
      <c r="H244" s="1">
        <v>5.9</v>
      </c>
      <c r="I244" t="s">
        <v>17</v>
      </c>
      <c r="J244">
        <f t="shared" si="19"/>
        <v>2</v>
      </c>
      <c r="K244" t="s">
        <v>23</v>
      </c>
      <c r="L244">
        <v>20</v>
      </c>
      <c r="M244" t="str">
        <f t="shared" si="16"/>
        <v>20–30 h</v>
      </c>
      <c r="N244" s="1">
        <v>3.8</v>
      </c>
      <c r="O244" s="1">
        <v>7.4</v>
      </c>
    </row>
    <row r="245" spans="1:15" x14ac:dyDescent="0.3">
      <c r="A245" t="s">
        <v>32</v>
      </c>
      <c r="B245">
        <v>40</v>
      </c>
      <c r="C245" t="str">
        <f t="shared" si="17"/>
        <v>36–45</v>
      </c>
      <c r="D245" t="s">
        <v>21</v>
      </c>
      <c r="E245" t="s">
        <v>22</v>
      </c>
      <c r="F245">
        <f t="shared" si="15"/>
        <v>3</v>
      </c>
      <c r="G245" t="s">
        <v>28</v>
      </c>
      <c r="H245" s="1">
        <v>6.5</v>
      </c>
      <c r="I245" t="s">
        <v>22</v>
      </c>
      <c r="J245">
        <f t="shared" si="19"/>
        <v>3</v>
      </c>
      <c r="K245" t="s">
        <v>26</v>
      </c>
      <c r="L245">
        <v>50</v>
      </c>
      <c r="M245" t="str">
        <f t="shared" si="16"/>
        <v>50–60 h</v>
      </c>
      <c r="N245" s="1">
        <v>9.9</v>
      </c>
      <c r="O245" s="1">
        <v>9.6999999999999993</v>
      </c>
    </row>
    <row r="246" spans="1:15" x14ac:dyDescent="0.3">
      <c r="A246" t="s">
        <v>31</v>
      </c>
      <c r="B246">
        <v>41</v>
      </c>
      <c r="C246" t="str">
        <f t="shared" si="17"/>
        <v>36–45</v>
      </c>
      <c r="D246" t="s">
        <v>27</v>
      </c>
      <c r="E246" t="s">
        <v>22</v>
      </c>
      <c r="F246">
        <f t="shared" si="15"/>
        <v>3</v>
      </c>
      <c r="G246" t="s">
        <v>28</v>
      </c>
      <c r="H246" s="1">
        <v>6.5</v>
      </c>
      <c r="I246" t="s">
        <v>22</v>
      </c>
      <c r="J246">
        <f t="shared" si="19"/>
        <v>3</v>
      </c>
      <c r="K246" t="s">
        <v>15</v>
      </c>
      <c r="L246">
        <v>54</v>
      </c>
      <c r="M246" t="str">
        <f t="shared" si="16"/>
        <v>50–60 h</v>
      </c>
      <c r="N246" s="1">
        <v>6.4</v>
      </c>
      <c r="O246" s="1">
        <v>4.0999999999999996</v>
      </c>
    </row>
    <row r="247" spans="1:15" x14ac:dyDescent="0.3">
      <c r="A247" t="s">
        <v>32</v>
      </c>
      <c r="B247">
        <v>61</v>
      </c>
      <c r="C247" t="str">
        <f t="shared" si="17"/>
        <v>60+</v>
      </c>
      <c r="D247" t="s">
        <v>27</v>
      </c>
      <c r="E247" t="s">
        <v>17</v>
      </c>
      <c r="F247">
        <f>IF(E247="High",3,IF(E247="Moderate",2,IF(E247="Low",1,"")))</f>
        <v>2</v>
      </c>
      <c r="G247" t="s">
        <v>14</v>
      </c>
      <c r="H247" s="1">
        <v>6</v>
      </c>
      <c r="I247" t="s">
        <v>17</v>
      </c>
      <c r="J247">
        <f t="shared" si="19"/>
        <v>2</v>
      </c>
      <c r="K247" t="s">
        <v>26</v>
      </c>
      <c r="L247">
        <v>39</v>
      </c>
      <c r="M247" t="str">
        <f t="shared" si="16"/>
        <v>30–40 h</v>
      </c>
      <c r="N247" s="1">
        <v>8.6</v>
      </c>
      <c r="O247" s="1">
        <v>8.9</v>
      </c>
    </row>
    <row r="248" spans="1:15" x14ac:dyDescent="0.3">
      <c r="A248" t="s">
        <v>29</v>
      </c>
      <c r="B248">
        <v>30</v>
      </c>
      <c r="C248" t="str">
        <f t="shared" si="17"/>
        <v>26–35</v>
      </c>
      <c r="D248" t="s">
        <v>12</v>
      </c>
      <c r="E248" t="s">
        <v>22</v>
      </c>
      <c r="F248">
        <f t="shared" ref="F248:F311" si="20">IF(E248="High",3,IF(E248="Moderate",2,IF(E248="Low",1,"")))</f>
        <v>3</v>
      </c>
      <c r="G248" t="s">
        <v>18</v>
      </c>
      <c r="H248" s="1">
        <v>7</v>
      </c>
      <c r="I248" t="s">
        <v>13</v>
      </c>
      <c r="J248">
        <f t="shared" si="19"/>
        <v>1</v>
      </c>
      <c r="K248" t="s">
        <v>23</v>
      </c>
      <c r="L248">
        <v>51</v>
      </c>
      <c r="M248" t="str">
        <f t="shared" si="16"/>
        <v>50–60 h</v>
      </c>
      <c r="N248" s="1">
        <v>1.7</v>
      </c>
      <c r="O248" s="1">
        <v>1.2</v>
      </c>
    </row>
    <row r="249" spans="1:15" x14ac:dyDescent="0.3">
      <c r="A249" t="s">
        <v>16</v>
      </c>
      <c r="B249">
        <v>39</v>
      </c>
      <c r="C249" t="str">
        <f t="shared" si="17"/>
        <v>36–45</v>
      </c>
      <c r="D249" t="s">
        <v>12</v>
      </c>
      <c r="E249" t="s">
        <v>13</v>
      </c>
      <c r="F249">
        <f t="shared" si="20"/>
        <v>1</v>
      </c>
      <c r="G249" t="s">
        <v>18</v>
      </c>
      <c r="H249" s="1">
        <v>6.7</v>
      </c>
      <c r="I249" t="s">
        <v>22</v>
      </c>
      <c r="J249">
        <f t="shared" si="19"/>
        <v>3</v>
      </c>
      <c r="K249" t="s">
        <v>26</v>
      </c>
      <c r="L249">
        <v>31</v>
      </c>
      <c r="M249" t="str">
        <f t="shared" si="16"/>
        <v>30–40 h</v>
      </c>
      <c r="N249" s="1">
        <v>4.0999999999999996</v>
      </c>
      <c r="O249" s="1">
        <v>3.6</v>
      </c>
    </row>
    <row r="250" spans="1:15" x14ac:dyDescent="0.3">
      <c r="A250" t="s">
        <v>16</v>
      </c>
      <c r="B250">
        <v>60</v>
      </c>
      <c r="C250" t="str">
        <f t="shared" si="17"/>
        <v>60+</v>
      </c>
      <c r="D250" t="s">
        <v>21</v>
      </c>
      <c r="E250" t="s">
        <v>13</v>
      </c>
      <c r="F250">
        <f t="shared" si="20"/>
        <v>1</v>
      </c>
      <c r="G250" t="s">
        <v>18</v>
      </c>
      <c r="H250" s="1">
        <v>6.4</v>
      </c>
      <c r="I250" t="s">
        <v>13</v>
      </c>
      <c r="J250">
        <f>IF(I250="low",1,IF(I250="moderate",2,IF(I250="high",3,"")))</f>
        <v>1</v>
      </c>
      <c r="K250" t="s">
        <v>30</v>
      </c>
      <c r="L250">
        <v>35</v>
      </c>
      <c r="M250" t="str">
        <f t="shared" si="16"/>
        <v>30–40 h</v>
      </c>
      <c r="N250" s="1">
        <v>7.6</v>
      </c>
      <c r="O250" s="1">
        <v>1.4</v>
      </c>
    </row>
    <row r="251" spans="1:15" x14ac:dyDescent="0.3">
      <c r="A251" t="s">
        <v>31</v>
      </c>
      <c r="B251">
        <v>54</v>
      </c>
      <c r="C251" t="str">
        <f t="shared" si="17"/>
        <v>46–59</v>
      </c>
      <c r="D251" t="s">
        <v>27</v>
      </c>
      <c r="E251" t="s">
        <v>22</v>
      </c>
      <c r="F251">
        <f t="shared" si="20"/>
        <v>3</v>
      </c>
      <c r="G251" t="s">
        <v>18</v>
      </c>
      <c r="H251" s="1">
        <v>5.6</v>
      </c>
      <c r="I251" t="s">
        <v>17</v>
      </c>
      <c r="J251">
        <f t="shared" ref="J251:J314" si="21">IF(I251="low",1,IF(I251="moderate",2,IF(I251="high",3,"")))</f>
        <v>2</v>
      </c>
      <c r="K251" t="s">
        <v>26</v>
      </c>
      <c r="L251">
        <v>27</v>
      </c>
      <c r="M251" t="str">
        <f t="shared" si="16"/>
        <v>20–30 h</v>
      </c>
      <c r="N251" s="1">
        <v>6.9</v>
      </c>
      <c r="O251" s="1">
        <v>6.9</v>
      </c>
    </row>
    <row r="252" spans="1:15" x14ac:dyDescent="0.3">
      <c r="A252" t="s">
        <v>11</v>
      </c>
      <c r="B252">
        <v>50</v>
      </c>
      <c r="C252" t="str">
        <f t="shared" si="17"/>
        <v>46–59</v>
      </c>
      <c r="D252" t="s">
        <v>21</v>
      </c>
      <c r="E252" t="s">
        <v>22</v>
      </c>
      <c r="F252">
        <f t="shared" si="20"/>
        <v>3</v>
      </c>
      <c r="G252" t="s">
        <v>18</v>
      </c>
      <c r="H252" s="1">
        <v>8.1</v>
      </c>
      <c r="I252" t="s">
        <v>17</v>
      </c>
      <c r="J252">
        <f t="shared" si="21"/>
        <v>2</v>
      </c>
      <c r="K252" t="s">
        <v>19</v>
      </c>
      <c r="L252">
        <v>33</v>
      </c>
      <c r="M252" t="str">
        <f t="shared" si="16"/>
        <v>30–40 h</v>
      </c>
      <c r="N252" s="1">
        <v>2.7</v>
      </c>
      <c r="O252" s="1">
        <v>1.9</v>
      </c>
    </row>
    <row r="253" spans="1:15" x14ac:dyDescent="0.3">
      <c r="A253" t="s">
        <v>29</v>
      </c>
      <c r="B253">
        <v>20</v>
      </c>
      <c r="C253" t="str">
        <f t="shared" si="17"/>
        <v>18–25</v>
      </c>
      <c r="D253" t="s">
        <v>21</v>
      </c>
      <c r="E253" t="s">
        <v>13</v>
      </c>
      <c r="F253">
        <f t="shared" si="20"/>
        <v>1</v>
      </c>
      <c r="G253" t="s">
        <v>25</v>
      </c>
      <c r="H253" s="1">
        <v>7.1</v>
      </c>
      <c r="I253" t="s">
        <v>13</v>
      </c>
      <c r="J253">
        <f t="shared" si="21"/>
        <v>1</v>
      </c>
      <c r="K253" t="s">
        <v>19</v>
      </c>
      <c r="L253">
        <v>37</v>
      </c>
      <c r="M253" t="str">
        <f t="shared" si="16"/>
        <v>30–40 h</v>
      </c>
      <c r="N253" s="1">
        <v>4.2</v>
      </c>
      <c r="O253" s="1">
        <v>8.6</v>
      </c>
    </row>
    <row r="254" spans="1:15" x14ac:dyDescent="0.3">
      <c r="A254" t="s">
        <v>24</v>
      </c>
      <c r="B254">
        <v>36</v>
      </c>
      <c r="C254" t="str">
        <f t="shared" si="17"/>
        <v>36–45</v>
      </c>
      <c r="D254" t="s">
        <v>27</v>
      </c>
      <c r="E254" t="s">
        <v>17</v>
      </c>
      <c r="F254">
        <f t="shared" si="20"/>
        <v>2</v>
      </c>
      <c r="G254" t="s">
        <v>28</v>
      </c>
      <c r="H254" s="1">
        <v>4.9000000000000004</v>
      </c>
      <c r="I254" t="s">
        <v>17</v>
      </c>
      <c r="J254">
        <f t="shared" si="21"/>
        <v>2</v>
      </c>
      <c r="K254" t="s">
        <v>23</v>
      </c>
      <c r="L254">
        <v>49</v>
      </c>
      <c r="M254" t="str">
        <f t="shared" si="16"/>
        <v>40–50 h</v>
      </c>
      <c r="N254" s="1">
        <v>3.4</v>
      </c>
      <c r="O254" s="1">
        <v>6.8</v>
      </c>
    </row>
    <row r="255" spans="1:15" x14ac:dyDescent="0.3">
      <c r="A255" t="s">
        <v>32</v>
      </c>
      <c r="B255">
        <v>40</v>
      </c>
      <c r="C255" t="str">
        <f t="shared" si="17"/>
        <v>36–45</v>
      </c>
      <c r="D255" t="s">
        <v>27</v>
      </c>
      <c r="E255" t="s">
        <v>13</v>
      </c>
      <c r="F255">
        <f t="shared" si="20"/>
        <v>1</v>
      </c>
      <c r="G255" t="s">
        <v>25</v>
      </c>
      <c r="H255" s="1">
        <v>7.5</v>
      </c>
      <c r="I255" t="s">
        <v>22</v>
      </c>
      <c r="J255">
        <f t="shared" si="21"/>
        <v>3</v>
      </c>
      <c r="K255" t="s">
        <v>23</v>
      </c>
      <c r="L255">
        <v>52</v>
      </c>
      <c r="M255" t="str">
        <f t="shared" si="16"/>
        <v>50–60 h</v>
      </c>
      <c r="N255" s="1">
        <v>6.5</v>
      </c>
      <c r="O255" s="1">
        <v>1.3</v>
      </c>
    </row>
    <row r="256" spans="1:15" x14ac:dyDescent="0.3">
      <c r="A256" t="s">
        <v>20</v>
      </c>
      <c r="B256">
        <v>46</v>
      </c>
      <c r="C256" t="str">
        <f t="shared" si="17"/>
        <v>46–59</v>
      </c>
      <c r="D256" t="s">
        <v>27</v>
      </c>
      <c r="E256" t="s">
        <v>13</v>
      </c>
      <c r="F256">
        <f t="shared" si="20"/>
        <v>1</v>
      </c>
      <c r="G256" t="s">
        <v>14</v>
      </c>
      <c r="H256" s="1">
        <v>7.8</v>
      </c>
      <c r="I256" t="s">
        <v>13</v>
      </c>
      <c r="J256">
        <f t="shared" si="21"/>
        <v>1</v>
      </c>
      <c r="K256" t="s">
        <v>23</v>
      </c>
      <c r="L256">
        <v>53</v>
      </c>
      <c r="M256" t="str">
        <f t="shared" si="16"/>
        <v>50–60 h</v>
      </c>
      <c r="N256" s="1">
        <v>4.0999999999999996</v>
      </c>
      <c r="O256" s="1">
        <v>7.4</v>
      </c>
    </row>
    <row r="257" spans="1:15" x14ac:dyDescent="0.3">
      <c r="A257" t="s">
        <v>32</v>
      </c>
      <c r="B257">
        <v>47</v>
      </c>
      <c r="C257" t="str">
        <f t="shared" si="17"/>
        <v>46–59</v>
      </c>
      <c r="D257" t="s">
        <v>12</v>
      </c>
      <c r="E257" t="s">
        <v>22</v>
      </c>
      <c r="F257">
        <f t="shared" si="20"/>
        <v>3</v>
      </c>
      <c r="G257" t="s">
        <v>33</v>
      </c>
      <c r="H257" s="1">
        <v>6.4</v>
      </c>
      <c r="I257" t="s">
        <v>17</v>
      </c>
      <c r="J257">
        <f t="shared" si="21"/>
        <v>2</v>
      </c>
      <c r="K257" t="s">
        <v>30</v>
      </c>
      <c r="L257">
        <v>53</v>
      </c>
      <c r="M257" t="str">
        <f t="shared" si="16"/>
        <v>50–60 h</v>
      </c>
      <c r="N257" s="1">
        <v>3.8</v>
      </c>
      <c r="O257" s="1">
        <v>8.8000000000000007</v>
      </c>
    </row>
    <row r="258" spans="1:15" x14ac:dyDescent="0.3">
      <c r="A258" t="s">
        <v>32</v>
      </c>
      <c r="B258">
        <v>56</v>
      </c>
      <c r="C258" t="str">
        <f t="shared" si="17"/>
        <v>46–59</v>
      </c>
      <c r="D258" t="s">
        <v>12</v>
      </c>
      <c r="E258" t="s">
        <v>22</v>
      </c>
      <c r="F258">
        <f t="shared" si="20"/>
        <v>3</v>
      </c>
      <c r="G258" t="s">
        <v>28</v>
      </c>
      <c r="H258" s="1">
        <v>6.5</v>
      </c>
      <c r="I258" t="s">
        <v>17</v>
      </c>
      <c r="J258">
        <f t="shared" si="21"/>
        <v>2</v>
      </c>
      <c r="K258" t="s">
        <v>30</v>
      </c>
      <c r="L258">
        <v>26</v>
      </c>
      <c r="M258" t="str">
        <f t="shared" ref="M258:M321" si="22">IF(AND(L258&gt;=20,L258&lt;30),"20–30 h",IF(AND(L258&gt;=30,L258&lt;40),"30–40 h",IF(AND(L258&gt;=40,L258&lt;50),"40–50 h",IF(AND(L258&gt;=50,L258&lt;=60),"50–60 h","Poza zakresem"))))</f>
        <v>20–30 h</v>
      </c>
      <c r="N258" s="1">
        <v>2.9</v>
      </c>
      <c r="O258" s="1">
        <v>7</v>
      </c>
    </row>
    <row r="259" spans="1:15" x14ac:dyDescent="0.3">
      <c r="A259" t="s">
        <v>24</v>
      </c>
      <c r="B259">
        <v>61</v>
      </c>
      <c r="C259" t="str">
        <f t="shared" si="17"/>
        <v>60+</v>
      </c>
      <c r="D259" t="s">
        <v>21</v>
      </c>
      <c r="E259" t="s">
        <v>13</v>
      </c>
      <c r="F259">
        <f t="shared" si="20"/>
        <v>1</v>
      </c>
      <c r="G259" t="s">
        <v>14</v>
      </c>
      <c r="H259" s="1">
        <v>3.4</v>
      </c>
      <c r="I259" t="s">
        <v>13</v>
      </c>
      <c r="J259">
        <f t="shared" si="21"/>
        <v>1</v>
      </c>
      <c r="K259" t="s">
        <v>26</v>
      </c>
      <c r="L259">
        <v>25</v>
      </c>
      <c r="M259" t="str">
        <f t="shared" si="22"/>
        <v>20–30 h</v>
      </c>
      <c r="N259" s="1">
        <v>4.7</v>
      </c>
      <c r="O259" s="1">
        <v>1.3</v>
      </c>
    </row>
    <row r="260" spans="1:15" x14ac:dyDescent="0.3">
      <c r="A260" t="s">
        <v>32</v>
      </c>
      <c r="B260">
        <v>64</v>
      </c>
      <c r="C260" t="str">
        <f t="shared" si="17"/>
        <v>60+</v>
      </c>
      <c r="D260" t="s">
        <v>12</v>
      </c>
      <c r="E260" t="s">
        <v>17</v>
      </c>
      <c r="F260">
        <f t="shared" si="20"/>
        <v>2</v>
      </c>
      <c r="G260" t="s">
        <v>25</v>
      </c>
      <c r="H260" s="1">
        <v>5.2</v>
      </c>
      <c r="I260" t="s">
        <v>22</v>
      </c>
      <c r="J260">
        <f t="shared" si="21"/>
        <v>3</v>
      </c>
      <c r="K260" t="s">
        <v>15</v>
      </c>
      <c r="L260">
        <v>25</v>
      </c>
      <c r="M260" t="str">
        <f t="shared" si="22"/>
        <v>20–30 h</v>
      </c>
      <c r="N260" s="1">
        <v>2.8</v>
      </c>
      <c r="O260" s="1">
        <v>8.6999999999999993</v>
      </c>
    </row>
    <row r="261" spans="1:15" x14ac:dyDescent="0.3">
      <c r="A261" t="s">
        <v>29</v>
      </c>
      <c r="B261">
        <v>42</v>
      </c>
      <c r="C261" t="str">
        <f t="shared" si="17"/>
        <v>36–45</v>
      </c>
      <c r="D261" t="s">
        <v>27</v>
      </c>
      <c r="E261" t="s">
        <v>13</v>
      </c>
      <c r="F261">
        <f t="shared" si="20"/>
        <v>1</v>
      </c>
      <c r="G261" t="s">
        <v>33</v>
      </c>
      <c r="H261" s="1">
        <v>7.8</v>
      </c>
      <c r="I261" t="s">
        <v>13</v>
      </c>
      <c r="J261">
        <f t="shared" si="21"/>
        <v>1</v>
      </c>
      <c r="K261" t="s">
        <v>19</v>
      </c>
      <c r="L261">
        <v>41</v>
      </c>
      <c r="M261" t="str">
        <f t="shared" si="22"/>
        <v>40–50 h</v>
      </c>
      <c r="N261" s="1">
        <v>9.6999999999999993</v>
      </c>
      <c r="O261" s="1">
        <v>7.6</v>
      </c>
    </row>
    <row r="262" spans="1:15" x14ac:dyDescent="0.3">
      <c r="A262" t="s">
        <v>29</v>
      </c>
      <c r="B262">
        <v>54</v>
      </c>
      <c r="C262" t="str">
        <f t="shared" si="17"/>
        <v>46–59</v>
      </c>
      <c r="D262" t="s">
        <v>27</v>
      </c>
      <c r="E262" t="s">
        <v>13</v>
      </c>
      <c r="F262">
        <f t="shared" si="20"/>
        <v>1</v>
      </c>
      <c r="G262" t="s">
        <v>14</v>
      </c>
      <c r="H262" s="1">
        <v>5.3</v>
      </c>
      <c r="I262" t="s">
        <v>17</v>
      </c>
      <c r="J262">
        <f t="shared" si="21"/>
        <v>2</v>
      </c>
      <c r="K262" t="s">
        <v>19</v>
      </c>
      <c r="L262">
        <v>27</v>
      </c>
      <c r="M262" t="str">
        <f t="shared" si="22"/>
        <v>20–30 h</v>
      </c>
      <c r="N262" s="1">
        <v>2.4</v>
      </c>
      <c r="O262" s="1">
        <v>4.4000000000000004</v>
      </c>
    </row>
    <row r="263" spans="1:15" x14ac:dyDescent="0.3">
      <c r="A263" t="s">
        <v>16</v>
      </c>
      <c r="B263">
        <v>64</v>
      </c>
      <c r="C263" t="str">
        <f t="shared" si="17"/>
        <v>60+</v>
      </c>
      <c r="D263" t="s">
        <v>12</v>
      </c>
      <c r="E263" t="s">
        <v>17</v>
      </c>
      <c r="F263">
        <f t="shared" si="20"/>
        <v>2</v>
      </c>
      <c r="G263" t="s">
        <v>33</v>
      </c>
      <c r="H263" s="1">
        <v>6.3</v>
      </c>
      <c r="I263" t="s">
        <v>17</v>
      </c>
      <c r="J263">
        <f t="shared" si="21"/>
        <v>2</v>
      </c>
      <c r="K263" t="s">
        <v>19</v>
      </c>
      <c r="L263">
        <v>56</v>
      </c>
      <c r="M263" t="str">
        <f t="shared" si="22"/>
        <v>50–60 h</v>
      </c>
      <c r="N263" s="1">
        <v>9.1999999999999993</v>
      </c>
      <c r="O263" s="1">
        <v>4</v>
      </c>
    </row>
    <row r="264" spans="1:15" x14ac:dyDescent="0.3">
      <c r="A264" t="s">
        <v>31</v>
      </c>
      <c r="B264">
        <v>25</v>
      </c>
      <c r="C264" t="str">
        <f t="shared" si="17"/>
        <v>18–25</v>
      </c>
      <c r="D264" t="s">
        <v>21</v>
      </c>
      <c r="E264" t="s">
        <v>13</v>
      </c>
      <c r="F264">
        <f t="shared" si="20"/>
        <v>1</v>
      </c>
      <c r="G264" t="s">
        <v>14</v>
      </c>
      <c r="H264" s="1">
        <v>5.2</v>
      </c>
      <c r="I264" t="s">
        <v>13</v>
      </c>
      <c r="J264">
        <f t="shared" si="21"/>
        <v>1</v>
      </c>
      <c r="K264" t="s">
        <v>26</v>
      </c>
      <c r="L264">
        <v>34</v>
      </c>
      <c r="M264" t="str">
        <f t="shared" si="22"/>
        <v>30–40 h</v>
      </c>
      <c r="N264" s="1">
        <v>4.9000000000000004</v>
      </c>
      <c r="O264" s="1">
        <v>5.3</v>
      </c>
    </row>
    <row r="265" spans="1:15" x14ac:dyDescent="0.3">
      <c r="A265" t="s">
        <v>11</v>
      </c>
      <c r="B265">
        <v>59</v>
      </c>
      <c r="C265" t="str">
        <f t="shared" ref="C265:C323" si="23">IF(B265&lt;=25, "18–25", IF(B265&lt;=35, "26–35", IF(B265&lt;=45, "36–45", IF(B265&lt;=59, "46–59", "60+"))))</f>
        <v>46–59</v>
      </c>
      <c r="D265" t="s">
        <v>21</v>
      </c>
      <c r="E265" t="s">
        <v>13</v>
      </c>
      <c r="F265">
        <f t="shared" si="20"/>
        <v>1</v>
      </c>
      <c r="G265" t="s">
        <v>25</v>
      </c>
      <c r="H265" s="1">
        <v>6.8</v>
      </c>
      <c r="I265" t="s">
        <v>22</v>
      </c>
      <c r="J265">
        <f t="shared" si="21"/>
        <v>3</v>
      </c>
      <c r="K265" t="s">
        <v>26</v>
      </c>
      <c r="L265">
        <v>45</v>
      </c>
      <c r="M265" t="str">
        <f t="shared" si="22"/>
        <v>40–50 h</v>
      </c>
      <c r="N265" s="1">
        <v>4.4000000000000004</v>
      </c>
      <c r="O265" s="1">
        <v>8.8000000000000007</v>
      </c>
    </row>
    <row r="266" spans="1:15" x14ac:dyDescent="0.3">
      <c r="A266" t="s">
        <v>20</v>
      </c>
      <c r="B266">
        <v>33</v>
      </c>
      <c r="C266" t="str">
        <f t="shared" si="23"/>
        <v>26–35</v>
      </c>
      <c r="D266" t="s">
        <v>12</v>
      </c>
      <c r="E266" t="s">
        <v>22</v>
      </c>
      <c r="F266">
        <f>IF(E266="High",3,IF(E266="Moderate",2,IF(E266="Low",1,"")))</f>
        <v>3</v>
      </c>
      <c r="G266" t="s">
        <v>33</v>
      </c>
      <c r="H266" s="1">
        <v>7.1</v>
      </c>
      <c r="I266" t="s">
        <v>22</v>
      </c>
      <c r="J266">
        <f t="shared" si="21"/>
        <v>3</v>
      </c>
      <c r="K266" t="s">
        <v>23</v>
      </c>
      <c r="L266">
        <v>58</v>
      </c>
      <c r="M266" t="str">
        <f t="shared" si="22"/>
        <v>50–60 h</v>
      </c>
      <c r="N266" s="1">
        <v>3.1</v>
      </c>
      <c r="O266" s="1">
        <v>3.3</v>
      </c>
    </row>
    <row r="267" spans="1:15" x14ac:dyDescent="0.3">
      <c r="A267" t="s">
        <v>32</v>
      </c>
      <c r="B267">
        <v>25</v>
      </c>
      <c r="C267" t="str">
        <f t="shared" si="23"/>
        <v>18–25</v>
      </c>
      <c r="D267" t="s">
        <v>21</v>
      </c>
      <c r="E267" t="s">
        <v>17</v>
      </c>
      <c r="F267">
        <f t="shared" si="20"/>
        <v>2</v>
      </c>
      <c r="G267" t="s">
        <v>14</v>
      </c>
      <c r="H267" s="1">
        <v>7.1</v>
      </c>
      <c r="I267" t="s">
        <v>22</v>
      </c>
      <c r="J267">
        <f t="shared" si="21"/>
        <v>3</v>
      </c>
      <c r="K267" t="s">
        <v>15</v>
      </c>
      <c r="L267">
        <v>22</v>
      </c>
      <c r="M267" t="str">
        <f t="shared" si="22"/>
        <v>20–30 h</v>
      </c>
      <c r="N267" s="1">
        <v>6.7</v>
      </c>
      <c r="O267" s="1">
        <v>1.9</v>
      </c>
    </row>
    <row r="268" spans="1:15" x14ac:dyDescent="0.3">
      <c r="A268" t="s">
        <v>32</v>
      </c>
      <c r="B268">
        <v>18</v>
      </c>
      <c r="C268" t="str">
        <f t="shared" si="23"/>
        <v>18–25</v>
      </c>
      <c r="D268" t="s">
        <v>21</v>
      </c>
      <c r="E268" t="s">
        <v>22</v>
      </c>
      <c r="F268">
        <f t="shared" si="20"/>
        <v>3</v>
      </c>
      <c r="G268" t="s">
        <v>25</v>
      </c>
      <c r="H268" s="1">
        <v>4.8</v>
      </c>
      <c r="I268" t="s">
        <v>13</v>
      </c>
      <c r="J268">
        <f t="shared" si="21"/>
        <v>1</v>
      </c>
      <c r="K268" t="s">
        <v>23</v>
      </c>
      <c r="L268">
        <v>29</v>
      </c>
      <c r="M268" t="str">
        <f t="shared" si="22"/>
        <v>20–30 h</v>
      </c>
      <c r="N268" s="1">
        <v>7.2</v>
      </c>
      <c r="O268" s="1">
        <v>8.8000000000000007</v>
      </c>
    </row>
    <row r="269" spans="1:15" x14ac:dyDescent="0.3">
      <c r="A269" t="s">
        <v>24</v>
      </c>
      <c r="B269">
        <v>61</v>
      </c>
      <c r="C269" t="str">
        <f t="shared" si="23"/>
        <v>60+</v>
      </c>
      <c r="D269" t="s">
        <v>21</v>
      </c>
      <c r="E269" t="s">
        <v>22</v>
      </c>
      <c r="F269">
        <f t="shared" si="20"/>
        <v>3</v>
      </c>
      <c r="G269" t="s">
        <v>28</v>
      </c>
      <c r="H269" s="1">
        <v>6.7</v>
      </c>
      <c r="I269" t="s">
        <v>22</v>
      </c>
      <c r="J269">
        <f t="shared" si="21"/>
        <v>3</v>
      </c>
      <c r="K269" t="s">
        <v>26</v>
      </c>
      <c r="L269">
        <v>22</v>
      </c>
      <c r="M269" t="str">
        <f t="shared" si="22"/>
        <v>20–30 h</v>
      </c>
      <c r="N269" s="1">
        <v>5.2</v>
      </c>
      <c r="O269" s="1">
        <v>1.2</v>
      </c>
    </row>
    <row r="270" spans="1:15" x14ac:dyDescent="0.3">
      <c r="A270" t="s">
        <v>31</v>
      </c>
      <c r="B270">
        <v>22</v>
      </c>
      <c r="C270" t="str">
        <f t="shared" si="23"/>
        <v>18–25</v>
      </c>
      <c r="D270" t="s">
        <v>27</v>
      </c>
      <c r="E270" t="s">
        <v>17</v>
      </c>
      <c r="F270">
        <f t="shared" si="20"/>
        <v>2</v>
      </c>
      <c r="G270" t="s">
        <v>25</v>
      </c>
      <c r="H270" s="1">
        <v>8.9</v>
      </c>
      <c r="I270" t="s">
        <v>22</v>
      </c>
      <c r="J270">
        <f t="shared" si="21"/>
        <v>3</v>
      </c>
      <c r="K270" t="s">
        <v>30</v>
      </c>
      <c r="L270">
        <v>49</v>
      </c>
      <c r="M270" t="str">
        <f t="shared" si="22"/>
        <v>40–50 h</v>
      </c>
      <c r="N270" s="1">
        <v>1.5</v>
      </c>
      <c r="O270" s="1">
        <v>9.1999999999999993</v>
      </c>
    </row>
    <row r="271" spans="1:15" x14ac:dyDescent="0.3">
      <c r="A271" t="s">
        <v>29</v>
      </c>
      <c r="B271">
        <v>20</v>
      </c>
      <c r="C271" t="str">
        <f t="shared" si="23"/>
        <v>18–25</v>
      </c>
      <c r="D271" t="s">
        <v>27</v>
      </c>
      <c r="E271" t="s">
        <v>17</v>
      </c>
      <c r="F271">
        <f t="shared" si="20"/>
        <v>2</v>
      </c>
      <c r="G271" t="s">
        <v>25</v>
      </c>
      <c r="H271" s="1">
        <v>7.6</v>
      </c>
      <c r="I271" t="s">
        <v>22</v>
      </c>
      <c r="J271">
        <f t="shared" si="21"/>
        <v>3</v>
      </c>
      <c r="K271" t="s">
        <v>23</v>
      </c>
      <c r="L271">
        <v>41</v>
      </c>
      <c r="M271" t="str">
        <f t="shared" si="22"/>
        <v>40–50 h</v>
      </c>
      <c r="N271" s="1">
        <v>9.3000000000000007</v>
      </c>
      <c r="O271" s="1">
        <v>3.8</v>
      </c>
    </row>
    <row r="272" spans="1:15" x14ac:dyDescent="0.3">
      <c r="A272" t="s">
        <v>20</v>
      </c>
      <c r="B272">
        <v>18</v>
      </c>
      <c r="C272" t="str">
        <f t="shared" si="23"/>
        <v>18–25</v>
      </c>
      <c r="D272" t="s">
        <v>12</v>
      </c>
      <c r="E272" t="s">
        <v>13</v>
      </c>
      <c r="F272">
        <f t="shared" si="20"/>
        <v>1</v>
      </c>
      <c r="G272" t="s">
        <v>28</v>
      </c>
      <c r="H272" s="1">
        <v>6.6</v>
      </c>
      <c r="I272" t="s">
        <v>22</v>
      </c>
      <c r="J272">
        <f t="shared" si="21"/>
        <v>3</v>
      </c>
      <c r="K272" t="s">
        <v>26</v>
      </c>
      <c r="L272">
        <v>22</v>
      </c>
      <c r="M272" t="str">
        <f t="shared" si="22"/>
        <v>20–30 h</v>
      </c>
      <c r="N272" s="1">
        <v>9.8000000000000007</v>
      </c>
      <c r="O272" s="1">
        <v>5.6</v>
      </c>
    </row>
    <row r="273" spans="1:15" x14ac:dyDescent="0.3">
      <c r="A273" t="s">
        <v>16</v>
      </c>
      <c r="B273">
        <v>21</v>
      </c>
      <c r="C273" t="str">
        <f t="shared" si="23"/>
        <v>18–25</v>
      </c>
      <c r="D273" t="s">
        <v>27</v>
      </c>
      <c r="E273" t="s">
        <v>22</v>
      </c>
      <c r="F273">
        <f t="shared" si="20"/>
        <v>3</v>
      </c>
      <c r="G273" t="s">
        <v>25</v>
      </c>
      <c r="H273" s="1">
        <v>3.6</v>
      </c>
      <c r="I273" t="s">
        <v>17</v>
      </c>
      <c r="J273">
        <f t="shared" si="21"/>
        <v>2</v>
      </c>
      <c r="K273" t="s">
        <v>26</v>
      </c>
      <c r="L273">
        <v>20</v>
      </c>
      <c r="M273" t="str">
        <f t="shared" si="22"/>
        <v>20–30 h</v>
      </c>
      <c r="N273" s="1">
        <v>4.9000000000000004</v>
      </c>
      <c r="O273" s="1">
        <v>2.2000000000000002</v>
      </c>
    </row>
    <row r="274" spans="1:15" x14ac:dyDescent="0.3">
      <c r="A274" t="s">
        <v>29</v>
      </c>
      <c r="B274">
        <v>57</v>
      </c>
      <c r="C274" t="str">
        <f t="shared" si="23"/>
        <v>46–59</v>
      </c>
      <c r="D274" t="s">
        <v>21</v>
      </c>
      <c r="E274" t="s">
        <v>17</v>
      </c>
      <c r="F274">
        <f t="shared" si="20"/>
        <v>2</v>
      </c>
      <c r="G274" t="s">
        <v>28</v>
      </c>
      <c r="H274" s="1">
        <v>6.1</v>
      </c>
      <c r="I274" t="s">
        <v>13</v>
      </c>
      <c r="J274">
        <f t="shared" si="21"/>
        <v>1</v>
      </c>
      <c r="K274" t="s">
        <v>30</v>
      </c>
      <c r="L274">
        <v>52</v>
      </c>
      <c r="M274" t="str">
        <f t="shared" si="22"/>
        <v>50–60 h</v>
      </c>
      <c r="N274" s="1">
        <v>6.5</v>
      </c>
      <c r="O274" s="1">
        <v>9.1</v>
      </c>
    </row>
    <row r="275" spans="1:15" x14ac:dyDescent="0.3">
      <c r="A275" t="s">
        <v>31</v>
      </c>
      <c r="B275">
        <v>52</v>
      </c>
      <c r="C275" t="str">
        <f t="shared" si="23"/>
        <v>46–59</v>
      </c>
      <c r="D275" t="s">
        <v>27</v>
      </c>
      <c r="E275" t="s">
        <v>22</v>
      </c>
      <c r="F275">
        <f t="shared" si="20"/>
        <v>3</v>
      </c>
      <c r="G275" t="s">
        <v>28</v>
      </c>
      <c r="H275" s="1">
        <v>9</v>
      </c>
      <c r="I275" t="s">
        <v>13</v>
      </c>
      <c r="J275">
        <f t="shared" si="21"/>
        <v>1</v>
      </c>
      <c r="K275" t="s">
        <v>30</v>
      </c>
      <c r="L275">
        <v>38</v>
      </c>
      <c r="M275" t="str">
        <f t="shared" si="22"/>
        <v>30–40 h</v>
      </c>
      <c r="N275" s="1">
        <v>5.0999999999999996</v>
      </c>
      <c r="O275" s="1">
        <v>7.7</v>
      </c>
    </row>
    <row r="276" spans="1:15" x14ac:dyDescent="0.3">
      <c r="A276" t="s">
        <v>11</v>
      </c>
      <c r="B276">
        <v>49</v>
      </c>
      <c r="C276" t="str">
        <f t="shared" si="23"/>
        <v>46–59</v>
      </c>
      <c r="D276" t="s">
        <v>12</v>
      </c>
      <c r="E276" t="s">
        <v>22</v>
      </c>
      <c r="F276">
        <f t="shared" si="20"/>
        <v>3</v>
      </c>
      <c r="G276" t="s">
        <v>28</v>
      </c>
      <c r="H276" s="1">
        <v>8.5</v>
      </c>
      <c r="I276" t="s">
        <v>22</v>
      </c>
      <c r="J276">
        <f t="shared" si="21"/>
        <v>3</v>
      </c>
      <c r="K276" t="s">
        <v>30</v>
      </c>
      <c r="L276">
        <v>55</v>
      </c>
      <c r="M276" t="str">
        <f t="shared" si="22"/>
        <v>50–60 h</v>
      </c>
      <c r="N276" s="1">
        <v>3.9</v>
      </c>
      <c r="O276" s="1">
        <v>9.3000000000000007</v>
      </c>
    </row>
    <row r="277" spans="1:15" x14ac:dyDescent="0.3">
      <c r="A277" t="s">
        <v>16</v>
      </c>
      <c r="B277">
        <v>59</v>
      </c>
      <c r="C277" t="str">
        <f t="shared" si="23"/>
        <v>46–59</v>
      </c>
      <c r="D277" t="s">
        <v>27</v>
      </c>
      <c r="E277" t="s">
        <v>17</v>
      </c>
      <c r="F277">
        <f t="shared" si="20"/>
        <v>2</v>
      </c>
      <c r="G277" t="s">
        <v>14</v>
      </c>
      <c r="H277" s="1">
        <v>7.2</v>
      </c>
      <c r="I277" t="s">
        <v>13</v>
      </c>
      <c r="J277">
        <f t="shared" si="21"/>
        <v>1</v>
      </c>
      <c r="K277" t="s">
        <v>15</v>
      </c>
      <c r="L277">
        <v>53</v>
      </c>
      <c r="M277" t="str">
        <f t="shared" si="22"/>
        <v>50–60 h</v>
      </c>
      <c r="N277" s="1">
        <v>1.7</v>
      </c>
      <c r="O277" s="1">
        <v>7.1</v>
      </c>
    </row>
    <row r="278" spans="1:15" x14ac:dyDescent="0.3">
      <c r="A278" t="s">
        <v>11</v>
      </c>
      <c r="B278">
        <v>51</v>
      </c>
      <c r="C278" t="str">
        <f t="shared" si="23"/>
        <v>46–59</v>
      </c>
      <c r="D278" t="s">
        <v>21</v>
      </c>
      <c r="E278" t="s">
        <v>13</v>
      </c>
      <c r="F278">
        <f t="shared" si="20"/>
        <v>1</v>
      </c>
      <c r="G278" t="s">
        <v>33</v>
      </c>
      <c r="H278" s="1">
        <v>5.4</v>
      </c>
      <c r="I278" t="s">
        <v>13</v>
      </c>
      <c r="J278">
        <f t="shared" si="21"/>
        <v>1</v>
      </c>
      <c r="K278" t="s">
        <v>26</v>
      </c>
      <c r="L278">
        <v>50</v>
      </c>
      <c r="M278" t="str">
        <f t="shared" si="22"/>
        <v>50–60 h</v>
      </c>
      <c r="N278" s="1">
        <v>5.0999999999999996</v>
      </c>
      <c r="O278" s="1">
        <v>2.7</v>
      </c>
    </row>
    <row r="279" spans="1:15" x14ac:dyDescent="0.3">
      <c r="A279" t="s">
        <v>24</v>
      </c>
      <c r="B279">
        <v>60</v>
      </c>
      <c r="C279" t="str">
        <f t="shared" si="23"/>
        <v>60+</v>
      </c>
      <c r="D279" t="s">
        <v>21</v>
      </c>
      <c r="E279" t="s">
        <v>22</v>
      </c>
      <c r="F279">
        <f>IF(E279="High",3,IF(E279="Moderate",2,IF(E279="Low",1,"")))</f>
        <v>3</v>
      </c>
      <c r="G279" t="s">
        <v>14</v>
      </c>
      <c r="H279" s="1">
        <v>6.6</v>
      </c>
      <c r="I279" t="s">
        <v>17</v>
      </c>
      <c r="J279">
        <f t="shared" si="21"/>
        <v>2</v>
      </c>
      <c r="K279" t="s">
        <v>30</v>
      </c>
      <c r="L279">
        <v>43</v>
      </c>
      <c r="M279" t="str">
        <f t="shared" si="22"/>
        <v>40–50 h</v>
      </c>
      <c r="N279" s="1">
        <v>8.4</v>
      </c>
      <c r="O279" s="1">
        <v>3.8</v>
      </c>
    </row>
    <row r="280" spans="1:15" x14ac:dyDescent="0.3">
      <c r="A280" t="s">
        <v>24</v>
      </c>
      <c r="B280">
        <v>42</v>
      </c>
      <c r="C280" t="str">
        <f t="shared" si="23"/>
        <v>36–45</v>
      </c>
      <c r="D280" t="s">
        <v>12</v>
      </c>
      <c r="E280" t="s">
        <v>17</v>
      </c>
      <c r="F280">
        <f t="shared" si="20"/>
        <v>2</v>
      </c>
      <c r="G280" t="s">
        <v>28</v>
      </c>
      <c r="H280" s="1">
        <v>7.7</v>
      </c>
      <c r="I280" t="s">
        <v>13</v>
      </c>
      <c r="J280">
        <f t="shared" si="21"/>
        <v>1</v>
      </c>
      <c r="K280" t="s">
        <v>15</v>
      </c>
      <c r="L280">
        <v>31</v>
      </c>
      <c r="M280" t="str">
        <f t="shared" si="22"/>
        <v>30–40 h</v>
      </c>
      <c r="N280" s="1">
        <v>1.2</v>
      </c>
      <c r="O280" s="1">
        <v>5.4</v>
      </c>
    </row>
    <row r="281" spans="1:15" x14ac:dyDescent="0.3">
      <c r="A281" t="s">
        <v>32</v>
      </c>
      <c r="B281">
        <v>27</v>
      </c>
      <c r="C281" t="str">
        <f t="shared" si="23"/>
        <v>26–35</v>
      </c>
      <c r="D281" t="s">
        <v>27</v>
      </c>
      <c r="E281" t="s">
        <v>13</v>
      </c>
      <c r="F281">
        <f t="shared" si="20"/>
        <v>1</v>
      </c>
      <c r="G281" t="s">
        <v>33</v>
      </c>
      <c r="H281" s="1">
        <v>7.9</v>
      </c>
      <c r="I281" t="s">
        <v>17</v>
      </c>
      <c r="J281">
        <f t="shared" si="21"/>
        <v>2</v>
      </c>
      <c r="K281" t="s">
        <v>19</v>
      </c>
      <c r="L281">
        <v>32</v>
      </c>
      <c r="M281" t="str">
        <f t="shared" si="22"/>
        <v>30–40 h</v>
      </c>
      <c r="N281" s="1">
        <v>6.2</v>
      </c>
      <c r="O281" s="1">
        <v>6.5</v>
      </c>
    </row>
    <row r="282" spans="1:15" x14ac:dyDescent="0.3">
      <c r="A282" t="s">
        <v>11</v>
      </c>
      <c r="B282">
        <v>38</v>
      </c>
      <c r="C282" t="str">
        <f t="shared" si="23"/>
        <v>36–45</v>
      </c>
      <c r="D282" t="s">
        <v>27</v>
      </c>
      <c r="E282" t="s">
        <v>22</v>
      </c>
      <c r="F282">
        <f t="shared" si="20"/>
        <v>3</v>
      </c>
      <c r="G282" t="s">
        <v>33</v>
      </c>
      <c r="H282" s="1">
        <v>7</v>
      </c>
      <c r="I282" t="s">
        <v>13</v>
      </c>
      <c r="J282">
        <f t="shared" si="21"/>
        <v>1</v>
      </c>
      <c r="K282" t="s">
        <v>19</v>
      </c>
      <c r="L282">
        <v>35</v>
      </c>
      <c r="M282" t="str">
        <f t="shared" si="22"/>
        <v>30–40 h</v>
      </c>
      <c r="N282" s="1">
        <v>8.9</v>
      </c>
      <c r="O282" s="1">
        <v>9.3000000000000007</v>
      </c>
    </row>
    <row r="283" spans="1:15" x14ac:dyDescent="0.3">
      <c r="A283" t="s">
        <v>31</v>
      </c>
      <c r="B283">
        <v>63</v>
      </c>
      <c r="C283" t="str">
        <f t="shared" si="23"/>
        <v>60+</v>
      </c>
      <c r="D283" t="s">
        <v>27</v>
      </c>
      <c r="E283" t="s">
        <v>17</v>
      </c>
      <c r="F283">
        <f t="shared" si="20"/>
        <v>2</v>
      </c>
      <c r="G283" t="s">
        <v>28</v>
      </c>
      <c r="H283" s="1">
        <v>7.8</v>
      </c>
      <c r="I283" t="s">
        <v>17</v>
      </c>
      <c r="J283">
        <f t="shared" si="21"/>
        <v>2</v>
      </c>
      <c r="K283" t="s">
        <v>19</v>
      </c>
      <c r="L283">
        <v>35</v>
      </c>
      <c r="M283" t="str">
        <f t="shared" si="22"/>
        <v>30–40 h</v>
      </c>
      <c r="N283" s="1">
        <v>3</v>
      </c>
      <c r="O283" s="1">
        <v>4.5</v>
      </c>
    </row>
    <row r="284" spans="1:15" x14ac:dyDescent="0.3">
      <c r="A284" t="s">
        <v>20</v>
      </c>
      <c r="B284">
        <v>56</v>
      </c>
      <c r="C284" t="str">
        <f t="shared" si="23"/>
        <v>46–59</v>
      </c>
      <c r="D284" t="s">
        <v>21</v>
      </c>
      <c r="E284" t="s">
        <v>22</v>
      </c>
      <c r="F284">
        <f t="shared" si="20"/>
        <v>3</v>
      </c>
      <c r="G284" t="s">
        <v>33</v>
      </c>
      <c r="H284" s="1">
        <v>6.4</v>
      </c>
      <c r="I284" t="s">
        <v>17</v>
      </c>
      <c r="J284">
        <f t="shared" si="21"/>
        <v>2</v>
      </c>
      <c r="K284" t="s">
        <v>26</v>
      </c>
      <c r="L284">
        <v>39</v>
      </c>
      <c r="M284" t="str">
        <f t="shared" si="22"/>
        <v>30–40 h</v>
      </c>
      <c r="N284" s="1">
        <v>2.6</v>
      </c>
      <c r="O284" s="1">
        <v>7.3</v>
      </c>
    </row>
    <row r="285" spans="1:15" x14ac:dyDescent="0.3">
      <c r="A285" t="s">
        <v>16</v>
      </c>
      <c r="B285">
        <v>44</v>
      </c>
      <c r="C285" t="str">
        <f t="shared" si="23"/>
        <v>36–45</v>
      </c>
      <c r="D285" t="s">
        <v>12</v>
      </c>
      <c r="E285" t="s">
        <v>17</v>
      </c>
      <c r="F285">
        <f t="shared" si="20"/>
        <v>2</v>
      </c>
      <c r="G285" t="s">
        <v>33</v>
      </c>
      <c r="H285" s="1">
        <v>6.3</v>
      </c>
      <c r="I285" t="s">
        <v>13</v>
      </c>
      <c r="J285">
        <f t="shared" si="21"/>
        <v>1</v>
      </c>
      <c r="K285" t="s">
        <v>15</v>
      </c>
      <c r="L285">
        <v>46</v>
      </c>
      <c r="M285" t="str">
        <f t="shared" si="22"/>
        <v>40–50 h</v>
      </c>
      <c r="N285" s="1">
        <v>8</v>
      </c>
      <c r="O285" s="1">
        <v>9.6</v>
      </c>
    </row>
    <row r="286" spans="1:15" x14ac:dyDescent="0.3">
      <c r="A286" t="s">
        <v>29</v>
      </c>
      <c r="B286">
        <v>44</v>
      </c>
      <c r="C286" t="str">
        <f t="shared" si="23"/>
        <v>36–45</v>
      </c>
      <c r="D286" t="s">
        <v>27</v>
      </c>
      <c r="E286" t="s">
        <v>17</v>
      </c>
      <c r="F286">
        <f t="shared" si="20"/>
        <v>2</v>
      </c>
      <c r="G286" t="s">
        <v>14</v>
      </c>
      <c r="H286" s="1">
        <v>5.8</v>
      </c>
      <c r="I286" t="s">
        <v>17</v>
      </c>
      <c r="J286">
        <f t="shared" si="21"/>
        <v>2</v>
      </c>
      <c r="K286" t="s">
        <v>15</v>
      </c>
      <c r="L286">
        <v>58</v>
      </c>
      <c r="M286" t="str">
        <f t="shared" si="22"/>
        <v>50–60 h</v>
      </c>
      <c r="N286" s="1">
        <v>3.3</v>
      </c>
      <c r="O286" s="1">
        <v>2.4</v>
      </c>
    </row>
    <row r="287" spans="1:15" x14ac:dyDescent="0.3">
      <c r="A287" t="s">
        <v>31</v>
      </c>
      <c r="B287">
        <v>19</v>
      </c>
      <c r="C287" t="str">
        <f t="shared" si="23"/>
        <v>18–25</v>
      </c>
      <c r="D287" t="s">
        <v>21</v>
      </c>
      <c r="E287" t="s">
        <v>22</v>
      </c>
      <c r="F287">
        <f t="shared" si="20"/>
        <v>3</v>
      </c>
      <c r="G287" t="s">
        <v>33</v>
      </c>
      <c r="H287" s="1">
        <v>7.1</v>
      </c>
      <c r="I287" t="s">
        <v>17</v>
      </c>
      <c r="J287">
        <f t="shared" si="21"/>
        <v>2</v>
      </c>
      <c r="K287" t="s">
        <v>19</v>
      </c>
      <c r="L287">
        <v>32</v>
      </c>
      <c r="M287" t="str">
        <f t="shared" si="22"/>
        <v>30–40 h</v>
      </c>
      <c r="N287" s="1">
        <v>2.7</v>
      </c>
      <c r="O287" s="1">
        <v>8.8000000000000007</v>
      </c>
    </row>
    <row r="288" spans="1:15" x14ac:dyDescent="0.3">
      <c r="A288" t="s">
        <v>31</v>
      </c>
      <c r="B288">
        <v>58</v>
      </c>
      <c r="C288" t="str">
        <f t="shared" si="23"/>
        <v>46–59</v>
      </c>
      <c r="D288" t="s">
        <v>21</v>
      </c>
      <c r="E288" t="s">
        <v>22</v>
      </c>
      <c r="F288">
        <f t="shared" si="20"/>
        <v>3</v>
      </c>
      <c r="G288" t="s">
        <v>28</v>
      </c>
      <c r="H288" s="1">
        <v>8</v>
      </c>
      <c r="I288" t="s">
        <v>13</v>
      </c>
      <c r="J288">
        <f t="shared" si="21"/>
        <v>1</v>
      </c>
      <c r="K288" t="s">
        <v>23</v>
      </c>
      <c r="L288">
        <v>23</v>
      </c>
      <c r="M288" t="str">
        <f t="shared" si="22"/>
        <v>20–30 h</v>
      </c>
      <c r="N288" s="1">
        <v>4.4000000000000004</v>
      </c>
      <c r="O288" s="1">
        <v>4.8</v>
      </c>
    </row>
    <row r="289" spans="1:15" x14ac:dyDescent="0.3">
      <c r="A289" t="s">
        <v>24</v>
      </c>
      <c r="B289">
        <v>30</v>
      </c>
      <c r="C289" t="str">
        <f t="shared" si="23"/>
        <v>26–35</v>
      </c>
      <c r="D289" t="s">
        <v>21</v>
      </c>
      <c r="E289" t="s">
        <v>17</v>
      </c>
      <c r="F289">
        <f t="shared" si="20"/>
        <v>2</v>
      </c>
      <c r="G289" t="s">
        <v>18</v>
      </c>
      <c r="H289" s="1">
        <v>7.6</v>
      </c>
      <c r="I289" t="s">
        <v>17</v>
      </c>
      <c r="J289">
        <f t="shared" si="21"/>
        <v>2</v>
      </c>
      <c r="K289" t="s">
        <v>19</v>
      </c>
      <c r="L289">
        <v>51</v>
      </c>
      <c r="M289" t="str">
        <f t="shared" si="22"/>
        <v>50–60 h</v>
      </c>
      <c r="N289" s="1">
        <v>4.5</v>
      </c>
      <c r="O289" s="1">
        <v>7.6</v>
      </c>
    </row>
    <row r="290" spans="1:15" x14ac:dyDescent="0.3">
      <c r="A290" t="s">
        <v>11</v>
      </c>
      <c r="B290">
        <v>26</v>
      </c>
      <c r="C290" t="str">
        <f t="shared" si="23"/>
        <v>26–35</v>
      </c>
      <c r="D290" t="s">
        <v>27</v>
      </c>
      <c r="E290" t="s">
        <v>13</v>
      </c>
      <c r="F290">
        <f t="shared" si="20"/>
        <v>1</v>
      </c>
      <c r="G290" t="s">
        <v>18</v>
      </c>
      <c r="H290" s="1">
        <v>4.7</v>
      </c>
      <c r="I290" t="s">
        <v>17</v>
      </c>
      <c r="J290">
        <f t="shared" si="21"/>
        <v>2</v>
      </c>
      <c r="K290" t="s">
        <v>26</v>
      </c>
      <c r="L290">
        <v>59</v>
      </c>
      <c r="M290" t="str">
        <f t="shared" si="22"/>
        <v>50–60 h</v>
      </c>
      <c r="N290" s="1">
        <v>8.9</v>
      </c>
      <c r="O290" s="1">
        <v>3.6</v>
      </c>
    </row>
    <row r="291" spans="1:15" x14ac:dyDescent="0.3">
      <c r="A291" t="s">
        <v>32</v>
      </c>
      <c r="B291">
        <v>53</v>
      </c>
      <c r="C291" t="str">
        <f t="shared" si="23"/>
        <v>46–59</v>
      </c>
      <c r="D291" t="s">
        <v>27</v>
      </c>
      <c r="E291" t="s">
        <v>22</v>
      </c>
      <c r="F291">
        <f t="shared" si="20"/>
        <v>3</v>
      </c>
      <c r="G291" t="s">
        <v>18</v>
      </c>
      <c r="H291" s="1">
        <v>4.8</v>
      </c>
      <c r="I291" t="s">
        <v>17</v>
      </c>
      <c r="J291">
        <f t="shared" si="21"/>
        <v>2</v>
      </c>
      <c r="K291" t="s">
        <v>19</v>
      </c>
      <c r="L291">
        <v>53</v>
      </c>
      <c r="M291" t="str">
        <f t="shared" si="22"/>
        <v>50–60 h</v>
      </c>
      <c r="N291" s="1">
        <v>6.6</v>
      </c>
      <c r="O291" s="1">
        <v>4</v>
      </c>
    </row>
    <row r="292" spans="1:15" x14ac:dyDescent="0.3">
      <c r="A292" t="s">
        <v>32</v>
      </c>
      <c r="B292">
        <v>39</v>
      </c>
      <c r="C292" t="str">
        <f t="shared" si="23"/>
        <v>36–45</v>
      </c>
      <c r="D292" t="s">
        <v>27</v>
      </c>
      <c r="E292" t="s">
        <v>17</v>
      </c>
      <c r="F292">
        <f t="shared" si="20"/>
        <v>2</v>
      </c>
      <c r="G292" t="s">
        <v>28</v>
      </c>
      <c r="H292" s="1">
        <v>8.1999999999999993</v>
      </c>
      <c r="I292" t="s">
        <v>17</v>
      </c>
      <c r="J292">
        <f t="shared" si="21"/>
        <v>2</v>
      </c>
      <c r="K292" t="s">
        <v>19</v>
      </c>
      <c r="L292">
        <v>58</v>
      </c>
      <c r="M292" t="str">
        <f t="shared" si="22"/>
        <v>50–60 h</v>
      </c>
      <c r="N292" s="1">
        <v>4.7</v>
      </c>
      <c r="O292" s="1">
        <v>1.2</v>
      </c>
    </row>
    <row r="293" spans="1:15" x14ac:dyDescent="0.3">
      <c r="A293" t="s">
        <v>16</v>
      </c>
      <c r="B293">
        <v>59</v>
      </c>
      <c r="C293" t="str">
        <f t="shared" si="23"/>
        <v>46–59</v>
      </c>
      <c r="D293" t="s">
        <v>27</v>
      </c>
      <c r="E293" t="s">
        <v>17</v>
      </c>
      <c r="F293">
        <f t="shared" si="20"/>
        <v>2</v>
      </c>
      <c r="G293" t="s">
        <v>18</v>
      </c>
      <c r="H293" s="1">
        <v>6.8</v>
      </c>
      <c r="I293" t="s">
        <v>17</v>
      </c>
      <c r="J293">
        <f t="shared" si="21"/>
        <v>2</v>
      </c>
      <c r="K293" t="s">
        <v>15</v>
      </c>
      <c r="L293">
        <v>36</v>
      </c>
      <c r="M293" t="str">
        <f t="shared" si="22"/>
        <v>30–40 h</v>
      </c>
      <c r="N293" s="1">
        <v>5.8</v>
      </c>
      <c r="O293" s="1">
        <v>9.6999999999999993</v>
      </c>
    </row>
    <row r="294" spans="1:15" x14ac:dyDescent="0.3">
      <c r="A294" t="s">
        <v>24</v>
      </c>
      <c r="B294">
        <v>43</v>
      </c>
      <c r="C294" t="str">
        <f t="shared" si="23"/>
        <v>36–45</v>
      </c>
      <c r="D294" t="s">
        <v>27</v>
      </c>
      <c r="E294" t="s">
        <v>13</v>
      </c>
      <c r="F294">
        <f t="shared" si="20"/>
        <v>1</v>
      </c>
      <c r="G294" t="s">
        <v>14</v>
      </c>
      <c r="H294" s="1">
        <v>6.8</v>
      </c>
      <c r="I294" t="s">
        <v>22</v>
      </c>
      <c r="J294">
        <f t="shared" si="21"/>
        <v>3</v>
      </c>
      <c r="K294" t="s">
        <v>19</v>
      </c>
      <c r="L294">
        <v>43</v>
      </c>
      <c r="M294" t="str">
        <f t="shared" si="22"/>
        <v>40–50 h</v>
      </c>
      <c r="N294" s="1">
        <v>9.6</v>
      </c>
      <c r="O294" s="1">
        <v>8.3000000000000007</v>
      </c>
    </row>
    <row r="295" spans="1:15" x14ac:dyDescent="0.3">
      <c r="A295" t="s">
        <v>31</v>
      </c>
      <c r="B295">
        <v>29</v>
      </c>
      <c r="C295" t="str">
        <f t="shared" si="23"/>
        <v>26–35</v>
      </c>
      <c r="D295" t="s">
        <v>27</v>
      </c>
      <c r="E295" t="s">
        <v>13</v>
      </c>
      <c r="F295">
        <f t="shared" si="20"/>
        <v>1</v>
      </c>
      <c r="G295" t="s">
        <v>28</v>
      </c>
      <c r="H295" s="1">
        <v>6.8</v>
      </c>
      <c r="I295" t="s">
        <v>17</v>
      </c>
      <c r="J295">
        <f t="shared" si="21"/>
        <v>2</v>
      </c>
      <c r="K295" t="s">
        <v>30</v>
      </c>
      <c r="L295">
        <v>48</v>
      </c>
      <c r="M295" t="str">
        <f t="shared" si="22"/>
        <v>40–50 h</v>
      </c>
      <c r="N295" s="1">
        <v>2</v>
      </c>
      <c r="O295" s="1">
        <v>1.8</v>
      </c>
    </row>
    <row r="296" spans="1:15" x14ac:dyDescent="0.3">
      <c r="A296" t="s">
        <v>20</v>
      </c>
      <c r="B296">
        <v>34</v>
      </c>
      <c r="C296" t="str">
        <f t="shared" si="23"/>
        <v>26–35</v>
      </c>
      <c r="D296" t="s">
        <v>27</v>
      </c>
      <c r="E296" t="s">
        <v>13</v>
      </c>
      <c r="F296">
        <f t="shared" si="20"/>
        <v>1</v>
      </c>
      <c r="G296" t="s">
        <v>28</v>
      </c>
      <c r="H296" s="1">
        <v>9.1</v>
      </c>
      <c r="I296" t="s">
        <v>17</v>
      </c>
      <c r="J296">
        <f t="shared" si="21"/>
        <v>2</v>
      </c>
      <c r="K296" t="s">
        <v>30</v>
      </c>
      <c r="L296">
        <v>47</v>
      </c>
      <c r="M296" t="str">
        <f t="shared" si="22"/>
        <v>40–50 h</v>
      </c>
      <c r="N296" s="1">
        <v>2.9</v>
      </c>
      <c r="O296" s="1">
        <v>10</v>
      </c>
    </row>
    <row r="297" spans="1:15" x14ac:dyDescent="0.3">
      <c r="A297" t="s">
        <v>24</v>
      </c>
      <c r="B297">
        <v>31</v>
      </c>
      <c r="C297" t="str">
        <f t="shared" si="23"/>
        <v>26–35</v>
      </c>
      <c r="D297" t="s">
        <v>27</v>
      </c>
      <c r="E297" t="s">
        <v>22</v>
      </c>
      <c r="F297">
        <f t="shared" si="20"/>
        <v>3</v>
      </c>
      <c r="G297" t="s">
        <v>28</v>
      </c>
      <c r="H297" s="1">
        <v>5.8</v>
      </c>
      <c r="I297" t="s">
        <v>17</v>
      </c>
      <c r="J297">
        <f t="shared" si="21"/>
        <v>2</v>
      </c>
      <c r="K297" t="s">
        <v>23</v>
      </c>
      <c r="L297">
        <v>41</v>
      </c>
      <c r="M297" t="str">
        <f t="shared" si="22"/>
        <v>40–50 h</v>
      </c>
      <c r="N297" s="1">
        <v>9.6999999999999993</v>
      </c>
      <c r="O297" s="1">
        <v>6.4</v>
      </c>
    </row>
    <row r="298" spans="1:15" x14ac:dyDescent="0.3">
      <c r="A298" t="s">
        <v>16</v>
      </c>
      <c r="B298">
        <v>31</v>
      </c>
      <c r="C298" t="str">
        <f t="shared" si="23"/>
        <v>26–35</v>
      </c>
      <c r="D298" t="s">
        <v>27</v>
      </c>
      <c r="E298" t="s">
        <v>17</v>
      </c>
      <c r="F298">
        <f t="shared" si="20"/>
        <v>2</v>
      </c>
      <c r="G298" t="s">
        <v>33</v>
      </c>
      <c r="H298" s="1">
        <v>8.1999999999999993</v>
      </c>
      <c r="I298" t="s">
        <v>17</v>
      </c>
      <c r="J298">
        <f t="shared" si="21"/>
        <v>2</v>
      </c>
      <c r="K298" t="s">
        <v>26</v>
      </c>
      <c r="L298">
        <v>47</v>
      </c>
      <c r="M298" t="str">
        <f t="shared" si="22"/>
        <v>40–50 h</v>
      </c>
      <c r="N298" s="1">
        <v>9.6</v>
      </c>
      <c r="O298" s="1">
        <v>8.6999999999999993</v>
      </c>
    </row>
    <row r="299" spans="1:15" x14ac:dyDescent="0.3">
      <c r="A299" t="s">
        <v>16</v>
      </c>
      <c r="B299">
        <v>51</v>
      </c>
      <c r="C299" t="str">
        <f t="shared" si="23"/>
        <v>46–59</v>
      </c>
      <c r="D299" t="s">
        <v>21</v>
      </c>
      <c r="E299" t="s">
        <v>17</v>
      </c>
      <c r="F299">
        <f t="shared" si="20"/>
        <v>2</v>
      </c>
      <c r="G299" t="s">
        <v>33</v>
      </c>
      <c r="H299" s="1">
        <v>6.9</v>
      </c>
      <c r="I299" t="s">
        <v>13</v>
      </c>
      <c r="J299">
        <f t="shared" si="21"/>
        <v>1</v>
      </c>
      <c r="K299" t="s">
        <v>26</v>
      </c>
      <c r="L299">
        <v>44</v>
      </c>
      <c r="M299" t="str">
        <f t="shared" si="22"/>
        <v>40–50 h</v>
      </c>
      <c r="N299" s="1">
        <v>2.6</v>
      </c>
      <c r="O299" s="1">
        <v>1.6</v>
      </c>
    </row>
    <row r="300" spans="1:15" x14ac:dyDescent="0.3">
      <c r="A300" t="s">
        <v>24</v>
      </c>
      <c r="B300">
        <v>37</v>
      </c>
      <c r="C300" t="str">
        <f t="shared" si="23"/>
        <v>36–45</v>
      </c>
      <c r="D300" t="s">
        <v>27</v>
      </c>
      <c r="E300" t="s">
        <v>17</v>
      </c>
      <c r="F300">
        <f t="shared" si="20"/>
        <v>2</v>
      </c>
      <c r="G300" t="s">
        <v>33</v>
      </c>
      <c r="H300" s="1">
        <v>4.0999999999999996</v>
      </c>
      <c r="I300" t="s">
        <v>22</v>
      </c>
      <c r="J300">
        <f t="shared" si="21"/>
        <v>3</v>
      </c>
      <c r="K300" t="s">
        <v>15</v>
      </c>
      <c r="L300">
        <v>22</v>
      </c>
      <c r="M300" t="str">
        <f t="shared" si="22"/>
        <v>20–30 h</v>
      </c>
      <c r="N300" s="1">
        <v>2.2999999999999998</v>
      </c>
      <c r="O300" s="1">
        <v>4.5</v>
      </c>
    </row>
    <row r="301" spans="1:15" x14ac:dyDescent="0.3">
      <c r="A301" t="s">
        <v>16</v>
      </c>
      <c r="B301">
        <v>28</v>
      </c>
      <c r="C301" t="str">
        <f t="shared" si="23"/>
        <v>26–35</v>
      </c>
      <c r="D301" t="s">
        <v>12</v>
      </c>
      <c r="E301" t="s">
        <v>13</v>
      </c>
      <c r="F301">
        <f t="shared" si="20"/>
        <v>1</v>
      </c>
      <c r="G301" t="s">
        <v>25</v>
      </c>
      <c r="H301" s="1">
        <v>5.3</v>
      </c>
      <c r="I301" t="s">
        <v>13</v>
      </c>
      <c r="J301">
        <f t="shared" si="21"/>
        <v>1</v>
      </c>
      <c r="K301" t="s">
        <v>26</v>
      </c>
      <c r="L301">
        <v>32</v>
      </c>
      <c r="M301" t="str">
        <f t="shared" si="22"/>
        <v>30–40 h</v>
      </c>
      <c r="N301" s="1">
        <v>4.8</v>
      </c>
      <c r="O301" s="1">
        <v>7</v>
      </c>
    </row>
    <row r="302" spans="1:15" x14ac:dyDescent="0.3">
      <c r="A302" t="s">
        <v>24</v>
      </c>
      <c r="B302">
        <v>33</v>
      </c>
      <c r="C302" t="str">
        <f t="shared" si="23"/>
        <v>26–35</v>
      </c>
      <c r="D302" t="s">
        <v>21</v>
      </c>
      <c r="E302" t="s">
        <v>17</v>
      </c>
      <c r="F302">
        <f t="shared" si="20"/>
        <v>2</v>
      </c>
      <c r="G302" t="s">
        <v>14</v>
      </c>
      <c r="H302" s="1">
        <v>5.6</v>
      </c>
      <c r="I302" t="s">
        <v>22</v>
      </c>
      <c r="J302">
        <f t="shared" si="21"/>
        <v>3</v>
      </c>
      <c r="K302" t="s">
        <v>23</v>
      </c>
      <c r="L302">
        <v>50</v>
      </c>
      <c r="M302" t="str">
        <f t="shared" si="22"/>
        <v>50–60 h</v>
      </c>
      <c r="N302" s="1">
        <v>1.4</v>
      </c>
      <c r="O302" s="1">
        <v>2</v>
      </c>
    </row>
    <row r="303" spans="1:15" x14ac:dyDescent="0.3">
      <c r="A303" t="s">
        <v>29</v>
      </c>
      <c r="B303">
        <v>48</v>
      </c>
      <c r="C303" t="str">
        <f t="shared" si="23"/>
        <v>46–59</v>
      </c>
      <c r="D303" t="s">
        <v>27</v>
      </c>
      <c r="E303" t="s">
        <v>22</v>
      </c>
      <c r="F303">
        <f t="shared" si="20"/>
        <v>3</v>
      </c>
      <c r="G303" t="s">
        <v>28</v>
      </c>
      <c r="H303" s="1">
        <v>8.1</v>
      </c>
      <c r="I303" t="s">
        <v>17</v>
      </c>
      <c r="J303">
        <f t="shared" si="21"/>
        <v>2</v>
      </c>
      <c r="K303" t="s">
        <v>30</v>
      </c>
      <c r="L303">
        <v>32</v>
      </c>
      <c r="M303" t="str">
        <f t="shared" si="22"/>
        <v>30–40 h</v>
      </c>
      <c r="N303" s="1">
        <v>6.9</v>
      </c>
      <c r="O303" s="1">
        <v>5.4</v>
      </c>
    </row>
    <row r="304" spans="1:15" x14ac:dyDescent="0.3">
      <c r="A304" t="s">
        <v>24</v>
      </c>
      <c r="B304">
        <v>23</v>
      </c>
      <c r="C304" t="str">
        <f t="shared" si="23"/>
        <v>18–25</v>
      </c>
      <c r="D304" t="s">
        <v>12</v>
      </c>
      <c r="E304" t="s">
        <v>13</v>
      </c>
      <c r="F304">
        <f t="shared" si="20"/>
        <v>1</v>
      </c>
      <c r="G304" t="s">
        <v>28</v>
      </c>
      <c r="H304" s="1">
        <v>8.3000000000000007</v>
      </c>
      <c r="I304" t="s">
        <v>17</v>
      </c>
      <c r="J304">
        <f t="shared" si="21"/>
        <v>2</v>
      </c>
      <c r="K304" t="s">
        <v>15</v>
      </c>
      <c r="L304">
        <v>37</v>
      </c>
      <c r="M304" t="str">
        <f t="shared" si="22"/>
        <v>30–40 h</v>
      </c>
      <c r="N304" s="1">
        <v>1.7</v>
      </c>
      <c r="O304" s="1">
        <v>5</v>
      </c>
    </row>
    <row r="305" spans="1:15" x14ac:dyDescent="0.3">
      <c r="A305" t="s">
        <v>11</v>
      </c>
      <c r="B305">
        <v>36</v>
      </c>
      <c r="C305" t="str">
        <f t="shared" si="23"/>
        <v>36–45</v>
      </c>
      <c r="D305" t="s">
        <v>27</v>
      </c>
      <c r="E305" t="s">
        <v>13</v>
      </c>
      <c r="F305">
        <f t="shared" si="20"/>
        <v>1</v>
      </c>
      <c r="G305" t="s">
        <v>33</v>
      </c>
      <c r="H305" s="1">
        <v>7</v>
      </c>
      <c r="I305" t="s">
        <v>22</v>
      </c>
      <c r="J305">
        <f t="shared" si="21"/>
        <v>3</v>
      </c>
      <c r="K305" t="s">
        <v>30</v>
      </c>
      <c r="L305">
        <v>56</v>
      </c>
      <c r="M305" t="str">
        <f t="shared" si="22"/>
        <v>50–60 h</v>
      </c>
      <c r="N305" s="1">
        <v>1.5</v>
      </c>
      <c r="O305" s="1">
        <v>2.9</v>
      </c>
    </row>
    <row r="306" spans="1:15" x14ac:dyDescent="0.3">
      <c r="A306" t="s">
        <v>24</v>
      </c>
      <c r="B306">
        <v>54</v>
      </c>
      <c r="C306" t="str">
        <f t="shared" si="23"/>
        <v>46–59</v>
      </c>
      <c r="D306" t="s">
        <v>12</v>
      </c>
      <c r="E306" t="s">
        <v>13</v>
      </c>
      <c r="F306">
        <f t="shared" si="20"/>
        <v>1</v>
      </c>
      <c r="G306" t="s">
        <v>28</v>
      </c>
      <c r="H306" s="1">
        <v>5.7</v>
      </c>
      <c r="I306" t="s">
        <v>22</v>
      </c>
      <c r="J306">
        <f t="shared" si="21"/>
        <v>3</v>
      </c>
      <c r="K306" t="s">
        <v>23</v>
      </c>
      <c r="L306">
        <v>53</v>
      </c>
      <c r="M306" t="str">
        <f t="shared" si="22"/>
        <v>50–60 h</v>
      </c>
      <c r="N306" s="1">
        <v>5.4</v>
      </c>
      <c r="O306" s="1">
        <v>3.7</v>
      </c>
    </row>
    <row r="307" spans="1:15" x14ac:dyDescent="0.3">
      <c r="A307" t="s">
        <v>16</v>
      </c>
      <c r="B307">
        <v>21</v>
      </c>
      <c r="C307" t="str">
        <f t="shared" si="23"/>
        <v>18–25</v>
      </c>
      <c r="D307" t="s">
        <v>12</v>
      </c>
      <c r="E307" t="s">
        <v>13</v>
      </c>
      <c r="F307">
        <f t="shared" si="20"/>
        <v>1</v>
      </c>
      <c r="G307" t="s">
        <v>28</v>
      </c>
      <c r="H307" s="1">
        <v>5.0999999999999996</v>
      </c>
      <c r="I307" t="s">
        <v>13</v>
      </c>
      <c r="J307">
        <f t="shared" si="21"/>
        <v>1</v>
      </c>
      <c r="K307" t="s">
        <v>15</v>
      </c>
      <c r="L307">
        <v>36</v>
      </c>
      <c r="M307" t="str">
        <f t="shared" si="22"/>
        <v>30–40 h</v>
      </c>
      <c r="N307" s="1">
        <v>9.6</v>
      </c>
      <c r="O307" s="1">
        <v>9.6999999999999993</v>
      </c>
    </row>
    <row r="308" spans="1:15" x14ac:dyDescent="0.3">
      <c r="A308" t="s">
        <v>11</v>
      </c>
      <c r="B308">
        <v>64</v>
      </c>
      <c r="C308" t="str">
        <f t="shared" si="23"/>
        <v>60+</v>
      </c>
      <c r="D308" t="s">
        <v>12</v>
      </c>
      <c r="E308" t="s">
        <v>22</v>
      </c>
      <c r="F308">
        <f t="shared" si="20"/>
        <v>3</v>
      </c>
      <c r="G308" t="s">
        <v>18</v>
      </c>
      <c r="H308" s="1">
        <v>8.1999999999999993</v>
      </c>
      <c r="I308" t="s">
        <v>22</v>
      </c>
      <c r="J308">
        <f t="shared" si="21"/>
        <v>3</v>
      </c>
      <c r="K308" t="s">
        <v>19</v>
      </c>
      <c r="L308">
        <v>40</v>
      </c>
      <c r="M308" t="str">
        <f t="shared" si="22"/>
        <v>40–50 h</v>
      </c>
      <c r="N308" s="1">
        <v>4.8</v>
      </c>
      <c r="O308" s="1">
        <v>3.6</v>
      </c>
    </row>
    <row r="309" spans="1:15" x14ac:dyDescent="0.3">
      <c r="A309" t="s">
        <v>16</v>
      </c>
      <c r="B309">
        <v>21</v>
      </c>
      <c r="C309" t="str">
        <f t="shared" si="23"/>
        <v>18–25</v>
      </c>
      <c r="D309" t="s">
        <v>12</v>
      </c>
      <c r="E309" t="s">
        <v>17</v>
      </c>
      <c r="F309">
        <f t="shared" si="20"/>
        <v>2</v>
      </c>
      <c r="G309" t="s">
        <v>28</v>
      </c>
      <c r="H309" s="1">
        <v>4.5999999999999996</v>
      </c>
      <c r="I309" t="s">
        <v>17</v>
      </c>
      <c r="J309">
        <f t="shared" si="21"/>
        <v>2</v>
      </c>
      <c r="K309" t="s">
        <v>26</v>
      </c>
      <c r="L309">
        <v>55</v>
      </c>
      <c r="M309" t="str">
        <f t="shared" si="22"/>
        <v>50–60 h</v>
      </c>
      <c r="N309" s="1">
        <v>4.2</v>
      </c>
      <c r="O309" s="1">
        <v>2.9</v>
      </c>
    </row>
    <row r="310" spans="1:15" x14ac:dyDescent="0.3">
      <c r="A310" t="s">
        <v>32</v>
      </c>
      <c r="B310">
        <v>37</v>
      </c>
      <c r="C310" t="str">
        <f t="shared" si="23"/>
        <v>36–45</v>
      </c>
      <c r="D310" t="s">
        <v>21</v>
      </c>
      <c r="E310" t="s">
        <v>22</v>
      </c>
      <c r="F310">
        <f t="shared" si="20"/>
        <v>3</v>
      </c>
      <c r="G310" t="s">
        <v>25</v>
      </c>
      <c r="H310" s="1">
        <v>6.3</v>
      </c>
      <c r="I310" t="s">
        <v>13</v>
      </c>
      <c r="J310">
        <f t="shared" si="21"/>
        <v>1</v>
      </c>
      <c r="K310" t="s">
        <v>23</v>
      </c>
      <c r="L310">
        <v>59</v>
      </c>
      <c r="M310" t="str">
        <f t="shared" si="22"/>
        <v>50–60 h</v>
      </c>
      <c r="N310" s="1">
        <v>10</v>
      </c>
      <c r="O310" s="1">
        <v>5.8</v>
      </c>
    </row>
    <row r="311" spans="1:15" x14ac:dyDescent="0.3">
      <c r="A311" t="s">
        <v>32</v>
      </c>
      <c r="B311">
        <v>27</v>
      </c>
      <c r="C311" t="str">
        <f t="shared" si="23"/>
        <v>26–35</v>
      </c>
      <c r="D311" t="s">
        <v>21</v>
      </c>
      <c r="E311" t="s">
        <v>17</v>
      </c>
      <c r="F311">
        <f t="shared" si="20"/>
        <v>2</v>
      </c>
      <c r="G311" t="s">
        <v>33</v>
      </c>
      <c r="H311" s="1">
        <v>10</v>
      </c>
      <c r="I311" t="s">
        <v>22</v>
      </c>
      <c r="J311">
        <f t="shared" si="21"/>
        <v>3</v>
      </c>
      <c r="K311" t="s">
        <v>15</v>
      </c>
      <c r="L311">
        <v>38</v>
      </c>
      <c r="M311" t="str">
        <f t="shared" si="22"/>
        <v>30–40 h</v>
      </c>
      <c r="N311" s="1">
        <v>5.8</v>
      </c>
      <c r="O311" s="1">
        <v>7</v>
      </c>
    </row>
    <row r="312" spans="1:15" x14ac:dyDescent="0.3">
      <c r="A312" t="s">
        <v>11</v>
      </c>
      <c r="B312">
        <v>41</v>
      </c>
      <c r="C312" t="str">
        <f t="shared" si="23"/>
        <v>36–45</v>
      </c>
      <c r="D312" t="s">
        <v>12</v>
      </c>
      <c r="E312" t="s">
        <v>22</v>
      </c>
      <c r="F312">
        <f t="shared" ref="F312:F360" si="24">IF(E312="High",3,IF(E312="Moderate",2,IF(E312="Low",1,"")))</f>
        <v>3</v>
      </c>
      <c r="G312" t="s">
        <v>14</v>
      </c>
      <c r="H312" s="1">
        <v>5.7</v>
      </c>
      <c r="I312" t="s">
        <v>22</v>
      </c>
      <c r="J312">
        <f t="shared" si="21"/>
        <v>3</v>
      </c>
      <c r="K312" t="s">
        <v>30</v>
      </c>
      <c r="L312">
        <v>31</v>
      </c>
      <c r="M312" t="str">
        <f t="shared" si="22"/>
        <v>30–40 h</v>
      </c>
      <c r="N312" s="1">
        <v>4.4000000000000004</v>
      </c>
      <c r="O312" s="1">
        <v>7.5</v>
      </c>
    </row>
    <row r="313" spans="1:15" x14ac:dyDescent="0.3">
      <c r="A313" t="s">
        <v>29</v>
      </c>
      <c r="B313">
        <v>52</v>
      </c>
      <c r="C313" t="str">
        <f t="shared" si="23"/>
        <v>46–59</v>
      </c>
      <c r="D313" t="s">
        <v>27</v>
      </c>
      <c r="E313" t="s">
        <v>13</v>
      </c>
      <c r="F313">
        <f t="shared" si="24"/>
        <v>1</v>
      </c>
      <c r="G313" t="s">
        <v>14</v>
      </c>
      <c r="H313" s="1">
        <v>4.5999999999999996</v>
      </c>
      <c r="I313" t="s">
        <v>13</v>
      </c>
      <c r="J313">
        <f t="shared" si="21"/>
        <v>1</v>
      </c>
      <c r="K313" t="s">
        <v>15</v>
      </c>
      <c r="L313">
        <v>47</v>
      </c>
      <c r="M313" t="str">
        <f t="shared" si="22"/>
        <v>40–50 h</v>
      </c>
      <c r="N313" s="1">
        <v>4.5</v>
      </c>
      <c r="O313" s="1">
        <v>7.8</v>
      </c>
    </row>
    <row r="314" spans="1:15" x14ac:dyDescent="0.3">
      <c r="A314" t="s">
        <v>32</v>
      </c>
      <c r="B314">
        <v>43</v>
      </c>
      <c r="C314" t="str">
        <f t="shared" si="23"/>
        <v>36–45</v>
      </c>
      <c r="D314" t="s">
        <v>12</v>
      </c>
      <c r="E314" t="s">
        <v>13</v>
      </c>
      <c r="F314">
        <f t="shared" si="24"/>
        <v>1</v>
      </c>
      <c r="G314" t="s">
        <v>18</v>
      </c>
      <c r="H314" s="1">
        <v>3.9</v>
      </c>
      <c r="I314" t="s">
        <v>22</v>
      </c>
      <c r="J314">
        <f t="shared" si="21"/>
        <v>3</v>
      </c>
      <c r="K314" t="s">
        <v>19</v>
      </c>
      <c r="L314">
        <v>30</v>
      </c>
      <c r="M314" t="str">
        <f t="shared" si="22"/>
        <v>30–40 h</v>
      </c>
      <c r="N314" s="1">
        <v>2.8</v>
      </c>
      <c r="O314" s="1">
        <v>1.3</v>
      </c>
    </row>
    <row r="315" spans="1:15" x14ac:dyDescent="0.3">
      <c r="A315" t="s">
        <v>24</v>
      </c>
      <c r="B315">
        <v>54</v>
      </c>
      <c r="C315" t="str">
        <f t="shared" si="23"/>
        <v>46–59</v>
      </c>
      <c r="D315" t="s">
        <v>21</v>
      </c>
      <c r="E315" t="s">
        <v>22</v>
      </c>
      <c r="F315">
        <f t="shared" si="24"/>
        <v>3</v>
      </c>
      <c r="G315" t="s">
        <v>14</v>
      </c>
      <c r="H315" s="1">
        <v>10.1</v>
      </c>
      <c r="I315" t="s">
        <v>17</v>
      </c>
      <c r="J315">
        <f t="shared" ref="J315:J344" si="25">IF(I315="low",1,IF(I315="moderate",2,IF(I315="high",3,"")))</f>
        <v>2</v>
      </c>
      <c r="K315" t="s">
        <v>23</v>
      </c>
      <c r="L315">
        <v>56</v>
      </c>
      <c r="M315" t="str">
        <f t="shared" si="22"/>
        <v>50–60 h</v>
      </c>
      <c r="N315" s="1">
        <v>5.6</v>
      </c>
      <c r="O315" s="1">
        <v>4.5</v>
      </c>
    </row>
    <row r="316" spans="1:15" x14ac:dyDescent="0.3">
      <c r="A316" t="s">
        <v>16</v>
      </c>
      <c r="B316">
        <v>55</v>
      </c>
      <c r="C316" t="str">
        <f t="shared" si="23"/>
        <v>46–59</v>
      </c>
      <c r="D316" t="s">
        <v>27</v>
      </c>
      <c r="E316" t="s">
        <v>22</v>
      </c>
      <c r="F316">
        <f t="shared" si="24"/>
        <v>3</v>
      </c>
      <c r="G316" t="s">
        <v>14</v>
      </c>
      <c r="H316" s="1">
        <v>7</v>
      </c>
      <c r="I316" t="s">
        <v>13</v>
      </c>
      <c r="J316">
        <f t="shared" si="25"/>
        <v>1</v>
      </c>
      <c r="K316" t="s">
        <v>15</v>
      </c>
      <c r="L316">
        <v>47</v>
      </c>
      <c r="M316" t="str">
        <f t="shared" si="22"/>
        <v>40–50 h</v>
      </c>
      <c r="N316" s="1">
        <v>4.9000000000000004</v>
      </c>
      <c r="O316" s="1">
        <v>8</v>
      </c>
    </row>
    <row r="317" spans="1:15" x14ac:dyDescent="0.3">
      <c r="A317" t="s">
        <v>32</v>
      </c>
      <c r="B317">
        <v>38</v>
      </c>
      <c r="C317" t="str">
        <f t="shared" si="23"/>
        <v>36–45</v>
      </c>
      <c r="D317" t="s">
        <v>21</v>
      </c>
      <c r="E317" t="s">
        <v>17</v>
      </c>
      <c r="F317">
        <f t="shared" si="24"/>
        <v>2</v>
      </c>
      <c r="G317" t="s">
        <v>33</v>
      </c>
      <c r="H317" s="1">
        <v>5.2</v>
      </c>
      <c r="I317" t="s">
        <v>22</v>
      </c>
      <c r="J317">
        <f t="shared" si="25"/>
        <v>3</v>
      </c>
      <c r="K317" t="s">
        <v>23</v>
      </c>
      <c r="L317">
        <v>54</v>
      </c>
      <c r="M317" t="str">
        <f t="shared" si="22"/>
        <v>50–60 h</v>
      </c>
      <c r="N317" s="1">
        <v>3.4</v>
      </c>
      <c r="O317" s="1">
        <v>9.1</v>
      </c>
    </row>
    <row r="318" spans="1:15" x14ac:dyDescent="0.3">
      <c r="A318" t="s">
        <v>32</v>
      </c>
      <c r="B318">
        <v>57</v>
      </c>
      <c r="C318" t="str">
        <f t="shared" si="23"/>
        <v>46–59</v>
      </c>
      <c r="D318" t="s">
        <v>21</v>
      </c>
      <c r="E318" t="s">
        <v>22</v>
      </c>
      <c r="F318">
        <f t="shared" si="24"/>
        <v>3</v>
      </c>
      <c r="G318" t="s">
        <v>33</v>
      </c>
      <c r="H318" s="1">
        <v>6.2</v>
      </c>
      <c r="I318" t="s">
        <v>17</v>
      </c>
      <c r="J318">
        <f t="shared" si="25"/>
        <v>2</v>
      </c>
      <c r="K318" t="s">
        <v>23</v>
      </c>
      <c r="L318">
        <v>34</v>
      </c>
      <c r="M318" t="str">
        <f t="shared" si="22"/>
        <v>30–40 h</v>
      </c>
      <c r="N318" s="1">
        <v>2.4</v>
      </c>
      <c r="O318" s="1">
        <v>6.4</v>
      </c>
    </row>
    <row r="319" spans="1:15" x14ac:dyDescent="0.3">
      <c r="A319" t="s">
        <v>29</v>
      </c>
      <c r="B319">
        <v>56</v>
      </c>
      <c r="C319" t="str">
        <f t="shared" si="23"/>
        <v>46–59</v>
      </c>
      <c r="D319" t="s">
        <v>27</v>
      </c>
      <c r="E319" t="s">
        <v>22</v>
      </c>
      <c r="F319">
        <f t="shared" si="24"/>
        <v>3</v>
      </c>
      <c r="G319" t="s">
        <v>25</v>
      </c>
      <c r="H319" s="1">
        <v>5.5</v>
      </c>
      <c r="I319" t="s">
        <v>22</v>
      </c>
      <c r="J319">
        <f t="shared" si="25"/>
        <v>3</v>
      </c>
      <c r="K319" t="s">
        <v>30</v>
      </c>
      <c r="L319">
        <v>35</v>
      </c>
      <c r="M319" t="str">
        <f t="shared" si="22"/>
        <v>30–40 h</v>
      </c>
      <c r="N319" s="1">
        <v>3.8</v>
      </c>
      <c r="O319" s="1">
        <v>1.5</v>
      </c>
    </row>
    <row r="320" spans="1:15" x14ac:dyDescent="0.3">
      <c r="A320" t="s">
        <v>11</v>
      </c>
      <c r="B320">
        <v>38</v>
      </c>
      <c r="C320" t="str">
        <f t="shared" si="23"/>
        <v>36–45</v>
      </c>
      <c r="D320" t="s">
        <v>12</v>
      </c>
      <c r="E320" t="s">
        <v>17</v>
      </c>
      <c r="F320">
        <f t="shared" si="24"/>
        <v>2</v>
      </c>
      <c r="G320" t="s">
        <v>18</v>
      </c>
      <c r="H320" s="1">
        <v>3.7</v>
      </c>
      <c r="I320" t="s">
        <v>13</v>
      </c>
      <c r="J320">
        <f t="shared" si="25"/>
        <v>1</v>
      </c>
      <c r="K320" t="s">
        <v>26</v>
      </c>
      <c r="L320">
        <v>26</v>
      </c>
      <c r="M320" t="str">
        <f t="shared" si="22"/>
        <v>20–30 h</v>
      </c>
      <c r="N320" s="1">
        <v>5.6</v>
      </c>
      <c r="O320" s="1">
        <v>4.5999999999999996</v>
      </c>
    </row>
    <row r="321" spans="1:15" x14ac:dyDescent="0.3">
      <c r="A321" t="s">
        <v>11</v>
      </c>
      <c r="B321">
        <v>27</v>
      </c>
      <c r="C321" t="str">
        <f t="shared" si="23"/>
        <v>26–35</v>
      </c>
      <c r="D321" t="s">
        <v>12</v>
      </c>
      <c r="E321" t="s">
        <v>17</v>
      </c>
      <c r="F321">
        <f t="shared" si="24"/>
        <v>2</v>
      </c>
      <c r="G321" t="s">
        <v>14</v>
      </c>
      <c r="H321" s="1">
        <v>7.7</v>
      </c>
      <c r="I321" t="s">
        <v>22</v>
      </c>
      <c r="J321">
        <f t="shared" si="25"/>
        <v>3</v>
      </c>
      <c r="K321" t="s">
        <v>19</v>
      </c>
      <c r="L321">
        <v>22</v>
      </c>
      <c r="M321" t="str">
        <f t="shared" si="22"/>
        <v>20–30 h</v>
      </c>
      <c r="N321" s="1">
        <v>1.5</v>
      </c>
      <c r="O321" s="1">
        <v>1.7</v>
      </c>
    </row>
    <row r="322" spans="1:15" x14ac:dyDescent="0.3">
      <c r="A322" t="s">
        <v>31</v>
      </c>
      <c r="B322">
        <v>55</v>
      </c>
      <c r="C322" t="str">
        <f t="shared" si="23"/>
        <v>46–59</v>
      </c>
      <c r="D322" t="s">
        <v>12</v>
      </c>
      <c r="E322" t="s">
        <v>17</v>
      </c>
      <c r="F322">
        <f t="shared" si="24"/>
        <v>2</v>
      </c>
      <c r="G322" t="s">
        <v>25</v>
      </c>
      <c r="H322" s="1">
        <v>6.6</v>
      </c>
      <c r="I322" t="s">
        <v>22</v>
      </c>
      <c r="J322">
        <f t="shared" si="25"/>
        <v>3</v>
      </c>
      <c r="K322" t="s">
        <v>15</v>
      </c>
      <c r="L322">
        <v>50</v>
      </c>
      <c r="M322" t="str">
        <f t="shared" ref="M322:M385" si="26">IF(AND(L322&gt;=20,L322&lt;30),"20–30 h",IF(AND(L322&gt;=30,L322&lt;40),"30–40 h",IF(AND(L322&gt;=40,L322&lt;50),"40–50 h",IF(AND(L322&gt;=50,L322&lt;=60),"50–60 h","Poza zakresem"))))</f>
        <v>50–60 h</v>
      </c>
      <c r="N322" s="1">
        <v>2.4</v>
      </c>
      <c r="O322" s="1">
        <v>7.7</v>
      </c>
    </row>
    <row r="323" spans="1:15" x14ac:dyDescent="0.3">
      <c r="A323" t="s">
        <v>29</v>
      </c>
      <c r="B323">
        <v>63</v>
      </c>
      <c r="C323" t="str">
        <f t="shared" si="23"/>
        <v>60+</v>
      </c>
      <c r="D323" t="s">
        <v>12</v>
      </c>
      <c r="E323" t="s">
        <v>22</v>
      </c>
      <c r="F323">
        <f t="shared" si="24"/>
        <v>3</v>
      </c>
      <c r="G323" t="s">
        <v>18</v>
      </c>
      <c r="H323" s="1">
        <v>7.6</v>
      </c>
      <c r="I323" t="s">
        <v>22</v>
      </c>
      <c r="J323">
        <f t="shared" si="25"/>
        <v>3</v>
      </c>
      <c r="K323" t="s">
        <v>26</v>
      </c>
      <c r="L323">
        <v>31</v>
      </c>
      <c r="M323" t="str">
        <f t="shared" si="26"/>
        <v>30–40 h</v>
      </c>
      <c r="N323" s="1">
        <v>9.5</v>
      </c>
      <c r="O323" s="1">
        <v>1.6</v>
      </c>
    </row>
    <row r="324" spans="1:15" x14ac:dyDescent="0.3">
      <c r="A324" t="s">
        <v>24</v>
      </c>
      <c r="B324">
        <v>21</v>
      </c>
      <c r="C324" t="str">
        <f>IF(B324&lt;=25, "18–25", IF(B324&lt;=35, "26–35", IF(B324&lt;=45, "36–45", IF(B324&lt;=59, "46–59", "60+"))))</f>
        <v>18–25</v>
      </c>
      <c r="D324" t="s">
        <v>27</v>
      </c>
      <c r="E324" t="s">
        <v>17</v>
      </c>
      <c r="F324">
        <f t="shared" si="24"/>
        <v>2</v>
      </c>
      <c r="G324" t="s">
        <v>14</v>
      </c>
      <c r="H324" s="1">
        <v>6.5</v>
      </c>
      <c r="I324" t="s">
        <v>17</v>
      </c>
      <c r="J324">
        <f t="shared" si="25"/>
        <v>2</v>
      </c>
      <c r="K324" t="s">
        <v>30</v>
      </c>
      <c r="L324">
        <v>27</v>
      </c>
      <c r="M324" t="str">
        <f t="shared" si="26"/>
        <v>20–30 h</v>
      </c>
      <c r="N324" s="1">
        <v>5.9</v>
      </c>
      <c r="O324" s="1">
        <v>2.7</v>
      </c>
    </row>
    <row r="325" spans="1:15" x14ac:dyDescent="0.3">
      <c r="A325" t="s">
        <v>11</v>
      </c>
      <c r="B325">
        <v>62</v>
      </c>
      <c r="C325" t="str">
        <f t="shared" ref="C325:C388" si="27">IF(B325&lt;=25, "18–25", IF(B325&lt;=35, "26–35", IF(B325&lt;=45, "36–45", IF(B325&lt;=59, "46–59", "60+"))))</f>
        <v>60+</v>
      </c>
      <c r="D325" t="s">
        <v>27</v>
      </c>
      <c r="E325" t="s">
        <v>13</v>
      </c>
      <c r="F325">
        <f t="shared" si="24"/>
        <v>1</v>
      </c>
      <c r="G325" t="s">
        <v>14</v>
      </c>
      <c r="H325" s="1">
        <v>6.7</v>
      </c>
      <c r="I325" t="s">
        <v>17</v>
      </c>
      <c r="J325">
        <f t="shared" si="25"/>
        <v>2</v>
      </c>
      <c r="K325" t="s">
        <v>26</v>
      </c>
      <c r="L325">
        <v>44</v>
      </c>
      <c r="M325" t="str">
        <f t="shared" si="26"/>
        <v>40–50 h</v>
      </c>
      <c r="N325" s="1">
        <v>1.6</v>
      </c>
      <c r="O325" s="1">
        <v>4.8</v>
      </c>
    </row>
    <row r="326" spans="1:15" x14ac:dyDescent="0.3">
      <c r="A326" t="s">
        <v>16</v>
      </c>
      <c r="B326">
        <v>37</v>
      </c>
      <c r="C326" t="str">
        <f t="shared" si="27"/>
        <v>36–45</v>
      </c>
      <c r="D326" t="s">
        <v>27</v>
      </c>
      <c r="E326" t="s">
        <v>13</v>
      </c>
      <c r="F326">
        <f t="shared" si="24"/>
        <v>1</v>
      </c>
      <c r="G326" t="s">
        <v>33</v>
      </c>
      <c r="H326" s="1">
        <v>3.1</v>
      </c>
      <c r="I326" t="s">
        <v>22</v>
      </c>
      <c r="J326">
        <f t="shared" si="25"/>
        <v>3</v>
      </c>
      <c r="K326" t="s">
        <v>23</v>
      </c>
      <c r="L326">
        <v>54</v>
      </c>
      <c r="M326" t="str">
        <f t="shared" si="26"/>
        <v>50–60 h</v>
      </c>
      <c r="N326" s="1">
        <v>7.2</v>
      </c>
      <c r="O326" s="1">
        <v>5.2</v>
      </c>
    </row>
    <row r="327" spans="1:15" x14ac:dyDescent="0.3">
      <c r="A327" t="s">
        <v>29</v>
      </c>
      <c r="B327">
        <v>34</v>
      </c>
      <c r="C327" t="str">
        <f t="shared" si="27"/>
        <v>26–35</v>
      </c>
      <c r="D327" t="s">
        <v>21</v>
      </c>
      <c r="E327" t="s">
        <v>13</v>
      </c>
      <c r="F327">
        <f t="shared" si="24"/>
        <v>1</v>
      </c>
      <c r="G327" t="s">
        <v>28</v>
      </c>
      <c r="H327" s="1">
        <v>7.9</v>
      </c>
      <c r="I327" t="s">
        <v>22</v>
      </c>
      <c r="J327">
        <f t="shared" si="25"/>
        <v>3</v>
      </c>
      <c r="K327" t="s">
        <v>23</v>
      </c>
      <c r="L327">
        <v>31</v>
      </c>
      <c r="M327" t="str">
        <f t="shared" si="26"/>
        <v>30–40 h</v>
      </c>
      <c r="N327" s="1">
        <v>1.6</v>
      </c>
      <c r="O327" s="1">
        <v>4.7</v>
      </c>
    </row>
    <row r="328" spans="1:15" x14ac:dyDescent="0.3">
      <c r="A328" t="s">
        <v>32</v>
      </c>
      <c r="B328">
        <v>24</v>
      </c>
      <c r="C328" t="str">
        <f t="shared" si="27"/>
        <v>18–25</v>
      </c>
      <c r="D328" t="s">
        <v>27</v>
      </c>
      <c r="E328" t="s">
        <v>22</v>
      </c>
      <c r="F328">
        <f t="shared" si="24"/>
        <v>3</v>
      </c>
      <c r="G328" t="s">
        <v>18</v>
      </c>
      <c r="H328" s="1">
        <v>4.9000000000000004</v>
      </c>
      <c r="I328" t="s">
        <v>13</v>
      </c>
      <c r="J328">
        <f t="shared" si="25"/>
        <v>1</v>
      </c>
      <c r="K328" t="s">
        <v>19</v>
      </c>
      <c r="L328">
        <v>40</v>
      </c>
      <c r="M328" t="str">
        <f t="shared" si="26"/>
        <v>40–50 h</v>
      </c>
      <c r="N328" s="1">
        <v>7.6</v>
      </c>
      <c r="O328" s="1">
        <v>5.2</v>
      </c>
    </row>
    <row r="329" spans="1:15" x14ac:dyDescent="0.3">
      <c r="A329" t="s">
        <v>16</v>
      </c>
      <c r="B329">
        <v>21</v>
      </c>
      <c r="C329" t="str">
        <f t="shared" si="27"/>
        <v>18–25</v>
      </c>
      <c r="D329" t="s">
        <v>12</v>
      </c>
      <c r="E329" t="s">
        <v>13</v>
      </c>
      <c r="F329">
        <f t="shared" si="24"/>
        <v>1</v>
      </c>
      <c r="G329" t="s">
        <v>14</v>
      </c>
      <c r="H329" s="1">
        <v>5.3</v>
      </c>
      <c r="I329" t="s">
        <v>22</v>
      </c>
      <c r="J329">
        <f t="shared" si="25"/>
        <v>3</v>
      </c>
      <c r="K329" t="s">
        <v>15</v>
      </c>
      <c r="L329">
        <v>45</v>
      </c>
      <c r="M329" t="str">
        <f t="shared" si="26"/>
        <v>40–50 h</v>
      </c>
      <c r="N329" s="1">
        <v>7.7</v>
      </c>
      <c r="O329" s="1">
        <v>7.4</v>
      </c>
    </row>
    <row r="330" spans="1:15" x14ac:dyDescent="0.3">
      <c r="A330" t="s">
        <v>16</v>
      </c>
      <c r="B330">
        <v>46</v>
      </c>
      <c r="C330" t="str">
        <f t="shared" si="27"/>
        <v>46–59</v>
      </c>
      <c r="D330" t="s">
        <v>21</v>
      </c>
      <c r="E330" t="s">
        <v>22</v>
      </c>
      <c r="F330">
        <f t="shared" si="24"/>
        <v>3</v>
      </c>
      <c r="G330" t="s">
        <v>18</v>
      </c>
      <c r="H330" s="1">
        <v>5.7</v>
      </c>
      <c r="I330" t="s">
        <v>13</v>
      </c>
      <c r="J330">
        <f t="shared" si="25"/>
        <v>1</v>
      </c>
      <c r="K330" t="s">
        <v>15</v>
      </c>
      <c r="L330">
        <v>21</v>
      </c>
      <c r="M330" t="str">
        <f t="shared" si="26"/>
        <v>20–30 h</v>
      </c>
      <c r="N330" s="1">
        <v>6.9</v>
      </c>
      <c r="O330" s="1">
        <v>4.3</v>
      </c>
    </row>
    <row r="331" spans="1:15" x14ac:dyDescent="0.3">
      <c r="A331" t="s">
        <v>32</v>
      </c>
      <c r="B331">
        <v>31</v>
      </c>
      <c r="C331" t="str">
        <f t="shared" si="27"/>
        <v>26–35</v>
      </c>
      <c r="D331" t="s">
        <v>12</v>
      </c>
      <c r="E331" t="s">
        <v>22</v>
      </c>
      <c r="F331">
        <f t="shared" si="24"/>
        <v>3</v>
      </c>
      <c r="G331" t="s">
        <v>25</v>
      </c>
      <c r="H331" s="1">
        <v>3.4</v>
      </c>
      <c r="I331" t="s">
        <v>17</v>
      </c>
      <c r="J331">
        <f t="shared" si="25"/>
        <v>2</v>
      </c>
      <c r="K331" t="s">
        <v>30</v>
      </c>
      <c r="L331">
        <v>33</v>
      </c>
      <c r="M331" t="str">
        <f t="shared" si="26"/>
        <v>30–40 h</v>
      </c>
      <c r="N331" s="1">
        <v>7.6</v>
      </c>
      <c r="O331" s="1">
        <v>5.9</v>
      </c>
    </row>
    <row r="332" spans="1:15" x14ac:dyDescent="0.3">
      <c r="A332" t="s">
        <v>29</v>
      </c>
      <c r="B332">
        <v>20</v>
      </c>
      <c r="C332" t="str">
        <f t="shared" si="27"/>
        <v>18–25</v>
      </c>
      <c r="D332" t="s">
        <v>12</v>
      </c>
      <c r="E332" t="s">
        <v>13</v>
      </c>
      <c r="F332">
        <f t="shared" si="24"/>
        <v>1</v>
      </c>
      <c r="G332" t="s">
        <v>25</v>
      </c>
      <c r="H332" s="1">
        <v>5.6</v>
      </c>
      <c r="I332" t="s">
        <v>22</v>
      </c>
      <c r="J332">
        <f t="shared" si="25"/>
        <v>3</v>
      </c>
      <c r="K332" t="s">
        <v>19</v>
      </c>
      <c r="L332">
        <v>23</v>
      </c>
      <c r="M332" t="str">
        <f t="shared" si="26"/>
        <v>20–30 h</v>
      </c>
      <c r="N332" s="1">
        <v>1.8</v>
      </c>
      <c r="O332" s="1">
        <v>3.7</v>
      </c>
    </row>
    <row r="333" spans="1:15" x14ac:dyDescent="0.3">
      <c r="A333" t="s">
        <v>32</v>
      </c>
      <c r="B333">
        <v>41</v>
      </c>
      <c r="C333" t="str">
        <f t="shared" si="27"/>
        <v>36–45</v>
      </c>
      <c r="D333" t="s">
        <v>27</v>
      </c>
      <c r="E333" t="s">
        <v>17</v>
      </c>
      <c r="F333">
        <f t="shared" si="24"/>
        <v>2</v>
      </c>
      <c r="G333" t="s">
        <v>28</v>
      </c>
      <c r="H333" s="1">
        <v>5.5</v>
      </c>
      <c r="I333" t="s">
        <v>13</v>
      </c>
      <c r="J333">
        <f t="shared" si="25"/>
        <v>1</v>
      </c>
      <c r="K333" t="s">
        <v>15</v>
      </c>
      <c r="L333">
        <v>36</v>
      </c>
      <c r="M333" t="str">
        <f t="shared" si="26"/>
        <v>30–40 h</v>
      </c>
      <c r="N333" s="1">
        <v>7.5</v>
      </c>
      <c r="O333" s="1">
        <v>4.2</v>
      </c>
    </row>
    <row r="334" spans="1:15" x14ac:dyDescent="0.3">
      <c r="A334" t="s">
        <v>31</v>
      </c>
      <c r="B334">
        <v>54</v>
      </c>
      <c r="C334" t="str">
        <f t="shared" si="27"/>
        <v>46–59</v>
      </c>
      <c r="D334" t="s">
        <v>27</v>
      </c>
      <c r="E334" t="s">
        <v>22</v>
      </c>
      <c r="F334">
        <f t="shared" si="24"/>
        <v>3</v>
      </c>
      <c r="G334" t="s">
        <v>14</v>
      </c>
      <c r="H334" s="1">
        <v>5.9</v>
      </c>
      <c r="I334" t="s">
        <v>17</v>
      </c>
      <c r="J334">
        <f t="shared" si="25"/>
        <v>2</v>
      </c>
      <c r="K334" t="s">
        <v>23</v>
      </c>
      <c r="L334">
        <v>24</v>
      </c>
      <c r="M334" t="str">
        <f t="shared" si="26"/>
        <v>20–30 h</v>
      </c>
      <c r="N334" s="1">
        <v>2.2000000000000002</v>
      </c>
      <c r="O334" s="1">
        <v>6.5</v>
      </c>
    </row>
    <row r="335" spans="1:15" x14ac:dyDescent="0.3">
      <c r="A335" t="s">
        <v>16</v>
      </c>
      <c r="B335">
        <v>33</v>
      </c>
      <c r="C335" t="str">
        <f t="shared" si="27"/>
        <v>26–35</v>
      </c>
      <c r="D335" t="s">
        <v>12</v>
      </c>
      <c r="E335" t="s">
        <v>13</v>
      </c>
      <c r="F335">
        <f t="shared" si="24"/>
        <v>1</v>
      </c>
      <c r="G335" t="s">
        <v>33</v>
      </c>
      <c r="H335" s="1">
        <v>3.9</v>
      </c>
      <c r="I335" t="s">
        <v>13</v>
      </c>
      <c r="J335">
        <f t="shared" si="25"/>
        <v>1</v>
      </c>
      <c r="K335" t="s">
        <v>19</v>
      </c>
      <c r="L335">
        <v>43</v>
      </c>
      <c r="M335" t="str">
        <f t="shared" si="26"/>
        <v>40–50 h</v>
      </c>
      <c r="N335" s="1">
        <v>4.0999999999999996</v>
      </c>
      <c r="O335" s="1">
        <v>5.4</v>
      </c>
    </row>
    <row r="336" spans="1:15" x14ac:dyDescent="0.3">
      <c r="A336" t="s">
        <v>20</v>
      </c>
      <c r="B336">
        <v>21</v>
      </c>
      <c r="C336" t="str">
        <f t="shared" si="27"/>
        <v>18–25</v>
      </c>
      <c r="D336" t="s">
        <v>12</v>
      </c>
      <c r="E336" t="s">
        <v>22</v>
      </c>
      <c r="F336">
        <f t="shared" si="24"/>
        <v>3</v>
      </c>
      <c r="G336" t="s">
        <v>14</v>
      </c>
      <c r="H336" s="1">
        <v>7.9</v>
      </c>
      <c r="I336" t="s">
        <v>17</v>
      </c>
      <c r="J336">
        <f t="shared" si="25"/>
        <v>2</v>
      </c>
      <c r="K336" t="s">
        <v>26</v>
      </c>
      <c r="L336">
        <v>26</v>
      </c>
      <c r="M336" t="str">
        <f t="shared" si="26"/>
        <v>20–30 h</v>
      </c>
      <c r="N336" s="1">
        <v>9.5</v>
      </c>
      <c r="O336" s="1">
        <v>7.5</v>
      </c>
    </row>
    <row r="337" spans="1:15" x14ac:dyDescent="0.3">
      <c r="A337" t="s">
        <v>20</v>
      </c>
      <c r="B337">
        <v>41</v>
      </c>
      <c r="C337" t="str">
        <f t="shared" si="27"/>
        <v>36–45</v>
      </c>
      <c r="D337" t="s">
        <v>21</v>
      </c>
      <c r="E337" t="s">
        <v>17</v>
      </c>
      <c r="F337">
        <f t="shared" si="24"/>
        <v>2</v>
      </c>
      <c r="G337" t="s">
        <v>18</v>
      </c>
      <c r="H337" s="1">
        <v>7.1</v>
      </c>
      <c r="I337" t="s">
        <v>22</v>
      </c>
      <c r="J337">
        <f t="shared" si="25"/>
        <v>3</v>
      </c>
      <c r="K337" t="s">
        <v>19</v>
      </c>
      <c r="L337">
        <v>42</v>
      </c>
      <c r="M337" t="str">
        <f t="shared" si="26"/>
        <v>40–50 h</v>
      </c>
      <c r="N337" s="1">
        <v>5.5</v>
      </c>
      <c r="O337" s="1">
        <v>6</v>
      </c>
    </row>
    <row r="338" spans="1:15" x14ac:dyDescent="0.3">
      <c r="A338" t="s">
        <v>24</v>
      </c>
      <c r="B338">
        <v>51</v>
      </c>
      <c r="C338" t="str">
        <f t="shared" si="27"/>
        <v>46–59</v>
      </c>
      <c r="D338" t="s">
        <v>27</v>
      </c>
      <c r="E338" t="s">
        <v>17</v>
      </c>
      <c r="F338">
        <f t="shared" si="24"/>
        <v>2</v>
      </c>
      <c r="G338" t="s">
        <v>25</v>
      </c>
      <c r="H338" s="1">
        <v>5.2</v>
      </c>
      <c r="I338" t="s">
        <v>13</v>
      </c>
      <c r="J338">
        <f t="shared" si="25"/>
        <v>1</v>
      </c>
      <c r="K338" t="s">
        <v>19</v>
      </c>
      <c r="L338">
        <v>36</v>
      </c>
      <c r="M338" t="str">
        <f t="shared" si="26"/>
        <v>30–40 h</v>
      </c>
      <c r="N338" s="1">
        <v>9.6999999999999993</v>
      </c>
      <c r="O338" s="1">
        <v>8.1999999999999993</v>
      </c>
    </row>
    <row r="339" spans="1:15" x14ac:dyDescent="0.3">
      <c r="A339" t="s">
        <v>11</v>
      </c>
      <c r="B339">
        <v>47</v>
      </c>
      <c r="C339" t="str">
        <f t="shared" si="27"/>
        <v>46–59</v>
      </c>
      <c r="D339" t="s">
        <v>21</v>
      </c>
      <c r="E339" t="s">
        <v>13</v>
      </c>
      <c r="F339">
        <f t="shared" si="24"/>
        <v>1</v>
      </c>
      <c r="G339" t="s">
        <v>18</v>
      </c>
      <c r="H339" s="1">
        <v>5.6</v>
      </c>
      <c r="I339" t="s">
        <v>22</v>
      </c>
      <c r="J339">
        <f t="shared" si="25"/>
        <v>3</v>
      </c>
      <c r="K339" t="s">
        <v>15</v>
      </c>
      <c r="L339">
        <v>31</v>
      </c>
      <c r="M339" t="str">
        <f t="shared" si="26"/>
        <v>30–40 h</v>
      </c>
      <c r="N339" s="1">
        <v>1.8</v>
      </c>
      <c r="O339" s="1">
        <v>5</v>
      </c>
    </row>
    <row r="340" spans="1:15" x14ac:dyDescent="0.3">
      <c r="A340" t="s">
        <v>32</v>
      </c>
      <c r="B340">
        <v>35</v>
      </c>
      <c r="C340" t="str">
        <f t="shared" si="27"/>
        <v>26–35</v>
      </c>
      <c r="D340" t="s">
        <v>21</v>
      </c>
      <c r="E340" t="s">
        <v>22</v>
      </c>
      <c r="F340">
        <f t="shared" si="24"/>
        <v>3</v>
      </c>
      <c r="G340" t="s">
        <v>28</v>
      </c>
      <c r="H340" s="1">
        <v>7.8</v>
      </c>
      <c r="I340" t="s">
        <v>13</v>
      </c>
      <c r="J340">
        <f t="shared" si="25"/>
        <v>1</v>
      </c>
      <c r="K340" t="s">
        <v>30</v>
      </c>
      <c r="L340">
        <v>30</v>
      </c>
      <c r="M340" t="str">
        <f t="shared" si="26"/>
        <v>30–40 h</v>
      </c>
      <c r="N340" s="1">
        <v>5.3</v>
      </c>
      <c r="O340" s="1">
        <v>5.4</v>
      </c>
    </row>
    <row r="341" spans="1:15" x14ac:dyDescent="0.3">
      <c r="A341" t="s">
        <v>32</v>
      </c>
      <c r="B341">
        <v>36</v>
      </c>
      <c r="C341" t="str">
        <f t="shared" si="27"/>
        <v>36–45</v>
      </c>
      <c r="D341" t="s">
        <v>21</v>
      </c>
      <c r="E341" t="s">
        <v>22</v>
      </c>
      <c r="F341">
        <f t="shared" si="24"/>
        <v>3</v>
      </c>
      <c r="G341" t="s">
        <v>25</v>
      </c>
      <c r="H341" s="1">
        <v>6.1</v>
      </c>
      <c r="I341" t="s">
        <v>17</v>
      </c>
      <c r="J341">
        <f t="shared" si="25"/>
        <v>2</v>
      </c>
      <c r="K341" t="s">
        <v>30</v>
      </c>
      <c r="L341">
        <v>30</v>
      </c>
      <c r="M341" t="str">
        <f t="shared" si="26"/>
        <v>30–40 h</v>
      </c>
      <c r="N341" s="1">
        <v>1.6</v>
      </c>
      <c r="O341" s="1">
        <v>7</v>
      </c>
    </row>
    <row r="342" spans="1:15" x14ac:dyDescent="0.3">
      <c r="A342" t="s">
        <v>24</v>
      </c>
      <c r="B342">
        <v>48</v>
      </c>
      <c r="C342" t="str">
        <f t="shared" si="27"/>
        <v>46–59</v>
      </c>
      <c r="D342" t="s">
        <v>12</v>
      </c>
      <c r="E342" t="s">
        <v>22</v>
      </c>
      <c r="F342">
        <f t="shared" si="24"/>
        <v>3</v>
      </c>
      <c r="G342" t="s">
        <v>33</v>
      </c>
      <c r="H342" s="1">
        <v>4.5999999999999996</v>
      </c>
      <c r="I342" t="s">
        <v>13</v>
      </c>
      <c r="J342">
        <f t="shared" si="25"/>
        <v>1</v>
      </c>
      <c r="K342" t="s">
        <v>15</v>
      </c>
      <c r="L342">
        <v>53</v>
      </c>
      <c r="M342" t="str">
        <f t="shared" si="26"/>
        <v>50–60 h</v>
      </c>
      <c r="N342" s="1">
        <v>6.7</v>
      </c>
      <c r="O342" s="1">
        <v>3</v>
      </c>
    </row>
    <row r="343" spans="1:15" x14ac:dyDescent="0.3">
      <c r="A343" t="s">
        <v>24</v>
      </c>
      <c r="B343">
        <v>36</v>
      </c>
      <c r="C343" t="str">
        <f t="shared" si="27"/>
        <v>36–45</v>
      </c>
      <c r="D343" t="s">
        <v>21</v>
      </c>
      <c r="E343" t="s">
        <v>22</v>
      </c>
      <c r="F343">
        <f t="shared" si="24"/>
        <v>3</v>
      </c>
      <c r="G343" t="s">
        <v>25</v>
      </c>
      <c r="H343" s="1">
        <v>6.4</v>
      </c>
      <c r="I343" t="s">
        <v>13</v>
      </c>
      <c r="J343">
        <f t="shared" si="25"/>
        <v>1</v>
      </c>
      <c r="K343" t="s">
        <v>15</v>
      </c>
      <c r="L343">
        <v>56</v>
      </c>
      <c r="M343" t="str">
        <f t="shared" si="26"/>
        <v>50–60 h</v>
      </c>
      <c r="N343" s="1">
        <v>1.7</v>
      </c>
      <c r="O343" s="1">
        <v>4.5</v>
      </c>
    </row>
    <row r="344" spans="1:15" x14ac:dyDescent="0.3">
      <c r="A344" t="s">
        <v>24</v>
      </c>
      <c r="B344">
        <v>63</v>
      </c>
      <c r="C344" t="str">
        <f t="shared" si="27"/>
        <v>60+</v>
      </c>
      <c r="D344" t="s">
        <v>21</v>
      </c>
      <c r="E344" t="s">
        <v>13</v>
      </c>
      <c r="F344">
        <f t="shared" si="24"/>
        <v>1</v>
      </c>
      <c r="G344" t="s">
        <v>14</v>
      </c>
      <c r="H344" s="1">
        <v>4.9000000000000004</v>
      </c>
      <c r="I344" t="s">
        <v>22</v>
      </c>
      <c r="J344">
        <f t="shared" si="25"/>
        <v>3</v>
      </c>
      <c r="K344" t="s">
        <v>15</v>
      </c>
      <c r="L344">
        <v>48</v>
      </c>
      <c r="M344" t="str">
        <f t="shared" si="26"/>
        <v>40–50 h</v>
      </c>
      <c r="N344" s="1">
        <v>2.6</v>
      </c>
      <c r="O344" s="1">
        <v>6.6</v>
      </c>
    </row>
    <row r="345" spans="1:15" x14ac:dyDescent="0.3">
      <c r="A345" t="s">
        <v>16</v>
      </c>
      <c r="B345">
        <v>36</v>
      </c>
      <c r="C345" t="str">
        <f t="shared" si="27"/>
        <v>36–45</v>
      </c>
      <c r="D345" t="s">
        <v>12</v>
      </c>
      <c r="E345" t="s">
        <v>17</v>
      </c>
      <c r="F345">
        <f t="shared" si="24"/>
        <v>2</v>
      </c>
      <c r="G345" t="s">
        <v>14</v>
      </c>
      <c r="H345" s="1">
        <v>5.4</v>
      </c>
      <c r="I345" t="s">
        <v>22</v>
      </c>
      <c r="J345">
        <f t="shared" ref="J345:J351" si="28">IF(I345="low",1,IF(I345="moderate",2,IF(I345="high",3,"")))</f>
        <v>3</v>
      </c>
      <c r="K345" t="s">
        <v>30</v>
      </c>
      <c r="L345">
        <v>55</v>
      </c>
      <c r="M345" t="str">
        <f t="shared" si="26"/>
        <v>50–60 h</v>
      </c>
      <c r="N345" s="1">
        <v>3.3</v>
      </c>
      <c r="O345" s="1">
        <v>1.3</v>
      </c>
    </row>
    <row r="346" spans="1:15" x14ac:dyDescent="0.3">
      <c r="A346" t="s">
        <v>31</v>
      </c>
      <c r="B346">
        <v>39</v>
      </c>
      <c r="C346" t="str">
        <f t="shared" si="27"/>
        <v>36–45</v>
      </c>
      <c r="D346" t="s">
        <v>27</v>
      </c>
      <c r="E346" t="s">
        <v>13</v>
      </c>
      <c r="F346">
        <f t="shared" si="24"/>
        <v>1</v>
      </c>
      <c r="G346" t="s">
        <v>25</v>
      </c>
      <c r="H346" s="1">
        <v>6.4</v>
      </c>
      <c r="I346" t="s">
        <v>22</v>
      </c>
      <c r="J346">
        <f t="shared" si="28"/>
        <v>3</v>
      </c>
      <c r="K346" t="s">
        <v>15</v>
      </c>
      <c r="L346">
        <v>46</v>
      </c>
      <c r="M346" t="str">
        <f t="shared" si="26"/>
        <v>40–50 h</v>
      </c>
      <c r="N346" s="1">
        <v>7.7</v>
      </c>
      <c r="O346" s="1">
        <v>4.9000000000000004</v>
      </c>
    </row>
    <row r="347" spans="1:15" x14ac:dyDescent="0.3">
      <c r="A347" t="s">
        <v>32</v>
      </c>
      <c r="B347">
        <v>41</v>
      </c>
      <c r="C347" t="str">
        <f t="shared" si="27"/>
        <v>36–45</v>
      </c>
      <c r="D347" t="s">
        <v>27</v>
      </c>
      <c r="E347" t="s">
        <v>22</v>
      </c>
      <c r="F347">
        <f t="shared" si="24"/>
        <v>3</v>
      </c>
      <c r="G347" t="s">
        <v>28</v>
      </c>
      <c r="H347" s="1">
        <v>8.1</v>
      </c>
      <c r="I347" t="s">
        <v>17</v>
      </c>
      <c r="J347">
        <f t="shared" si="28"/>
        <v>2</v>
      </c>
      <c r="K347" t="s">
        <v>26</v>
      </c>
      <c r="L347">
        <v>41</v>
      </c>
      <c r="M347" t="str">
        <f t="shared" si="26"/>
        <v>40–50 h</v>
      </c>
      <c r="N347" s="1">
        <v>2.5</v>
      </c>
      <c r="O347" s="1">
        <v>6.4</v>
      </c>
    </row>
    <row r="348" spans="1:15" x14ac:dyDescent="0.3">
      <c r="A348" t="s">
        <v>16</v>
      </c>
      <c r="B348">
        <v>62</v>
      </c>
      <c r="C348" t="str">
        <f t="shared" si="27"/>
        <v>60+</v>
      </c>
      <c r="D348" t="s">
        <v>21</v>
      </c>
      <c r="E348" t="s">
        <v>22</v>
      </c>
      <c r="F348">
        <f t="shared" si="24"/>
        <v>3</v>
      </c>
      <c r="G348" t="s">
        <v>14</v>
      </c>
      <c r="H348" s="1">
        <v>9.5</v>
      </c>
      <c r="I348" t="s">
        <v>22</v>
      </c>
      <c r="J348">
        <f t="shared" si="28"/>
        <v>3</v>
      </c>
      <c r="K348" t="s">
        <v>26</v>
      </c>
      <c r="L348">
        <v>21</v>
      </c>
      <c r="M348" t="str">
        <f t="shared" si="26"/>
        <v>20–30 h</v>
      </c>
      <c r="N348" s="1">
        <v>8.6</v>
      </c>
      <c r="O348" s="1">
        <v>9.6999999999999993</v>
      </c>
    </row>
    <row r="349" spans="1:15" x14ac:dyDescent="0.3">
      <c r="A349" t="s">
        <v>24</v>
      </c>
      <c r="B349">
        <v>29</v>
      </c>
      <c r="C349" t="str">
        <f t="shared" si="27"/>
        <v>26–35</v>
      </c>
      <c r="D349" t="s">
        <v>12</v>
      </c>
      <c r="E349" t="s">
        <v>17</v>
      </c>
      <c r="F349">
        <f t="shared" si="24"/>
        <v>2</v>
      </c>
      <c r="G349" t="s">
        <v>14</v>
      </c>
      <c r="H349" s="1">
        <v>8.5</v>
      </c>
      <c r="I349" t="s">
        <v>13</v>
      </c>
      <c r="J349">
        <f t="shared" si="28"/>
        <v>1</v>
      </c>
      <c r="K349" t="s">
        <v>23</v>
      </c>
      <c r="L349">
        <v>55</v>
      </c>
      <c r="M349" t="str">
        <f t="shared" si="26"/>
        <v>50–60 h</v>
      </c>
      <c r="N349" s="1">
        <v>2.2000000000000002</v>
      </c>
      <c r="O349" s="1">
        <v>8.9</v>
      </c>
    </row>
    <row r="350" spans="1:15" x14ac:dyDescent="0.3">
      <c r="A350" t="s">
        <v>32</v>
      </c>
      <c r="B350">
        <v>47</v>
      </c>
      <c r="C350" t="str">
        <f t="shared" si="27"/>
        <v>46–59</v>
      </c>
      <c r="D350" t="s">
        <v>27</v>
      </c>
      <c r="E350" t="s">
        <v>22</v>
      </c>
      <c r="F350">
        <f t="shared" si="24"/>
        <v>3</v>
      </c>
      <c r="G350" t="s">
        <v>33</v>
      </c>
      <c r="H350" s="1">
        <v>6.4</v>
      </c>
      <c r="I350" t="s">
        <v>17</v>
      </c>
      <c r="J350">
        <f t="shared" si="28"/>
        <v>2</v>
      </c>
      <c r="K350" t="s">
        <v>26</v>
      </c>
      <c r="L350">
        <v>49</v>
      </c>
      <c r="M350" t="str">
        <f t="shared" si="26"/>
        <v>40–50 h</v>
      </c>
      <c r="N350" s="1">
        <v>1.3</v>
      </c>
      <c r="O350" s="1">
        <v>3.5</v>
      </c>
    </row>
    <row r="351" spans="1:15" x14ac:dyDescent="0.3">
      <c r="A351" t="s">
        <v>16</v>
      </c>
      <c r="B351">
        <v>55</v>
      </c>
      <c r="C351" t="str">
        <f t="shared" si="27"/>
        <v>46–59</v>
      </c>
      <c r="D351" t="s">
        <v>21</v>
      </c>
      <c r="E351" t="s">
        <v>13</v>
      </c>
      <c r="F351">
        <f t="shared" si="24"/>
        <v>1</v>
      </c>
      <c r="G351" t="s">
        <v>25</v>
      </c>
      <c r="H351" s="1">
        <v>9.9</v>
      </c>
      <c r="I351" t="s">
        <v>22</v>
      </c>
      <c r="J351">
        <f t="shared" si="28"/>
        <v>3</v>
      </c>
      <c r="K351" t="s">
        <v>19</v>
      </c>
      <c r="L351">
        <v>26</v>
      </c>
      <c r="M351" t="str">
        <f t="shared" si="26"/>
        <v>20–30 h</v>
      </c>
      <c r="N351" s="1">
        <v>4.5999999999999996</v>
      </c>
      <c r="O351" s="1">
        <v>5.6</v>
      </c>
    </row>
    <row r="352" spans="1:15" x14ac:dyDescent="0.3">
      <c r="A352" t="s">
        <v>31</v>
      </c>
      <c r="B352">
        <v>48</v>
      </c>
      <c r="C352" t="str">
        <f t="shared" si="27"/>
        <v>46–59</v>
      </c>
      <c r="D352" t="s">
        <v>21</v>
      </c>
      <c r="E352" t="s">
        <v>13</v>
      </c>
      <c r="F352">
        <f t="shared" si="24"/>
        <v>1</v>
      </c>
      <c r="G352" t="s">
        <v>14</v>
      </c>
      <c r="H352" s="1">
        <v>7.3</v>
      </c>
      <c r="I352" t="s">
        <v>13</v>
      </c>
      <c r="J352">
        <f t="shared" ref="J352:J415" si="29">IF(I352="low",1,IF(I352="moderate",2,IF(I352="high",3,"")))</f>
        <v>1</v>
      </c>
      <c r="K352" t="s">
        <v>23</v>
      </c>
      <c r="L352">
        <v>31</v>
      </c>
      <c r="M352" t="str">
        <f t="shared" si="26"/>
        <v>30–40 h</v>
      </c>
      <c r="N352" s="1">
        <v>9.8000000000000007</v>
      </c>
      <c r="O352" s="1">
        <v>1.5</v>
      </c>
    </row>
    <row r="353" spans="1:15" x14ac:dyDescent="0.3">
      <c r="A353" t="s">
        <v>16</v>
      </c>
      <c r="B353">
        <v>53</v>
      </c>
      <c r="C353" t="str">
        <f t="shared" si="27"/>
        <v>46–59</v>
      </c>
      <c r="D353" t="s">
        <v>12</v>
      </c>
      <c r="E353" t="s">
        <v>17</v>
      </c>
      <c r="F353">
        <f t="shared" si="24"/>
        <v>2</v>
      </c>
      <c r="G353" t="s">
        <v>28</v>
      </c>
      <c r="H353" s="1">
        <v>5</v>
      </c>
      <c r="I353" t="s">
        <v>13</v>
      </c>
      <c r="J353">
        <f t="shared" si="29"/>
        <v>1</v>
      </c>
      <c r="K353" t="s">
        <v>26</v>
      </c>
      <c r="L353">
        <v>22</v>
      </c>
      <c r="M353" t="str">
        <f t="shared" si="26"/>
        <v>20–30 h</v>
      </c>
      <c r="N353" s="1">
        <v>2</v>
      </c>
      <c r="O353" s="1">
        <v>3.2</v>
      </c>
    </row>
    <row r="354" spans="1:15" x14ac:dyDescent="0.3">
      <c r="A354" t="s">
        <v>31</v>
      </c>
      <c r="B354">
        <v>36</v>
      </c>
      <c r="C354" t="str">
        <f t="shared" si="27"/>
        <v>36–45</v>
      </c>
      <c r="D354" t="s">
        <v>21</v>
      </c>
      <c r="E354" t="s">
        <v>13</v>
      </c>
      <c r="F354">
        <f t="shared" si="24"/>
        <v>1</v>
      </c>
      <c r="G354" t="s">
        <v>18</v>
      </c>
      <c r="H354" s="1">
        <v>6.6</v>
      </c>
      <c r="I354" t="s">
        <v>17</v>
      </c>
      <c r="J354">
        <f t="shared" si="29"/>
        <v>2</v>
      </c>
      <c r="K354" t="s">
        <v>19</v>
      </c>
      <c r="L354">
        <v>36</v>
      </c>
      <c r="M354" t="str">
        <f t="shared" si="26"/>
        <v>30–40 h</v>
      </c>
      <c r="N354" s="1">
        <v>1.9</v>
      </c>
      <c r="O354" s="1">
        <v>8</v>
      </c>
    </row>
    <row r="355" spans="1:15" x14ac:dyDescent="0.3">
      <c r="A355" t="s">
        <v>24</v>
      </c>
      <c r="B355">
        <v>62</v>
      </c>
      <c r="C355" t="str">
        <f t="shared" si="27"/>
        <v>60+</v>
      </c>
      <c r="D355" t="s">
        <v>27</v>
      </c>
      <c r="E355" t="s">
        <v>13</v>
      </c>
      <c r="F355">
        <f t="shared" si="24"/>
        <v>1</v>
      </c>
      <c r="G355" t="s">
        <v>25</v>
      </c>
      <c r="H355" s="1">
        <v>5.5</v>
      </c>
      <c r="I355" t="s">
        <v>13</v>
      </c>
      <c r="J355">
        <f t="shared" si="29"/>
        <v>1</v>
      </c>
      <c r="K355" t="s">
        <v>26</v>
      </c>
      <c r="L355">
        <v>51</v>
      </c>
      <c r="M355" t="str">
        <f t="shared" si="26"/>
        <v>50–60 h</v>
      </c>
      <c r="N355" s="1">
        <v>7.8</v>
      </c>
      <c r="O355" s="1">
        <v>2.1</v>
      </c>
    </row>
    <row r="356" spans="1:15" x14ac:dyDescent="0.3">
      <c r="A356" t="s">
        <v>31</v>
      </c>
      <c r="B356">
        <v>53</v>
      </c>
      <c r="C356" t="str">
        <f t="shared" si="27"/>
        <v>46–59</v>
      </c>
      <c r="D356" t="s">
        <v>12</v>
      </c>
      <c r="E356" t="s">
        <v>13</v>
      </c>
      <c r="F356">
        <f t="shared" si="24"/>
        <v>1</v>
      </c>
      <c r="G356" t="s">
        <v>33</v>
      </c>
      <c r="H356" s="1">
        <v>4.5999999999999996</v>
      </c>
      <c r="I356" t="s">
        <v>22</v>
      </c>
      <c r="J356">
        <f t="shared" si="29"/>
        <v>3</v>
      </c>
      <c r="K356" t="s">
        <v>19</v>
      </c>
      <c r="L356">
        <v>27</v>
      </c>
      <c r="M356" t="str">
        <f t="shared" si="26"/>
        <v>20–30 h</v>
      </c>
      <c r="N356" s="1">
        <v>3.8</v>
      </c>
      <c r="O356" s="1">
        <v>3.3</v>
      </c>
    </row>
    <row r="357" spans="1:15" x14ac:dyDescent="0.3">
      <c r="A357" t="s">
        <v>32</v>
      </c>
      <c r="B357">
        <v>47</v>
      </c>
      <c r="C357" t="str">
        <f t="shared" si="27"/>
        <v>46–59</v>
      </c>
      <c r="D357" t="s">
        <v>27</v>
      </c>
      <c r="E357" t="s">
        <v>13</v>
      </c>
      <c r="F357">
        <f t="shared" si="24"/>
        <v>1</v>
      </c>
      <c r="G357" t="s">
        <v>14</v>
      </c>
      <c r="H357" s="1">
        <v>4.7</v>
      </c>
      <c r="I357" t="s">
        <v>13</v>
      </c>
      <c r="J357">
        <f t="shared" si="29"/>
        <v>1</v>
      </c>
      <c r="K357" t="s">
        <v>15</v>
      </c>
      <c r="L357">
        <v>42</v>
      </c>
      <c r="M357" t="str">
        <f t="shared" si="26"/>
        <v>40–50 h</v>
      </c>
      <c r="N357" s="1">
        <v>7.5</v>
      </c>
      <c r="O357" s="1">
        <v>9.5</v>
      </c>
    </row>
    <row r="358" spans="1:15" x14ac:dyDescent="0.3">
      <c r="A358" t="s">
        <v>24</v>
      </c>
      <c r="B358">
        <v>50</v>
      </c>
      <c r="C358" t="str">
        <f t="shared" si="27"/>
        <v>46–59</v>
      </c>
      <c r="D358" t="s">
        <v>27</v>
      </c>
      <c r="E358" t="s">
        <v>22</v>
      </c>
      <c r="F358">
        <f t="shared" si="24"/>
        <v>3</v>
      </c>
      <c r="G358" t="s">
        <v>28</v>
      </c>
      <c r="H358" s="1">
        <v>6.3</v>
      </c>
      <c r="I358" t="s">
        <v>22</v>
      </c>
      <c r="J358">
        <f t="shared" si="29"/>
        <v>3</v>
      </c>
      <c r="K358" t="s">
        <v>19</v>
      </c>
      <c r="L358">
        <v>57</v>
      </c>
      <c r="M358" t="str">
        <f t="shared" si="26"/>
        <v>50–60 h</v>
      </c>
      <c r="N358" s="1">
        <v>2.8</v>
      </c>
      <c r="O358" s="1">
        <v>8.4</v>
      </c>
    </row>
    <row r="359" spans="1:15" x14ac:dyDescent="0.3">
      <c r="A359" t="s">
        <v>32</v>
      </c>
      <c r="B359">
        <v>35</v>
      </c>
      <c r="C359" t="str">
        <f t="shared" si="27"/>
        <v>26–35</v>
      </c>
      <c r="D359" t="s">
        <v>27</v>
      </c>
      <c r="E359" t="s">
        <v>13</v>
      </c>
      <c r="F359">
        <f t="shared" si="24"/>
        <v>1</v>
      </c>
      <c r="G359" t="s">
        <v>25</v>
      </c>
      <c r="H359" s="1">
        <v>7.6</v>
      </c>
      <c r="I359" t="s">
        <v>22</v>
      </c>
      <c r="J359">
        <f t="shared" si="29"/>
        <v>3</v>
      </c>
      <c r="K359" t="s">
        <v>15</v>
      </c>
      <c r="L359">
        <v>49</v>
      </c>
      <c r="M359" t="str">
        <f t="shared" si="26"/>
        <v>40–50 h</v>
      </c>
      <c r="N359" s="1">
        <v>5.0999999999999996</v>
      </c>
      <c r="O359" s="1">
        <v>8</v>
      </c>
    </row>
    <row r="360" spans="1:15" x14ac:dyDescent="0.3">
      <c r="A360" t="s">
        <v>20</v>
      </c>
      <c r="B360">
        <v>45</v>
      </c>
      <c r="C360" t="str">
        <f t="shared" si="27"/>
        <v>36–45</v>
      </c>
      <c r="D360" t="s">
        <v>21</v>
      </c>
      <c r="E360" t="s">
        <v>17</v>
      </c>
      <c r="F360">
        <f t="shared" si="24"/>
        <v>2</v>
      </c>
      <c r="G360" t="s">
        <v>28</v>
      </c>
      <c r="H360" s="1">
        <v>8.1</v>
      </c>
      <c r="I360" t="s">
        <v>17</v>
      </c>
      <c r="J360">
        <f t="shared" si="29"/>
        <v>2</v>
      </c>
      <c r="K360" t="s">
        <v>19</v>
      </c>
      <c r="L360">
        <v>34</v>
      </c>
      <c r="M360" t="str">
        <f t="shared" si="26"/>
        <v>30–40 h</v>
      </c>
      <c r="N360" s="1">
        <v>3.4</v>
      </c>
      <c r="O360" s="1">
        <v>8.8000000000000007</v>
      </c>
    </row>
    <row r="361" spans="1:15" x14ac:dyDescent="0.3">
      <c r="A361" t="s">
        <v>29</v>
      </c>
      <c r="B361">
        <v>64</v>
      </c>
      <c r="C361" t="str">
        <f t="shared" si="27"/>
        <v>60+</v>
      </c>
      <c r="D361" t="s">
        <v>21</v>
      </c>
      <c r="E361" t="s">
        <v>17</v>
      </c>
      <c r="F361">
        <f>IF(E361="High",3,IF(E361="Moderate",2,IF(E361="Low",1,"")))</f>
        <v>2</v>
      </c>
      <c r="G361" t="s">
        <v>28</v>
      </c>
      <c r="H361" s="1">
        <v>4.5999999999999996</v>
      </c>
      <c r="I361" t="s">
        <v>13</v>
      </c>
      <c r="J361">
        <f t="shared" si="29"/>
        <v>1</v>
      </c>
      <c r="K361" t="s">
        <v>19</v>
      </c>
      <c r="L361">
        <v>29</v>
      </c>
      <c r="M361" t="str">
        <f t="shared" si="26"/>
        <v>20–30 h</v>
      </c>
      <c r="N361" s="1">
        <v>5.0999999999999996</v>
      </c>
      <c r="O361" s="1">
        <v>7.7</v>
      </c>
    </row>
    <row r="362" spans="1:15" x14ac:dyDescent="0.3">
      <c r="A362" t="s">
        <v>31</v>
      </c>
      <c r="B362">
        <v>28</v>
      </c>
      <c r="C362" t="str">
        <f t="shared" si="27"/>
        <v>26–35</v>
      </c>
      <c r="D362" t="s">
        <v>27</v>
      </c>
      <c r="E362" t="s">
        <v>13</v>
      </c>
      <c r="F362">
        <f t="shared" ref="F362:F425" si="30">IF(E362="High",3,IF(E362="Moderate",2,IF(E362="Low",1,"")))</f>
        <v>1</v>
      </c>
      <c r="G362" t="s">
        <v>33</v>
      </c>
      <c r="H362" s="1">
        <v>6</v>
      </c>
      <c r="I362" t="s">
        <v>17</v>
      </c>
      <c r="J362">
        <f t="shared" si="29"/>
        <v>2</v>
      </c>
      <c r="K362" t="s">
        <v>26</v>
      </c>
      <c r="L362">
        <v>57</v>
      </c>
      <c r="M362" t="str">
        <f t="shared" si="26"/>
        <v>50–60 h</v>
      </c>
      <c r="N362" s="1">
        <v>7.9</v>
      </c>
      <c r="O362" s="1">
        <v>2.1</v>
      </c>
    </row>
    <row r="363" spans="1:15" x14ac:dyDescent="0.3">
      <c r="A363" t="s">
        <v>29</v>
      </c>
      <c r="B363">
        <v>62</v>
      </c>
      <c r="C363" t="str">
        <f t="shared" si="27"/>
        <v>60+</v>
      </c>
      <c r="D363" t="s">
        <v>27</v>
      </c>
      <c r="E363" t="s">
        <v>17</v>
      </c>
      <c r="F363">
        <f t="shared" si="30"/>
        <v>2</v>
      </c>
      <c r="G363" t="s">
        <v>25</v>
      </c>
      <c r="H363" s="1">
        <v>7.2</v>
      </c>
      <c r="I363" t="s">
        <v>17</v>
      </c>
      <c r="J363">
        <f t="shared" si="29"/>
        <v>2</v>
      </c>
      <c r="K363" t="s">
        <v>19</v>
      </c>
      <c r="L363">
        <v>34</v>
      </c>
      <c r="M363" t="str">
        <f t="shared" si="26"/>
        <v>30–40 h</v>
      </c>
      <c r="N363" s="1">
        <v>7.9</v>
      </c>
      <c r="O363" s="1">
        <v>5.6</v>
      </c>
    </row>
    <row r="364" spans="1:15" x14ac:dyDescent="0.3">
      <c r="A364" t="s">
        <v>29</v>
      </c>
      <c r="B364">
        <v>50</v>
      </c>
      <c r="C364" t="str">
        <f t="shared" si="27"/>
        <v>46–59</v>
      </c>
      <c r="D364" t="s">
        <v>12</v>
      </c>
      <c r="E364" t="s">
        <v>13</v>
      </c>
      <c r="F364">
        <f t="shared" si="30"/>
        <v>1</v>
      </c>
      <c r="G364" t="s">
        <v>14</v>
      </c>
      <c r="H364" s="1">
        <v>6.7</v>
      </c>
      <c r="I364" t="s">
        <v>17</v>
      </c>
      <c r="J364">
        <f t="shared" si="29"/>
        <v>2</v>
      </c>
      <c r="K364" t="s">
        <v>26</v>
      </c>
      <c r="L364">
        <v>49</v>
      </c>
      <c r="M364" t="str">
        <f t="shared" si="26"/>
        <v>40–50 h</v>
      </c>
      <c r="N364" s="1">
        <v>5.6</v>
      </c>
      <c r="O364" s="1">
        <v>5</v>
      </c>
    </row>
    <row r="365" spans="1:15" x14ac:dyDescent="0.3">
      <c r="A365" t="s">
        <v>31</v>
      </c>
      <c r="B365">
        <v>34</v>
      </c>
      <c r="C365" t="str">
        <f t="shared" si="27"/>
        <v>26–35</v>
      </c>
      <c r="D365" t="s">
        <v>12</v>
      </c>
      <c r="E365" t="s">
        <v>17</v>
      </c>
      <c r="F365">
        <f t="shared" si="30"/>
        <v>2</v>
      </c>
      <c r="G365" t="s">
        <v>33</v>
      </c>
      <c r="H365" s="1">
        <v>7.5</v>
      </c>
      <c r="I365" t="s">
        <v>22</v>
      </c>
      <c r="J365">
        <f t="shared" si="29"/>
        <v>3</v>
      </c>
      <c r="K365" t="s">
        <v>19</v>
      </c>
      <c r="L365">
        <v>45</v>
      </c>
      <c r="M365" t="str">
        <f t="shared" si="26"/>
        <v>40–50 h</v>
      </c>
      <c r="N365" s="1">
        <v>9.4</v>
      </c>
      <c r="O365" s="1">
        <v>3.8</v>
      </c>
    </row>
    <row r="366" spans="1:15" x14ac:dyDescent="0.3">
      <c r="A366" t="s">
        <v>24</v>
      </c>
      <c r="B366">
        <v>23</v>
      </c>
      <c r="C366" t="str">
        <f t="shared" si="27"/>
        <v>18–25</v>
      </c>
      <c r="D366" t="s">
        <v>21</v>
      </c>
      <c r="E366" t="s">
        <v>17</v>
      </c>
      <c r="F366">
        <f t="shared" si="30"/>
        <v>2</v>
      </c>
      <c r="G366" t="s">
        <v>14</v>
      </c>
      <c r="H366" s="1">
        <v>5.8</v>
      </c>
      <c r="I366" t="s">
        <v>22</v>
      </c>
      <c r="J366">
        <f t="shared" si="29"/>
        <v>3</v>
      </c>
      <c r="K366" t="s">
        <v>30</v>
      </c>
      <c r="L366">
        <v>33</v>
      </c>
      <c r="M366" t="str">
        <f t="shared" si="26"/>
        <v>30–40 h</v>
      </c>
      <c r="N366" s="1">
        <v>3.4</v>
      </c>
      <c r="O366" s="1">
        <v>8.5</v>
      </c>
    </row>
    <row r="367" spans="1:15" x14ac:dyDescent="0.3">
      <c r="A367" t="s">
        <v>20</v>
      </c>
      <c r="B367">
        <v>21</v>
      </c>
      <c r="C367" t="str">
        <f t="shared" si="27"/>
        <v>18–25</v>
      </c>
      <c r="D367" t="s">
        <v>21</v>
      </c>
      <c r="E367" t="s">
        <v>13</v>
      </c>
      <c r="F367">
        <f t="shared" si="30"/>
        <v>1</v>
      </c>
      <c r="G367" t="s">
        <v>18</v>
      </c>
      <c r="H367" s="1">
        <v>8.4</v>
      </c>
      <c r="I367" t="s">
        <v>22</v>
      </c>
      <c r="J367">
        <f t="shared" si="29"/>
        <v>3</v>
      </c>
      <c r="K367" t="s">
        <v>23</v>
      </c>
      <c r="L367">
        <v>22</v>
      </c>
      <c r="M367" t="str">
        <f t="shared" si="26"/>
        <v>20–30 h</v>
      </c>
      <c r="N367" s="1">
        <v>3.2</v>
      </c>
      <c r="O367" s="1">
        <v>5.2</v>
      </c>
    </row>
    <row r="368" spans="1:15" x14ac:dyDescent="0.3">
      <c r="A368" t="s">
        <v>32</v>
      </c>
      <c r="B368">
        <v>37</v>
      </c>
      <c r="C368" t="str">
        <f t="shared" si="27"/>
        <v>36–45</v>
      </c>
      <c r="D368" t="s">
        <v>12</v>
      </c>
      <c r="E368" t="s">
        <v>13</v>
      </c>
      <c r="F368">
        <f t="shared" si="30"/>
        <v>1</v>
      </c>
      <c r="G368" t="s">
        <v>28</v>
      </c>
      <c r="H368" s="1">
        <v>6.5</v>
      </c>
      <c r="I368" t="s">
        <v>22</v>
      </c>
      <c r="J368">
        <f t="shared" si="29"/>
        <v>3</v>
      </c>
      <c r="K368" t="s">
        <v>26</v>
      </c>
      <c r="L368">
        <v>55</v>
      </c>
      <c r="M368" t="str">
        <f t="shared" si="26"/>
        <v>50–60 h</v>
      </c>
      <c r="N368" s="1">
        <v>6.5</v>
      </c>
      <c r="O368" s="1">
        <v>1.5</v>
      </c>
    </row>
    <row r="369" spans="1:15" x14ac:dyDescent="0.3">
      <c r="A369" t="s">
        <v>16</v>
      </c>
      <c r="B369">
        <v>64</v>
      </c>
      <c r="C369" t="str">
        <f t="shared" si="27"/>
        <v>60+</v>
      </c>
      <c r="D369" t="s">
        <v>27</v>
      </c>
      <c r="E369" t="s">
        <v>22</v>
      </c>
      <c r="F369">
        <f t="shared" si="30"/>
        <v>3</v>
      </c>
      <c r="G369" t="s">
        <v>18</v>
      </c>
      <c r="H369" s="1">
        <v>7.6</v>
      </c>
      <c r="I369" t="s">
        <v>13</v>
      </c>
      <c r="J369">
        <f t="shared" si="29"/>
        <v>1</v>
      </c>
      <c r="K369" t="s">
        <v>26</v>
      </c>
      <c r="L369">
        <v>45</v>
      </c>
      <c r="M369" t="str">
        <f t="shared" si="26"/>
        <v>40–50 h</v>
      </c>
      <c r="N369" s="1">
        <v>6.6</v>
      </c>
      <c r="O369" s="1">
        <v>3.5</v>
      </c>
    </row>
    <row r="370" spans="1:15" x14ac:dyDescent="0.3">
      <c r="A370" t="s">
        <v>32</v>
      </c>
      <c r="B370">
        <v>44</v>
      </c>
      <c r="C370" t="str">
        <f t="shared" si="27"/>
        <v>36–45</v>
      </c>
      <c r="D370" t="s">
        <v>21</v>
      </c>
      <c r="E370" t="s">
        <v>13</v>
      </c>
      <c r="F370">
        <f t="shared" si="30"/>
        <v>1</v>
      </c>
      <c r="G370" t="s">
        <v>28</v>
      </c>
      <c r="H370" s="1">
        <v>5.9</v>
      </c>
      <c r="I370" t="s">
        <v>13</v>
      </c>
      <c r="J370">
        <f t="shared" si="29"/>
        <v>1</v>
      </c>
      <c r="K370" t="s">
        <v>15</v>
      </c>
      <c r="L370">
        <v>33</v>
      </c>
      <c r="M370" t="str">
        <f t="shared" si="26"/>
        <v>30–40 h</v>
      </c>
      <c r="N370" s="1">
        <v>1.4</v>
      </c>
      <c r="O370" s="1">
        <v>3.1</v>
      </c>
    </row>
    <row r="371" spans="1:15" x14ac:dyDescent="0.3">
      <c r="A371" t="s">
        <v>16</v>
      </c>
      <c r="B371">
        <v>32</v>
      </c>
      <c r="C371" t="str">
        <f t="shared" si="27"/>
        <v>26–35</v>
      </c>
      <c r="D371" t="s">
        <v>27</v>
      </c>
      <c r="E371" t="s">
        <v>13</v>
      </c>
      <c r="F371">
        <f t="shared" si="30"/>
        <v>1</v>
      </c>
      <c r="G371" t="s">
        <v>33</v>
      </c>
      <c r="H371" s="1">
        <v>6.6</v>
      </c>
      <c r="I371" t="s">
        <v>22</v>
      </c>
      <c r="J371">
        <f t="shared" si="29"/>
        <v>3</v>
      </c>
      <c r="K371" t="s">
        <v>30</v>
      </c>
      <c r="L371">
        <v>50</v>
      </c>
      <c r="M371" t="str">
        <f t="shared" si="26"/>
        <v>50–60 h</v>
      </c>
      <c r="N371" s="1">
        <v>6.5</v>
      </c>
      <c r="O371" s="1">
        <v>9</v>
      </c>
    </row>
    <row r="372" spans="1:15" x14ac:dyDescent="0.3">
      <c r="A372" t="s">
        <v>32</v>
      </c>
      <c r="B372">
        <v>23</v>
      </c>
      <c r="C372" t="str">
        <f t="shared" si="27"/>
        <v>18–25</v>
      </c>
      <c r="D372" t="s">
        <v>12</v>
      </c>
      <c r="E372" t="s">
        <v>22</v>
      </c>
      <c r="F372">
        <f t="shared" si="30"/>
        <v>3</v>
      </c>
      <c r="G372" t="s">
        <v>14</v>
      </c>
      <c r="H372" s="1">
        <v>4.0999999999999996</v>
      </c>
      <c r="I372" t="s">
        <v>22</v>
      </c>
      <c r="J372">
        <f t="shared" si="29"/>
        <v>3</v>
      </c>
      <c r="K372" t="s">
        <v>15</v>
      </c>
      <c r="L372">
        <v>33</v>
      </c>
      <c r="M372" t="str">
        <f t="shared" si="26"/>
        <v>30–40 h</v>
      </c>
      <c r="N372" s="1">
        <v>4.4000000000000004</v>
      </c>
      <c r="O372" s="1">
        <v>6.8</v>
      </c>
    </row>
    <row r="373" spans="1:15" x14ac:dyDescent="0.3">
      <c r="A373" t="s">
        <v>31</v>
      </c>
      <c r="B373">
        <v>64</v>
      </c>
      <c r="C373" t="str">
        <f t="shared" si="27"/>
        <v>60+</v>
      </c>
      <c r="D373" t="s">
        <v>21</v>
      </c>
      <c r="E373" t="s">
        <v>13</v>
      </c>
      <c r="F373">
        <f t="shared" si="30"/>
        <v>1</v>
      </c>
      <c r="G373" t="s">
        <v>14</v>
      </c>
      <c r="H373" s="1">
        <v>5.2</v>
      </c>
      <c r="I373" t="s">
        <v>13</v>
      </c>
      <c r="J373">
        <f t="shared" si="29"/>
        <v>1</v>
      </c>
      <c r="K373" t="s">
        <v>30</v>
      </c>
      <c r="L373">
        <v>59</v>
      </c>
      <c r="M373" t="str">
        <f t="shared" si="26"/>
        <v>50–60 h</v>
      </c>
      <c r="N373" s="1">
        <v>7.7</v>
      </c>
      <c r="O373" s="1">
        <v>6</v>
      </c>
    </row>
    <row r="374" spans="1:15" x14ac:dyDescent="0.3">
      <c r="A374" t="s">
        <v>20</v>
      </c>
      <c r="B374">
        <v>31</v>
      </c>
      <c r="C374" t="str">
        <f t="shared" si="27"/>
        <v>26–35</v>
      </c>
      <c r="D374" t="s">
        <v>21</v>
      </c>
      <c r="E374" t="s">
        <v>13</v>
      </c>
      <c r="F374">
        <f t="shared" si="30"/>
        <v>1</v>
      </c>
      <c r="G374" t="s">
        <v>33</v>
      </c>
      <c r="H374" s="1">
        <v>6.2</v>
      </c>
      <c r="I374" t="s">
        <v>17</v>
      </c>
      <c r="J374">
        <f t="shared" si="29"/>
        <v>2</v>
      </c>
      <c r="K374" t="s">
        <v>30</v>
      </c>
      <c r="L374">
        <v>29</v>
      </c>
      <c r="M374" t="str">
        <f t="shared" si="26"/>
        <v>20–30 h</v>
      </c>
      <c r="N374" s="1">
        <v>8.3000000000000007</v>
      </c>
      <c r="O374" s="1">
        <v>5.6</v>
      </c>
    </row>
    <row r="375" spans="1:15" x14ac:dyDescent="0.3">
      <c r="A375" t="s">
        <v>16</v>
      </c>
      <c r="B375">
        <v>28</v>
      </c>
      <c r="C375" t="str">
        <f t="shared" si="27"/>
        <v>26–35</v>
      </c>
      <c r="D375" t="s">
        <v>12</v>
      </c>
      <c r="E375" t="s">
        <v>22</v>
      </c>
      <c r="F375">
        <f t="shared" si="30"/>
        <v>3</v>
      </c>
      <c r="G375" t="s">
        <v>25</v>
      </c>
      <c r="H375" s="1">
        <v>6.7</v>
      </c>
      <c r="I375" t="s">
        <v>17</v>
      </c>
      <c r="J375">
        <f t="shared" si="29"/>
        <v>2</v>
      </c>
      <c r="K375" t="s">
        <v>19</v>
      </c>
      <c r="L375">
        <v>28</v>
      </c>
      <c r="M375" t="str">
        <f t="shared" si="26"/>
        <v>20–30 h</v>
      </c>
      <c r="N375" s="1">
        <v>6</v>
      </c>
      <c r="O375" s="1">
        <v>6.9</v>
      </c>
    </row>
    <row r="376" spans="1:15" x14ac:dyDescent="0.3">
      <c r="A376" t="s">
        <v>11</v>
      </c>
      <c r="B376">
        <v>56</v>
      </c>
      <c r="C376" t="str">
        <f t="shared" si="27"/>
        <v>46–59</v>
      </c>
      <c r="D376" t="s">
        <v>21</v>
      </c>
      <c r="E376" t="s">
        <v>13</v>
      </c>
      <c r="F376">
        <f t="shared" si="30"/>
        <v>1</v>
      </c>
      <c r="G376" t="s">
        <v>18</v>
      </c>
      <c r="H376" s="1">
        <v>10.5</v>
      </c>
      <c r="I376" t="s">
        <v>22</v>
      </c>
      <c r="J376">
        <f t="shared" si="29"/>
        <v>3</v>
      </c>
      <c r="K376" t="s">
        <v>15</v>
      </c>
      <c r="L376">
        <v>59</v>
      </c>
      <c r="M376" t="str">
        <f t="shared" si="26"/>
        <v>50–60 h</v>
      </c>
      <c r="N376" s="1">
        <v>1</v>
      </c>
      <c r="O376" s="1">
        <v>7.8</v>
      </c>
    </row>
    <row r="377" spans="1:15" x14ac:dyDescent="0.3">
      <c r="A377" t="s">
        <v>24</v>
      </c>
      <c r="B377">
        <v>26</v>
      </c>
      <c r="C377" t="str">
        <f t="shared" si="27"/>
        <v>26–35</v>
      </c>
      <c r="D377" t="s">
        <v>12</v>
      </c>
      <c r="E377" t="s">
        <v>13</v>
      </c>
      <c r="F377">
        <f t="shared" si="30"/>
        <v>1</v>
      </c>
      <c r="G377" t="s">
        <v>18</v>
      </c>
      <c r="H377" s="1">
        <v>5.9</v>
      </c>
      <c r="I377" t="s">
        <v>17</v>
      </c>
      <c r="J377">
        <f t="shared" si="29"/>
        <v>2</v>
      </c>
      <c r="K377" t="s">
        <v>23</v>
      </c>
      <c r="L377">
        <v>37</v>
      </c>
      <c r="M377" t="str">
        <f t="shared" si="26"/>
        <v>30–40 h</v>
      </c>
      <c r="N377" s="1">
        <v>6.7</v>
      </c>
      <c r="O377" s="1">
        <v>6</v>
      </c>
    </row>
    <row r="378" spans="1:15" x14ac:dyDescent="0.3">
      <c r="A378" t="s">
        <v>32</v>
      </c>
      <c r="B378">
        <v>43</v>
      </c>
      <c r="C378" t="str">
        <f t="shared" si="27"/>
        <v>36–45</v>
      </c>
      <c r="D378" t="s">
        <v>21</v>
      </c>
      <c r="E378" t="s">
        <v>22</v>
      </c>
      <c r="F378">
        <f t="shared" si="30"/>
        <v>3</v>
      </c>
      <c r="G378" t="s">
        <v>14</v>
      </c>
      <c r="H378" s="1">
        <v>4.4000000000000004</v>
      </c>
      <c r="I378" t="s">
        <v>22</v>
      </c>
      <c r="J378">
        <f t="shared" si="29"/>
        <v>3</v>
      </c>
      <c r="K378" t="s">
        <v>30</v>
      </c>
      <c r="L378">
        <v>55</v>
      </c>
      <c r="M378" t="str">
        <f t="shared" si="26"/>
        <v>50–60 h</v>
      </c>
      <c r="N378" s="1">
        <v>7.7</v>
      </c>
      <c r="O378" s="1">
        <v>9.4</v>
      </c>
    </row>
    <row r="379" spans="1:15" x14ac:dyDescent="0.3">
      <c r="A379" t="s">
        <v>32</v>
      </c>
      <c r="B379">
        <v>33</v>
      </c>
      <c r="C379" t="str">
        <f t="shared" si="27"/>
        <v>26–35</v>
      </c>
      <c r="D379" t="s">
        <v>12</v>
      </c>
      <c r="E379" t="s">
        <v>22</v>
      </c>
      <c r="F379">
        <f t="shared" si="30"/>
        <v>3</v>
      </c>
      <c r="G379" t="s">
        <v>14</v>
      </c>
      <c r="H379" s="1">
        <v>9.1</v>
      </c>
      <c r="I379" t="s">
        <v>22</v>
      </c>
      <c r="J379">
        <f t="shared" si="29"/>
        <v>3</v>
      </c>
      <c r="K379" t="s">
        <v>30</v>
      </c>
      <c r="L379">
        <v>55</v>
      </c>
      <c r="M379" t="str">
        <f t="shared" si="26"/>
        <v>50–60 h</v>
      </c>
      <c r="N379" s="1">
        <v>3.2</v>
      </c>
      <c r="O379" s="1">
        <v>9.8000000000000007</v>
      </c>
    </row>
    <row r="380" spans="1:15" x14ac:dyDescent="0.3">
      <c r="A380" t="s">
        <v>16</v>
      </c>
      <c r="B380">
        <v>22</v>
      </c>
      <c r="C380" t="str">
        <f t="shared" si="27"/>
        <v>18–25</v>
      </c>
      <c r="D380" t="s">
        <v>21</v>
      </c>
      <c r="E380" t="s">
        <v>17</v>
      </c>
      <c r="F380">
        <f>IF(E380="High",3,IF(E380="Moderate",2,IF(E380="Low",1,"")))</f>
        <v>2</v>
      </c>
      <c r="G380" t="s">
        <v>14</v>
      </c>
      <c r="H380" s="1">
        <v>8.1</v>
      </c>
      <c r="I380" t="s">
        <v>22</v>
      </c>
      <c r="J380">
        <f t="shared" si="29"/>
        <v>3</v>
      </c>
      <c r="K380" t="s">
        <v>26</v>
      </c>
      <c r="L380">
        <v>31</v>
      </c>
      <c r="M380" t="str">
        <f t="shared" si="26"/>
        <v>30–40 h</v>
      </c>
      <c r="N380" s="1">
        <v>5.2</v>
      </c>
      <c r="O380" s="1">
        <v>10</v>
      </c>
    </row>
    <row r="381" spans="1:15" x14ac:dyDescent="0.3">
      <c r="A381" t="s">
        <v>24</v>
      </c>
      <c r="B381">
        <v>27</v>
      </c>
      <c r="C381" t="str">
        <f t="shared" si="27"/>
        <v>26–35</v>
      </c>
      <c r="D381" t="s">
        <v>27</v>
      </c>
      <c r="E381" t="s">
        <v>13</v>
      </c>
      <c r="F381">
        <f t="shared" si="30"/>
        <v>1</v>
      </c>
      <c r="G381" t="s">
        <v>33</v>
      </c>
      <c r="H381" s="1">
        <v>4.8</v>
      </c>
      <c r="I381" t="s">
        <v>13</v>
      </c>
      <c r="J381">
        <f t="shared" si="29"/>
        <v>1</v>
      </c>
      <c r="K381" t="s">
        <v>19</v>
      </c>
      <c r="L381">
        <v>59</v>
      </c>
      <c r="M381" t="str">
        <f t="shared" si="26"/>
        <v>50–60 h</v>
      </c>
      <c r="N381" s="1">
        <v>9.6999999999999993</v>
      </c>
      <c r="O381" s="1">
        <v>7</v>
      </c>
    </row>
    <row r="382" spans="1:15" x14ac:dyDescent="0.3">
      <c r="A382" t="s">
        <v>24</v>
      </c>
      <c r="B382">
        <v>20</v>
      </c>
      <c r="C382" t="str">
        <f t="shared" si="27"/>
        <v>18–25</v>
      </c>
      <c r="D382" t="s">
        <v>27</v>
      </c>
      <c r="E382" t="s">
        <v>17</v>
      </c>
      <c r="F382">
        <f t="shared" si="30"/>
        <v>2</v>
      </c>
      <c r="G382" t="s">
        <v>25</v>
      </c>
      <c r="H382" s="1">
        <v>7.2</v>
      </c>
      <c r="I382" t="s">
        <v>17</v>
      </c>
      <c r="J382">
        <f t="shared" si="29"/>
        <v>2</v>
      </c>
      <c r="K382" t="s">
        <v>23</v>
      </c>
      <c r="L382">
        <v>22</v>
      </c>
      <c r="M382" t="str">
        <f t="shared" si="26"/>
        <v>20–30 h</v>
      </c>
      <c r="N382" s="1">
        <v>3.7</v>
      </c>
      <c r="O382" s="1">
        <v>9.4</v>
      </c>
    </row>
    <row r="383" spans="1:15" x14ac:dyDescent="0.3">
      <c r="A383" t="s">
        <v>31</v>
      </c>
      <c r="B383">
        <v>30</v>
      </c>
      <c r="C383" t="str">
        <f t="shared" si="27"/>
        <v>26–35</v>
      </c>
      <c r="D383" t="s">
        <v>27</v>
      </c>
      <c r="E383" t="s">
        <v>17</v>
      </c>
      <c r="F383">
        <f t="shared" si="30"/>
        <v>2</v>
      </c>
      <c r="G383" t="s">
        <v>18</v>
      </c>
      <c r="H383" s="1">
        <v>7.8</v>
      </c>
      <c r="I383" t="s">
        <v>13</v>
      </c>
      <c r="J383">
        <f t="shared" si="29"/>
        <v>1</v>
      </c>
      <c r="K383" t="s">
        <v>30</v>
      </c>
      <c r="L383">
        <v>37</v>
      </c>
      <c r="M383" t="str">
        <f t="shared" si="26"/>
        <v>30–40 h</v>
      </c>
      <c r="N383" s="1">
        <v>3</v>
      </c>
      <c r="O383" s="1">
        <v>4.5999999999999996</v>
      </c>
    </row>
    <row r="384" spans="1:15" x14ac:dyDescent="0.3">
      <c r="A384" t="s">
        <v>11</v>
      </c>
      <c r="B384">
        <v>60</v>
      </c>
      <c r="C384" t="str">
        <f t="shared" si="27"/>
        <v>60+</v>
      </c>
      <c r="D384" t="s">
        <v>21</v>
      </c>
      <c r="E384" t="s">
        <v>22</v>
      </c>
      <c r="F384">
        <f t="shared" si="30"/>
        <v>3</v>
      </c>
      <c r="G384" t="s">
        <v>28</v>
      </c>
      <c r="H384" s="1">
        <v>6.7</v>
      </c>
      <c r="I384" t="s">
        <v>17</v>
      </c>
      <c r="J384">
        <f t="shared" si="29"/>
        <v>2</v>
      </c>
      <c r="K384" t="s">
        <v>26</v>
      </c>
      <c r="L384">
        <v>26</v>
      </c>
      <c r="M384" t="str">
        <f t="shared" si="26"/>
        <v>20–30 h</v>
      </c>
      <c r="N384" s="1">
        <v>2.9</v>
      </c>
      <c r="O384" s="1">
        <v>8.6999999999999993</v>
      </c>
    </row>
    <row r="385" spans="1:15" x14ac:dyDescent="0.3">
      <c r="A385" t="s">
        <v>31</v>
      </c>
      <c r="B385">
        <v>47</v>
      </c>
      <c r="C385" t="str">
        <f t="shared" si="27"/>
        <v>46–59</v>
      </c>
      <c r="D385" t="s">
        <v>21</v>
      </c>
      <c r="E385" t="s">
        <v>13</v>
      </c>
      <c r="F385">
        <f t="shared" si="30"/>
        <v>1</v>
      </c>
      <c r="G385" t="s">
        <v>33</v>
      </c>
      <c r="H385" s="1">
        <v>7</v>
      </c>
      <c r="I385" t="s">
        <v>13</v>
      </c>
      <c r="J385">
        <f t="shared" si="29"/>
        <v>1</v>
      </c>
      <c r="K385" t="s">
        <v>15</v>
      </c>
      <c r="L385">
        <v>50</v>
      </c>
      <c r="M385" t="str">
        <f t="shared" si="26"/>
        <v>50–60 h</v>
      </c>
      <c r="N385" s="1">
        <v>6</v>
      </c>
      <c r="O385" s="1">
        <v>9.1999999999999993</v>
      </c>
    </row>
    <row r="386" spans="1:15" x14ac:dyDescent="0.3">
      <c r="A386" t="s">
        <v>31</v>
      </c>
      <c r="B386">
        <v>62</v>
      </c>
      <c r="C386" t="str">
        <f t="shared" si="27"/>
        <v>60+</v>
      </c>
      <c r="D386" t="s">
        <v>27</v>
      </c>
      <c r="E386" t="s">
        <v>13</v>
      </c>
      <c r="F386">
        <f t="shared" si="30"/>
        <v>1</v>
      </c>
      <c r="G386" t="s">
        <v>18</v>
      </c>
      <c r="H386" s="1">
        <v>5.6</v>
      </c>
      <c r="I386" t="s">
        <v>13</v>
      </c>
      <c r="J386">
        <f t="shared" si="29"/>
        <v>1</v>
      </c>
      <c r="K386" t="s">
        <v>30</v>
      </c>
      <c r="L386">
        <v>20</v>
      </c>
      <c r="M386" t="str">
        <f t="shared" ref="M386:M449" si="31">IF(AND(L386&gt;=20,L386&lt;30),"20–30 h",IF(AND(L386&gt;=30,L386&lt;40),"30–40 h",IF(AND(L386&gt;=40,L386&lt;50),"40–50 h",IF(AND(L386&gt;=50,L386&lt;=60),"50–60 h","Poza zakresem"))))</f>
        <v>20–30 h</v>
      </c>
      <c r="N386" s="1">
        <v>9.5</v>
      </c>
      <c r="O386" s="1">
        <v>9.1</v>
      </c>
    </row>
    <row r="387" spans="1:15" x14ac:dyDescent="0.3">
      <c r="A387" t="s">
        <v>31</v>
      </c>
      <c r="B387">
        <v>23</v>
      </c>
      <c r="C387" t="str">
        <f t="shared" si="27"/>
        <v>18–25</v>
      </c>
      <c r="D387" t="s">
        <v>27</v>
      </c>
      <c r="E387" t="s">
        <v>22</v>
      </c>
      <c r="F387">
        <f t="shared" si="30"/>
        <v>3</v>
      </c>
      <c r="G387" t="s">
        <v>25</v>
      </c>
      <c r="H387" s="1">
        <v>7.3</v>
      </c>
      <c r="I387" t="s">
        <v>22</v>
      </c>
      <c r="J387">
        <f t="shared" si="29"/>
        <v>3</v>
      </c>
      <c r="K387" t="s">
        <v>26</v>
      </c>
      <c r="L387">
        <v>50</v>
      </c>
      <c r="M387" t="str">
        <f t="shared" si="31"/>
        <v>50–60 h</v>
      </c>
      <c r="N387" s="1">
        <v>6.5</v>
      </c>
      <c r="O387" s="1">
        <v>8.5</v>
      </c>
    </row>
    <row r="388" spans="1:15" x14ac:dyDescent="0.3">
      <c r="A388" t="s">
        <v>31</v>
      </c>
      <c r="B388">
        <v>34</v>
      </c>
      <c r="C388" t="str">
        <f t="shared" si="27"/>
        <v>26–35</v>
      </c>
      <c r="D388" t="s">
        <v>12</v>
      </c>
      <c r="E388" t="s">
        <v>17</v>
      </c>
      <c r="F388">
        <f t="shared" si="30"/>
        <v>2</v>
      </c>
      <c r="G388" t="s">
        <v>33</v>
      </c>
      <c r="H388" s="1">
        <v>5.8</v>
      </c>
      <c r="I388" t="s">
        <v>22</v>
      </c>
      <c r="J388">
        <f t="shared" si="29"/>
        <v>3</v>
      </c>
      <c r="K388" t="s">
        <v>15</v>
      </c>
      <c r="L388">
        <v>32</v>
      </c>
      <c r="M388" t="str">
        <f t="shared" si="31"/>
        <v>30–40 h</v>
      </c>
      <c r="N388" s="1">
        <v>3.7</v>
      </c>
      <c r="O388" s="1">
        <v>4.7</v>
      </c>
    </row>
    <row r="389" spans="1:15" x14ac:dyDescent="0.3">
      <c r="A389" t="s">
        <v>31</v>
      </c>
      <c r="B389">
        <v>62</v>
      </c>
      <c r="C389" t="str">
        <f t="shared" ref="C389:C394" si="32">IF(B389&lt;=25, "18–25", IF(B389&lt;=35, "26–35", IF(B389&lt;=45, "36–45", IF(B389&lt;=59, "46–59", "60+"))))</f>
        <v>60+</v>
      </c>
      <c r="D389" t="s">
        <v>12</v>
      </c>
      <c r="E389" t="s">
        <v>22</v>
      </c>
      <c r="F389">
        <f t="shared" si="30"/>
        <v>3</v>
      </c>
      <c r="G389" t="s">
        <v>18</v>
      </c>
      <c r="H389" s="1">
        <v>2.5</v>
      </c>
      <c r="I389" t="s">
        <v>13</v>
      </c>
      <c r="J389">
        <f t="shared" si="29"/>
        <v>1</v>
      </c>
      <c r="K389" t="s">
        <v>19</v>
      </c>
      <c r="L389">
        <v>48</v>
      </c>
      <c r="M389" t="str">
        <f t="shared" si="31"/>
        <v>40–50 h</v>
      </c>
      <c r="N389" s="1">
        <v>6.7</v>
      </c>
      <c r="O389" s="1">
        <v>2.4</v>
      </c>
    </row>
    <row r="390" spans="1:15" x14ac:dyDescent="0.3">
      <c r="A390" t="s">
        <v>20</v>
      </c>
      <c r="B390">
        <v>36</v>
      </c>
      <c r="C390" t="str">
        <f t="shared" si="32"/>
        <v>36–45</v>
      </c>
      <c r="D390" t="s">
        <v>12</v>
      </c>
      <c r="E390" t="s">
        <v>13</v>
      </c>
      <c r="F390">
        <f t="shared" si="30"/>
        <v>1</v>
      </c>
      <c r="G390" t="s">
        <v>33</v>
      </c>
      <c r="H390" s="1">
        <v>6.8</v>
      </c>
      <c r="I390" t="s">
        <v>17</v>
      </c>
      <c r="J390">
        <f t="shared" si="29"/>
        <v>2</v>
      </c>
      <c r="K390" t="s">
        <v>15</v>
      </c>
      <c r="L390">
        <v>22</v>
      </c>
      <c r="M390" t="str">
        <f t="shared" si="31"/>
        <v>20–30 h</v>
      </c>
      <c r="N390" s="1">
        <v>6.6</v>
      </c>
      <c r="O390" s="1">
        <v>4</v>
      </c>
    </row>
    <row r="391" spans="1:15" x14ac:dyDescent="0.3">
      <c r="A391" t="s">
        <v>24</v>
      </c>
      <c r="B391">
        <v>59</v>
      </c>
      <c r="C391" t="str">
        <f t="shared" si="32"/>
        <v>46–59</v>
      </c>
      <c r="D391" t="s">
        <v>27</v>
      </c>
      <c r="E391" t="s">
        <v>22</v>
      </c>
      <c r="F391">
        <f t="shared" si="30"/>
        <v>3</v>
      </c>
      <c r="G391" t="s">
        <v>18</v>
      </c>
      <c r="H391" s="1">
        <v>4</v>
      </c>
      <c r="I391" t="s">
        <v>17</v>
      </c>
      <c r="J391">
        <f t="shared" si="29"/>
        <v>2</v>
      </c>
      <c r="K391" t="s">
        <v>30</v>
      </c>
      <c r="L391">
        <v>48</v>
      </c>
      <c r="M391" t="str">
        <f t="shared" si="31"/>
        <v>40–50 h</v>
      </c>
      <c r="N391" s="1">
        <v>6.4</v>
      </c>
      <c r="O391" s="1">
        <v>7.9</v>
      </c>
    </row>
    <row r="392" spans="1:15" x14ac:dyDescent="0.3">
      <c r="A392" t="s">
        <v>31</v>
      </c>
      <c r="B392">
        <v>52</v>
      </c>
      <c r="C392" t="str">
        <f t="shared" si="32"/>
        <v>46–59</v>
      </c>
      <c r="D392" t="s">
        <v>27</v>
      </c>
      <c r="E392" t="s">
        <v>13</v>
      </c>
      <c r="F392">
        <f t="shared" si="30"/>
        <v>1</v>
      </c>
      <c r="G392" t="s">
        <v>18</v>
      </c>
      <c r="H392" s="1">
        <v>8</v>
      </c>
      <c r="I392" t="s">
        <v>22</v>
      </c>
      <c r="J392">
        <f t="shared" si="29"/>
        <v>3</v>
      </c>
      <c r="K392" t="s">
        <v>23</v>
      </c>
      <c r="L392">
        <v>54</v>
      </c>
      <c r="M392" t="str">
        <f t="shared" si="31"/>
        <v>50–60 h</v>
      </c>
      <c r="N392" s="1">
        <v>2.4</v>
      </c>
      <c r="O392" s="1">
        <v>3.1</v>
      </c>
    </row>
    <row r="393" spans="1:15" x14ac:dyDescent="0.3">
      <c r="A393" t="s">
        <v>24</v>
      </c>
      <c r="B393">
        <v>63</v>
      </c>
      <c r="C393" t="str">
        <f t="shared" si="32"/>
        <v>60+</v>
      </c>
      <c r="D393" t="s">
        <v>27</v>
      </c>
      <c r="E393" t="s">
        <v>17</v>
      </c>
      <c r="F393">
        <f>IF(E393="High",3,IF(E393="Moderate",2,IF(E393="Low",1,"")))</f>
        <v>2</v>
      </c>
      <c r="G393" t="s">
        <v>25</v>
      </c>
      <c r="H393" s="1">
        <v>4.8</v>
      </c>
      <c r="I393" t="s">
        <v>22</v>
      </c>
      <c r="J393">
        <f t="shared" si="29"/>
        <v>3</v>
      </c>
      <c r="K393" t="s">
        <v>15</v>
      </c>
      <c r="L393">
        <v>34</v>
      </c>
      <c r="M393" t="str">
        <f t="shared" si="31"/>
        <v>30–40 h</v>
      </c>
      <c r="N393" s="1">
        <v>6.7</v>
      </c>
      <c r="O393" s="1">
        <v>5.3</v>
      </c>
    </row>
    <row r="394" spans="1:15" x14ac:dyDescent="0.3">
      <c r="A394" t="s">
        <v>24</v>
      </c>
      <c r="B394">
        <v>43</v>
      </c>
      <c r="C394" t="str">
        <f t="shared" si="32"/>
        <v>36–45</v>
      </c>
      <c r="D394" t="s">
        <v>12</v>
      </c>
      <c r="E394" t="s">
        <v>13</v>
      </c>
      <c r="F394">
        <f t="shared" si="30"/>
        <v>1</v>
      </c>
      <c r="G394" t="s">
        <v>28</v>
      </c>
      <c r="H394" s="1">
        <v>2.8</v>
      </c>
      <c r="I394" t="s">
        <v>17</v>
      </c>
      <c r="J394">
        <f t="shared" si="29"/>
        <v>2</v>
      </c>
      <c r="K394" t="s">
        <v>23</v>
      </c>
      <c r="L394">
        <v>40</v>
      </c>
      <c r="M394" t="str">
        <f t="shared" si="31"/>
        <v>40–50 h</v>
      </c>
      <c r="N394" s="1">
        <v>4.9000000000000004</v>
      </c>
      <c r="O394" s="1">
        <v>6.1</v>
      </c>
    </row>
    <row r="395" spans="1:15" x14ac:dyDescent="0.3">
      <c r="A395" t="s">
        <v>29</v>
      </c>
      <c r="B395">
        <v>22</v>
      </c>
      <c r="C395" t="str">
        <f t="shared" ref="C395:C458" si="33">IF(B395&lt;=25, "18–25", IF(B395&lt;=35, "26–35", IF(B395&lt;=45, "36–45", IF(B395&lt;=59, "46–59", "60+"))))</f>
        <v>18–25</v>
      </c>
      <c r="D395" t="s">
        <v>21</v>
      </c>
      <c r="E395" t="s">
        <v>17</v>
      </c>
      <c r="F395">
        <f t="shared" si="30"/>
        <v>2</v>
      </c>
      <c r="G395" t="s">
        <v>25</v>
      </c>
      <c r="H395" s="1">
        <v>3.8</v>
      </c>
      <c r="I395" t="s">
        <v>17</v>
      </c>
      <c r="J395">
        <f t="shared" si="29"/>
        <v>2</v>
      </c>
      <c r="K395" t="s">
        <v>23</v>
      </c>
      <c r="L395">
        <v>38</v>
      </c>
      <c r="M395" t="str">
        <f t="shared" si="31"/>
        <v>30–40 h</v>
      </c>
      <c r="N395" s="1">
        <v>1.2</v>
      </c>
      <c r="O395" s="1">
        <v>6.4</v>
      </c>
    </row>
    <row r="396" spans="1:15" x14ac:dyDescent="0.3">
      <c r="A396" t="s">
        <v>20</v>
      </c>
      <c r="B396">
        <v>46</v>
      </c>
      <c r="C396" t="str">
        <f t="shared" si="33"/>
        <v>46–59</v>
      </c>
      <c r="D396" t="s">
        <v>27</v>
      </c>
      <c r="E396" t="s">
        <v>17</v>
      </c>
      <c r="F396">
        <f t="shared" si="30"/>
        <v>2</v>
      </c>
      <c r="G396" t="s">
        <v>18</v>
      </c>
      <c r="H396" s="1">
        <v>6.4</v>
      </c>
      <c r="I396" t="s">
        <v>17</v>
      </c>
      <c r="J396">
        <f t="shared" si="29"/>
        <v>2</v>
      </c>
      <c r="K396" t="s">
        <v>15</v>
      </c>
      <c r="L396">
        <v>47</v>
      </c>
      <c r="M396" t="str">
        <f t="shared" si="31"/>
        <v>40–50 h</v>
      </c>
      <c r="N396" s="1">
        <v>5.9</v>
      </c>
      <c r="O396" s="1">
        <v>9.4</v>
      </c>
    </row>
    <row r="397" spans="1:15" x14ac:dyDescent="0.3">
      <c r="A397" t="s">
        <v>31</v>
      </c>
      <c r="B397">
        <v>54</v>
      </c>
      <c r="C397" t="str">
        <f t="shared" si="33"/>
        <v>46–59</v>
      </c>
      <c r="D397" t="s">
        <v>21</v>
      </c>
      <c r="E397" t="s">
        <v>13</v>
      </c>
      <c r="F397">
        <f t="shared" si="30"/>
        <v>1</v>
      </c>
      <c r="G397" t="s">
        <v>33</v>
      </c>
      <c r="H397" s="1">
        <v>6.8</v>
      </c>
      <c r="I397" t="s">
        <v>22</v>
      </c>
      <c r="J397">
        <f t="shared" si="29"/>
        <v>3</v>
      </c>
      <c r="K397" t="s">
        <v>19</v>
      </c>
      <c r="L397">
        <v>23</v>
      </c>
      <c r="M397" t="str">
        <f t="shared" si="31"/>
        <v>20–30 h</v>
      </c>
      <c r="N397" s="1">
        <v>9.9</v>
      </c>
      <c r="O397" s="1">
        <v>7</v>
      </c>
    </row>
    <row r="398" spans="1:15" x14ac:dyDescent="0.3">
      <c r="A398" t="s">
        <v>32</v>
      </c>
      <c r="B398">
        <v>37</v>
      </c>
      <c r="C398" t="str">
        <f t="shared" si="33"/>
        <v>36–45</v>
      </c>
      <c r="D398" t="s">
        <v>21</v>
      </c>
      <c r="E398" t="s">
        <v>13</v>
      </c>
      <c r="F398">
        <f t="shared" si="30"/>
        <v>1</v>
      </c>
      <c r="G398" t="s">
        <v>25</v>
      </c>
      <c r="H398" s="1">
        <v>4.4000000000000004</v>
      </c>
      <c r="I398" t="s">
        <v>17</v>
      </c>
      <c r="J398">
        <f t="shared" si="29"/>
        <v>2</v>
      </c>
      <c r="K398" t="s">
        <v>15</v>
      </c>
      <c r="L398">
        <v>32</v>
      </c>
      <c r="M398" t="str">
        <f t="shared" si="31"/>
        <v>30–40 h</v>
      </c>
      <c r="N398" s="1">
        <v>4.0999999999999996</v>
      </c>
      <c r="O398" s="1">
        <v>8.1</v>
      </c>
    </row>
    <row r="399" spans="1:15" x14ac:dyDescent="0.3">
      <c r="A399" t="s">
        <v>16</v>
      </c>
      <c r="B399">
        <v>38</v>
      </c>
      <c r="C399" t="str">
        <f t="shared" si="33"/>
        <v>36–45</v>
      </c>
      <c r="D399" t="s">
        <v>21</v>
      </c>
      <c r="E399" t="s">
        <v>17</v>
      </c>
      <c r="F399">
        <f t="shared" si="30"/>
        <v>2</v>
      </c>
      <c r="G399" t="s">
        <v>28</v>
      </c>
      <c r="H399" s="1">
        <v>4.9000000000000004</v>
      </c>
      <c r="I399" t="s">
        <v>22</v>
      </c>
      <c r="J399">
        <f t="shared" si="29"/>
        <v>3</v>
      </c>
      <c r="K399" t="s">
        <v>26</v>
      </c>
      <c r="L399">
        <v>34</v>
      </c>
      <c r="M399" t="str">
        <f t="shared" si="31"/>
        <v>30–40 h</v>
      </c>
      <c r="N399" s="1">
        <v>9.6999999999999993</v>
      </c>
      <c r="O399" s="1">
        <v>6.2</v>
      </c>
    </row>
    <row r="400" spans="1:15" x14ac:dyDescent="0.3">
      <c r="A400" t="s">
        <v>11</v>
      </c>
      <c r="B400">
        <v>27</v>
      </c>
      <c r="C400" t="str">
        <f t="shared" si="33"/>
        <v>26–35</v>
      </c>
      <c r="D400" t="s">
        <v>12</v>
      </c>
      <c r="E400" t="s">
        <v>22</v>
      </c>
      <c r="F400">
        <f t="shared" si="30"/>
        <v>3</v>
      </c>
      <c r="G400" t="s">
        <v>18</v>
      </c>
      <c r="H400" s="1">
        <v>6.5</v>
      </c>
      <c r="I400" t="s">
        <v>13</v>
      </c>
      <c r="J400">
        <f t="shared" si="29"/>
        <v>1</v>
      </c>
      <c r="K400" t="s">
        <v>23</v>
      </c>
      <c r="L400">
        <v>58</v>
      </c>
      <c r="M400" t="str">
        <f t="shared" si="31"/>
        <v>50–60 h</v>
      </c>
      <c r="N400" s="1">
        <v>1.9</v>
      </c>
      <c r="O400" s="1">
        <v>8.5</v>
      </c>
    </row>
    <row r="401" spans="1:15" x14ac:dyDescent="0.3">
      <c r="A401" t="s">
        <v>32</v>
      </c>
      <c r="B401">
        <v>22</v>
      </c>
      <c r="C401" t="str">
        <f t="shared" si="33"/>
        <v>18–25</v>
      </c>
      <c r="D401" t="s">
        <v>21</v>
      </c>
      <c r="E401" t="s">
        <v>13</v>
      </c>
      <c r="F401">
        <f t="shared" si="30"/>
        <v>1</v>
      </c>
      <c r="G401" t="s">
        <v>25</v>
      </c>
      <c r="H401" s="1">
        <v>8</v>
      </c>
      <c r="I401" t="s">
        <v>13</v>
      </c>
      <c r="J401">
        <f t="shared" si="29"/>
        <v>1</v>
      </c>
      <c r="K401" t="s">
        <v>30</v>
      </c>
      <c r="L401">
        <v>51</v>
      </c>
      <c r="M401" t="str">
        <f t="shared" si="31"/>
        <v>50–60 h</v>
      </c>
      <c r="N401" s="1">
        <v>7.6</v>
      </c>
      <c r="O401" s="1">
        <v>3.4</v>
      </c>
    </row>
    <row r="402" spans="1:15" x14ac:dyDescent="0.3">
      <c r="A402" t="s">
        <v>20</v>
      </c>
      <c r="B402">
        <v>53</v>
      </c>
      <c r="C402" t="str">
        <f t="shared" si="33"/>
        <v>46–59</v>
      </c>
      <c r="D402" t="s">
        <v>27</v>
      </c>
      <c r="E402" t="s">
        <v>17</v>
      </c>
      <c r="F402">
        <f t="shared" si="30"/>
        <v>2</v>
      </c>
      <c r="G402" t="s">
        <v>25</v>
      </c>
      <c r="H402" s="1">
        <v>4.7</v>
      </c>
      <c r="I402" t="s">
        <v>13</v>
      </c>
      <c r="J402">
        <f t="shared" si="29"/>
        <v>1</v>
      </c>
      <c r="K402" t="s">
        <v>23</v>
      </c>
      <c r="L402">
        <v>22</v>
      </c>
      <c r="M402" t="str">
        <f t="shared" si="31"/>
        <v>20–30 h</v>
      </c>
      <c r="N402" s="1">
        <v>2</v>
      </c>
      <c r="O402" s="1">
        <v>2.9</v>
      </c>
    </row>
    <row r="403" spans="1:15" x14ac:dyDescent="0.3">
      <c r="A403" t="s">
        <v>16</v>
      </c>
      <c r="B403">
        <v>23</v>
      </c>
      <c r="C403" t="str">
        <f t="shared" si="33"/>
        <v>18–25</v>
      </c>
      <c r="D403" t="s">
        <v>12</v>
      </c>
      <c r="E403" t="s">
        <v>17</v>
      </c>
      <c r="F403">
        <f t="shared" si="30"/>
        <v>2</v>
      </c>
      <c r="G403" t="s">
        <v>25</v>
      </c>
      <c r="H403" s="1">
        <v>7.1</v>
      </c>
      <c r="I403" t="s">
        <v>17</v>
      </c>
      <c r="J403">
        <f t="shared" si="29"/>
        <v>2</v>
      </c>
      <c r="K403" t="s">
        <v>30</v>
      </c>
      <c r="L403">
        <v>49</v>
      </c>
      <c r="M403" t="str">
        <f t="shared" si="31"/>
        <v>40–50 h</v>
      </c>
      <c r="N403" s="1">
        <v>3.5</v>
      </c>
      <c r="O403" s="1">
        <v>9.3000000000000007</v>
      </c>
    </row>
    <row r="404" spans="1:15" x14ac:dyDescent="0.3">
      <c r="A404" t="s">
        <v>20</v>
      </c>
      <c r="B404">
        <v>43</v>
      </c>
      <c r="C404" t="str">
        <f t="shared" si="33"/>
        <v>36–45</v>
      </c>
      <c r="D404" t="s">
        <v>27</v>
      </c>
      <c r="E404" t="s">
        <v>22</v>
      </c>
      <c r="F404">
        <f t="shared" si="30"/>
        <v>3</v>
      </c>
      <c r="G404" t="s">
        <v>25</v>
      </c>
      <c r="H404" s="1">
        <v>3.9</v>
      </c>
      <c r="I404" t="s">
        <v>22</v>
      </c>
      <c r="J404">
        <f t="shared" si="29"/>
        <v>3</v>
      </c>
      <c r="K404" t="s">
        <v>26</v>
      </c>
      <c r="L404">
        <v>39</v>
      </c>
      <c r="M404" t="str">
        <f t="shared" si="31"/>
        <v>30–40 h</v>
      </c>
      <c r="N404" s="1">
        <v>6.1</v>
      </c>
      <c r="O404" s="1">
        <v>7.2</v>
      </c>
    </row>
    <row r="405" spans="1:15" x14ac:dyDescent="0.3">
      <c r="A405" t="s">
        <v>24</v>
      </c>
      <c r="B405">
        <v>21</v>
      </c>
      <c r="C405" t="str">
        <f t="shared" si="33"/>
        <v>18–25</v>
      </c>
      <c r="D405" t="s">
        <v>27</v>
      </c>
      <c r="E405" t="s">
        <v>13</v>
      </c>
      <c r="F405">
        <f t="shared" si="30"/>
        <v>1</v>
      </c>
      <c r="G405" t="s">
        <v>33</v>
      </c>
      <c r="H405" s="1">
        <v>7</v>
      </c>
      <c r="I405" t="s">
        <v>17</v>
      </c>
      <c r="J405">
        <f t="shared" si="29"/>
        <v>2</v>
      </c>
      <c r="K405" t="s">
        <v>26</v>
      </c>
      <c r="L405">
        <v>21</v>
      </c>
      <c r="M405" t="str">
        <f t="shared" si="31"/>
        <v>20–30 h</v>
      </c>
      <c r="N405" s="1">
        <v>6.3</v>
      </c>
      <c r="O405" s="1">
        <v>7</v>
      </c>
    </row>
    <row r="406" spans="1:15" x14ac:dyDescent="0.3">
      <c r="A406" t="s">
        <v>16</v>
      </c>
      <c r="B406">
        <v>56</v>
      </c>
      <c r="C406" t="str">
        <f t="shared" si="33"/>
        <v>46–59</v>
      </c>
      <c r="D406" t="s">
        <v>12</v>
      </c>
      <c r="E406" t="s">
        <v>17</v>
      </c>
      <c r="F406">
        <f t="shared" si="30"/>
        <v>2</v>
      </c>
      <c r="G406" t="s">
        <v>28</v>
      </c>
      <c r="H406" s="1">
        <v>7.6</v>
      </c>
      <c r="I406" t="s">
        <v>22</v>
      </c>
      <c r="J406">
        <f t="shared" si="29"/>
        <v>3</v>
      </c>
      <c r="K406" t="s">
        <v>26</v>
      </c>
      <c r="L406">
        <v>44</v>
      </c>
      <c r="M406" t="str">
        <f t="shared" si="31"/>
        <v>40–50 h</v>
      </c>
      <c r="N406" s="1">
        <v>8</v>
      </c>
      <c r="O406" s="1">
        <v>5.2</v>
      </c>
    </row>
    <row r="407" spans="1:15" x14ac:dyDescent="0.3">
      <c r="A407" t="s">
        <v>24</v>
      </c>
      <c r="B407">
        <v>56</v>
      </c>
      <c r="C407" t="str">
        <f t="shared" si="33"/>
        <v>46–59</v>
      </c>
      <c r="D407" t="s">
        <v>27</v>
      </c>
      <c r="E407" t="s">
        <v>22</v>
      </c>
      <c r="F407">
        <f t="shared" si="30"/>
        <v>3</v>
      </c>
      <c r="G407" t="s">
        <v>28</v>
      </c>
      <c r="H407" s="1">
        <v>7.3</v>
      </c>
      <c r="I407" t="s">
        <v>17</v>
      </c>
      <c r="J407">
        <f t="shared" si="29"/>
        <v>2</v>
      </c>
      <c r="K407" t="s">
        <v>15</v>
      </c>
      <c r="L407">
        <v>30</v>
      </c>
      <c r="M407" t="str">
        <f t="shared" si="31"/>
        <v>30–40 h</v>
      </c>
      <c r="N407" s="1">
        <v>6.5</v>
      </c>
      <c r="O407" s="1">
        <v>4.4000000000000004</v>
      </c>
    </row>
    <row r="408" spans="1:15" x14ac:dyDescent="0.3">
      <c r="A408" t="s">
        <v>32</v>
      </c>
      <c r="B408">
        <v>52</v>
      </c>
      <c r="C408" t="str">
        <f t="shared" si="33"/>
        <v>46–59</v>
      </c>
      <c r="D408" t="s">
        <v>27</v>
      </c>
      <c r="E408" t="s">
        <v>17</v>
      </c>
      <c r="F408">
        <f t="shared" si="30"/>
        <v>2</v>
      </c>
      <c r="G408" t="s">
        <v>18</v>
      </c>
      <c r="H408" s="1">
        <v>8</v>
      </c>
      <c r="I408" t="s">
        <v>13</v>
      </c>
      <c r="J408">
        <f t="shared" si="29"/>
        <v>1</v>
      </c>
      <c r="K408" t="s">
        <v>23</v>
      </c>
      <c r="L408">
        <v>20</v>
      </c>
      <c r="M408" t="str">
        <f t="shared" si="31"/>
        <v>20–30 h</v>
      </c>
      <c r="N408" s="1">
        <v>6.3</v>
      </c>
      <c r="O408" s="1">
        <v>6</v>
      </c>
    </row>
    <row r="409" spans="1:15" x14ac:dyDescent="0.3">
      <c r="A409" t="s">
        <v>32</v>
      </c>
      <c r="B409">
        <v>18</v>
      </c>
      <c r="C409" t="str">
        <f t="shared" si="33"/>
        <v>18–25</v>
      </c>
      <c r="D409" t="s">
        <v>12</v>
      </c>
      <c r="E409" t="s">
        <v>13</v>
      </c>
      <c r="F409">
        <f t="shared" si="30"/>
        <v>1</v>
      </c>
      <c r="G409" t="s">
        <v>14</v>
      </c>
      <c r="H409" s="1">
        <v>7.9</v>
      </c>
      <c r="I409" t="s">
        <v>22</v>
      </c>
      <c r="J409">
        <f t="shared" si="29"/>
        <v>3</v>
      </c>
      <c r="K409" t="s">
        <v>30</v>
      </c>
      <c r="L409">
        <v>29</v>
      </c>
      <c r="M409" t="str">
        <f t="shared" si="31"/>
        <v>20–30 h</v>
      </c>
      <c r="N409" s="1">
        <v>9.1999999999999993</v>
      </c>
      <c r="O409" s="1">
        <v>2.1</v>
      </c>
    </row>
    <row r="410" spans="1:15" x14ac:dyDescent="0.3">
      <c r="A410" t="s">
        <v>16</v>
      </c>
      <c r="B410">
        <v>41</v>
      </c>
      <c r="C410" t="str">
        <f t="shared" si="33"/>
        <v>36–45</v>
      </c>
      <c r="D410" t="s">
        <v>27</v>
      </c>
      <c r="E410" t="s">
        <v>22</v>
      </c>
      <c r="F410">
        <f t="shared" si="30"/>
        <v>3</v>
      </c>
      <c r="G410" t="s">
        <v>33</v>
      </c>
      <c r="H410" s="1">
        <v>9.3000000000000007</v>
      </c>
      <c r="I410" t="s">
        <v>17</v>
      </c>
      <c r="J410">
        <f t="shared" si="29"/>
        <v>2</v>
      </c>
      <c r="K410" t="s">
        <v>26</v>
      </c>
      <c r="L410">
        <v>36</v>
      </c>
      <c r="M410" t="str">
        <f t="shared" si="31"/>
        <v>30–40 h</v>
      </c>
      <c r="N410" s="1">
        <v>5.0999999999999996</v>
      </c>
      <c r="O410" s="1">
        <v>5.0999999999999996</v>
      </c>
    </row>
    <row r="411" spans="1:15" x14ac:dyDescent="0.3">
      <c r="A411" t="s">
        <v>16</v>
      </c>
      <c r="B411">
        <v>53</v>
      </c>
      <c r="C411" t="str">
        <f t="shared" si="33"/>
        <v>46–59</v>
      </c>
      <c r="D411" t="s">
        <v>21</v>
      </c>
      <c r="E411" t="s">
        <v>17</v>
      </c>
      <c r="F411">
        <f t="shared" si="30"/>
        <v>2</v>
      </c>
      <c r="G411" t="s">
        <v>18</v>
      </c>
      <c r="H411" s="1">
        <v>6.7</v>
      </c>
      <c r="I411" t="s">
        <v>22</v>
      </c>
      <c r="J411">
        <f t="shared" si="29"/>
        <v>3</v>
      </c>
      <c r="K411" t="s">
        <v>26</v>
      </c>
      <c r="L411">
        <v>49</v>
      </c>
      <c r="M411" t="str">
        <f t="shared" si="31"/>
        <v>40–50 h</v>
      </c>
      <c r="N411" s="1">
        <v>3</v>
      </c>
      <c r="O411" s="1">
        <v>5.0999999999999996</v>
      </c>
    </row>
    <row r="412" spans="1:15" x14ac:dyDescent="0.3">
      <c r="A412" t="s">
        <v>31</v>
      </c>
      <c r="B412">
        <v>23</v>
      </c>
      <c r="C412" t="str">
        <f t="shared" si="33"/>
        <v>18–25</v>
      </c>
      <c r="D412" t="s">
        <v>27</v>
      </c>
      <c r="E412" t="s">
        <v>22</v>
      </c>
      <c r="F412">
        <f t="shared" si="30"/>
        <v>3</v>
      </c>
      <c r="G412" t="s">
        <v>18</v>
      </c>
      <c r="H412" s="1">
        <v>9.3000000000000007</v>
      </c>
      <c r="I412" t="s">
        <v>22</v>
      </c>
      <c r="J412">
        <f t="shared" si="29"/>
        <v>3</v>
      </c>
      <c r="K412" t="s">
        <v>30</v>
      </c>
      <c r="L412">
        <v>54</v>
      </c>
      <c r="M412" t="str">
        <f t="shared" si="31"/>
        <v>50–60 h</v>
      </c>
      <c r="N412" s="1">
        <v>2.5</v>
      </c>
      <c r="O412" s="1">
        <v>5.8</v>
      </c>
    </row>
    <row r="413" spans="1:15" x14ac:dyDescent="0.3">
      <c r="A413" t="s">
        <v>20</v>
      </c>
      <c r="B413">
        <v>58</v>
      </c>
      <c r="C413" t="str">
        <f t="shared" si="33"/>
        <v>46–59</v>
      </c>
      <c r="D413" t="s">
        <v>21</v>
      </c>
      <c r="E413" t="s">
        <v>13</v>
      </c>
      <c r="F413">
        <f t="shared" si="30"/>
        <v>1</v>
      </c>
      <c r="G413" t="s">
        <v>25</v>
      </c>
      <c r="H413" s="1">
        <v>5.0999999999999996</v>
      </c>
      <c r="I413" t="s">
        <v>17</v>
      </c>
      <c r="J413">
        <f t="shared" si="29"/>
        <v>2</v>
      </c>
      <c r="K413" t="s">
        <v>23</v>
      </c>
      <c r="L413">
        <v>38</v>
      </c>
      <c r="M413" t="str">
        <f t="shared" si="31"/>
        <v>30–40 h</v>
      </c>
      <c r="N413" s="1">
        <v>4.5999999999999996</v>
      </c>
      <c r="O413" s="1">
        <v>6.7</v>
      </c>
    </row>
    <row r="414" spans="1:15" x14ac:dyDescent="0.3">
      <c r="A414" t="s">
        <v>31</v>
      </c>
      <c r="B414">
        <v>63</v>
      </c>
      <c r="C414" t="str">
        <f t="shared" si="33"/>
        <v>60+</v>
      </c>
      <c r="D414" t="s">
        <v>27</v>
      </c>
      <c r="E414" t="s">
        <v>22</v>
      </c>
      <c r="F414">
        <f t="shared" si="30"/>
        <v>3</v>
      </c>
      <c r="G414" t="s">
        <v>14</v>
      </c>
      <c r="H414" s="1">
        <v>6.2</v>
      </c>
      <c r="I414" t="s">
        <v>17</v>
      </c>
      <c r="J414">
        <f t="shared" si="29"/>
        <v>2</v>
      </c>
      <c r="K414" t="s">
        <v>23</v>
      </c>
      <c r="L414">
        <v>53</v>
      </c>
      <c r="M414" t="str">
        <f t="shared" si="31"/>
        <v>50–60 h</v>
      </c>
      <c r="N414" s="1">
        <v>7.4</v>
      </c>
      <c r="O414" s="1">
        <v>9.6</v>
      </c>
    </row>
    <row r="415" spans="1:15" x14ac:dyDescent="0.3">
      <c r="A415" t="s">
        <v>20</v>
      </c>
      <c r="B415">
        <v>61</v>
      </c>
      <c r="C415" t="str">
        <f t="shared" si="33"/>
        <v>60+</v>
      </c>
      <c r="D415" t="s">
        <v>12</v>
      </c>
      <c r="E415" t="s">
        <v>13</v>
      </c>
      <c r="F415">
        <f t="shared" si="30"/>
        <v>1</v>
      </c>
      <c r="G415" t="s">
        <v>14</v>
      </c>
      <c r="H415" s="1">
        <v>6.3</v>
      </c>
      <c r="I415" t="s">
        <v>22</v>
      </c>
      <c r="J415">
        <f t="shared" si="29"/>
        <v>3</v>
      </c>
      <c r="K415" t="s">
        <v>30</v>
      </c>
      <c r="L415">
        <v>51</v>
      </c>
      <c r="M415" t="str">
        <f t="shared" si="31"/>
        <v>50–60 h</v>
      </c>
      <c r="N415" s="1">
        <v>1.4</v>
      </c>
      <c r="O415" s="1">
        <v>6.9</v>
      </c>
    </row>
    <row r="416" spans="1:15" x14ac:dyDescent="0.3">
      <c r="A416" t="s">
        <v>31</v>
      </c>
      <c r="B416">
        <v>48</v>
      </c>
      <c r="C416" t="str">
        <f t="shared" si="33"/>
        <v>46–59</v>
      </c>
      <c r="D416" t="s">
        <v>12</v>
      </c>
      <c r="E416" t="s">
        <v>17</v>
      </c>
      <c r="F416">
        <f t="shared" si="30"/>
        <v>2</v>
      </c>
      <c r="G416" t="s">
        <v>33</v>
      </c>
      <c r="H416" s="1">
        <v>4.9000000000000004</v>
      </c>
      <c r="I416" t="s">
        <v>22</v>
      </c>
      <c r="J416">
        <f t="shared" ref="J416:J433" si="34">IF(I416="low",1,IF(I416="moderate",2,IF(I416="high",3,"")))</f>
        <v>3</v>
      </c>
      <c r="K416" t="s">
        <v>19</v>
      </c>
      <c r="L416">
        <v>31</v>
      </c>
      <c r="M416" t="str">
        <f t="shared" si="31"/>
        <v>30–40 h</v>
      </c>
      <c r="N416" s="1">
        <v>2.2000000000000002</v>
      </c>
      <c r="O416" s="1">
        <v>9</v>
      </c>
    </row>
    <row r="417" spans="1:15" x14ac:dyDescent="0.3">
      <c r="A417" t="s">
        <v>24</v>
      </c>
      <c r="B417">
        <v>37</v>
      </c>
      <c r="C417" t="str">
        <f t="shared" si="33"/>
        <v>36–45</v>
      </c>
      <c r="D417" t="s">
        <v>27</v>
      </c>
      <c r="E417" t="s">
        <v>13</v>
      </c>
      <c r="F417">
        <f t="shared" si="30"/>
        <v>1</v>
      </c>
      <c r="G417" t="s">
        <v>14</v>
      </c>
      <c r="H417" s="1">
        <v>3</v>
      </c>
      <c r="I417" t="s">
        <v>13</v>
      </c>
      <c r="J417">
        <f t="shared" si="34"/>
        <v>1</v>
      </c>
      <c r="K417" t="s">
        <v>23</v>
      </c>
      <c r="L417">
        <v>36</v>
      </c>
      <c r="M417" t="str">
        <f t="shared" si="31"/>
        <v>30–40 h</v>
      </c>
      <c r="N417" s="1">
        <v>2</v>
      </c>
      <c r="O417" s="1">
        <v>6</v>
      </c>
    </row>
    <row r="418" spans="1:15" x14ac:dyDescent="0.3">
      <c r="A418" t="s">
        <v>16</v>
      </c>
      <c r="B418">
        <v>41</v>
      </c>
      <c r="C418" t="str">
        <f t="shared" si="33"/>
        <v>36–45</v>
      </c>
      <c r="D418" t="s">
        <v>12</v>
      </c>
      <c r="E418" t="s">
        <v>17</v>
      </c>
      <c r="F418">
        <f t="shared" si="30"/>
        <v>2</v>
      </c>
      <c r="G418" t="s">
        <v>18</v>
      </c>
      <c r="H418" s="1">
        <v>7.8</v>
      </c>
      <c r="I418" t="s">
        <v>22</v>
      </c>
      <c r="J418">
        <f t="shared" si="34"/>
        <v>3</v>
      </c>
      <c r="K418" t="s">
        <v>30</v>
      </c>
      <c r="L418">
        <v>25</v>
      </c>
      <c r="M418" t="str">
        <f t="shared" si="31"/>
        <v>20–30 h</v>
      </c>
      <c r="N418" s="1">
        <v>6.3</v>
      </c>
      <c r="O418" s="1">
        <v>6.6</v>
      </c>
    </row>
    <row r="419" spans="1:15" x14ac:dyDescent="0.3">
      <c r="A419" t="s">
        <v>32</v>
      </c>
      <c r="B419">
        <v>42</v>
      </c>
      <c r="C419" t="str">
        <f t="shared" si="33"/>
        <v>36–45</v>
      </c>
      <c r="D419" t="s">
        <v>27</v>
      </c>
      <c r="E419" t="s">
        <v>17</v>
      </c>
      <c r="F419">
        <f t="shared" si="30"/>
        <v>2</v>
      </c>
      <c r="G419" t="s">
        <v>14</v>
      </c>
      <c r="H419" s="1">
        <v>5.0999999999999996</v>
      </c>
      <c r="I419" t="s">
        <v>13</v>
      </c>
      <c r="J419">
        <f t="shared" si="34"/>
        <v>1</v>
      </c>
      <c r="K419" t="s">
        <v>30</v>
      </c>
      <c r="L419">
        <v>32</v>
      </c>
      <c r="M419" t="str">
        <f t="shared" si="31"/>
        <v>30–40 h</v>
      </c>
      <c r="N419" s="1">
        <v>3.2</v>
      </c>
      <c r="O419" s="1">
        <v>1.6</v>
      </c>
    </row>
    <row r="420" spans="1:15" x14ac:dyDescent="0.3">
      <c r="A420" t="s">
        <v>20</v>
      </c>
      <c r="B420">
        <v>53</v>
      </c>
      <c r="C420" t="str">
        <f t="shared" si="33"/>
        <v>46–59</v>
      </c>
      <c r="D420" t="s">
        <v>12</v>
      </c>
      <c r="E420" t="s">
        <v>13</v>
      </c>
      <c r="F420">
        <f t="shared" si="30"/>
        <v>1</v>
      </c>
      <c r="G420" t="s">
        <v>14</v>
      </c>
      <c r="H420" s="1">
        <v>5.9</v>
      </c>
      <c r="I420" t="s">
        <v>13</v>
      </c>
      <c r="J420">
        <f t="shared" si="34"/>
        <v>1</v>
      </c>
      <c r="K420" t="s">
        <v>26</v>
      </c>
      <c r="L420">
        <v>58</v>
      </c>
      <c r="M420" t="str">
        <f t="shared" si="31"/>
        <v>50–60 h</v>
      </c>
      <c r="N420" s="1">
        <v>2.5</v>
      </c>
      <c r="O420" s="1">
        <v>2.2000000000000002</v>
      </c>
    </row>
    <row r="421" spans="1:15" x14ac:dyDescent="0.3">
      <c r="A421" t="s">
        <v>20</v>
      </c>
      <c r="B421">
        <v>38</v>
      </c>
      <c r="C421" t="str">
        <f t="shared" si="33"/>
        <v>36–45</v>
      </c>
      <c r="D421" t="s">
        <v>21</v>
      </c>
      <c r="E421" t="s">
        <v>17</v>
      </c>
      <c r="F421">
        <f t="shared" si="30"/>
        <v>2</v>
      </c>
      <c r="G421" t="s">
        <v>28</v>
      </c>
      <c r="H421" s="1">
        <v>8.9</v>
      </c>
      <c r="I421" t="s">
        <v>13</v>
      </c>
      <c r="J421">
        <f t="shared" si="34"/>
        <v>1</v>
      </c>
      <c r="K421" t="s">
        <v>30</v>
      </c>
      <c r="L421">
        <v>41</v>
      </c>
      <c r="M421" t="str">
        <f t="shared" si="31"/>
        <v>40–50 h</v>
      </c>
      <c r="N421" s="1">
        <v>6.3</v>
      </c>
      <c r="O421" s="1">
        <v>6.2</v>
      </c>
    </row>
    <row r="422" spans="1:15" x14ac:dyDescent="0.3">
      <c r="A422" t="s">
        <v>32</v>
      </c>
      <c r="B422">
        <v>47</v>
      </c>
      <c r="C422" t="str">
        <f t="shared" si="33"/>
        <v>46–59</v>
      </c>
      <c r="D422" t="s">
        <v>27</v>
      </c>
      <c r="E422" t="s">
        <v>22</v>
      </c>
      <c r="F422">
        <f t="shared" si="30"/>
        <v>3</v>
      </c>
      <c r="G422" t="s">
        <v>18</v>
      </c>
      <c r="H422" s="1">
        <v>7.4</v>
      </c>
      <c r="I422" t="s">
        <v>22</v>
      </c>
      <c r="J422">
        <f t="shared" si="34"/>
        <v>3</v>
      </c>
      <c r="K422" t="s">
        <v>15</v>
      </c>
      <c r="L422">
        <v>30</v>
      </c>
      <c r="M422" t="str">
        <f t="shared" si="31"/>
        <v>30–40 h</v>
      </c>
      <c r="N422" s="1">
        <v>7.9</v>
      </c>
      <c r="O422" s="1">
        <v>4.5999999999999996</v>
      </c>
    </row>
    <row r="423" spans="1:15" x14ac:dyDescent="0.3">
      <c r="A423" t="s">
        <v>31</v>
      </c>
      <c r="B423">
        <v>41</v>
      </c>
      <c r="C423" t="str">
        <f t="shared" si="33"/>
        <v>36–45</v>
      </c>
      <c r="D423" t="s">
        <v>21</v>
      </c>
      <c r="E423" t="s">
        <v>17</v>
      </c>
      <c r="F423">
        <f t="shared" si="30"/>
        <v>2</v>
      </c>
      <c r="G423" t="s">
        <v>14</v>
      </c>
      <c r="H423" s="1">
        <v>9.1</v>
      </c>
      <c r="I423" t="s">
        <v>13</v>
      </c>
      <c r="J423">
        <f t="shared" si="34"/>
        <v>1</v>
      </c>
      <c r="K423" t="s">
        <v>26</v>
      </c>
      <c r="L423">
        <v>26</v>
      </c>
      <c r="M423" t="str">
        <f t="shared" si="31"/>
        <v>20–30 h</v>
      </c>
      <c r="N423" s="1">
        <v>4</v>
      </c>
      <c r="O423" s="1">
        <v>8.1999999999999993</v>
      </c>
    </row>
    <row r="424" spans="1:15" x14ac:dyDescent="0.3">
      <c r="A424" t="s">
        <v>20</v>
      </c>
      <c r="B424">
        <v>61</v>
      </c>
      <c r="C424" t="str">
        <f t="shared" si="33"/>
        <v>60+</v>
      </c>
      <c r="D424" t="s">
        <v>21</v>
      </c>
      <c r="E424" t="s">
        <v>13</v>
      </c>
      <c r="F424">
        <f t="shared" si="30"/>
        <v>1</v>
      </c>
      <c r="G424" t="s">
        <v>14</v>
      </c>
      <c r="H424" s="1">
        <v>6.7</v>
      </c>
      <c r="I424" t="s">
        <v>22</v>
      </c>
      <c r="J424">
        <f t="shared" si="34"/>
        <v>3</v>
      </c>
      <c r="K424" t="s">
        <v>26</v>
      </c>
      <c r="L424">
        <v>40</v>
      </c>
      <c r="M424" t="str">
        <f t="shared" si="31"/>
        <v>40–50 h</v>
      </c>
      <c r="N424" s="1">
        <v>6.2</v>
      </c>
      <c r="O424" s="1">
        <v>5.9</v>
      </c>
    </row>
    <row r="425" spans="1:15" x14ac:dyDescent="0.3">
      <c r="A425" t="s">
        <v>11</v>
      </c>
      <c r="B425">
        <v>59</v>
      </c>
      <c r="C425" t="str">
        <f t="shared" si="33"/>
        <v>46–59</v>
      </c>
      <c r="D425" t="s">
        <v>27</v>
      </c>
      <c r="E425" t="s">
        <v>22</v>
      </c>
      <c r="F425">
        <f t="shared" si="30"/>
        <v>3</v>
      </c>
      <c r="G425" t="s">
        <v>25</v>
      </c>
      <c r="H425" s="1">
        <v>7.3</v>
      </c>
      <c r="I425" t="s">
        <v>22</v>
      </c>
      <c r="J425">
        <f t="shared" si="34"/>
        <v>3</v>
      </c>
      <c r="K425" t="s">
        <v>23</v>
      </c>
      <c r="L425">
        <v>20</v>
      </c>
      <c r="M425" t="str">
        <f t="shared" si="31"/>
        <v>20–30 h</v>
      </c>
      <c r="N425" s="1">
        <v>1.9</v>
      </c>
      <c r="O425" s="1">
        <v>8.9</v>
      </c>
    </row>
    <row r="426" spans="1:15" x14ac:dyDescent="0.3">
      <c r="A426" t="s">
        <v>24</v>
      </c>
      <c r="B426">
        <v>47</v>
      </c>
      <c r="C426" t="str">
        <f t="shared" si="33"/>
        <v>46–59</v>
      </c>
      <c r="D426" t="s">
        <v>21</v>
      </c>
      <c r="E426" t="s">
        <v>22</v>
      </c>
      <c r="F426">
        <f t="shared" ref="F426:F489" si="35">IF(E426="High",3,IF(E426="Moderate",2,IF(E426="Low",1,"")))</f>
        <v>3</v>
      </c>
      <c r="G426" t="s">
        <v>14</v>
      </c>
      <c r="H426" s="1">
        <v>6.1</v>
      </c>
      <c r="I426" t="s">
        <v>17</v>
      </c>
      <c r="J426">
        <f t="shared" si="34"/>
        <v>2</v>
      </c>
      <c r="K426" t="s">
        <v>19</v>
      </c>
      <c r="L426">
        <v>49</v>
      </c>
      <c r="M426" t="str">
        <f t="shared" si="31"/>
        <v>40–50 h</v>
      </c>
      <c r="N426" s="1">
        <v>9.4</v>
      </c>
      <c r="O426" s="1">
        <v>9.8000000000000007</v>
      </c>
    </row>
    <row r="427" spans="1:15" x14ac:dyDescent="0.3">
      <c r="A427" t="s">
        <v>16</v>
      </c>
      <c r="B427">
        <v>39</v>
      </c>
      <c r="C427" t="str">
        <f t="shared" si="33"/>
        <v>36–45</v>
      </c>
      <c r="D427" t="s">
        <v>27</v>
      </c>
      <c r="E427" t="s">
        <v>17</v>
      </c>
      <c r="F427">
        <f t="shared" si="35"/>
        <v>2</v>
      </c>
      <c r="G427" t="s">
        <v>14</v>
      </c>
      <c r="H427" s="1">
        <v>5.2</v>
      </c>
      <c r="I427" t="s">
        <v>22</v>
      </c>
      <c r="J427">
        <f t="shared" si="34"/>
        <v>3</v>
      </c>
      <c r="K427" t="s">
        <v>23</v>
      </c>
      <c r="L427">
        <v>38</v>
      </c>
      <c r="M427" t="str">
        <f t="shared" si="31"/>
        <v>30–40 h</v>
      </c>
      <c r="N427" s="1">
        <v>4</v>
      </c>
      <c r="O427" s="1">
        <v>2.2999999999999998</v>
      </c>
    </row>
    <row r="428" spans="1:15" x14ac:dyDescent="0.3">
      <c r="A428" t="s">
        <v>32</v>
      </c>
      <c r="B428">
        <v>45</v>
      </c>
      <c r="C428" t="str">
        <f t="shared" si="33"/>
        <v>36–45</v>
      </c>
      <c r="D428" t="s">
        <v>21</v>
      </c>
      <c r="E428" t="s">
        <v>17</v>
      </c>
      <c r="F428">
        <f t="shared" si="35"/>
        <v>2</v>
      </c>
      <c r="G428" t="s">
        <v>28</v>
      </c>
      <c r="H428" s="1">
        <v>7.3</v>
      </c>
      <c r="I428" t="s">
        <v>22</v>
      </c>
      <c r="J428">
        <f t="shared" si="34"/>
        <v>3</v>
      </c>
      <c r="K428" t="s">
        <v>15</v>
      </c>
      <c r="L428">
        <v>48</v>
      </c>
      <c r="M428" t="str">
        <f t="shared" si="31"/>
        <v>40–50 h</v>
      </c>
      <c r="N428" s="1">
        <v>10</v>
      </c>
      <c r="O428" s="1">
        <v>4.5999999999999996</v>
      </c>
    </row>
    <row r="429" spans="1:15" x14ac:dyDescent="0.3">
      <c r="A429" t="s">
        <v>16</v>
      </c>
      <c r="B429">
        <v>24</v>
      </c>
      <c r="C429" t="str">
        <f t="shared" si="33"/>
        <v>18–25</v>
      </c>
      <c r="D429" t="s">
        <v>27</v>
      </c>
      <c r="E429" t="s">
        <v>13</v>
      </c>
      <c r="F429">
        <f t="shared" si="35"/>
        <v>1</v>
      </c>
      <c r="G429" t="s">
        <v>18</v>
      </c>
      <c r="H429" s="1">
        <v>5.8</v>
      </c>
      <c r="I429" t="s">
        <v>13</v>
      </c>
      <c r="J429">
        <f t="shared" si="34"/>
        <v>1</v>
      </c>
      <c r="K429" t="s">
        <v>26</v>
      </c>
      <c r="L429">
        <v>54</v>
      </c>
      <c r="M429" t="str">
        <f t="shared" si="31"/>
        <v>50–60 h</v>
      </c>
      <c r="N429" s="1">
        <v>9.8000000000000007</v>
      </c>
      <c r="O429" s="1">
        <v>7</v>
      </c>
    </row>
    <row r="430" spans="1:15" x14ac:dyDescent="0.3">
      <c r="A430" t="s">
        <v>11</v>
      </c>
      <c r="B430">
        <v>52</v>
      </c>
      <c r="C430" t="str">
        <f t="shared" si="33"/>
        <v>46–59</v>
      </c>
      <c r="D430" t="s">
        <v>27</v>
      </c>
      <c r="E430" t="s">
        <v>22</v>
      </c>
      <c r="F430">
        <f t="shared" si="35"/>
        <v>3</v>
      </c>
      <c r="G430" t="s">
        <v>33</v>
      </c>
      <c r="H430" s="1">
        <v>7.5</v>
      </c>
      <c r="I430" t="s">
        <v>22</v>
      </c>
      <c r="J430">
        <f t="shared" si="34"/>
        <v>3</v>
      </c>
      <c r="K430" t="s">
        <v>26</v>
      </c>
      <c r="L430">
        <v>39</v>
      </c>
      <c r="M430" t="str">
        <f t="shared" si="31"/>
        <v>30–40 h</v>
      </c>
      <c r="N430" s="1">
        <v>8</v>
      </c>
      <c r="O430" s="1">
        <v>3.7</v>
      </c>
    </row>
    <row r="431" spans="1:15" x14ac:dyDescent="0.3">
      <c r="A431" t="s">
        <v>20</v>
      </c>
      <c r="B431">
        <v>45</v>
      </c>
      <c r="C431" t="str">
        <f t="shared" si="33"/>
        <v>36–45</v>
      </c>
      <c r="D431" t="s">
        <v>12</v>
      </c>
      <c r="E431" t="s">
        <v>13</v>
      </c>
      <c r="F431">
        <f t="shared" si="35"/>
        <v>1</v>
      </c>
      <c r="G431" t="s">
        <v>18</v>
      </c>
      <c r="H431" s="1">
        <v>5.6</v>
      </c>
      <c r="I431" t="s">
        <v>22</v>
      </c>
      <c r="J431">
        <f t="shared" si="34"/>
        <v>3</v>
      </c>
      <c r="K431" t="s">
        <v>30</v>
      </c>
      <c r="L431">
        <v>55</v>
      </c>
      <c r="M431" t="str">
        <f t="shared" si="31"/>
        <v>50–60 h</v>
      </c>
      <c r="N431" s="1">
        <v>1.2</v>
      </c>
      <c r="O431" s="1">
        <v>3.4</v>
      </c>
    </row>
    <row r="432" spans="1:15" x14ac:dyDescent="0.3">
      <c r="A432" t="s">
        <v>20</v>
      </c>
      <c r="B432">
        <v>31</v>
      </c>
      <c r="C432" t="str">
        <f t="shared" si="33"/>
        <v>26–35</v>
      </c>
      <c r="D432" t="s">
        <v>27</v>
      </c>
      <c r="E432" t="s">
        <v>17</v>
      </c>
      <c r="F432">
        <f t="shared" si="35"/>
        <v>2</v>
      </c>
      <c r="G432" t="s">
        <v>25</v>
      </c>
      <c r="H432" s="1">
        <v>6.2</v>
      </c>
      <c r="I432" t="s">
        <v>17</v>
      </c>
      <c r="J432">
        <f t="shared" si="34"/>
        <v>2</v>
      </c>
      <c r="K432" t="s">
        <v>19</v>
      </c>
      <c r="L432">
        <v>58</v>
      </c>
      <c r="M432" t="str">
        <f t="shared" si="31"/>
        <v>50–60 h</v>
      </c>
      <c r="N432" s="1">
        <v>5.9</v>
      </c>
      <c r="O432" s="1">
        <v>8.3000000000000007</v>
      </c>
    </row>
    <row r="433" spans="1:15" x14ac:dyDescent="0.3">
      <c r="A433" t="s">
        <v>11</v>
      </c>
      <c r="B433">
        <v>27</v>
      </c>
      <c r="C433" t="str">
        <f t="shared" si="33"/>
        <v>26–35</v>
      </c>
      <c r="D433" t="s">
        <v>27</v>
      </c>
      <c r="E433" t="s">
        <v>22</v>
      </c>
      <c r="F433">
        <f t="shared" si="35"/>
        <v>3</v>
      </c>
      <c r="G433" t="s">
        <v>18</v>
      </c>
      <c r="H433" s="1">
        <v>6.4</v>
      </c>
      <c r="I433" t="s">
        <v>17</v>
      </c>
      <c r="J433">
        <f t="shared" si="34"/>
        <v>2</v>
      </c>
      <c r="K433" t="s">
        <v>19</v>
      </c>
      <c r="L433">
        <v>20</v>
      </c>
      <c r="M433" t="str">
        <f t="shared" si="31"/>
        <v>20–30 h</v>
      </c>
      <c r="N433" s="1">
        <v>1.8</v>
      </c>
      <c r="O433" s="1">
        <v>9.8000000000000007</v>
      </c>
    </row>
    <row r="434" spans="1:15" x14ac:dyDescent="0.3">
      <c r="A434" t="s">
        <v>32</v>
      </c>
      <c r="B434">
        <v>33</v>
      </c>
      <c r="C434" t="str">
        <f t="shared" si="33"/>
        <v>26–35</v>
      </c>
      <c r="D434" t="s">
        <v>21</v>
      </c>
      <c r="E434" t="s">
        <v>13</v>
      </c>
      <c r="F434">
        <f t="shared" si="35"/>
        <v>1</v>
      </c>
      <c r="G434" t="s">
        <v>14</v>
      </c>
      <c r="H434" s="1">
        <v>8.1</v>
      </c>
      <c r="I434" t="s">
        <v>13</v>
      </c>
      <c r="J434">
        <f>IF(I434="low",1,IF(I434="moderate",2,IF(I434="high",3,"")))</f>
        <v>1</v>
      </c>
      <c r="K434" t="s">
        <v>30</v>
      </c>
      <c r="L434">
        <v>42</v>
      </c>
      <c r="M434" t="str">
        <f t="shared" si="31"/>
        <v>40–50 h</v>
      </c>
      <c r="N434" s="1">
        <v>9.1</v>
      </c>
      <c r="O434" s="1">
        <v>8</v>
      </c>
    </row>
    <row r="435" spans="1:15" x14ac:dyDescent="0.3">
      <c r="A435" t="s">
        <v>24</v>
      </c>
      <c r="B435">
        <v>33</v>
      </c>
      <c r="C435" t="str">
        <f t="shared" si="33"/>
        <v>26–35</v>
      </c>
      <c r="D435" t="s">
        <v>27</v>
      </c>
      <c r="E435" t="s">
        <v>13</v>
      </c>
      <c r="F435">
        <f t="shared" si="35"/>
        <v>1</v>
      </c>
      <c r="G435" t="s">
        <v>25</v>
      </c>
      <c r="H435" s="1">
        <v>5.9</v>
      </c>
      <c r="I435" t="s">
        <v>13</v>
      </c>
      <c r="J435">
        <f t="shared" ref="J435:J485" si="36">IF(I435="low",1,IF(I435="moderate",2,IF(I435="high",3,"")))</f>
        <v>1</v>
      </c>
      <c r="K435" t="s">
        <v>15</v>
      </c>
      <c r="L435">
        <v>50</v>
      </c>
      <c r="M435" t="str">
        <f t="shared" si="31"/>
        <v>50–60 h</v>
      </c>
      <c r="N435" s="1">
        <v>8.1</v>
      </c>
      <c r="O435" s="1">
        <v>5.7</v>
      </c>
    </row>
    <row r="436" spans="1:15" x14ac:dyDescent="0.3">
      <c r="A436" t="s">
        <v>29</v>
      </c>
      <c r="B436">
        <v>48</v>
      </c>
      <c r="C436" t="str">
        <f t="shared" si="33"/>
        <v>46–59</v>
      </c>
      <c r="D436" t="s">
        <v>12</v>
      </c>
      <c r="E436" t="s">
        <v>13</v>
      </c>
      <c r="F436">
        <f t="shared" si="35"/>
        <v>1</v>
      </c>
      <c r="G436" t="s">
        <v>18</v>
      </c>
      <c r="H436" s="1">
        <v>8.3000000000000007</v>
      </c>
      <c r="I436" t="s">
        <v>17</v>
      </c>
      <c r="J436">
        <f t="shared" si="36"/>
        <v>2</v>
      </c>
      <c r="K436" t="s">
        <v>19</v>
      </c>
      <c r="L436">
        <v>54</v>
      </c>
      <c r="M436" t="str">
        <f t="shared" si="31"/>
        <v>50–60 h</v>
      </c>
      <c r="N436" s="1">
        <v>9.8000000000000007</v>
      </c>
      <c r="O436" s="1">
        <v>5</v>
      </c>
    </row>
    <row r="437" spans="1:15" x14ac:dyDescent="0.3">
      <c r="A437" t="s">
        <v>32</v>
      </c>
      <c r="B437">
        <v>59</v>
      </c>
      <c r="C437" t="str">
        <f t="shared" si="33"/>
        <v>46–59</v>
      </c>
      <c r="D437" t="s">
        <v>21</v>
      </c>
      <c r="E437" t="s">
        <v>13</v>
      </c>
      <c r="F437">
        <f t="shared" si="35"/>
        <v>1</v>
      </c>
      <c r="G437" t="s">
        <v>25</v>
      </c>
      <c r="H437" s="1">
        <v>5.0999999999999996</v>
      </c>
      <c r="I437" t="s">
        <v>17</v>
      </c>
      <c r="J437">
        <f t="shared" si="36"/>
        <v>2</v>
      </c>
      <c r="K437" t="s">
        <v>26</v>
      </c>
      <c r="L437">
        <v>41</v>
      </c>
      <c r="M437" t="str">
        <f t="shared" si="31"/>
        <v>40–50 h</v>
      </c>
      <c r="N437" s="1">
        <v>6.5</v>
      </c>
      <c r="O437" s="1">
        <v>5.9</v>
      </c>
    </row>
    <row r="438" spans="1:15" x14ac:dyDescent="0.3">
      <c r="A438" t="s">
        <v>29</v>
      </c>
      <c r="B438">
        <v>42</v>
      </c>
      <c r="C438" t="str">
        <f t="shared" si="33"/>
        <v>36–45</v>
      </c>
      <c r="D438" t="s">
        <v>21</v>
      </c>
      <c r="E438" t="s">
        <v>13</v>
      </c>
      <c r="F438">
        <f t="shared" si="35"/>
        <v>1</v>
      </c>
      <c r="G438" t="s">
        <v>33</v>
      </c>
      <c r="H438" s="1">
        <v>6.9</v>
      </c>
      <c r="I438" t="s">
        <v>22</v>
      </c>
      <c r="J438">
        <f t="shared" si="36"/>
        <v>3</v>
      </c>
      <c r="K438" t="s">
        <v>15</v>
      </c>
      <c r="L438">
        <v>26</v>
      </c>
      <c r="M438" t="str">
        <f t="shared" si="31"/>
        <v>20–30 h</v>
      </c>
      <c r="N438" s="1">
        <v>5.7</v>
      </c>
      <c r="O438" s="1">
        <v>5.2</v>
      </c>
    </row>
    <row r="439" spans="1:15" x14ac:dyDescent="0.3">
      <c r="A439" t="s">
        <v>11</v>
      </c>
      <c r="B439">
        <v>30</v>
      </c>
      <c r="C439" t="str">
        <f t="shared" si="33"/>
        <v>26–35</v>
      </c>
      <c r="D439" t="s">
        <v>12</v>
      </c>
      <c r="E439" t="s">
        <v>22</v>
      </c>
      <c r="F439">
        <f t="shared" si="35"/>
        <v>3</v>
      </c>
      <c r="G439" t="s">
        <v>18</v>
      </c>
      <c r="H439" s="1">
        <v>5.5</v>
      </c>
      <c r="I439" t="s">
        <v>13</v>
      </c>
      <c r="J439">
        <f t="shared" si="36"/>
        <v>1</v>
      </c>
      <c r="K439" t="s">
        <v>23</v>
      </c>
      <c r="L439">
        <v>52</v>
      </c>
      <c r="M439" t="str">
        <f t="shared" si="31"/>
        <v>50–60 h</v>
      </c>
      <c r="N439" s="1">
        <v>5.7</v>
      </c>
      <c r="O439" s="1">
        <v>5.5</v>
      </c>
    </row>
    <row r="440" spans="1:15" x14ac:dyDescent="0.3">
      <c r="A440" t="s">
        <v>31</v>
      </c>
      <c r="B440">
        <v>23</v>
      </c>
      <c r="C440" t="str">
        <f t="shared" si="33"/>
        <v>18–25</v>
      </c>
      <c r="D440" t="s">
        <v>21</v>
      </c>
      <c r="E440" t="s">
        <v>13</v>
      </c>
      <c r="F440">
        <f t="shared" si="35"/>
        <v>1</v>
      </c>
      <c r="G440" t="s">
        <v>14</v>
      </c>
      <c r="H440" s="1">
        <v>8.1999999999999993</v>
      </c>
      <c r="I440" t="s">
        <v>13</v>
      </c>
      <c r="J440">
        <f t="shared" si="36"/>
        <v>1</v>
      </c>
      <c r="K440" t="s">
        <v>23</v>
      </c>
      <c r="L440">
        <v>55</v>
      </c>
      <c r="M440" t="str">
        <f t="shared" si="31"/>
        <v>50–60 h</v>
      </c>
      <c r="N440" s="1">
        <v>4.5</v>
      </c>
      <c r="O440" s="1">
        <v>2.8</v>
      </c>
    </row>
    <row r="441" spans="1:15" x14ac:dyDescent="0.3">
      <c r="A441" t="s">
        <v>29</v>
      </c>
      <c r="B441">
        <v>61</v>
      </c>
      <c r="C441" t="str">
        <f t="shared" si="33"/>
        <v>60+</v>
      </c>
      <c r="D441" t="s">
        <v>21</v>
      </c>
      <c r="E441" t="s">
        <v>22</v>
      </c>
      <c r="F441">
        <f t="shared" si="35"/>
        <v>3</v>
      </c>
      <c r="G441" t="s">
        <v>25</v>
      </c>
      <c r="H441" s="1">
        <v>5.3</v>
      </c>
      <c r="I441" t="s">
        <v>22</v>
      </c>
      <c r="J441">
        <f t="shared" si="36"/>
        <v>3</v>
      </c>
      <c r="K441" t="s">
        <v>15</v>
      </c>
      <c r="L441">
        <v>26</v>
      </c>
      <c r="M441" t="str">
        <f t="shared" si="31"/>
        <v>20–30 h</v>
      </c>
      <c r="N441" s="1">
        <v>5.2</v>
      </c>
      <c r="O441" s="1">
        <v>9.1</v>
      </c>
    </row>
    <row r="442" spans="1:15" x14ac:dyDescent="0.3">
      <c r="A442" t="s">
        <v>24</v>
      </c>
      <c r="B442">
        <v>26</v>
      </c>
      <c r="C442" t="str">
        <f t="shared" si="33"/>
        <v>26–35</v>
      </c>
      <c r="D442" t="s">
        <v>21</v>
      </c>
      <c r="E442" t="s">
        <v>13</v>
      </c>
      <c r="F442">
        <f t="shared" si="35"/>
        <v>1</v>
      </c>
      <c r="G442" t="s">
        <v>28</v>
      </c>
      <c r="H442" s="1">
        <v>5.4</v>
      </c>
      <c r="I442" t="s">
        <v>22</v>
      </c>
      <c r="J442">
        <f t="shared" si="36"/>
        <v>3</v>
      </c>
      <c r="K442" t="s">
        <v>26</v>
      </c>
      <c r="L442">
        <v>46</v>
      </c>
      <c r="M442" t="str">
        <f t="shared" si="31"/>
        <v>40–50 h</v>
      </c>
      <c r="N442" s="1">
        <v>6.7</v>
      </c>
      <c r="O442" s="1">
        <v>7.8</v>
      </c>
    </row>
    <row r="443" spans="1:15" x14ac:dyDescent="0.3">
      <c r="A443" t="s">
        <v>31</v>
      </c>
      <c r="B443">
        <v>62</v>
      </c>
      <c r="C443" t="str">
        <f t="shared" si="33"/>
        <v>60+</v>
      </c>
      <c r="D443" t="s">
        <v>21</v>
      </c>
      <c r="E443" t="s">
        <v>17</v>
      </c>
      <c r="F443">
        <f t="shared" si="35"/>
        <v>2</v>
      </c>
      <c r="G443" t="s">
        <v>25</v>
      </c>
      <c r="H443" s="1">
        <v>4.5999999999999996</v>
      </c>
      <c r="I443" t="s">
        <v>13</v>
      </c>
      <c r="J443">
        <f t="shared" si="36"/>
        <v>1</v>
      </c>
      <c r="K443" t="s">
        <v>23</v>
      </c>
      <c r="L443">
        <v>21</v>
      </c>
      <c r="M443" t="str">
        <f t="shared" si="31"/>
        <v>20–30 h</v>
      </c>
      <c r="N443" s="1">
        <v>9.4</v>
      </c>
      <c r="O443" s="1">
        <v>7.1</v>
      </c>
    </row>
    <row r="444" spans="1:15" x14ac:dyDescent="0.3">
      <c r="A444" t="s">
        <v>29</v>
      </c>
      <c r="B444">
        <v>53</v>
      </c>
      <c r="C444" t="str">
        <f t="shared" si="33"/>
        <v>46–59</v>
      </c>
      <c r="D444" t="s">
        <v>12</v>
      </c>
      <c r="E444" t="s">
        <v>17</v>
      </c>
      <c r="F444">
        <f t="shared" si="35"/>
        <v>2</v>
      </c>
      <c r="G444" t="s">
        <v>28</v>
      </c>
      <c r="H444" s="1">
        <v>6.7</v>
      </c>
      <c r="I444" t="s">
        <v>17</v>
      </c>
      <c r="J444">
        <f t="shared" si="36"/>
        <v>2</v>
      </c>
      <c r="K444" t="s">
        <v>26</v>
      </c>
      <c r="L444">
        <v>36</v>
      </c>
      <c r="M444" t="str">
        <f t="shared" si="31"/>
        <v>30–40 h</v>
      </c>
      <c r="N444" s="1">
        <v>6.4</v>
      </c>
      <c r="O444" s="1">
        <v>9.5</v>
      </c>
    </row>
    <row r="445" spans="1:15" x14ac:dyDescent="0.3">
      <c r="A445" t="s">
        <v>11</v>
      </c>
      <c r="B445">
        <v>60</v>
      </c>
      <c r="C445" t="str">
        <f t="shared" si="33"/>
        <v>60+</v>
      </c>
      <c r="D445" t="s">
        <v>12</v>
      </c>
      <c r="E445" t="s">
        <v>13</v>
      </c>
      <c r="F445">
        <f t="shared" si="35"/>
        <v>1</v>
      </c>
      <c r="G445" t="s">
        <v>14</v>
      </c>
      <c r="H445" s="1">
        <v>7.4</v>
      </c>
      <c r="I445" t="s">
        <v>17</v>
      </c>
      <c r="J445">
        <f t="shared" si="36"/>
        <v>2</v>
      </c>
      <c r="K445" t="s">
        <v>30</v>
      </c>
      <c r="L445">
        <v>20</v>
      </c>
      <c r="M445" t="str">
        <f t="shared" si="31"/>
        <v>20–30 h</v>
      </c>
      <c r="N445" s="1">
        <v>8.6999999999999993</v>
      </c>
      <c r="O445" s="1">
        <v>3.6</v>
      </c>
    </row>
    <row r="446" spans="1:15" x14ac:dyDescent="0.3">
      <c r="A446" t="s">
        <v>31</v>
      </c>
      <c r="B446">
        <v>37</v>
      </c>
      <c r="C446" t="str">
        <f t="shared" si="33"/>
        <v>36–45</v>
      </c>
      <c r="D446" t="s">
        <v>21</v>
      </c>
      <c r="E446" t="s">
        <v>17</v>
      </c>
      <c r="F446">
        <f t="shared" si="35"/>
        <v>2</v>
      </c>
      <c r="G446" t="s">
        <v>33</v>
      </c>
      <c r="H446" s="1">
        <v>7.2</v>
      </c>
      <c r="I446" t="s">
        <v>22</v>
      </c>
      <c r="J446">
        <f t="shared" si="36"/>
        <v>3</v>
      </c>
      <c r="K446" t="s">
        <v>19</v>
      </c>
      <c r="L446">
        <v>49</v>
      </c>
      <c r="M446" t="str">
        <f t="shared" si="31"/>
        <v>40–50 h</v>
      </c>
      <c r="N446" s="1">
        <v>8.8000000000000007</v>
      </c>
      <c r="O446" s="1">
        <v>1.7</v>
      </c>
    </row>
    <row r="447" spans="1:15" x14ac:dyDescent="0.3">
      <c r="A447" t="s">
        <v>11</v>
      </c>
      <c r="B447">
        <v>35</v>
      </c>
      <c r="C447" t="str">
        <f t="shared" si="33"/>
        <v>26–35</v>
      </c>
      <c r="D447" t="s">
        <v>21</v>
      </c>
      <c r="E447" t="s">
        <v>22</v>
      </c>
      <c r="F447">
        <f t="shared" si="35"/>
        <v>3</v>
      </c>
      <c r="G447" t="s">
        <v>28</v>
      </c>
      <c r="H447" s="1">
        <v>6.3</v>
      </c>
      <c r="I447" t="s">
        <v>13</v>
      </c>
      <c r="J447">
        <f t="shared" si="36"/>
        <v>1</v>
      </c>
      <c r="K447" t="s">
        <v>15</v>
      </c>
      <c r="L447">
        <v>41</v>
      </c>
      <c r="M447" t="str">
        <f t="shared" si="31"/>
        <v>40–50 h</v>
      </c>
      <c r="N447" s="1">
        <v>5.7</v>
      </c>
      <c r="O447" s="1">
        <v>8.4</v>
      </c>
    </row>
    <row r="448" spans="1:15" x14ac:dyDescent="0.3">
      <c r="A448" t="s">
        <v>29</v>
      </c>
      <c r="B448">
        <v>60</v>
      </c>
      <c r="C448" t="str">
        <f t="shared" si="33"/>
        <v>60+</v>
      </c>
      <c r="D448" t="s">
        <v>12</v>
      </c>
      <c r="E448" t="s">
        <v>13</v>
      </c>
      <c r="F448">
        <f t="shared" si="35"/>
        <v>1</v>
      </c>
      <c r="G448" t="s">
        <v>33</v>
      </c>
      <c r="H448" s="1">
        <v>5.5</v>
      </c>
      <c r="I448" t="s">
        <v>22</v>
      </c>
      <c r="J448">
        <f t="shared" si="36"/>
        <v>3</v>
      </c>
      <c r="K448" t="s">
        <v>19</v>
      </c>
      <c r="L448">
        <v>47</v>
      </c>
      <c r="M448" t="str">
        <f t="shared" si="31"/>
        <v>40–50 h</v>
      </c>
      <c r="N448" s="1">
        <v>4.0999999999999996</v>
      </c>
      <c r="O448" s="1">
        <v>10</v>
      </c>
    </row>
    <row r="449" spans="1:15" x14ac:dyDescent="0.3">
      <c r="A449" t="s">
        <v>11</v>
      </c>
      <c r="B449">
        <v>38</v>
      </c>
      <c r="C449" t="str">
        <f t="shared" si="33"/>
        <v>36–45</v>
      </c>
      <c r="D449" t="s">
        <v>12</v>
      </c>
      <c r="E449" t="s">
        <v>22</v>
      </c>
      <c r="F449">
        <f t="shared" si="35"/>
        <v>3</v>
      </c>
      <c r="G449" t="s">
        <v>25</v>
      </c>
      <c r="H449" s="1">
        <v>6.1</v>
      </c>
      <c r="I449" t="s">
        <v>17</v>
      </c>
      <c r="J449">
        <f t="shared" si="36"/>
        <v>2</v>
      </c>
      <c r="K449" t="s">
        <v>30</v>
      </c>
      <c r="L449">
        <v>52</v>
      </c>
      <c r="M449" t="str">
        <f t="shared" si="31"/>
        <v>50–60 h</v>
      </c>
      <c r="N449" s="1">
        <v>6.8</v>
      </c>
      <c r="O449" s="1">
        <v>6.2</v>
      </c>
    </row>
    <row r="450" spans="1:15" x14ac:dyDescent="0.3">
      <c r="A450" t="s">
        <v>24</v>
      </c>
      <c r="B450">
        <v>21</v>
      </c>
      <c r="C450" t="str">
        <f t="shared" si="33"/>
        <v>18–25</v>
      </c>
      <c r="D450" t="s">
        <v>12</v>
      </c>
      <c r="E450" t="s">
        <v>13</v>
      </c>
      <c r="F450">
        <f t="shared" si="35"/>
        <v>1</v>
      </c>
      <c r="G450" t="s">
        <v>14</v>
      </c>
      <c r="H450" s="1">
        <v>6.1</v>
      </c>
      <c r="I450" t="s">
        <v>17</v>
      </c>
      <c r="J450">
        <f t="shared" si="36"/>
        <v>2</v>
      </c>
      <c r="K450" t="s">
        <v>23</v>
      </c>
      <c r="L450">
        <v>45</v>
      </c>
      <c r="M450" t="str">
        <f t="shared" ref="M450:M513" si="37">IF(AND(L450&gt;=20,L450&lt;30),"20–30 h",IF(AND(L450&gt;=30,L450&lt;40),"30–40 h",IF(AND(L450&gt;=40,L450&lt;50),"40–50 h",IF(AND(L450&gt;=50,L450&lt;=60),"50–60 h","Poza zakresem"))))</f>
        <v>40–50 h</v>
      </c>
      <c r="N450" s="1">
        <v>5</v>
      </c>
      <c r="O450" s="1">
        <v>1.5</v>
      </c>
    </row>
    <row r="451" spans="1:15" x14ac:dyDescent="0.3">
      <c r="A451" t="s">
        <v>29</v>
      </c>
      <c r="B451">
        <v>50</v>
      </c>
      <c r="C451" t="str">
        <f t="shared" si="33"/>
        <v>46–59</v>
      </c>
      <c r="D451" t="s">
        <v>21</v>
      </c>
      <c r="E451" t="s">
        <v>17</v>
      </c>
      <c r="F451">
        <f t="shared" si="35"/>
        <v>2</v>
      </c>
      <c r="G451" t="s">
        <v>28</v>
      </c>
      <c r="H451" s="1">
        <v>6.9</v>
      </c>
      <c r="I451" t="s">
        <v>22</v>
      </c>
      <c r="J451">
        <f t="shared" si="36"/>
        <v>3</v>
      </c>
      <c r="K451" t="s">
        <v>26</v>
      </c>
      <c r="L451">
        <v>54</v>
      </c>
      <c r="M451" t="str">
        <f t="shared" si="37"/>
        <v>50–60 h</v>
      </c>
      <c r="N451" s="1">
        <v>1.7</v>
      </c>
      <c r="O451" s="1">
        <v>8</v>
      </c>
    </row>
    <row r="452" spans="1:15" x14ac:dyDescent="0.3">
      <c r="A452" t="s">
        <v>29</v>
      </c>
      <c r="B452">
        <v>44</v>
      </c>
      <c r="C452" t="str">
        <f t="shared" si="33"/>
        <v>36–45</v>
      </c>
      <c r="D452" t="s">
        <v>21</v>
      </c>
      <c r="E452" t="s">
        <v>22</v>
      </c>
      <c r="F452">
        <f t="shared" si="35"/>
        <v>3</v>
      </c>
      <c r="G452" t="s">
        <v>25</v>
      </c>
      <c r="H452" s="1">
        <v>6.8</v>
      </c>
      <c r="I452" t="s">
        <v>17</v>
      </c>
      <c r="J452">
        <f t="shared" si="36"/>
        <v>2</v>
      </c>
      <c r="K452" t="s">
        <v>26</v>
      </c>
      <c r="L452">
        <v>30</v>
      </c>
      <c r="M452" t="str">
        <f t="shared" si="37"/>
        <v>30–40 h</v>
      </c>
      <c r="N452" s="1">
        <v>4.4000000000000004</v>
      </c>
      <c r="O452" s="1">
        <v>1.7</v>
      </c>
    </row>
    <row r="453" spans="1:15" x14ac:dyDescent="0.3">
      <c r="A453" t="s">
        <v>29</v>
      </c>
      <c r="B453">
        <v>24</v>
      </c>
      <c r="C453" t="str">
        <f t="shared" si="33"/>
        <v>18–25</v>
      </c>
      <c r="D453" t="s">
        <v>27</v>
      </c>
      <c r="E453" t="s">
        <v>17</v>
      </c>
      <c r="F453">
        <f t="shared" si="35"/>
        <v>2</v>
      </c>
      <c r="G453" t="s">
        <v>18</v>
      </c>
      <c r="H453" s="1">
        <v>9.1</v>
      </c>
      <c r="I453" t="s">
        <v>13</v>
      </c>
      <c r="J453">
        <f t="shared" si="36"/>
        <v>1</v>
      </c>
      <c r="K453" t="s">
        <v>30</v>
      </c>
      <c r="L453">
        <v>26</v>
      </c>
      <c r="M453" t="str">
        <f t="shared" si="37"/>
        <v>20–30 h</v>
      </c>
      <c r="N453" s="1">
        <v>9.9</v>
      </c>
      <c r="O453" s="1">
        <v>5.9</v>
      </c>
    </row>
    <row r="454" spans="1:15" x14ac:dyDescent="0.3">
      <c r="A454" t="s">
        <v>32</v>
      </c>
      <c r="B454">
        <v>23</v>
      </c>
      <c r="C454" t="str">
        <f t="shared" si="33"/>
        <v>18–25</v>
      </c>
      <c r="D454" t="s">
        <v>12</v>
      </c>
      <c r="E454" t="s">
        <v>17</v>
      </c>
      <c r="F454">
        <f t="shared" si="35"/>
        <v>2</v>
      </c>
      <c r="G454" t="s">
        <v>25</v>
      </c>
      <c r="H454" s="1">
        <v>6.6</v>
      </c>
      <c r="I454" t="s">
        <v>22</v>
      </c>
      <c r="J454">
        <f t="shared" si="36"/>
        <v>3</v>
      </c>
      <c r="K454" t="s">
        <v>15</v>
      </c>
      <c r="L454">
        <v>47</v>
      </c>
      <c r="M454" t="str">
        <f t="shared" si="37"/>
        <v>40–50 h</v>
      </c>
      <c r="N454" s="1">
        <v>1.4</v>
      </c>
      <c r="O454" s="1">
        <v>3.5</v>
      </c>
    </row>
    <row r="455" spans="1:15" x14ac:dyDescent="0.3">
      <c r="A455" t="s">
        <v>32</v>
      </c>
      <c r="B455">
        <v>32</v>
      </c>
      <c r="C455" t="str">
        <f t="shared" si="33"/>
        <v>26–35</v>
      </c>
      <c r="D455" t="s">
        <v>21</v>
      </c>
      <c r="E455" t="s">
        <v>13</v>
      </c>
      <c r="F455">
        <f t="shared" si="35"/>
        <v>1</v>
      </c>
      <c r="G455" t="s">
        <v>33</v>
      </c>
      <c r="H455" s="1">
        <v>7</v>
      </c>
      <c r="I455" t="s">
        <v>22</v>
      </c>
      <c r="J455">
        <f t="shared" si="36"/>
        <v>3</v>
      </c>
      <c r="K455" t="s">
        <v>19</v>
      </c>
      <c r="L455">
        <v>44</v>
      </c>
      <c r="M455" t="str">
        <f t="shared" si="37"/>
        <v>40–50 h</v>
      </c>
      <c r="N455" s="1">
        <v>7.3</v>
      </c>
      <c r="O455" s="1">
        <v>9.1999999999999993</v>
      </c>
    </row>
    <row r="456" spans="1:15" x14ac:dyDescent="0.3">
      <c r="A456" t="s">
        <v>32</v>
      </c>
      <c r="B456">
        <v>35</v>
      </c>
      <c r="C456" t="str">
        <f t="shared" si="33"/>
        <v>26–35</v>
      </c>
      <c r="D456" t="s">
        <v>12</v>
      </c>
      <c r="E456" t="s">
        <v>22</v>
      </c>
      <c r="F456">
        <f t="shared" si="35"/>
        <v>3</v>
      </c>
      <c r="G456" t="s">
        <v>14</v>
      </c>
      <c r="H456" s="1">
        <v>6.6</v>
      </c>
      <c r="I456" t="s">
        <v>22</v>
      </c>
      <c r="J456">
        <f t="shared" si="36"/>
        <v>3</v>
      </c>
      <c r="K456" t="s">
        <v>23</v>
      </c>
      <c r="L456">
        <v>50</v>
      </c>
      <c r="M456" t="str">
        <f t="shared" si="37"/>
        <v>50–60 h</v>
      </c>
      <c r="N456" s="1">
        <v>8.6</v>
      </c>
      <c r="O456" s="1">
        <v>5.0999999999999996</v>
      </c>
    </row>
    <row r="457" spans="1:15" x14ac:dyDescent="0.3">
      <c r="A457" t="s">
        <v>24</v>
      </c>
      <c r="B457">
        <v>49</v>
      </c>
      <c r="C457" t="str">
        <f t="shared" si="33"/>
        <v>46–59</v>
      </c>
      <c r="D457" t="s">
        <v>21</v>
      </c>
      <c r="E457" t="s">
        <v>17</v>
      </c>
      <c r="F457">
        <f t="shared" si="35"/>
        <v>2</v>
      </c>
      <c r="G457" t="s">
        <v>14</v>
      </c>
      <c r="H457" s="1">
        <v>6</v>
      </c>
      <c r="I457" t="s">
        <v>17</v>
      </c>
      <c r="J457">
        <f t="shared" si="36"/>
        <v>2</v>
      </c>
      <c r="K457" t="s">
        <v>15</v>
      </c>
      <c r="L457">
        <v>22</v>
      </c>
      <c r="M457" t="str">
        <f t="shared" si="37"/>
        <v>20–30 h</v>
      </c>
      <c r="N457" s="1">
        <v>6.8</v>
      </c>
      <c r="O457" s="1">
        <v>9.1</v>
      </c>
    </row>
    <row r="458" spans="1:15" x14ac:dyDescent="0.3">
      <c r="A458" t="s">
        <v>31</v>
      </c>
      <c r="B458">
        <v>28</v>
      </c>
      <c r="C458" t="str">
        <f t="shared" si="33"/>
        <v>26–35</v>
      </c>
      <c r="D458" t="s">
        <v>12</v>
      </c>
      <c r="E458" t="s">
        <v>13</v>
      </c>
      <c r="F458">
        <f t="shared" si="35"/>
        <v>1</v>
      </c>
      <c r="G458" t="s">
        <v>25</v>
      </c>
      <c r="H458" s="1">
        <v>7</v>
      </c>
      <c r="I458" t="s">
        <v>13</v>
      </c>
      <c r="J458">
        <f t="shared" si="36"/>
        <v>1</v>
      </c>
      <c r="K458" t="s">
        <v>30</v>
      </c>
      <c r="L458">
        <v>52</v>
      </c>
      <c r="M458" t="str">
        <f t="shared" si="37"/>
        <v>50–60 h</v>
      </c>
      <c r="N458" s="1">
        <v>6.1</v>
      </c>
      <c r="O458" s="1">
        <v>3.7</v>
      </c>
    </row>
    <row r="459" spans="1:15" x14ac:dyDescent="0.3">
      <c r="A459" t="s">
        <v>11</v>
      </c>
      <c r="B459">
        <v>37</v>
      </c>
      <c r="C459" t="str">
        <f t="shared" ref="C459:C522" si="38">IF(B459&lt;=25, "18–25", IF(B459&lt;=35, "26–35", IF(B459&lt;=45, "36–45", IF(B459&lt;=59, "46–59", "60+"))))</f>
        <v>36–45</v>
      </c>
      <c r="D459" t="s">
        <v>21</v>
      </c>
      <c r="E459" t="s">
        <v>13</v>
      </c>
      <c r="F459">
        <f t="shared" si="35"/>
        <v>1</v>
      </c>
      <c r="G459" t="s">
        <v>18</v>
      </c>
      <c r="H459" s="1">
        <v>5.9</v>
      </c>
      <c r="I459" t="s">
        <v>22</v>
      </c>
      <c r="J459">
        <f t="shared" si="36"/>
        <v>3</v>
      </c>
      <c r="K459" t="s">
        <v>30</v>
      </c>
      <c r="L459">
        <v>53</v>
      </c>
      <c r="M459" t="str">
        <f t="shared" si="37"/>
        <v>50–60 h</v>
      </c>
      <c r="N459" s="1">
        <v>7.4</v>
      </c>
      <c r="O459" s="1">
        <v>4.5</v>
      </c>
    </row>
    <row r="460" spans="1:15" x14ac:dyDescent="0.3">
      <c r="A460" t="s">
        <v>20</v>
      </c>
      <c r="B460">
        <v>41</v>
      </c>
      <c r="C460" t="str">
        <f t="shared" si="38"/>
        <v>36–45</v>
      </c>
      <c r="D460" t="s">
        <v>27</v>
      </c>
      <c r="E460" t="s">
        <v>13</v>
      </c>
      <c r="F460">
        <f t="shared" si="35"/>
        <v>1</v>
      </c>
      <c r="G460" t="s">
        <v>33</v>
      </c>
      <c r="H460" s="1">
        <v>6.4</v>
      </c>
      <c r="I460" t="s">
        <v>22</v>
      </c>
      <c r="J460">
        <f t="shared" si="36"/>
        <v>3</v>
      </c>
      <c r="K460" t="s">
        <v>26</v>
      </c>
      <c r="L460">
        <v>40</v>
      </c>
      <c r="M460" t="str">
        <f t="shared" si="37"/>
        <v>40–50 h</v>
      </c>
      <c r="N460" s="1">
        <v>4.9000000000000004</v>
      </c>
      <c r="O460" s="1">
        <v>9.5</v>
      </c>
    </row>
    <row r="461" spans="1:15" x14ac:dyDescent="0.3">
      <c r="A461" t="s">
        <v>29</v>
      </c>
      <c r="B461">
        <v>32</v>
      </c>
      <c r="C461" t="str">
        <f t="shared" si="38"/>
        <v>26–35</v>
      </c>
      <c r="D461" t="s">
        <v>27</v>
      </c>
      <c r="E461" t="s">
        <v>17</v>
      </c>
      <c r="F461">
        <f t="shared" si="35"/>
        <v>2</v>
      </c>
      <c r="G461" t="s">
        <v>25</v>
      </c>
      <c r="H461" s="1">
        <v>8.1999999999999993</v>
      </c>
      <c r="I461" t="s">
        <v>17</v>
      </c>
      <c r="J461">
        <f t="shared" si="36"/>
        <v>2</v>
      </c>
      <c r="K461" t="s">
        <v>23</v>
      </c>
      <c r="L461">
        <v>56</v>
      </c>
      <c r="M461" t="str">
        <f t="shared" si="37"/>
        <v>50–60 h</v>
      </c>
      <c r="N461" s="1">
        <v>1.8</v>
      </c>
      <c r="O461" s="1">
        <v>2.8</v>
      </c>
    </row>
    <row r="462" spans="1:15" x14ac:dyDescent="0.3">
      <c r="A462" t="s">
        <v>11</v>
      </c>
      <c r="B462">
        <v>24</v>
      </c>
      <c r="C462" t="str">
        <f t="shared" si="38"/>
        <v>18–25</v>
      </c>
      <c r="D462" t="s">
        <v>12</v>
      </c>
      <c r="E462" t="s">
        <v>13</v>
      </c>
      <c r="F462">
        <f t="shared" si="35"/>
        <v>1</v>
      </c>
      <c r="G462" t="s">
        <v>25</v>
      </c>
      <c r="H462" s="1">
        <v>5.8</v>
      </c>
      <c r="I462" t="s">
        <v>13</v>
      </c>
      <c r="J462">
        <f t="shared" si="36"/>
        <v>1</v>
      </c>
      <c r="K462" t="s">
        <v>15</v>
      </c>
      <c r="L462">
        <v>38</v>
      </c>
      <c r="M462" t="str">
        <f t="shared" si="37"/>
        <v>30–40 h</v>
      </c>
      <c r="N462" s="1">
        <v>9.6999999999999993</v>
      </c>
      <c r="O462" s="1">
        <v>6.2</v>
      </c>
    </row>
    <row r="463" spans="1:15" x14ac:dyDescent="0.3">
      <c r="A463" t="s">
        <v>29</v>
      </c>
      <c r="B463">
        <v>38</v>
      </c>
      <c r="C463" t="str">
        <f t="shared" si="38"/>
        <v>36–45</v>
      </c>
      <c r="D463" t="s">
        <v>21</v>
      </c>
      <c r="E463" t="s">
        <v>22</v>
      </c>
      <c r="F463">
        <f t="shared" si="35"/>
        <v>3</v>
      </c>
      <c r="G463" t="s">
        <v>14</v>
      </c>
      <c r="H463" s="1">
        <v>7.1</v>
      </c>
      <c r="I463" t="s">
        <v>22</v>
      </c>
      <c r="J463">
        <f t="shared" si="36"/>
        <v>3</v>
      </c>
      <c r="K463" t="s">
        <v>26</v>
      </c>
      <c r="L463">
        <v>56</v>
      </c>
      <c r="M463" t="str">
        <f t="shared" si="37"/>
        <v>50–60 h</v>
      </c>
      <c r="N463" s="1">
        <v>4.9000000000000004</v>
      </c>
      <c r="O463" s="1">
        <v>4.5</v>
      </c>
    </row>
    <row r="464" spans="1:15" x14ac:dyDescent="0.3">
      <c r="A464" t="s">
        <v>24</v>
      </c>
      <c r="B464">
        <v>59</v>
      </c>
      <c r="C464" t="str">
        <f t="shared" si="38"/>
        <v>46–59</v>
      </c>
      <c r="D464" t="s">
        <v>21</v>
      </c>
      <c r="E464" t="s">
        <v>22</v>
      </c>
      <c r="F464">
        <f t="shared" si="35"/>
        <v>3</v>
      </c>
      <c r="G464" t="s">
        <v>33</v>
      </c>
      <c r="H464" s="1">
        <v>2.8</v>
      </c>
      <c r="I464" t="s">
        <v>17</v>
      </c>
      <c r="J464">
        <f t="shared" si="36"/>
        <v>2</v>
      </c>
      <c r="K464" t="s">
        <v>23</v>
      </c>
      <c r="L464">
        <v>40</v>
      </c>
      <c r="M464" t="str">
        <f t="shared" si="37"/>
        <v>40–50 h</v>
      </c>
      <c r="N464" s="1">
        <v>7</v>
      </c>
      <c r="O464" s="1">
        <v>8</v>
      </c>
    </row>
    <row r="465" spans="1:15" x14ac:dyDescent="0.3">
      <c r="A465" t="s">
        <v>29</v>
      </c>
      <c r="B465">
        <v>43</v>
      </c>
      <c r="C465" t="str">
        <f t="shared" si="38"/>
        <v>36–45</v>
      </c>
      <c r="D465" t="s">
        <v>12</v>
      </c>
      <c r="E465" t="s">
        <v>17</v>
      </c>
      <c r="F465">
        <f t="shared" si="35"/>
        <v>2</v>
      </c>
      <c r="G465" t="s">
        <v>18</v>
      </c>
      <c r="H465" s="1">
        <v>6.2</v>
      </c>
      <c r="I465" t="s">
        <v>22</v>
      </c>
      <c r="J465">
        <f t="shared" si="36"/>
        <v>3</v>
      </c>
      <c r="K465" t="s">
        <v>19</v>
      </c>
      <c r="L465">
        <v>33</v>
      </c>
      <c r="M465" t="str">
        <f t="shared" si="37"/>
        <v>30–40 h</v>
      </c>
      <c r="N465" s="1">
        <v>5.8</v>
      </c>
      <c r="O465" s="1">
        <v>2.2000000000000002</v>
      </c>
    </row>
    <row r="466" spans="1:15" x14ac:dyDescent="0.3">
      <c r="A466" t="s">
        <v>32</v>
      </c>
      <c r="B466">
        <v>61</v>
      </c>
      <c r="C466" t="str">
        <f t="shared" si="38"/>
        <v>60+</v>
      </c>
      <c r="D466" t="s">
        <v>21</v>
      </c>
      <c r="E466" t="s">
        <v>22</v>
      </c>
      <c r="F466">
        <f t="shared" si="35"/>
        <v>3</v>
      </c>
      <c r="G466" t="s">
        <v>14</v>
      </c>
      <c r="H466" s="1">
        <v>5.8</v>
      </c>
      <c r="I466" t="s">
        <v>17</v>
      </c>
      <c r="J466">
        <f t="shared" si="36"/>
        <v>2</v>
      </c>
      <c r="K466" t="s">
        <v>19</v>
      </c>
      <c r="L466">
        <v>29</v>
      </c>
      <c r="M466" t="str">
        <f t="shared" si="37"/>
        <v>20–30 h</v>
      </c>
      <c r="N466" s="1">
        <v>1.5</v>
      </c>
      <c r="O466" s="1">
        <v>4.9000000000000004</v>
      </c>
    </row>
    <row r="467" spans="1:15" x14ac:dyDescent="0.3">
      <c r="A467" t="s">
        <v>20</v>
      </c>
      <c r="B467">
        <v>31</v>
      </c>
      <c r="C467" t="str">
        <f t="shared" si="38"/>
        <v>26–35</v>
      </c>
      <c r="D467" t="s">
        <v>12</v>
      </c>
      <c r="E467" t="s">
        <v>13</v>
      </c>
      <c r="F467">
        <f t="shared" si="35"/>
        <v>1</v>
      </c>
      <c r="G467" t="s">
        <v>25</v>
      </c>
      <c r="H467" s="1">
        <v>6.7</v>
      </c>
      <c r="I467" t="s">
        <v>13</v>
      </c>
      <c r="J467">
        <f t="shared" si="36"/>
        <v>1</v>
      </c>
      <c r="K467" t="s">
        <v>26</v>
      </c>
      <c r="L467">
        <v>26</v>
      </c>
      <c r="M467" t="str">
        <f t="shared" si="37"/>
        <v>20–30 h</v>
      </c>
      <c r="N467" s="1">
        <v>9.6</v>
      </c>
      <c r="O467" s="1">
        <v>7.3</v>
      </c>
    </row>
    <row r="468" spans="1:15" x14ac:dyDescent="0.3">
      <c r="A468" t="s">
        <v>16</v>
      </c>
      <c r="B468">
        <v>54</v>
      </c>
      <c r="C468" t="str">
        <f t="shared" si="38"/>
        <v>46–59</v>
      </c>
      <c r="D468" t="s">
        <v>21</v>
      </c>
      <c r="E468" t="s">
        <v>17</v>
      </c>
      <c r="F468">
        <f t="shared" si="35"/>
        <v>2</v>
      </c>
      <c r="G468" t="s">
        <v>14</v>
      </c>
      <c r="H468" s="1">
        <v>6.1</v>
      </c>
      <c r="I468" t="s">
        <v>17</v>
      </c>
      <c r="J468">
        <f t="shared" si="36"/>
        <v>2</v>
      </c>
      <c r="K468" t="s">
        <v>15</v>
      </c>
      <c r="L468">
        <v>48</v>
      </c>
      <c r="M468" t="str">
        <f t="shared" si="37"/>
        <v>40–50 h</v>
      </c>
      <c r="N468" s="1">
        <v>8.1</v>
      </c>
      <c r="O468" s="1">
        <v>4.7</v>
      </c>
    </row>
    <row r="469" spans="1:15" x14ac:dyDescent="0.3">
      <c r="A469" t="s">
        <v>29</v>
      </c>
      <c r="B469">
        <v>38</v>
      </c>
      <c r="C469" t="str">
        <f t="shared" si="38"/>
        <v>36–45</v>
      </c>
      <c r="D469" t="s">
        <v>12</v>
      </c>
      <c r="E469" t="s">
        <v>13</v>
      </c>
      <c r="F469">
        <f t="shared" si="35"/>
        <v>1</v>
      </c>
      <c r="G469" t="s">
        <v>14</v>
      </c>
      <c r="H469" s="1">
        <v>6.7</v>
      </c>
      <c r="I469" t="s">
        <v>22</v>
      </c>
      <c r="J469">
        <f t="shared" si="36"/>
        <v>3</v>
      </c>
      <c r="K469" t="s">
        <v>23</v>
      </c>
      <c r="L469">
        <v>59</v>
      </c>
      <c r="M469" t="str">
        <f t="shared" si="37"/>
        <v>50–60 h</v>
      </c>
      <c r="N469" s="1">
        <v>2.2999999999999998</v>
      </c>
      <c r="O469" s="1">
        <v>1.5</v>
      </c>
    </row>
    <row r="470" spans="1:15" x14ac:dyDescent="0.3">
      <c r="A470" t="s">
        <v>11</v>
      </c>
      <c r="B470">
        <v>35</v>
      </c>
      <c r="C470" t="str">
        <f t="shared" si="38"/>
        <v>26–35</v>
      </c>
      <c r="D470" t="s">
        <v>21</v>
      </c>
      <c r="E470" t="s">
        <v>17</v>
      </c>
      <c r="F470">
        <f t="shared" si="35"/>
        <v>2</v>
      </c>
      <c r="G470" t="s">
        <v>28</v>
      </c>
      <c r="H470" s="1">
        <v>5.9</v>
      </c>
      <c r="I470" t="s">
        <v>22</v>
      </c>
      <c r="J470">
        <f t="shared" si="36"/>
        <v>3</v>
      </c>
      <c r="K470" t="s">
        <v>19</v>
      </c>
      <c r="L470">
        <v>27</v>
      </c>
      <c r="M470" t="str">
        <f t="shared" si="37"/>
        <v>20–30 h</v>
      </c>
      <c r="N470" s="1">
        <v>9.8000000000000007</v>
      </c>
      <c r="O470" s="1">
        <v>7.3</v>
      </c>
    </row>
    <row r="471" spans="1:15" x14ac:dyDescent="0.3">
      <c r="A471" t="s">
        <v>32</v>
      </c>
      <c r="B471">
        <v>22</v>
      </c>
      <c r="C471" t="str">
        <f t="shared" si="38"/>
        <v>18–25</v>
      </c>
      <c r="D471" t="s">
        <v>12</v>
      </c>
      <c r="E471" t="s">
        <v>17</v>
      </c>
      <c r="F471">
        <f t="shared" si="35"/>
        <v>2</v>
      </c>
      <c r="G471" t="s">
        <v>14</v>
      </c>
      <c r="H471" s="1">
        <v>7.1</v>
      </c>
      <c r="I471" t="s">
        <v>17</v>
      </c>
      <c r="J471">
        <f t="shared" si="36"/>
        <v>2</v>
      </c>
      <c r="K471" t="s">
        <v>19</v>
      </c>
      <c r="L471">
        <v>58</v>
      </c>
      <c r="M471" t="str">
        <f t="shared" si="37"/>
        <v>50–60 h</v>
      </c>
      <c r="N471" s="1">
        <v>7.6</v>
      </c>
      <c r="O471" s="1">
        <v>5.5</v>
      </c>
    </row>
    <row r="472" spans="1:15" x14ac:dyDescent="0.3">
      <c r="A472" t="s">
        <v>16</v>
      </c>
      <c r="B472">
        <v>20</v>
      </c>
      <c r="C472" t="str">
        <f t="shared" si="38"/>
        <v>18–25</v>
      </c>
      <c r="D472" t="s">
        <v>21</v>
      </c>
      <c r="E472" t="s">
        <v>13</v>
      </c>
      <c r="F472">
        <f t="shared" si="35"/>
        <v>1</v>
      </c>
      <c r="G472" t="s">
        <v>14</v>
      </c>
      <c r="H472" s="1">
        <v>3.9</v>
      </c>
      <c r="I472" t="s">
        <v>13</v>
      </c>
      <c r="J472">
        <f t="shared" si="36"/>
        <v>1</v>
      </c>
      <c r="K472" t="s">
        <v>15</v>
      </c>
      <c r="L472">
        <v>32</v>
      </c>
      <c r="M472" t="str">
        <f t="shared" si="37"/>
        <v>30–40 h</v>
      </c>
      <c r="N472" s="1">
        <v>5.3</v>
      </c>
      <c r="O472" s="1">
        <v>1.1000000000000001</v>
      </c>
    </row>
    <row r="473" spans="1:15" x14ac:dyDescent="0.3">
      <c r="A473" t="s">
        <v>20</v>
      </c>
      <c r="B473">
        <v>40</v>
      </c>
      <c r="C473" t="str">
        <f t="shared" si="38"/>
        <v>36–45</v>
      </c>
      <c r="D473" t="s">
        <v>27</v>
      </c>
      <c r="E473" t="s">
        <v>22</v>
      </c>
      <c r="F473">
        <f t="shared" si="35"/>
        <v>3</v>
      </c>
      <c r="G473" t="s">
        <v>33</v>
      </c>
      <c r="H473" s="1">
        <v>6.7</v>
      </c>
      <c r="I473" t="s">
        <v>13</v>
      </c>
      <c r="J473">
        <f t="shared" si="36"/>
        <v>1</v>
      </c>
      <c r="K473" t="s">
        <v>26</v>
      </c>
      <c r="L473">
        <v>38</v>
      </c>
      <c r="M473" t="str">
        <f t="shared" si="37"/>
        <v>30–40 h</v>
      </c>
      <c r="N473" s="1">
        <v>6.5</v>
      </c>
      <c r="O473" s="1">
        <v>6.5</v>
      </c>
    </row>
    <row r="474" spans="1:15" x14ac:dyDescent="0.3">
      <c r="A474" t="s">
        <v>16</v>
      </c>
      <c r="B474">
        <v>43</v>
      </c>
      <c r="C474" t="str">
        <f t="shared" si="38"/>
        <v>36–45</v>
      </c>
      <c r="D474" t="s">
        <v>21</v>
      </c>
      <c r="E474" t="s">
        <v>22</v>
      </c>
      <c r="F474">
        <f t="shared" si="35"/>
        <v>3</v>
      </c>
      <c r="G474" t="s">
        <v>14</v>
      </c>
      <c r="H474" s="1">
        <v>5.0999999999999996</v>
      </c>
      <c r="I474" t="s">
        <v>22</v>
      </c>
      <c r="J474">
        <f t="shared" si="36"/>
        <v>3</v>
      </c>
      <c r="K474" t="s">
        <v>30</v>
      </c>
      <c r="L474">
        <v>30</v>
      </c>
      <c r="M474" t="str">
        <f t="shared" si="37"/>
        <v>30–40 h</v>
      </c>
      <c r="N474" s="1">
        <v>2</v>
      </c>
      <c r="O474" s="1">
        <v>9.3000000000000007</v>
      </c>
    </row>
    <row r="475" spans="1:15" x14ac:dyDescent="0.3">
      <c r="A475" t="s">
        <v>32</v>
      </c>
      <c r="B475">
        <v>54</v>
      </c>
      <c r="C475" t="str">
        <f t="shared" si="38"/>
        <v>46–59</v>
      </c>
      <c r="D475" t="s">
        <v>12</v>
      </c>
      <c r="E475" t="s">
        <v>17</v>
      </c>
      <c r="F475">
        <f t="shared" si="35"/>
        <v>2</v>
      </c>
      <c r="G475" t="s">
        <v>18</v>
      </c>
      <c r="H475" s="1">
        <v>8.3000000000000007</v>
      </c>
      <c r="I475" t="s">
        <v>22</v>
      </c>
      <c r="J475">
        <f t="shared" si="36"/>
        <v>3</v>
      </c>
      <c r="K475" t="s">
        <v>23</v>
      </c>
      <c r="L475">
        <v>21</v>
      </c>
      <c r="M475" t="str">
        <f t="shared" si="37"/>
        <v>20–30 h</v>
      </c>
      <c r="N475" s="1">
        <v>6</v>
      </c>
      <c r="O475" s="1">
        <v>2</v>
      </c>
    </row>
    <row r="476" spans="1:15" x14ac:dyDescent="0.3">
      <c r="A476" t="s">
        <v>31</v>
      </c>
      <c r="B476">
        <v>41</v>
      </c>
      <c r="C476" t="str">
        <f t="shared" si="38"/>
        <v>36–45</v>
      </c>
      <c r="D476" t="s">
        <v>27</v>
      </c>
      <c r="E476" t="s">
        <v>13</v>
      </c>
      <c r="F476">
        <f t="shared" si="35"/>
        <v>1</v>
      </c>
      <c r="G476" t="s">
        <v>25</v>
      </c>
      <c r="H476" s="1">
        <v>5.0999999999999996</v>
      </c>
      <c r="I476" t="s">
        <v>17</v>
      </c>
      <c r="J476">
        <f t="shared" si="36"/>
        <v>2</v>
      </c>
      <c r="K476" t="s">
        <v>19</v>
      </c>
      <c r="L476">
        <v>25</v>
      </c>
      <c r="M476" t="str">
        <f t="shared" si="37"/>
        <v>20–30 h</v>
      </c>
      <c r="N476" s="1">
        <v>1.7</v>
      </c>
      <c r="O476" s="1">
        <v>6.3</v>
      </c>
    </row>
    <row r="477" spans="1:15" x14ac:dyDescent="0.3">
      <c r="A477" t="s">
        <v>31</v>
      </c>
      <c r="B477">
        <v>36</v>
      </c>
      <c r="C477" t="str">
        <f t="shared" si="38"/>
        <v>36–45</v>
      </c>
      <c r="D477" t="s">
        <v>21</v>
      </c>
      <c r="E477" t="s">
        <v>13</v>
      </c>
      <c r="F477">
        <f t="shared" si="35"/>
        <v>1</v>
      </c>
      <c r="G477" t="s">
        <v>33</v>
      </c>
      <c r="H477" s="1">
        <v>8</v>
      </c>
      <c r="I477" t="s">
        <v>17</v>
      </c>
      <c r="J477">
        <f t="shared" si="36"/>
        <v>2</v>
      </c>
      <c r="K477" t="s">
        <v>30</v>
      </c>
      <c r="L477">
        <v>48</v>
      </c>
      <c r="M477" t="str">
        <f t="shared" si="37"/>
        <v>40–50 h</v>
      </c>
      <c r="N477" s="1">
        <v>5.9</v>
      </c>
      <c r="O477" s="1">
        <v>7.6</v>
      </c>
    </row>
    <row r="478" spans="1:15" x14ac:dyDescent="0.3">
      <c r="A478" t="s">
        <v>16</v>
      </c>
      <c r="B478">
        <v>42</v>
      </c>
      <c r="C478" t="str">
        <f t="shared" si="38"/>
        <v>36–45</v>
      </c>
      <c r="D478" t="s">
        <v>27</v>
      </c>
      <c r="E478" t="s">
        <v>17</v>
      </c>
      <c r="F478">
        <f t="shared" si="35"/>
        <v>2</v>
      </c>
      <c r="G478" t="s">
        <v>14</v>
      </c>
      <c r="H478" s="1">
        <v>6.5</v>
      </c>
      <c r="I478" t="s">
        <v>17</v>
      </c>
      <c r="J478">
        <f t="shared" si="36"/>
        <v>2</v>
      </c>
      <c r="K478" t="s">
        <v>15</v>
      </c>
      <c r="L478">
        <v>24</v>
      </c>
      <c r="M478" t="str">
        <f t="shared" si="37"/>
        <v>20–30 h</v>
      </c>
      <c r="N478" s="1">
        <v>6</v>
      </c>
      <c r="O478" s="1">
        <v>1.6</v>
      </c>
    </row>
    <row r="479" spans="1:15" x14ac:dyDescent="0.3">
      <c r="A479" t="s">
        <v>24</v>
      </c>
      <c r="B479">
        <v>38</v>
      </c>
      <c r="C479" t="str">
        <f t="shared" si="38"/>
        <v>36–45</v>
      </c>
      <c r="D479" t="s">
        <v>21</v>
      </c>
      <c r="E479" t="s">
        <v>22</v>
      </c>
      <c r="F479">
        <f t="shared" si="35"/>
        <v>3</v>
      </c>
      <c r="G479" t="s">
        <v>18</v>
      </c>
      <c r="H479" s="1">
        <v>3.8</v>
      </c>
      <c r="I479" t="s">
        <v>13</v>
      </c>
      <c r="J479">
        <f t="shared" si="36"/>
        <v>1</v>
      </c>
      <c r="K479" t="s">
        <v>26</v>
      </c>
      <c r="L479">
        <v>49</v>
      </c>
      <c r="M479" t="str">
        <f t="shared" si="37"/>
        <v>40–50 h</v>
      </c>
      <c r="N479" s="1">
        <v>8.9</v>
      </c>
      <c r="O479" s="1">
        <v>1.2</v>
      </c>
    </row>
    <row r="480" spans="1:15" x14ac:dyDescent="0.3">
      <c r="A480" t="s">
        <v>11</v>
      </c>
      <c r="B480">
        <v>29</v>
      </c>
      <c r="C480" t="str">
        <f t="shared" si="38"/>
        <v>26–35</v>
      </c>
      <c r="D480" t="s">
        <v>27</v>
      </c>
      <c r="E480" t="s">
        <v>13</v>
      </c>
      <c r="F480">
        <f t="shared" si="35"/>
        <v>1</v>
      </c>
      <c r="G480" t="s">
        <v>25</v>
      </c>
      <c r="H480" s="1">
        <v>5.2</v>
      </c>
      <c r="I480" t="s">
        <v>13</v>
      </c>
      <c r="J480">
        <f t="shared" si="36"/>
        <v>1</v>
      </c>
      <c r="K480" t="s">
        <v>23</v>
      </c>
      <c r="L480">
        <v>58</v>
      </c>
      <c r="M480" t="str">
        <f t="shared" si="37"/>
        <v>50–60 h</v>
      </c>
      <c r="N480" s="1">
        <v>7.5</v>
      </c>
      <c r="O480" s="1">
        <v>5.2</v>
      </c>
    </row>
    <row r="481" spans="1:15" x14ac:dyDescent="0.3">
      <c r="A481" t="s">
        <v>11</v>
      </c>
      <c r="B481">
        <v>58</v>
      </c>
      <c r="C481" t="str">
        <f t="shared" si="38"/>
        <v>46–59</v>
      </c>
      <c r="D481" t="s">
        <v>12</v>
      </c>
      <c r="E481" t="s">
        <v>22</v>
      </c>
      <c r="F481">
        <f t="shared" si="35"/>
        <v>3</v>
      </c>
      <c r="G481" t="s">
        <v>33</v>
      </c>
      <c r="H481" s="1">
        <v>7.8</v>
      </c>
      <c r="I481" t="s">
        <v>22</v>
      </c>
      <c r="J481">
        <f t="shared" si="36"/>
        <v>3</v>
      </c>
      <c r="K481" t="s">
        <v>15</v>
      </c>
      <c r="L481">
        <v>55</v>
      </c>
      <c r="M481" t="str">
        <f t="shared" si="37"/>
        <v>50–60 h</v>
      </c>
      <c r="N481" s="1">
        <v>3.2</v>
      </c>
      <c r="O481" s="1">
        <v>8.1</v>
      </c>
    </row>
    <row r="482" spans="1:15" x14ac:dyDescent="0.3">
      <c r="A482" t="s">
        <v>16</v>
      </c>
      <c r="B482">
        <v>50</v>
      </c>
      <c r="C482" t="str">
        <f t="shared" si="38"/>
        <v>46–59</v>
      </c>
      <c r="D482" t="s">
        <v>21</v>
      </c>
      <c r="E482" t="s">
        <v>22</v>
      </c>
      <c r="F482">
        <f t="shared" si="35"/>
        <v>3</v>
      </c>
      <c r="G482" t="s">
        <v>18</v>
      </c>
      <c r="H482" s="1">
        <v>7.7</v>
      </c>
      <c r="I482" t="s">
        <v>22</v>
      </c>
      <c r="J482">
        <f t="shared" si="36"/>
        <v>3</v>
      </c>
      <c r="K482" t="s">
        <v>26</v>
      </c>
      <c r="L482">
        <v>46</v>
      </c>
      <c r="M482" t="str">
        <f t="shared" si="37"/>
        <v>40–50 h</v>
      </c>
      <c r="N482" s="1">
        <v>9</v>
      </c>
      <c r="O482" s="1">
        <v>2.4</v>
      </c>
    </row>
    <row r="483" spans="1:15" x14ac:dyDescent="0.3">
      <c r="A483" t="s">
        <v>29</v>
      </c>
      <c r="B483">
        <v>21</v>
      </c>
      <c r="C483" t="str">
        <f t="shared" si="38"/>
        <v>18–25</v>
      </c>
      <c r="D483" t="s">
        <v>21</v>
      </c>
      <c r="E483" t="s">
        <v>17</v>
      </c>
      <c r="F483">
        <f t="shared" si="35"/>
        <v>2</v>
      </c>
      <c r="G483" t="s">
        <v>14</v>
      </c>
      <c r="H483" s="1">
        <v>4.5999999999999996</v>
      </c>
      <c r="I483" t="s">
        <v>22</v>
      </c>
      <c r="J483">
        <f t="shared" si="36"/>
        <v>3</v>
      </c>
      <c r="K483" t="s">
        <v>15</v>
      </c>
      <c r="L483">
        <v>37</v>
      </c>
      <c r="M483" t="str">
        <f t="shared" si="37"/>
        <v>30–40 h</v>
      </c>
      <c r="N483" s="1">
        <v>6.2</v>
      </c>
      <c r="O483" s="1">
        <v>8.5</v>
      </c>
    </row>
    <row r="484" spans="1:15" x14ac:dyDescent="0.3">
      <c r="A484" t="s">
        <v>29</v>
      </c>
      <c r="B484">
        <v>59</v>
      </c>
      <c r="C484" t="str">
        <f t="shared" si="38"/>
        <v>46–59</v>
      </c>
      <c r="D484" t="s">
        <v>12</v>
      </c>
      <c r="E484" t="s">
        <v>17</v>
      </c>
      <c r="F484">
        <f t="shared" si="35"/>
        <v>2</v>
      </c>
      <c r="G484" t="s">
        <v>28</v>
      </c>
      <c r="H484" s="1">
        <v>8.8000000000000007</v>
      </c>
      <c r="I484" t="s">
        <v>17</v>
      </c>
      <c r="J484">
        <f t="shared" si="36"/>
        <v>2</v>
      </c>
      <c r="K484" t="s">
        <v>19</v>
      </c>
      <c r="L484">
        <v>55</v>
      </c>
      <c r="M484" t="str">
        <f t="shared" si="37"/>
        <v>50–60 h</v>
      </c>
      <c r="N484" s="1">
        <v>6.5</v>
      </c>
      <c r="O484" s="1">
        <v>6.9</v>
      </c>
    </row>
    <row r="485" spans="1:15" x14ac:dyDescent="0.3">
      <c r="A485" t="s">
        <v>11</v>
      </c>
      <c r="B485">
        <v>24</v>
      </c>
      <c r="C485" t="str">
        <f t="shared" si="38"/>
        <v>18–25</v>
      </c>
      <c r="D485" t="s">
        <v>27</v>
      </c>
      <c r="E485" t="s">
        <v>22</v>
      </c>
      <c r="F485">
        <f t="shared" si="35"/>
        <v>3</v>
      </c>
      <c r="G485" t="s">
        <v>28</v>
      </c>
      <c r="H485" s="1">
        <v>6.5</v>
      </c>
      <c r="I485" t="s">
        <v>13</v>
      </c>
      <c r="J485">
        <f t="shared" si="36"/>
        <v>1</v>
      </c>
      <c r="K485" t="s">
        <v>19</v>
      </c>
      <c r="L485">
        <v>35</v>
      </c>
      <c r="M485" t="str">
        <f t="shared" si="37"/>
        <v>30–40 h</v>
      </c>
      <c r="N485" s="1">
        <v>2.5</v>
      </c>
      <c r="O485" s="1">
        <v>4</v>
      </c>
    </row>
    <row r="486" spans="1:15" x14ac:dyDescent="0.3">
      <c r="A486" t="s">
        <v>11</v>
      </c>
      <c r="B486">
        <v>39</v>
      </c>
      <c r="C486" t="str">
        <f t="shared" si="38"/>
        <v>36–45</v>
      </c>
      <c r="D486" t="s">
        <v>12</v>
      </c>
      <c r="E486" t="s">
        <v>13</v>
      </c>
      <c r="F486">
        <f t="shared" si="35"/>
        <v>1</v>
      </c>
      <c r="G486" t="s">
        <v>33</v>
      </c>
      <c r="H486" s="1">
        <v>7.8</v>
      </c>
      <c r="I486" t="s">
        <v>22</v>
      </c>
      <c r="J486">
        <f>IF(I486="low",1,IF(I486="moderate",2,IF(I486="high",3,"")))</f>
        <v>3</v>
      </c>
      <c r="K486" t="s">
        <v>30</v>
      </c>
      <c r="L486">
        <v>24</v>
      </c>
      <c r="M486" t="str">
        <f t="shared" si="37"/>
        <v>20–30 h</v>
      </c>
      <c r="N486" s="1">
        <v>8.6999999999999993</v>
      </c>
      <c r="O486" s="1">
        <v>5.6</v>
      </c>
    </row>
    <row r="487" spans="1:15" x14ac:dyDescent="0.3">
      <c r="A487" t="s">
        <v>31</v>
      </c>
      <c r="B487">
        <v>50</v>
      </c>
      <c r="C487" t="str">
        <f t="shared" si="38"/>
        <v>46–59</v>
      </c>
      <c r="D487" t="s">
        <v>12</v>
      </c>
      <c r="E487" t="s">
        <v>13</v>
      </c>
      <c r="F487">
        <f t="shared" si="35"/>
        <v>1</v>
      </c>
      <c r="G487" t="s">
        <v>18</v>
      </c>
      <c r="H487" s="1">
        <v>4.7</v>
      </c>
      <c r="I487" t="s">
        <v>22</v>
      </c>
      <c r="J487">
        <f t="shared" ref="J487:J550" si="39">IF(I487="low",1,IF(I487="moderate",2,IF(I487="high",3,"")))</f>
        <v>3</v>
      </c>
      <c r="K487" t="s">
        <v>15</v>
      </c>
      <c r="L487">
        <v>28</v>
      </c>
      <c r="M487" t="str">
        <f t="shared" si="37"/>
        <v>20–30 h</v>
      </c>
      <c r="N487" s="1">
        <v>9.4</v>
      </c>
      <c r="O487" s="1">
        <v>9.6999999999999993</v>
      </c>
    </row>
    <row r="488" spans="1:15" x14ac:dyDescent="0.3">
      <c r="A488" t="s">
        <v>24</v>
      </c>
      <c r="B488">
        <v>34</v>
      </c>
      <c r="C488" t="str">
        <f t="shared" si="38"/>
        <v>26–35</v>
      </c>
      <c r="D488" t="s">
        <v>27</v>
      </c>
      <c r="E488" t="s">
        <v>17</v>
      </c>
      <c r="F488">
        <f t="shared" si="35"/>
        <v>2</v>
      </c>
      <c r="G488" t="s">
        <v>25</v>
      </c>
      <c r="H488" s="1">
        <v>5.8</v>
      </c>
      <c r="I488" t="s">
        <v>22</v>
      </c>
      <c r="J488">
        <f t="shared" si="39"/>
        <v>3</v>
      </c>
      <c r="K488" t="s">
        <v>19</v>
      </c>
      <c r="L488">
        <v>53</v>
      </c>
      <c r="M488" t="str">
        <f t="shared" si="37"/>
        <v>50–60 h</v>
      </c>
      <c r="N488" s="1">
        <v>8</v>
      </c>
      <c r="O488" s="1">
        <v>2.9</v>
      </c>
    </row>
    <row r="489" spans="1:15" x14ac:dyDescent="0.3">
      <c r="A489" t="s">
        <v>32</v>
      </c>
      <c r="B489">
        <v>41</v>
      </c>
      <c r="C489" t="str">
        <f t="shared" si="38"/>
        <v>36–45</v>
      </c>
      <c r="D489" t="s">
        <v>12</v>
      </c>
      <c r="E489" t="s">
        <v>22</v>
      </c>
      <c r="F489">
        <f t="shared" si="35"/>
        <v>3</v>
      </c>
      <c r="G489" t="s">
        <v>18</v>
      </c>
      <c r="H489" s="1">
        <v>7.1</v>
      </c>
      <c r="I489" t="s">
        <v>22</v>
      </c>
      <c r="J489">
        <f t="shared" si="39"/>
        <v>3</v>
      </c>
      <c r="K489" t="s">
        <v>26</v>
      </c>
      <c r="L489">
        <v>53</v>
      </c>
      <c r="M489" t="str">
        <f t="shared" si="37"/>
        <v>50–60 h</v>
      </c>
      <c r="N489" s="1">
        <v>9.5</v>
      </c>
      <c r="O489" s="1">
        <v>5.5</v>
      </c>
    </row>
    <row r="490" spans="1:15" x14ac:dyDescent="0.3">
      <c r="A490" t="s">
        <v>29</v>
      </c>
      <c r="B490">
        <v>51</v>
      </c>
      <c r="C490" t="str">
        <f t="shared" si="38"/>
        <v>46–59</v>
      </c>
      <c r="D490" t="s">
        <v>21</v>
      </c>
      <c r="E490" t="s">
        <v>13</v>
      </c>
      <c r="F490">
        <f t="shared" ref="F490:F553" si="40">IF(E490="High",3,IF(E490="Moderate",2,IF(E490="Low",1,"")))</f>
        <v>1</v>
      </c>
      <c r="G490" t="s">
        <v>28</v>
      </c>
      <c r="H490" s="1">
        <v>6</v>
      </c>
      <c r="I490" t="s">
        <v>22</v>
      </c>
      <c r="J490">
        <f t="shared" si="39"/>
        <v>3</v>
      </c>
      <c r="K490" t="s">
        <v>30</v>
      </c>
      <c r="L490">
        <v>55</v>
      </c>
      <c r="M490" t="str">
        <f t="shared" si="37"/>
        <v>50–60 h</v>
      </c>
      <c r="N490" s="1">
        <v>3.7</v>
      </c>
      <c r="O490" s="1">
        <v>6.6</v>
      </c>
    </row>
    <row r="491" spans="1:15" x14ac:dyDescent="0.3">
      <c r="A491" t="s">
        <v>11</v>
      </c>
      <c r="B491">
        <v>45</v>
      </c>
      <c r="C491" t="str">
        <f t="shared" si="38"/>
        <v>36–45</v>
      </c>
      <c r="D491" t="s">
        <v>21</v>
      </c>
      <c r="E491" t="s">
        <v>13</v>
      </c>
      <c r="F491">
        <f t="shared" si="40"/>
        <v>1</v>
      </c>
      <c r="G491" t="s">
        <v>33</v>
      </c>
      <c r="H491" s="1">
        <v>2.1</v>
      </c>
      <c r="I491" t="s">
        <v>22</v>
      </c>
      <c r="J491">
        <f t="shared" si="39"/>
        <v>3</v>
      </c>
      <c r="K491" t="s">
        <v>23</v>
      </c>
      <c r="L491">
        <v>50</v>
      </c>
      <c r="M491" t="str">
        <f t="shared" si="37"/>
        <v>50–60 h</v>
      </c>
      <c r="N491" s="1">
        <v>8.8000000000000007</v>
      </c>
      <c r="O491" s="1">
        <v>2.2000000000000002</v>
      </c>
    </row>
    <row r="492" spans="1:15" x14ac:dyDescent="0.3">
      <c r="A492" t="s">
        <v>31</v>
      </c>
      <c r="B492">
        <v>60</v>
      </c>
      <c r="C492" t="str">
        <f t="shared" si="38"/>
        <v>60+</v>
      </c>
      <c r="D492" t="s">
        <v>21</v>
      </c>
      <c r="E492" t="s">
        <v>17</v>
      </c>
      <c r="F492">
        <f t="shared" si="40"/>
        <v>2</v>
      </c>
      <c r="G492" t="s">
        <v>14</v>
      </c>
      <c r="H492" s="1">
        <v>6.2</v>
      </c>
      <c r="I492" t="s">
        <v>13</v>
      </c>
      <c r="J492">
        <f t="shared" si="39"/>
        <v>1</v>
      </c>
      <c r="K492" t="s">
        <v>15</v>
      </c>
      <c r="L492">
        <v>39</v>
      </c>
      <c r="M492" t="str">
        <f t="shared" si="37"/>
        <v>30–40 h</v>
      </c>
      <c r="N492" s="1">
        <v>5.4</v>
      </c>
      <c r="O492" s="1">
        <v>1.4</v>
      </c>
    </row>
    <row r="493" spans="1:15" x14ac:dyDescent="0.3">
      <c r="A493" t="s">
        <v>20</v>
      </c>
      <c r="B493">
        <v>58</v>
      </c>
      <c r="C493" t="str">
        <f t="shared" si="38"/>
        <v>46–59</v>
      </c>
      <c r="D493" t="s">
        <v>12</v>
      </c>
      <c r="E493" t="s">
        <v>22</v>
      </c>
      <c r="F493">
        <f t="shared" si="40"/>
        <v>3</v>
      </c>
      <c r="G493" t="s">
        <v>18</v>
      </c>
      <c r="H493" s="1">
        <v>3.6</v>
      </c>
      <c r="I493" t="s">
        <v>22</v>
      </c>
      <c r="J493">
        <f t="shared" si="39"/>
        <v>3</v>
      </c>
      <c r="K493" t="s">
        <v>19</v>
      </c>
      <c r="L493">
        <v>36</v>
      </c>
      <c r="M493" t="str">
        <f t="shared" si="37"/>
        <v>30–40 h</v>
      </c>
      <c r="N493" s="1">
        <v>2.5</v>
      </c>
      <c r="O493" s="1">
        <v>1.1000000000000001</v>
      </c>
    </row>
    <row r="494" spans="1:15" x14ac:dyDescent="0.3">
      <c r="A494" t="s">
        <v>31</v>
      </c>
      <c r="B494">
        <v>56</v>
      </c>
      <c r="C494" t="str">
        <f t="shared" si="38"/>
        <v>46–59</v>
      </c>
      <c r="D494" t="s">
        <v>21</v>
      </c>
      <c r="E494" t="s">
        <v>13</v>
      </c>
      <c r="F494">
        <f t="shared" si="40"/>
        <v>1</v>
      </c>
      <c r="G494" t="s">
        <v>28</v>
      </c>
      <c r="H494" s="1">
        <v>4.9000000000000004</v>
      </c>
      <c r="I494" t="s">
        <v>13</v>
      </c>
      <c r="J494">
        <f t="shared" si="39"/>
        <v>1</v>
      </c>
      <c r="K494" t="s">
        <v>26</v>
      </c>
      <c r="L494">
        <v>39</v>
      </c>
      <c r="M494" t="str">
        <f t="shared" si="37"/>
        <v>30–40 h</v>
      </c>
      <c r="N494" s="1">
        <v>7</v>
      </c>
      <c r="O494" s="1">
        <v>3.9</v>
      </c>
    </row>
    <row r="495" spans="1:15" x14ac:dyDescent="0.3">
      <c r="A495" t="s">
        <v>29</v>
      </c>
      <c r="B495">
        <v>39</v>
      </c>
      <c r="C495" t="str">
        <f t="shared" si="38"/>
        <v>36–45</v>
      </c>
      <c r="D495" t="s">
        <v>21</v>
      </c>
      <c r="E495" t="s">
        <v>17</v>
      </c>
      <c r="F495">
        <f t="shared" si="40"/>
        <v>2</v>
      </c>
      <c r="G495" t="s">
        <v>25</v>
      </c>
      <c r="H495" s="1">
        <v>4.4000000000000004</v>
      </c>
      <c r="I495" t="s">
        <v>17</v>
      </c>
      <c r="J495">
        <f t="shared" si="39"/>
        <v>2</v>
      </c>
      <c r="K495" t="s">
        <v>15</v>
      </c>
      <c r="L495">
        <v>47</v>
      </c>
      <c r="M495" t="str">
        <f t="shared" si="37"/>
        <v>40–50 h</v>
      </c>
      <c r="N495" s="1">
        <v>7.2</v>
      </c>
      <c r="O495" s="1">
        <v>1.7</v>
      </c>
    </row>
    <row r="496" spans="1:15" x14ac:dyDescent="0.3">
      <c r="A496" t="s">
        <v>29</v>
      </c>
      <c r="B496">
        <v>34</v>
      </c>
      <c r="C496" t="str">
        <f t="shared" si="38"/>
        <v>26–35</v>
      </c>
      <c r="D496" t="s">
        <v>21</v>
      </c>
      <c r="E496" t="s">
        <v>13</v>
      </c>
      <c r="F496">
        <f t="shared" si="40"/>
        <v>1</v>
      </c>
      <c r="G496" t="s">
        <v>33</v>
      </c>
      <c r="H496" s="1">
        <v>8.1999999999999993</v>
      </c>
      <c r="I496" t="s">
        <v>13</v>
      </c>
      <c r="J496">
        <f t="shared" si="39"/>
        <v>1</v>
      </c>
      <c r="K496" t="s">
        <v>26</v>
      </c>
      <c r="L496">
        <v>40</v>
      </c>
      <c r="M496" t="str">
        <f t="shared" si="37"/>
        <v>40–50 h</v>
      </c>
      <c r="N496" s="1">
        <v>3.6</v>
      </c>
      <c r="O496" s="1">
        <v>8.1999999999999993</v>
      </c>
    </row>
    <row r="497" spans="1:15" x14ac:dyDescent="0.3">
      <c r="A497" t="s">
        <v>31</v>
      </c>
      <c r="B497">
        <v>51</v>
      </c>
      <c r="C497" t="str">
        <f t="shared" si="38"/>
        <v>46–59</v>
      </c>
      <c r="D497" t="s">
        <v>21</v>
      </c>
      <c r="E497" t="s">
        <v>13</v>
      </c>
      <c r="F497">
        <f t="shared" si="40"/>
        <v>1</v>
      </c>
      <c r="G497" t="s">
        <v>14</v>
      </c>
      <c r="H497" s="1">
        <v>8.6999999999999993</v>
      </c>
      <c r="I497" t="s">
        <v>17</v>
      </c>
      <c r="J497">
        <f t="shared" si="39"/>
        <v>2</v>
      </c>
      <c r="K497" t="s">
        <v>30</v>
      </c>
      <c r="L497">
        <v>38</v>
      </c>
      <c r="M497" t="str">
        <f t="shared" si="37"/>
        <v>30–40 h</v>
      </c>
      <c r="N497" s="1">
        <v>1.2</v>
      </c>
      <c r="O497" s="1">
        <v>10</v>
      </c>
    </row>
    <row r="498" spans="1:15" x14ac:dyDescent="0.3">
      <c r="A498" t="s">
        <v>32</v>
      </c>
      <c r="B498">
        <v>23</v>
      </c>
      <c r="C498" t="str">
        <f t="shared" si="38"/>
        <v>18–25</v>
      </c>
      <c r="D498" t="s">
        <v>21</v>
      </c>
      <c r="E498" t="s">
        <v>13</v>
      </c>
      <c r="F498">
        <f t="shared" si="40"/>
        <v>1</v>
      </c>
      <c r="G498" t="s">
        <v>18</v>
      </c>
      <c r="H498" s="1">
        <v>7</v>
      </c>
      <c r="I498" t="s">
        <v>13</v>
      </c>
      <c r="J498">
        <f t="shared" si="39"/>
        <v>1</v>
      </c>
      <c r="K498" t="s">
        <v>19</v>
      </c>
      <c r="L498">
        <v>22</v>
      </c>
      <c r="M498" t="str">
        <f t="shared" si="37"/>
        <v>20–30 h</v>
      </c>
      <c r="N498" s="1">
        <v>2.8</v>
      </c>
      <c r="O498" s="1">
        <v>1.6</v>
      </c>
    </row>
    <row r="499" spans="1:15" x14ac:dyDescent="0.3">
      <c r="A499" t="s">
        <v>16</v>
      </c>
      <c r="B499">
        <v>63</v>
      </c>
      <c r="C499" t="str">
        <f t="shared" si="38"/>
        <v>60+</v>
      </c>
      <c r="D499" t="s">
        <v>21</v>
      </c>
      <c r="E499" t="s">
        <v>17</v>
      </c>
      <c r="F499">
        <f t="shared" si="40"/>
        <v>2</v>
      </c>
      <c r="G499" t="s">
        <v>25</v>
      </c>
      <c r="H499" s="1">
        <v>6.2</v>
      </c>
      <c r="I499" t="s">
        <v>13</v>
      </c>
      <c r="J499">
        <f t="shared" si="39"/>
        <v>1</v>
      </c>
      <c r="K499" t="s">
        <v>19</v>
      </c>
      <c r="L499">
        <v>49</v>
      </c>
      <c r="M499" t="str">
        <f t="shared" si="37"/>
        <v>40–50 h</v>
      </c>
      <c r="N499" s="1">
        <v>4.5999999999999996</v>
      </c>
      <c r="O499" s="1">
        <v>4.9000000000000004</v>
      </c>
    </row>
    <row r="500" spans="1:15" x14ac:dyDescent="0.3">
      <c r="A500" t="s">
        <v>29</v>
      </c>
      <c r="B500">
        <v>23</v>
      </c>
      <c r="C500" t="str">
        <f t="shared" si="38"/>
        <v>18–25</v>
      </c>
      <c r="D500" t="s">
        <v>12</v>
      </c>
      <c r="E500" t="s">
        <v>22</v>
      </c>
      <c r="F500">
        <f t="shared" si="40"/>
        <v>3</v>
      </c>
      <c r="G500" t="s">
        <v>14</v>
      </c>
      <c r="H500" s="1">
        <v>6.5</v>
      </c>
      <c r="I500" t="s">
        <v>22</v>
      </c>
      <c r="J500">
        <f t="shared" si="39"/>
        <v>3</v>
      </c>
      <c r="K500" t="s">
        <v>30</v>
      </c>
      <c r="L500">
        <v>24</v>
      </c>
      <c r="M500" t="str">
        <f t="shared" si="37"/>
        <v>20–30 h</v>
      </c>
      <c r="N500" s="1">
        <v>2.5</v>
      </c>
      <c r="O500" s="1">
        <v>1.2</v>
      </c>
    </row>
    <row r="501" spans="1:15" x14ac:dyDescent="0.3">
      <c r="A501" t="s">
        <v>31</v>
      </c>
      <c r="B501">
        <v>51</v>
      </c>
      <c r="C501" t="str">
        <f t="shared" si="38"/>
        <v>46–59</v>
      </c>
      <c r="D501" t="s">
        <v>21</v>
      </c>
      <c r="E501" t="s">
        <v>17</v>
      </c>
      <c r="F501">
        <f t="shared" si="40"/>
        <v>2</v>
      </c>
      <c r="G501" t="s">
        <v>28</v>
      </c>
      <c r="H501" s="1">
        <v>8.1999999999999993</v>
      </c>
      <c r="I501" t="s">
        <v>13</v>
      </c>
      <c r="J501">
        <f t="shared" si="39"/>
        <v>1</v>
      </c>
      <c r="K501" t="s">
        <v>26</v>
      </c>
      <c r="L501">
        <v>25</v>
      </c>
      <c r="M501" t="str">
        <f t="shared" si="37"/>
        <v>20–30 h</v>
      </c>
      <c r="N501" s="1">
        <v>2.7</v>
      </c>
      <c r="O501" s="1">
        <v>2.2000000000000002</v>
      </c>
    </row>
    <row r="502" spans="1:15" x14ac:dyDescent="0.3">
      <c r="A502" t="s">
        <v>11</v>
      </c>
      <c r="B502">
        <v>18</v>
      </c>
      <c r="C502" t="str">
        <f t="shared" si="38"/>
        <v>18–25</v>
      </c>
      <c r="D502" t="s">
        <v>21</v>
      </c>
      <c r="E502" t="s">
        <v>22</v>
      </c>
      <c r="F502">
        <f t="shared" si="40"/>
        <v>3</v>
      </c>
      <c r="G502" t="s">
        <v>28</v>
      </c>
      <c r="H502" s="1">
        <v>3.5</v>
      </c>
      <c r="I502" t="s">
        <v>13</v>
      </c>
      <c r="J502">
        <f t="shared" si="39"/>
        <v>1</v>
      </c>
      <c r="K502" t="s">
        <v>15</v>
      </c>
      <c r="L502">
        <v>22</v>
      </c>
      <c r="M502" t="str">
        <f t="shared" si="37"/>
        <v>20–30 h</v>
      </c>
      <c r="N502" s="1">
        <v>4.5</v>
      </c>
      <c r="O502" s="1">
        <v>3.9</v>
      </c>
    </row>
    <row r="503" spans="1:15" x14ac:dyDescent="0.3">
      <c r="A503" t="s">
        <v>31</v>
      </c>
      <c r="B503">
        <v>27</v>
      </c>
      <c r="C503" t="str">
        <f t="shared" si="38"/>
        <v>26–35</v>
      </c>
      <c r="D503" t="s">
        <v>27</v>
      </c>
      <c r="E503" t="s">
        <v>13</v>
      </c>
      <c r="F503">
        <f t="shared" si="40"/>
        <v>1</v>
      </c>
      <c r="G503" t="s">
        <v>25</v>
      </c>
      <c r="H503" s="1">
        <v>4.9000000000000004</v>
      </c>
      <c r="I503" t="s">
        <v>22</v>
      </c>
      <c r="J503">
        <f t="shared" si="39"/>
        <v>3</v>
      </c>
      <c r="K503" t="s">
        <v>26</v>
      </c>
      <c r="L503">
        <v>43</v>
      </c>
      <c r="M503" t="str">
        <f t="shared" si="37"/>
        <v>40–50 h</v>
      </c>
      <c r="N503" s="1">
        <v>9.6999999999999993</v>
      </c>
      <c r="O503" s="1">
        <v>4.5</v>
      </c>
    </row>
    <row r="504" spans="1:15" x14ac:dyDescent="0.3">
      <c r="A504" t="s">
        <v>24</v>
      </c>
      <c r="B504">
        <v>38</v>
      </c>
      <c r="C504" t="str">
        <f t="shared" si="38"/>
        <v>36–45</v>
      </c>
      <c r="D504" t="s">
        <v>12</v>
      </c>
      <c r="E504" t="s">
        <v>22</v>
      </c>
      <c r="F504">
        <f t="shared" si="40"/>
        <v>3</v>
      </c>
      <c r="G504" t="s">
        <v>28</v>
      </c>
      <c r="H504" s="1">
        <v>8</v>
      </c>
      <c r="I504" t="s">
        <v>17</v>
      </c>
      <c r="J504">
        <f t="shared" si="39"/>
        <v>2</v>
      </c>
      <c r="K504" t="s">
        <v>15</v>
      </c>
      <c r="L504">
        <v>20</v>
      </c>
      <c r="M504" t="str">
        <f t="shared" si="37"/>
        <v>20–30 h</v>
      </c>
      <c r="N504" s="1">
        <v>7.9</v>
      </c>
      <c r="O504" s="1">
        <v>9.5</v>
      </c>
    </row>
    <row r="505" spans="1:15" x14ac:dyDescent="0.3">
      <c r="A505" t="s">
        <v>16</v>
      </c>
      <c r="B505">
        <v>22</v>
      </c>
      <c r="C505" t="str">
        <f t="shared" si="38"/>
        <v>18–25</v>
      </c>
      <c r="D505" t="s">
        <v>12</v>
      </c>
      <c r="E505" t="s">
        <v>13</v>
      </c>
      <c r="F505">
        <f t="shared" si="40"/>
        <v>1</v>
      </c>
      <c r="G505" t="s">
        <v>33</v>
      </c>
      <c r="H505" s="1">
        <v>8.3000000000000007</v>
      </c>
      <c r="I505" t="s">
        <v>22</v>
      </c>
      <c r="J505">
        <f t="shared" si="39"/>
        <v>3</v>
      </c>
      <c r="K505" t="s">
        <v>30</v>
      </c>
      <c r="L505">
        <v>55</v>
      </c>
      <c r="M505" t="str">
        <f t="shared" si="37"/>
        <v>50–60 h</v>
      </c>
      <c r="N505" s="1">
        <v>3.9</v>
      </c>
      <c r="O505" s="1">
        <v>4.5999999999999996</v>
      </c>
    </row>
    <row r="506" spans="1:15" x14ac:dyDescent="0.3">
      <c r="A506" t="s">
        <v>20</v>
      </c>
      <c r="B506">
        <v>19</v>
      </c>
      <c r="C506" t="str">
        <f t="shared" si="38"/>
        <v>18–25</v>
      </c>
      <c r="D506" t="s">
        <v>12</v>
      </c>
      <c r="E506" t="s">
        <v>13</v>
      </c>
      <c r="F506">
        <f t="shared" si="40"/>
        <v>1</v>
      </c>
      <c r="G506" t="s">
        <v>25</v>
      </c>
      <c r="H506" s="1">
        <v>7.4</v>
      </c>
      <c r="I506" t="s">
        <v>22</v>
      </c>
      <c r="J506">
        <f t="shared" si="39"/>
        <v>3</v>
      </c>
      <c r="K506" t="s">
        <v>23</v>
      </c>
      <c r="L506">
        <v>34</v>
      </c>
      <c r="M506" t="str">
        <f t="shared" si="37"/>
        <v>30–40 h</v>
      </c>
      <c r="N506" s="1">
        <v>9.6</v>
      </c>
      <c r="O506" s="1">
        <v>5.5</v>
      </c>
    </row>
    <row r="507" spans="1:15" x14ac:dyDescent="0.3">
      <c r="A507" t="s">
        <v>32</v>
      </c>
      <c r="B507">
        <v>39</v>
      </c>
      <c r="C507" t="str">
        <f t="shared" si="38"/>
        <v>36–45</v>
      </c>
      <c r="D507" t="s">
        <v>12</v>
      </c>
      <c r="E507" t="s">
        <v>17</v>
      </c>
      <c r="F507">
        <f t="shared" si="40"/>
        <v>2</v>
      </c>
      <c r="G507" t="s">
        <v>28</v>
      </c>
      <c r="H507" s="1">
        <v>4.9000000000000004</v>
      </c>
      <c r="I507" t="s">
        <v>22</v>
      </c>
      <c r="J507">
        <f t="shared" si="39"/>
        <v>3</v>
      </c>
      <c r="K507" t="s">
        <v>15</v>
      </c>
      <c r="L507">
        <v>57</v>
      </c>
      <c r="M507" t="str">
        <f t="shared" si="37"/>
        <v>50–60 h</v>
      </c>
      <c r="N507" s="1">
        <v>6.8</v>
      </c>
      <c r="O507" s="1">
        <v>3.2</v>
      </c>
    </row>
    <row r="508" spans="1:15" x14ac:dyDescent="0.3">
      <c r="A508" t="s">
        <v>20</v>
      </c>
      <c r="B508">
        <v>19</v>
      </c>
      <c r="C508" t="str">
        <f t="shared" si="38"/>
        <v>18–25</v>
      </c>
      <c r="D508" t="s">
        <v>21</v>
      </c>
      <c r="E508" t="s">
        <v>13</v>
      </c>
      <c r="F508">
        <f t="shared" si="40"/>
        <v>1</v>
      </c>
      <c r="G508" t="s">
        <v>18</v>
      </c>
      <c r="H508" s="1">
        <v>8</v>
      </c>
      <c r="I508" t="s">
        <v>17</v>
      </c>
      <c r="J508">
        <f t="shared" si="39"/>
        <v>2</v>
      </c>
      <c r="K508" t="s">
        <v>19</v>
      </c>
      <c r="L508">
        <v>37</v>
      </c>
      <c r="M508" t="str">
        <f t="shared" si="37"/>
        <v>30–40 h</v>
      </c>
      <c r="N508" s="1">
        <v>5.0999999999999996</v>
      </c>
      <c r="O508" s="1">
        <v>1</v>
      </c>
    </row>
    <row r="509" spans="1:15" x14ac:dyDescent="0.3">
      <c r="A509" t="s">
        <v>16</v>
      </c>
      <c r="B509">
        <v>27</v>
      </c>
      <c r="C509" t="str">
        <f t="shared" si="38"/>
        <v>26–35</v>
      </c>
      <c r="D509" t="s">
        <v>21</v>
      </c>
      <c r="E509" t="s">
        <v>17</v>
      </c>
      <c r="F509">
        <f t="shared" si="40"/>
        <v>2</v>
      </c>
      <c r="G509" t="s">
        <v>28</v>
      </c>
      <c r="H509" s="1">
        <v>8.5</v>
      </c>
      <c r="I509" t="s">
        <v>13</v>
      </c>
      <c r="J509">
        <f t="shared" si="39"/>
        <v>1</v>
      </c>
      <c r="K509" t="s">
        <v>19</v>
      </c>
      <c r="L509">
        <v>42</v>
      </c>
      <c r="M509" t="str">
        <f t="shared" si="37"/>
        <v>40–50 h</v>
      </c>
      <c r="N509" s="1">
        <v>5.2</v>
      </c>
      <c r="O509" s="1">
        <v>9.1</v>
      </c>
    </row>
    <row r="510" spans="1:15" x14ac:dyDescent="0.3">
      <c r="A510" t="s">
        <v>16</v>
      </c>
      <c r="B510">
        <v>51</v>
      </c>
      <c r="C510" t="str">
        <f t="shared" si="38"/>
        <v>46–59</v>
      </c>
      <c r="D510" t="s">
        <v>27</v>
      </c>
      <c r="E510" t="s">
        <v>22</v>
      </c>
      <c r="F510">
        <f t="shared" si="40"/>
        <v>3</v>
      </c>
      <c r="G510" t="s">
        <v>33</v>
      </c>
      <c r="H510" s="1">
        <v>7.6</v>
      </c>
      <c r="I510" t="s">
        <v>13</v>
      </c>
      <c r="J510">
        <f t="shared" si="39"/>
        <v>1</v>
      </c>
      <c r="K510" t="s">
        <v>19</v>
      </c>
      <c r="L510">
        <v>48</v>
      </c>
      <c r="M510" t="str">
        <f t="shared" si="37"/>
        <v>40–50 h</v>
      </c>
      <c r="N510" s="1">
        <v>4.7</v>
      </c>
      <c r="O510" s="1">
        <v>1.7</v>
      </c>
    </row>
    <row r="511" spans="1:15" x14ac:dyDescent="0.3">
      <c r="A511" t="s">
        <v>16</v>
      </c>
      <c r="B511">
        <v>33</v>
      </c>
      <c r="C511" t="str">
        <f t="shared" si="38"/>
        <v>26–35</v>
      </c>
      <c r="D511" t="s">
        <v>27</v>
      </c>
      <c r="E511" t="s">
        <v>22</v>
      </c>
      <c r="F511">
        <f t="shared" si="40"/>
        <v>3</v>
      </c>
      <c r="G511" t="s">
        <v>14</v>
      </c>
      <c r="H511" s="1">
        <v>2.8</v>
      </c>
      <c r="I511" t="s">
        <v>22</v>
      </c>
      <c r="J511">
        <f t="shared" si="39"/>
        <v>3</v>
      </c>
      <c r="K511" t="s">
        <v>26</v>
      </c>
      <c r="L511">
        <v>41</v>
      </c>
      <c r="M511" t="str">
        <f t="shared" si="37"/>
        <v>40–50 h</v>
      </c>
      <c r="N511" s="1">
        <v>3.1</v>
      </c>
      <c r="O511" s="1">
        <v>9.6999999999999993</v>
      </c>
    </row>
    <row r="512" spans="1:15" x14ac:dyDescent="0.3">
      <c r="A512" t="s">
        <v>20</v>
      </c>
      <c r="B512">
        <v>56</v>
      </c>
      <c r="C512" t="str">
        <f t="shared" si="38"/>
        <v>46–59</v>
      </c>
      <c r="D512" t="s">
        <v>12</v>
      </c>
      <c r="E512" t="s">
        <v>13</v>
      </c>
      <c r="F512">
        <f t="shared" si="40"/>
        <v>1</v>
      </c>
      <c r="G512" t="s">
        <v>14</v>
      </c>
      <c r="H512" s="1">
        <v>6.7</v>
      </c>
      <c r="I512" t="s">
        <v>22</v>
      </c>
      <c r="J512">
        <f t="shared" si="39"/>
        <v>3</v>
      </c>
      <c r="K512" t="s">
        <v>26</v>
      </c>
      <c r="L512">
        <v>43</v>
      </c>
      <c r="M512" t="str">
        <f t="shared" si="37"/>
        <v>40–50 h</v>
      </c>
      <c r="N512" s="1">
        <v>4.5</v>
      </c>
      <c r="O512" s="1">
        <v>2.2000000000000002</v>
      </c>
    </row>
    <row r="513" spans="1:15" x14ac:dyDescent="0.3">
      <c r="A513" t="s">
        <v>11</v>
      </c>
      <c r="B513">
        <v>39</v>
      </c>
      <c r="C513" t="str">
        <f t="shared" si="38"/>
        <v>36–45</v>
      </c>
      <c r="D513" t="s">
        <v>27</v>
      </c>
      <c r="E513" t="s">
        <v>17</v>
      </c>
      <c r="F513">
        <f t="shared" si="40"/>
        <v>2</v>
      </c>
      <c r="G513" t="s">
        <v>28</v>
      </c>
      <c r="H513" s="1">
        <v>7.4</v>
      </c>
      <c r="I513" t="s">
        <v>13</v>
      </c>
      <c r="J513">
        <f t="shared" si="39"/>
        <v>1</v>
      </c>
      <c r="K513" t="s">
        <v>26</v>
      </c>
      <c r="L513">
        <v>32</v>
      </c>
      <c r="M513" t="str">
        <f t="shared" si="37"/>
        <v>30–40 h</v>
      </c>
      <c r="N513" s="1">
        <v>5.8</v>
      </c>
      <c r="O513" s="1">
        <v>6.4</v>
      </c>
    </row>
    <row r="514" spans="1:15" x14ac:dyDescent="0.3">
      <c r="A514" t="s">
        <v>16</v>
      </c>
      <c r="B514">
        <v>29</v>
      </c>
      <c r="C514" t="str">
        <f t="shared" si="38"/>
        <v>26–35</v>
      </c>
      <c r="D514" t="s">
        <v>27</v>
      </c>
      <c r="E514" t="s">
        <v>13</v>
      </c>
      <c r="F514">
        <f t="shared" si="40"/>
        <v>1</v>
      </c>
      <c r="G514" t="s">
        <v>14</v>
      </c>
      <c r="H514" s="1">
        <v>5.7</v>
      </c>
      <c r="I514" t="s">
        <v>13</v>
      </c>
      <c r="J514">
        <f t="shared" si="39"/>
        <v>1</v>
      </c>
      <c r="K514" t="s">
        <v>19</v>
      </c>
      <c r="L514">
        <v>52</v>
      </c>
      <c r="M514" t="str">
        <f t="shared" ref="M514:M577" si="41">IF(AND(L514&gt;=20,L514&lt;30),"20–30 h",IF(AND(L514&gt;=30,L514&lt;40),"30–40 h",IF(AND(L514&gt;=40,L514&lt;50),"40–50 h",IF(AND(L514&gt;=50,L514&lt;=60),"50–60 h","Poza zakresem"))))</f>
        <v>50–60 h</v>
      </c>
      <c r="N514" s="1">
        <v>5.8</v>
      </c>
      <c r="O514" s="1">
        <v>10</v>
      </c>
    </row>
    <row r="515" spans="1:15" x14ac:dyDescent="0.3">
      <c r="A515" t="s">
        <v>31</v>
      </c>
      <c r="B515">
        <v>41</v>
      </c>
      <c r="C515" t="str">
        <f t="shared" si="38"/>
        <v>36–45</v>
      </c>
      <c r="D515" t="s">
        <v>12</v>
      </c>
      <c r="E515" t="s">
        <v>17</v>
      </c>
      <c r="F515">
        <f t="shared" si="40"/>
        <v>2</v>
      </c>
      <c r="G515" t="s">
        <v>28</v>
      </c>
      <c r="H515" s="1">
        <v>6.8</v>
      </c>
      <c r="I515" t="s">
        <v>13</v>
      </c>
      <c r="J515">
        <f t="shared" si="39"/>
        <v>1</v>
      </c>
      <c r="K515" t="s">
        <v>15</v>
      </c>
      <c r="L515">
        <v>41</v>
      </c>
      <c r="M515" t="str">
        <f t="shared" si="41"/>
        <v>40–50 h</v>
      </c>
      <c r="N515" s="1">
        <v>7.9</v>
      </c>
      <c r="O515" s="1">
        <v>2.2000000000000002</v>
      </c>
    </row>
    <row r="516" spans="1:15" x14ac:dyDescent="0.3">
      <c r="A516" t="s">
        <v>20</v>
      </c>
      <c r="B516">
        <v>64</v>
      </c>
      <c r="C516" t="str">
        <f t="shared" si="38"/>
        <v>60+</v>
      </c>
      <c r="D516" t="s">
        <v>12</v>
      </c>
      <c r="E516" t="s">
        <v>17</v>
      </c>
      <c r="F516">
        <f t="shared" si="40"/>
        <v>2</v>
      </c>
      <c r="G516" t="s">
        <v>33</v>
      </c>
      <c r="H516" s="1">
        <v>5.7</v>
      </c>
      <c r="I516" t="s">
        <v>17</v>
      </c>
      <c r="J516">
        <f t="shared" si="39"/>
        <v>2</v>
      </c>
      <c r="K516" t="s">
        <v>19</v>
      </c>
      <c r="L516">
        <v>54</v>
      </c>
      <c r="M516" t="str">
        <f t="shared" si="41"/>
        <v>50–60 h</v>
      </c>
      <c r="N516" s="1">
        <v>4.2</v>
      </c>
      <c r="O516" s="1">
        <v>4.8</v>
      </c>
    </row>
    <row r="517" spans="1:15" x14ac:dyDescent="0.3">
      <c r="A517" t="s">
        <v>16</v>
      </c>
      <c r="B517">
        <v>57</v>
      </c>
      <c r="C517" t="str">
        <f t="shared" si="38"/>
        <v>46–59</v>
      </c>
      <c r="D517" t="s">
        <v>27</v>
      </c>
      <c r="E517" t="s">
        <v>17</v>
      </c>
      <c r="F517">
        <f t="shared" si="40"/>
        <v>2</v>
      </c>
      <c r="G517" t="s">
        <v>14</v>
      </c>
      <c r="H517" s="1">
        <v>5.2</v>
      </c>
      <c r="I517" t="s">
        <v>17</v>
      </c>
      <c r="J517">
        <f t="shared" si="39"/>
        <v>2</v>
      </c>
      <c r="K517" t="s">
        <v>15</v>
      </c>
      <c r="L517">
        <v>36</v>
      </c>
      <c r="M517" t="str">
        <f t="shared" si="41"/>
        <v>30–40 h</v>
      </c>
      <c r="N517" s="1">
        <v>7.5</v>
      </c>
      <c r="O517" s="1">
        <v>8</v>
      </c>
    </row>
    <row r="518" spans="1:15" x14ac:dyDescent="0.3">
      <c r="A518" t="s">
        <v>31</v>
      </c>
      <c r="B518">
        <v>55</v>
      </c>
      <c r="C518" t="str">
        <f t="shared" si="38"/>
        <v>46–59</v>
      </c>
      <c r="D518" t="s">
        <v>21</v>
      </c>
      <c r="E518" t="s">
        <v>22</v>
      </c>
      <c r="F518">
        <f t="shared" si="40"/>
        <v>3</v>
      </c>
      <c r="G518" t="s">
        <v>18</v>
      </c>
      <c r="H518" s="1">
        <v>8.8000000000000007</v>
      </c>
      <c r="I518" t="s">
        <v>22</v>
      </c>
      <c r="J518">
        <f t="shared" si="39"/>
        <v>3</v>
      </c>
      <c r="K518" t="s">
        <v>26</v>
      </c>
      <c r="L518">
        <v>41</v>
      </c>
      <c r="M518" t="str">
        <f t="shared" si="41"/>
        <v>40–50 h</v>
      </c>
      <c r="N518" s="1">
        <v>6.2</v>
      </c>
      <c r="O518" s="1">
        <v>1.3</v>
      </c>
    </row>
    <row r="519" spans="1:15" x14ac:dyDescent="0.3">
      <c r="A519" t="s">
        <v>11</v>
      </c>
      <c r="B519">
        <v>27</v>
      </c>
      <c r="C519" t="str">
        <f t="shared" si="38"/>
        <v>26–35</v>
      </c>
      <c r="D519" t="s">
        <v>27</v>
      </c>
      <c r="E519" t="s">
        <v>17</v>
      </c>
      <c r="F519">
        <f t="shared" si="40"/>
        <v>2</v>
      </c>
      <c r="G519" t="s">
        <v>28</v>
      </c>
      <c r="H519" s="1">
        <v>6.8</v>
      </c>
      <c r="I519" t="s">
        <v>17</v>
      </c>
      <c r="J519">
        <f t="shared" si="39"/>
        <v>2</v>
      </c>
      <c r="K519" t="s">
        <v>23</v>
      </c>
      <c r="L519">
        <v>24</v>
      </c>
      <c r="M519" t="str">
        <f t="shared" si="41"/>
        <v>20–30 h</v>
      </c>
      <c r="N519" s="1">
        <v>9.6999999999999993</v>
      </c>
      <c r="O519" s="1">
        <v>7.2</v>
      </c>
    </row>
    <row r="520" spans="1:15" x14ac:dyDescent="0.3">
      <c r="A520" t="s">
        <v>24</v>
      </c>
      <c r="B520">
        <v>52</v>
      </c>
      <c r="C520" t="str">
        <f t="shared" si="38"/>
        <v>46–59</v>
      </c>
      <c r="D520" t="s">
        <v>27</v>
      </c>
      <c r="E520" t="s">
        <v>22</v>
      </c>
      <c r="F520">
        <f t="shared" si="40"/>
        <v>3</v>
      </c>
      <c r="G520" t="s">
        <v>14</v>
      </c>
      <c r="H520" s="1">
        <v>4.8</v>
      </c>
      <c r="I520" t="s">
        <v>22</v>
      </c>
      <c r="J520">
        <f t="shared" si="39"/>
        <v>3</v>
      </c>
      <c r="K520" t="s">
        <v>26</v>
      </c>
      <c r="L520">
        <v>44</v>
      </c>
      <c r="M520" t="str">
        <f t="shared" si="41"/>
        <v>40–50 h</v>
      </c>
      <c r="N520" s="1">
        <v>4.5</v>
      </c>
      <c r="O520" s="1">
        <v>1.7</v>
      </c>
    </row>
    <row r="521" spans="1:15" x14ac:dyDescent="0.3">
      <c r="A521" t="s">
        <v>11</v>
      </c>
      <c r="B521">
        <v>49</v>
      </c>
      <c r="C521" t="str">
        <f t="shared" si="38"/>
        <v>46–59</v>
      </c>
      <c r="D521" t="s">
        <v>21</v>
      </c>
      <c r="E521" t="s">
        <v>17</v>
      </c>
      <c r="F521">
        <f t="shared" si="40"/>
        <v>2</v>
      </c>
      <c r="G521" t="s">
        <v>33</v>
      </c>
      <c r="H521" s="1">
        <v>4.4000000000000004</v>
      </c>
      <c r="I521" t="s">
        <v>13</v>
      </c>
      <c r="J521">
        <f t="shared" si="39"/>
        <v>1</v>
      </c>
      <c r="K521" t="s">
        <v>30</v>
      </c>
      <c r="L521">
        <v>25</v>
      </c>
      <c r="M521" t="str">
        <f t="shared" si="41"/>
        <v>20–30 h</v>
      </c>
      <c r="N521" s="1">
        <v>9.1</v>
      </c>
      <c r="O521" s="1">
        <v>3.1</v>
      </c>
    </row>
    <row r="522" spans="1:15" x14ac:dyDescent="0.3">
      <c r="A522" t="s">
        <v>16</v>
      </c>
      <c r="B522">
        <v>24</v>
      </c>
      <c r="C522" t="str">
        <f t="shared" si="38"/>
        <v>18–25</v>
      </c>
      <c r="D522" t="s">
        <v>21</v>
      </c>
      <c r="E522" t="s">
        <v>22</v>
      </c>
      <c r="F522">
        <f t="shared" si="40"/>
        <v>3</v>
      </c>
      <c r="G522" t="s">
        <v>33</v>
      </c>
      <c r="H522" s="1">
        <v>5.2</v>
      </c>
      <c r="I522" t="s">
        <v>13</v>
      </c>
      <c r="J522">
        <f t="shared" si="39"/>
        <v>1</v>
      </c>
      <c r="K522" t="s">
        <v>15</v>
      </c>
      <c r="L522">
        <v>36</v>
      </c>
      <c r="M522" t="str">
        <f t="shared" si="41"/>
        <v>30–40 h</v>
      </c>
      <c r="N522" s="1">
        <v>8.4</v>
      </c>
      <c r="O522" s="1">
        <v>2.4</v>
      </c>
    </row>
    <row r="523" spans="1:15" x14ac:dyDescent="0.3">
      <c r="A523" t="s">
        <v>20</v>
      </c>
      <c r="B523">
        <v>38</v>
      </c>
      <c r="C523" t="str">
        <f t="shared" ref="C523:C586" si="42">IF(B523&lt;=25, "18–25", IF(B523&lt;=35, "26–35", IF(B523&lt;=45, "36–45", IF(B523&lt;=59, "46–59", "60+"))))</f>
        <v>36–45</v>
      </c>
      <c r="D523" t="s">
        <v>12</v>
      </c>
      <c r="E523" t="s">
        <v>22</v>
      </c>
      <c r="F523">
        <f t="shared" si="40"/>
        <v>3</v>
      </c>
      <c r="G523" t="s">
        <v>18</v>
      </c>
      <c r="H523" s="1">
        <v>5.2</v>
      </c>
      <c r="I523" t="s">
        <v>22</v>
      </c>
      <c r="J523">
        <f t="shared" si="39"/>
        <v>3</v>
      </c>
      <c r="K523" t="s">
        <v>23</v>
      </c>
      <c r="L523">
        <v>50</v>
      </c>
      <c r="M523" t="str">
        <f t="shared" si="41"/>
        <v>50–60 h</v>
      </c>
      <c r="N523" s="1">
        <v>6.7</v>
      </c>
      <c r="O523" s="1">
        <v>9.1999999999999993</v>
      </c>
    </row>
    <row r="524" spans="1:15" x14ac:dyDescent="0.3">
      <c r="A524" t="s">
        <v>29</v>
      </c>
      <c r="B524">
        <v>37</v>
      </c>
      <c r="C524" t="str">
        <f t="shared" si="42"/>
        <v>36–45</v>
      </c>
      <c r="D524" t="s">
        <v>12</v>
      </c>
      <c r="E524" t="s">
        <v>22</v>
      </c>
      <c r="F524">
        <f t="shared" si="40"/>
        <v>3</v>
      </c>
      <c r="G524" t="s">
        <v>33</v>
      </c>
      <c r="H524" s="1">
        <v>6.7</v>
      </c>
      <c r="I524" t="s">
        <v>13</v>
      </c>
      <c r="J524">
        <f t="shared" si="39"/>
        <v>1</v>
      </c>
      <c r="K524" t="s">
        <v>26</v>
      </c>
      <c r="L524">
        <v>36</v>
      </c>
      <c r="M524" t="str">
        <f t="shared" si="41"/>
        <v>30–40 h</v>
      </c>
      <c r="N524" s="1">
        <v>6.9</v>
      </c>
      <c r="O524" s="1">
        <v>2.6</v>
      </c>
    </row>
    <row r="525" spans="1:15" x14ac:dyDescent="0.3">
      <c r="A525" t="s">
        <v>16</v>
      </c>
      <c r="B525">
        <v>43</v>
      </c>
      <c r="C525" t="str">
        <f t="shared" si="42"/>
        <v>36–45</v>
      </c>
      <c r="D525" t="s">
        <v>27</v>
      </c>
      <c r="E525" t="s">
        <v>13</v>
      </c>
      <c r="F525">
        <f t="shared" si="40"/>
        <v>1</v>
      </c>
      <c r="G525" t="s">
        <v>33</v>
      </c>
      <c r="H525" s="1">
        <v>7.2</v>
      </c>
      <c r="I525" t="s">
        <v>22</v>
      </c>
      <c r="J525">
        <f t="shared" si="39"/>
        <v>3</v>
      </c>
      <c r="K525" t="s">
        <v>23</v>
      </c>
      <c r="L525">
        <v>52</v>
      </c>
      <c r="M525" t="str">
        <f t="shared" si="41"/>
        <v>50–60 h</v>
      </c>
      <c r="N525" s="1">
        <v>1.8</v>
      </c>
      <c r="O525" s="1">
        <v>1.4</v>
      </c>
    </row>
    <row r="526" spans="1:15" x14ac:dyDescent="0.3">
      <c r="A526" t="s">
        <v>29</v>
      </c>
      <c r="B526">
        <v>21</v>
      </c>
      <c r="C526" t="str">
        <f t="shared" si="42"/>
        <v>18–25</v>
      </c>
      <c r="D526" t="s">
        <v>21</v>
      </c>
      <c r="E526" t="s">
        <v>17</v>
      </c>
      <c r="F526">
        <f t="shared" si="40"/>
        <v>2</v>
      </c>
      <c r="G526" t="s">
        <v>14</v>
      </c>
      <c r="H526" s="1">
        <v>7.2</v>
      </c>
      <c r="I526" t="s">
        <v>22</v>
      </c>
      <c r="J526">
        <f t="shared" si="39"/>
        <v>3</v>
      </c>
      <c r="K526" t="s">
        <v>19</v>
      </c>
      <c r="L526">
        <v>58</v>
      </c>
      <c r="M526" t="str">
        <f t="shared" si="41"/>
        <v>50–60 h</v>
      </c>
      <c r="N526" s="1">
        <v>9.6</v>
      </c>
      <c r="O526" s="1">
        <v>6.3</v>
      </c>
    </row>
    <row r="527" spans="1:15" x14ac:dyDescent="0.3">
      <c r="A527" t="s">
        <v>31</v>
      </c>
      <c r="B527">
        <v>63</v>
      </c>
      <c r="C527" t="str">
        <f t="shared" si="42"/>
        <v>60+</v>
      </c>
      <c r="D527" t="s">
        <v>12</v>
      </c>
      <c r="E527" t="s">
        <v>13</v>
      </c>
      <c r="F527">
        <f t="shared" si="40"/>
        <v>1</v>
      </c>
      <c r="G527" t="s">
        <v>28</v>
      </c>
      <c r="H527" s="1">
        <v>5.4</v>
      </c>
      <c r="I527" t="s">
        <v>22</v>
      </c>
      <c r="J527">
        <f t="shared" si="39"/>
        <v>3</v>
      </c>
      <c r="K527" t="s">
        <v>15</v>
      </c>
      <c r="L527">
        <v>56</v>
      </c>
      <c r="M527" t="str">
        <f t="shared" si="41"/>
        <v>50–60 h</v>
      </c>
      <c r="N527" s="1">
        <v>2</v>
      </c>
      <c r="O527" s="1">
        <v>4.0999999999999996</v>
      </c>
    </row>
    <row r="528" spans="1:15" x14ac:dyDescent="0.3">
      <c r="A528" t="s">
        <v>24</v>
      </c>
      <c r="B528">
        <v>39</v>
      </c>
      <c r="C528" t="str">
        <f t="shared" si="42"/>
        <v>36–45</v>
      </c>
      <c r="D528" t="s">
        <v>27</v>
      </c>
      <c r="E528" t="s">
        <v>17</v>
      </c>
      <c r="F528">
        <f t="shared" si="40"/>
        <v>2</v>
      </c>
      <c r="G528" t="s">
        <v>25</v>
      </c>
      <c r="H528" s="1">
        <v>7.9</v>
      </c>
      <c r="I528" t="s">
        <v>17</v>
      </c>
      <c r="J528">
        <f t="shared" si="39"/>
        <v>2</v>
      </c>
      <c r="K528" t="s">
        <v>30</v>
      </c>
      <c r="L528">
        <v>23</v>
      </c>
      <c r="M528" t="str">
        <f t="shared" si="41"/>
        <v>20–30 h</v>
      </c>
      <c r="N528" s="1">
        <v>6.1</v>
      </c>
      <c r="O528" s="1">
        <v>4.7</v>
      </c>
    </row>
    <row r="529" spans="1:15" x14ac:dyDescent="0.3">
      <c r="A529" t="s">
        <v>32</v>
      </c>
      <c r="B529">
        <v>32</v>
      </c>
      <c r="C529" t="str">
        <f t="shared" si="42"/>
        <v>26–35</v>
      </c>
      <c r="D529" t="s">
        <v>21</v>
      </c>
      <c r="E529" t="s">
        <v>17</v>
      </c>
      <c r="F529">
        <f t="shared" si="40"/>
        <v>2</v>
      </c>
      <c r="G529" t="s">
        <v>33</v>
      </c>
      <c r="H529" s="1">
        <v>8.3000000000000007</v>
      </c>
      <c r="I529" t="s">
        <v>22</v>
      </c>
      <c r="J529">
        <f t="shared" si="39"/>
        <v>3</v>
      </c>
      <c r="K529" t="s">
        <v>19</v>
      </c>
      <c r="L529">
        <v>33</v>
      </c>
      <c r="M529" t="str">
        <f t="shared" si="41"/>
        <v>30–40 h</v>
      </c>
      <c r="N529" s="1">
        <v>4</v>
      </c>
      <c r="O529" s="1">
        <v>2.1</v>
      </c>
    </row>
    <row r="530" spans="1:15" x14ac:dyDescent="0.3">
      <c r="A530" t="s">
        <v>11</v>
      </c>
      <c r="B530">
        <v>57</v>
      </c>
      <c r="C530" t="str">
        <f t="shared" si="42"/>
        <v>46–59</v>
      </c>
      <c r="D530" t="s">
        <v>27</v>
      </c>
      <c r="E530" t="s">
        <v>13</v>
      </c>
      <c r="F530">
        <f t="shared" si="40"/>
        <v>1</v>
      </c>
      <c r="G530" t="s">
        <v>33</v>
      </c>
      <c r="H530" s="1">
        <v>6.1</v>
      </c>
      <c r="I530" t="s">
        <v>22</v>
      </c>
      <c r="J530">
        <f t="shared" si="39"/>
        <v>3</v>
      </c>
      <c r="K530" t="s">
        <v>23</v>
      </c>
      <c r="L530">
        <v>32</v>
      </c>
      <c r="M530" t="str">
        <f t="shared" si="41"/>
        <v>30–40 h</v>
      </c>
      <c r="N530" s="1">
        <v>4.9000000000000004</v>
      </c>
      <c r="O530" s="1">
        <v>7.7</v>
      </c>
    </row>
    <row r="531" spans="1:15" x14ac:dyDescent="0.3">
      <c r="A531" t="s">
        <v>24</v>
      </c>
      <c r="B531">
        <v>38</v>
      </c>
      <c r="C531" t="str">
        <f t="shared" si="42"/>
        <v>36–45</v>
      </c>
      <c r="D531" t="s">
        <v>12</v>
      </c>
      <c r="E531" t="s">
        <v>22</v>
      </c>
      <c r="F531">
        <f t="shared" si="40"/>
        <v>3</v>
      </c>
      <c r="G531" t="s">
        <v>25</v>
      </c>
      <c r="H531" s="1">
        <v>5</v>
      </c>
      <c r="I531" t="s">
        <v>22</v>
      </c>
      <c r="J531">
        <f t="shared" si="39"/>
        <v>3</v>
      </c>
      <c r="K531" t="s">
        <v>26</v>
      </c>
      <c r="L531">
        <v>46</v>
      </c>
      <c r="M531" t="str">
        <f t="shared" si="41"/>
        <v>40–50 h</v>
      </c>
      <c r="N531" s="1">
        <v>6.5</v>
      </c>
      <c r="O531" s="1">
        <v>6.4</v>
      </c>
    </row>
    <row r="532" spans="1:15" x14ac:dyDescent="0.3">
      <c r="A532" t="s">
        <v>16</v>
      </c>
      <c r="B532">
        <v>32</v>
      </c>
      <c r="C532" t="str">
        <f t="shared" si="42"/>
        <v>26–35</v>
      </c>
      <c r="D532" t="s">
        <v>12</v>
      </c>
      <c r="E532" t="s">
        <v>17</v>
      </c>
      <c r="F532">
        <f t="shared" si="40"/>
        <v>2</v>
      </c>
      <c r="G532" t="s">
        <v>33</v>
      </c>
      <c r="H532" s="1">
        <v>6.7</v>
      </c>
      <c r="I532" t="s">
        <v>17</v>
      </c>
      <c r="J532">
        <f t="shared" si="39"/>
        <v>2</v>
      </c>
      <c r="K532" t="s">
        <v>15</v>
      </c>
      <c r="L532">
        <v>43</v>
      </c>
      <c r="M532" t="str">
        <f t="shared" si="41"/>
        <v>40–50 h</v>
      </c>
      <c r="N532" s="1">
        <v>9.1999999999999993</v>
      </c>
      <c r="O532" s="1">
        <v>4.3</v>
      </c>
    </row>
    <row r="533" spans="1:15" x14ac:dyDescent="0.3">
      <c r="A533" t="s">
        <v>29</v>
      </c>
      <c r="B533">
        <v>39</v>
      </c>
      <c r="C533" t="str">
        <f t="shared" si="42"/>
        <v>36–45</v>
      </c>
      <c r="D533" t="s">
        <v>21</v>
      </c>
      <c r="E533" t="s">
        <v>22</v>
      </c>
      <c r="F533">
        <f t="shared" si="40"/>
        <v>3</v>
      </c>
      <c r="G533" t="s">
        <v>14</v>
      </c>
      <c r="H533" s="1">
        <v>9.6999999999999993</v>
      </c>
      <c r="I533" t="s">
        <v>13</v>
      </c>
      <c r="J533">
        <f t="shared" si="39"/>
        <v>1</v>
      </c>
      <c r="K533" t="s">
        <v>30</v>
      </c>
      <c r="L533">
        <v>46</v>
      </c>
      <c r="M533" t="str">
        <f t="shared" si="41"/>
        <v>40–50 h</v>
      </c>
      <c r="N533" s="1">
        <v>5.0999999999999996</v>
      </c>
      <c r="O533" s="1">
        <v>2.5</v>
      </c>
    </row>
    <row r="534" spans="1:15" x14ac:dyDescent="0.3">
      <c r="A534" t="s">
        <v>11</v>
      </c>
      <c r="B534">
        <v>45</v>
      </c>
      <c r="C534" t="str">
        <f t="shared" si="42"/>
        <v>36–45</v>
      </c>
      <c r="D534" t="s">
        <v>27</v>
      </c>
      <c r="E534" t="s">
        <v>13</v>
      </c>
      <c r="F534">
        <f t="shared" si="40"/>
        <v>1</v>
      </c>
      <c r="G534" t="s">
        <v>14</v>
      </c>
      <c r="H534" s="1">
        <v>4.9000000000000004</v>
      </c>
      <c r="I534" t="s">
        <v>17</v>
      </c>
      <c r="J534">
        <f t="shared" si="39"/>
        <v>2</v>
      </c>
      <c r="K534" t="s">
        <v>26</v>
      </c>
      <c r="L534">
        <v>27</v>
      </c>
      <c r="M534" t="str">
        <f t="shared" si="41"/>
        <v>20–30 h</v>
      </c>
      <c r="N534" s="1">
        <v>9.9</v>
      </c>
      <c r="O534" s="1">
        <v>6.3</v>
      </c>
    </row>
    <row r="535" spans="1:15" x14ac:dyDescent="0.3">
      <c r="A535" t="s">
        <v>29</v>
      </c>
      <c r="B535">
        <v>31</v>
      </c>
      <c r="C535" t="str">
        <f t="shared" si="42"/>
        <v>26–35</v>
      </c>
      <c r="D535" t="s">
        <v>21</v>
      </c>
      <c r="E535" t="s">
        <v>22</v>
      </c>
      <c r="F535">
        <f t="shared" si="40"/>
        <v>3</v>
      </c>
      <c r="G535" t="s">
        <v>25</v>
      </c>
      <c r="H535" s="1">
        <v>5.7</v>
      </c>
      <c r="I535" t="s">
        <v>22</v>
      </c>
      <c r="J535">
        <f t="shared" si="39"/>
        <v>3</v>
      </c>
      <c r="K535" t="s">
        <v>30</v>
      </c>
      <c r="L535">
        <v>58</v>
      </c>
      <c r="M535" t="str">
        <f t="shared" si="41"/>
        <v>50–60 h</v>
      </c>
      <c r="N535" s="1">
        <v>6.3</v>
      </c>
      <c r="O535" s="1">
        <v>8</v>
      </c>
    </row>
    <row r="536" spans="1:15" x14ac:dyDescent="0.3">
      <c r="A536" t="s">
        <v>20</v>
      </c>
      <c r="B536">
        <v>44</v>
      </c>
      <c r="C536" t="str">
        <f t="shared" si="42"/>
        <v>36–45</v>
      </c>
      <c r="D536" t="s">
        <v>12</v>
      </c>
      <c r="E536" t="s">
        <v>17</v>
      </c>
      <c r="F536">
        <f t="shared" si="40"/>
        <v>2</v>
      </c>
      <c r="G536" t="s">
        <v>33</v>
      </c>
      <c r="H536" s="1">
        <v>6.6</v>
      </c>
      <c r="I536" t="s">
        <v>17</v>
      </c>
      <c r="J536">
        <f t="shared" si="39"/>
        <v>2</v>
      </c>
      <c r="K536" t="s">
        <v>15</v>
      </c>
      <c r="L536">
        <v>40</v>
      </c>
      <c r="M536" t="str">
        <f t="shared" si="41"/>
        <v>40–50 h</v>
      </c>
      <c r="N536" s="1">
        <v>2.4</v>
      </c>
      <c r="O536" s="1">
        <v>3.8</v>
      </c>
    </row>
    <row r="537" spans="1:15" x14ac:dyDescent="0.3">
      <c r="A537" t="s">
        <v>29</v>
      </c>
      <c r="B537">
        <v>58</v>
      </c>
      <c r="C537" t="str">
        <f t="shared" si="42"/>
        <v>46–59</v>
      </c>
      <c r="D537" t="s">
        <v>12</v>
      </c>
      <c r="E537" t="s">
        <v>17</v>
      </c>
      <c r="F537">
        <f t="shared" si="40"/>
        <v>2</v>
      </c>
      <c r="G537" t="s">
        <v>33</v>
      </c>
      <c r="H537" s="1">
        <v>7.3</v>
      </c>
      <c r="I537" t="s">
        <v>13</v>
      </c>
      <c r="J537">
        <f t="shared" si="39"/>
        <v>1</v>
      </c>
      <c r="K537" t="s">
        <v>23</v>
      </c>
      <c r="L537">
        <v>30</v>
      </c>
      <c r="M537" t="str">
        <f t="shared" si="41"/>
        <v>30–40 h</v>
      </c>
      <c r="N537" s="1">
        <v>2.7</v>
      </c>
      <c r="O537" s="1">
        <v>1.2</v>
      </c>
    </row>
    <row r="538" spans="1:15" x14ac:dyDescent="0.3">
      <c r="A538" t="s">
        <v>20</v>
      </c>
      <c r="B538">
        <v>57</v>
      </c>
      <c r="C538" t="str">
        <f t="shared" si="42"/>
        <v>46–59</v>
      </c>
      <c r="D538" t="s">
        <v>27</v>
      </c>
      <c r="E538" t="s">
        <v>17</v>
      </c>
      <c r="F538">
        <f t="shared" si="40"/>
        <v>2</v>
      </c>
      <c r="G538" t="s">
        <v>28</v>
      </c>
      <c r="H538" s="1">
        <v>3.5</v>
      </c>
      <c r="I538" t="s">
        <v>13</v>
      </c>
      <c r="J538">
        <f t="shared" si="39"/>
        <v>1</v>
      </c>
      <c r="K538" t="s">
        <v>30</v>
      </c>
      <c r="L538">
        <v>50</v>
      </c>
      <c r="M538" t="str">
        <f t="shared" si="41"/>
        <v>50–60 h</v>
      </c>
      <c r="N538" s="1">
        <v>7.4</v>
      </c>
      <c r="O538" s="1">
        <v>2.9</v>
      </c>
    </row>
    <row r="539" spans="1:15" x14ac:dyDescent="0.3">
      <c r="A539" t="s">
        <v>31</v>
      </c>
      <c r="B539">
        <v>45</v>
      </c>
      <c r="C539" t="str">
        <f t="shared" si="42"/>
        <v>36–45</v>
      </c>
      <c r="D539" t="s">
        <v>27</v>
      </c>
      <c r="E539" t="s">
        <v>13</v>
      </c>
      <c r="F539">
        <f t="shared" si="40"/>
        <v>1</v>
      </c>
      <c r="G539" t="s">
        <v>33</v>
      </c>
      <c r="H539" s="1">
        <v>8.5</v>
      </c>
      <c r="I539" t="s">
        <v>22</v>
      </c>
      <c r="J539">
        <f t="shared" si="39"/>
        <v>3</v>
      </c>
      <c r="K539" t="s">
        <v>15</v>
      </c>
      <c r="L539">
        <v>46</v>
      </c>
      <c r="M539" t="str">
        <f t="shared" si="41"/>
        <v>40–50 h</v>
      </c>
      <c r="N539" s="1">
        <v>1.5</v>
      </c>
      <c r="O539" s="1">
        <v>7.1</v>
      </c>
    </row>
    <row r="540" spans="1:15" x14ac:dyDescent="0.3">
      <c r="A540" t="s">
        <v>11</v>
      </c>
      <c r="B540">
        <v>43</v>
      </c>
      <c r="C540" t="str">
        <f t="shared" si="42"/>
        <v>36–45</v>
      </c>
      <c r="D540" t="s">
        <v>27</v>
      </c>
      <c r="E540" t="s">
        <v>17</v>
      </c>
      <c r="F540">
        <f t="shared" si="40"/>
        <v>2</v>
      </c>
      <c r="G540" t="s">
        <v>14</v>
      </c>
      <c r="H540" s="1">
        <v>8.4</v>
      </c>
      <c r="I540" t="s">
        <v>13</v>
      </c>
      <c r="J540">
        <f t="shared" si="39"/>
        <v>1</v>
      </c>
      <c r="K540" t="s">
        <v>30</v>
      </c>
      <c r="L540">
        <v>46</v>
      </c>
      <c r="M540" t="str">
        <f t="shared" si="41"/>
        <v>40–50 h</v>
      </c>
      <c r="N540" s="1">
        <v>5.3</v>
      </c>
      <c r="O540" s="1">
        <v>9.9</v>
      </c>
    </row>
    <row r="541" spans="1:15" x14ac:dyDescent="0.3">
      <c r="A541" t="s">
        <v>11</v>
      </c>
      <c r="B541">
        <v>19</v>
      </c>
      <c r="C541" t="str">
        <f t="shared" si="42"/>
        <v>18–25</v>
      </c>
      <c r="D541" t="s">
        <v>21</v>
      </c>
      <c r="E541" t="s">
        <v>13</v>
      </c>
      <c r="F541">
        <f t="shared" si="40"/>
        <v>1</v>
      </c>
      <c r="G541" t="s">
        <v>18</v>
      </c>
      <c r="H541" s="1">
        <v>5.9</v>
      </c>
      <c r="I541" t="s">
        <v>17</v>
      </c>
      <c r="J541">
        <f t="shared" si="39"/>
        <v>2</v>
      </c>
      <c r="K541" t="s">
        <v>26</v>
      </c>
      <c r="L541">
        <v>27</v>
      </c>
      <c r="M541" t="str">
        <f t="shared" si="41"/>
        <v>20–30 h</v>
      </c>
      <c r="N541" s="1">
        <v>2.2999999999999998</v>
      </c>
      <c r="O541" s="1">
        <v>1.1000000000000001</v>
      </c>
    </row>
    <row r="542" spans="1:15" x14ac:dyDescent="0.3">
      <c r="A542" t="s">
        <v>32</v>
      </c>
      <c r="B542">
        <v>42</v>
      </c>
      <c r="C542" t="str">
        <f t="shared" si="42"/>
        <v>36–45</v>
      </c>
      <c r="D542" t="s">
        <v>27</v>
      </c>
      <c r="E542" t="s">
        <v>22</v>
      </c>
      <c r="F542">
        <f t="shared" si="40"/>
        <v>3</v>
      </c>
      <c r="G542" t="s">
        <v>18</v>
      </c>
      <c r="H542" s="1">
        <v>10.6</v>
      </c>
      <c r="I542" t="s">
        <v>17</v>
      </c>
      <c r="J542">
        <f t="shared" si="39"/>
        <v>2</v>
      </c>
      <c r="K542" t="s">
        <v>30</v>
      </c>
      <c r="L542">
        <v>52</v>
      </c>
      <c r="M542" t="str">
        <f t="shared" si="41"/>
        <v>50–60 h</v>
      </c>
      <c r="N542" s="1">
        <v>4.9000000000000004</v>
      </c>
      <c r="O542" s="1">
        <v>3.8</v>
      </c>
    </row>
    <row r="543" spans="1:15" x14ac:dyDescent="0.3">
      <c r="A543" t="s">
        <v>16</v>
      </c>
      <c r="B543">
        <v>20</v>
      </c>
      <c r="C543" t="str">
        <f t="shared" si="42"/>
        <v>18–25</v>
      </c>
      <c r="D543" t="s">
        <v>27</v>
      </c>
      <c r="E543" t="s">
        <v>17</v>
      </c>
      <c r="F543">
        <f t="shared" si="40"/>
        <v>2</v>
      </c>
      <c r="G543" t="s">
        <v>18</v>
      </c>
      <c r="H543" s="1">
        <v>8.3000000000000007</v>
      </c>
      <c r="I543" t="s">
        <v>13</v>
      </c>
      <c r="J543">
        <f t="shared" si="39"/>
        <v>1</v>
      </c>
      <c r="K543" t="s">
        <v>26</v>
      </c>
      <c r="L543">
        <v>31</v>
      </c>
      <c r="M543" t="str">
        <f t="shared" si="41"/>
        <v>30–40 h</v>
      </c>
      <c r="N543" s="1">
        <v>7.7</v>
      </c>
      <c r="O543" s="1">
        <v>1.6</v>
      </c>
    </row>
    <row r="544" spans="1:15" x14ac:dyDescent="0.3">
      <c r="A544" t="s">
        <v>20</v>
      </c>
      <c r="B544">
        <v>25</v>
      </c>
      <c r="C544" t="str">
        <f t="shared" si="42"/>
        <v>18–25</v>
      </c>
      <c r="D544" t="s">
        <v>12</v>
      </c>
      <c r="E544" t="s">
        <v>17</v>
      </c>
      <c r="F544">
        <f t="shared" si="40"/>
        <v>2</v>
      </c>
      <c r="G544" t="s">
        <v>18</v>
      </c>
      <c r="H544" s="1">
        <v>8.3000000000000007</v>
      </c>
      <c r="I544" t="s">
        <v>22</v>
      </c>
      <c r="J544">
        <f t="shared" si="39"/>
        <v>3</v>
      </c>
      <c r="K544" t="s">
        <v>26</v>
      </c>
      <c r="L544">
        <v>54</v>
      </c>
      <c r="M544" t="str">
        <f t="shared" si="41"/>
        <v>50–60 h</v>
      </c>
      <c r="N544" s="1">
        <v>5.0999999999999996</v>
      </c>
      <c r="O544" s="1">
        <v>3.8</v>
      </c>
    </row>
    <row r="545" spans="1:15" x14ac:dyDescent="0.3">
      <c r="A545" t="s">
        <v>32</v>
      </c>
      <c r="B545">
        <v>61</v>
      </c>
      <c r="C545" t="str">
        <f t="shared" si="42"/>
        <v>60+</v>
      </c>
      <c r="D545" t="s">
        <v>12</v>
      </c>
      <c r="E545" t="s">
        <v>17</v>
      </c>
      <c r="F545">
        <f t="shared" si="40"/>
        <v>2</v>
      </c>
      <c r="G545" t="s">
        <v>33</v>
      </c>
      <c r="H545" s="1">
        <v>8.3000000000000007</v>
      </c>
      <c r="I545" t="s">
        <v>22</v>
      </c>
      <c r="J545">
        <f t="shared" si="39"/>
        <v>3</v>
      </c>
      <c r="K545" t="s">
        <v>15</v>
      </c>
      <c r="L545">
        <v>53</v>
      </c>
      <c r="M545" t="str">
        <f t="shared" si="41"/>
        <v>50–60 h</v>
      </c>
      <c r="N545" s="1">
        <v>2.5</v>
      </c>
      <c r="O545" s="1">
        <v>4.7</v>
      </c>
    </row>
    <row r="546" spans="1:15" x14ac:dyDescent="0.3">
      <c r="A546" t="s">
        <v>29</v>
      </c>
      <c r="B546">
        <v>50</v>
      </c>
      <c r="C546" t="str">
        <f t="shared" si="42"/>
        <v>46–59</v>
      </c>
      <c r="D546" t="s">
        <v>27</v>
      </c>
      <c r="E546" t="s">
        <v>22</v>
      </c>
      <c r="F546">
        <f t="shared" si="40"/>
        <v>3</v>
      </c>
      <c r="G546" t="s">
        <v>33</v>
      </c>
      <c r="H546" s="1">
        <v>8.1999999999999993</v>
      </c>
      <c r="I546" t="s">
        <v>17</v>
      </c>
      <c r="J546">
        <f t="shared" si="39"/>
        <v>2</v>
      </c>
      <c r="K546" t="s">
        <v>19</v>
      </c>
      <c r="L546">
        <v>35</v>
      </c>
      <c r="M546" t="str">
        <f t="shared" si="41"/>
        <v>30–40 h</v>
      </c>
      <c r="N546" s="1">
        <v>3.3</v>
      </c>
      <c r="O546" s="1">
        <v>9.3000000000000007</v>
      </c>
    </row>
    <row r="547" spans="1:15" x14ac:dyDescent="0.3">
      <c r="A547" t="s">
        <v>29</v>
      </c>
      <c r="B547">
        <v>59</v>
      </c>
      <c r="C547" t="str">
        <f t="shared" si="42"/>
        <v>46–59</v>
      </c>
      <c r="D547" t="s">
        <v>27</v>
      </c>
      <c r="E547" t="s">
        <v>17</v>
      </c>
      <c r="F547">
        <f t="shared" si="40"/>
        <v>2</v>
      </c>
      <c r="G547" t="s">
        <v>28</v>
      </c>
      <c r="H547" s="1">
        <v>6.5</v>
      </c>
      <c r="I547" t="s">
        <v>13</v>
      </c>
      <c r="J547">
        <f t="shared" si="39"/>
        <v>1</v>
      </c>
      <c r="K547" t="s">
        <v>30</v>
      </c>
      <c r="L547">
        <v>55</v>
      </c>
      <c r="M547" t="str">
        <f t="shared" si="41"/>
        <v>50–60 h</v>
      </c>
      <c r="N547" s="1">
        <v>4.3</v>
      </c>
      <c r="O547" s="1">
        <v>1.7</v>
      </c>
    </row>
    <row r="548" spans="1:15" x14ac:dyDescent="0.3">
      <c r="A548" t="s">
        <v>32</v>
      </c>
      <c r="B548">
        <v>52</v>
      </c>
      <c r="C548" t="str">
        <f t="shared" si="42"/>
        <v>46–59</v>
      </c>
      <c r="D548" t="s">
        <v>12</v>
      </c>
      <c r="E548" t="s">
        <v>13</v>
      </c>
      <c r="F548">
        <f t="shared" si="40"/>
        <v>1</v>
      </c>
      <c r="G548" t="s">
        <v>33</v>
      </c>
      <c r="H548" s="1">
        <v>6.3</v>
      </c>
      <c r="I548" t="s">
        <v>17</v>
      </c>
      <c r="J548">
        <f t="shared" si="39"/>
        <v>2</v>
      </c>
      <c r="K548" t="s">
        <v>23</v>
      </c>
      <c r="L548">
        <v>21</v>
      </c>
      <c r="M548" t="str">
        <f t="shared" si="41"/>
        <v>20–30 h</v>
      </c>
      <c r="N548" s="1">
        <v>1.6</v>
      </c>
      <c r="O548" s="1">
        <v>8</v>
      </c>
    </row>
    <row r="549" spans="1:15" x14ac:dyDescent="0.3">
      <c r="A549" t="s">
        <v>11</v>
      </c>
      <c r="B549">
        <v>23</v>
      </c>
      <c r="C549" t="str">
        <f t="shared" si="42"/>
        <v>18–25</v>
      </c>
      <c r="D549" t="s">
        <v>27</v>
      </c>
      <c r="E549" t="s">
        <v>22</v>
      </c>
      <c r="F549">
        <f t="shared" si="40"/>
        <v>3</v>
      </c>
      <c r="G549" t="s">
        <v>18</v>
      </c>
      <c r="H549" s="1">
        <v>5.0999999999999996</v>
      </c>
      <c r="I549" t="s">
        <v>17</v>
      </c>
      <c r="J549">
        <f t="shared" si="39"/>
        <v>2</v>
      </c>
      <c r="K549" t="s">
        <v>26</v>
      </c>
      <c r="L549">
        <v>31</v>
      </c>
      <c r="M549" t="str">
        <f t="shared" si="41"/>
        <v>30–40 h</v>
      </c>
      <c r="N549" s="1">
        <v>6.3</v>
      </c>
      <c r="O549" s="1">
        <v>4.5999999999999996</v>
      </c>
    </row>
    <row r="550" spans="1:15" x14ac:dyDescent="0.3">
      <c r="A550" t="s">
        <v>29</v>
      </c>
      <c r="B550">
        <v>56</v>
      </c>
      <c r="C550" t="str">
        <f t="shared" si="42"/>
        <v>46–59</v>
      </c>
      <c r="D550" t="s">
        <v>21</v>
      </c>
      <c r="E550" t="s">
        <v>22</v>
      </c>
      <c r="F550">
        <f t="shared" si="40"/>
        <v>3</v>
      </c>
      <c r="G550" t="s">
        <v>25</v>
      </c>
      <c r="H550" s="1">
        <v>5.6</v>
      </c>
      <c r="I550" t="s">
        <v>17</v>
      </c>
      <c r="J550">
        <f t="shared" si="39"/>
        <v>2</v>
      </c>
      <c r="K550" t="s">
        <v>19</v>
      </c>
      <c r="L550">
        <v>46</v>
      </c>
      <c r="M550" t="str">
        <f t="shared" si="41"/>
        <v>40–50 h</v>
      </c>
      <c r="N550" s="1">
        <v>6.5</v>
      </c>
      <c r="O550" s="1">
        <v>8.3000000000000007</v>
      </c>
    </row>
    <row r="551" spans="1:15" x14ac:dyDescent="0.3">
      <c r="A551" t="s">
        <v>31</v>
      </c>
      <c r="B551">
        <v>40</v>
      </c>
      <c r="C551" t="str">
        <f t="shared" si="42"/>
        <v>36–45</v>
      </c>
      <c r="D551" t="s">
        <v>21</v>
      </c>
      <c r="E551" t="s">
        <v>22</v>
      </c>
      <c r="F551">
        <f t="shared" si="40"/>
        <v>3</v>
      </c>
      <c r="G551" t="s">
        <v>25</v>
      </c>
      <c r="H551" s="1">
        <v>6</v>
      </c>
      <c r="I551" t="s">
        <v>22</v>
      </c>
      <c r="J551">
        <f t="shared" ref="J551:J580" si="43">IF(I551="low",1,IF(I551="moderate",2,IF(I551="high",3,"")))</f>
        <v>3</v>
      </c>
      <c r="K551" t="s">
        <v>26</v>
      </c>
      <c r="L551">
        <v>36</v>
      </c>
      <c r="M551" t="str">
        <f t="shared" si="41"/>
        <v>30–40 h</v>
      </c>
      <c r="N551" s="1">
        <v>1.6</v>
      </c>
      <c r="O551" s="1">
        <v>5.6</v>
      </c>
    </row>
    <row r="552" spans="1:15" x14ac:dyDescent="0.3">
      <c r="A552" t="s">
        <v>31</v>
      </c>
      <c r="B552">
        <v>42</v>
      </c>
      <c r="C552" t="str">
        <f t="shared" si="42"/>
        <v>36–45</v>
      </c>
      <c r="D552" t="s">
        <v>21</v>
      </c>
      <c r="E552" t="s">
        <v>22</v>
      </c>
      <c r="F552">
        <f t="shared" si="40"/>
        <v>3</v>
      </c>
      <c r="G552" t="s">
        <v>14</v>
      </c>
      <c r="H552" s="1">
        <v>6.6</v>
      </c>
      <c r="I552" t="s">
        <v>13</v>
      </c>
      <c r="J552">
        <f t="shared" si="43"/>
        <v>1</v>
      </c>
      <c r="K552" t="s">
        <v>19</v>
      </c>
      <c r="L552">
        <v>39</v>
      </c>
      <c r="M552" t="str">
        <f t="shared" si="41"/>
        <v>30–40 h</v>
      </c>
      <c r="N552" s="1">
        <v>4.5999999999999996</v>
      </c>
      <c r="O552" s="1">
        <v>1.4</v>
      </c>
    </row>
    <row r="553" spans="1:15" x14ac:dyDescent="0.3">
      <c r="A553" t="s">
        <v>32</v>
      </c>
      <c r="B553">
        <v>60</v>
      </c>
      <c r="C553" t="str">
        <f t="shared" si="42"/>
        <v>60+</v>
      </c>
      <c r="D553" t="s">
        <v>27</v>
      </c>
      <c r="E553" t="s">
        <v>22</v>
      </c>
      <c r="F553">
        <f t="shared" si="40"/>
        <v>3</v>
      </c>
      <c r="G553" t="s">
        <v>14</v>
      </c>
      <c r="H553" s="1">
        <v>8.9</v>
      </c>
      <c r="I553" t="s">
        <v>13</v>
      </c>
      <c r="J553">
        <f t="shared" si="43"/>
        <v>1</v>
      </c>
      <c r="K553" t="s">
        <v>19</v>
      </c>
      <c r="L553">
        <v>40</v>
      </c>
      <c r="M553" t="str">
        <f t="shared" si="41"/>
        <v>40–50 h</v>
      </c>
      <c r="N553" s="1">
        <v>4.7</v>
      </c>
      <c r="O553" s="1">
        <v>9.5</v>
      </c>
    </row>
    <row r="554" spans="1:15" x14ac:dyDescent="0.3">
      <c r="A554" t="s">
        <v>20</v>
      </c>
      <c r="B554">
        <v>36</v>
      </c>
      <c r="C554" t="str">
        <f t="shared" si="42"/>
        <v>36–45</v>
      </c>
      <c r="D554" t="s">
        <v>12</v>
      </c>
      <c r="E554" t="s">
        <v>13</v>
      </c>
      <c r="F554">
        <f t="shared" ref="F554:F617" si="44">IF(E554="High",3,IF(E554="Moderate",2,IF(E554="Low",1,"")))</f>
        <v>1</v>
      </c>
      <c r="G554" t="s">
        <v>33</v>
      </c>
      <c r="H554" s="1">
        <v>3.3</v>
      </c>
      <c r="I554" t="s">
        <v>22</v>
      </c>
      <c r="J554">
        <f t="shared" si="43"/>
        <v>3</v>
      </c>
      <c r="K554" t="s">
        <v>23</v>
      </c>
      <c r="L554">
        <v>49</v>
      </c>
      <c r="M554" t="str">
        <f t="shared" si="41"/>
        <v>40–50 h</v>
      </c>
      <c r="N554" s="1">
        <v>4</v>
      </c>
      <c r="O554" s="1">
        <v>1.7</v>
      </c>
    </row>
    <row r="555" spans="1:15" x14ac:dyDescent="0.3">
      <c r="A555" t="s">
        <v>20</v>
      </c>
      <c r="B555">
        <v>22</v>
      </c>
      <c r="C555" t="str">
        <f t="shared" si="42"/>
        <v>18–25</v>
      </c>
      <c r="D555" t="s">
        <v>27</v>
      </c>
      <c r="E555" t="s">
        <v>22</v>
      </c>
      <c r="F555">
        <f t="shared" si="44"/>
        <v>3</v>
      </c>
      <c r="G555" t="s">
        <v>25</v>
      </c>
      <c r="H555" s="1">
        <v>8.5</v>
      </c>
      <c r="I555" t="s">
        <v>17</v>
      </c>
      <c r="J555">
        <f t="shared" si="43"/>
        <v>2</v>
      </c>
      <c r="K555" t="s">
        <v>19</v>
      </c>
      <c r="L555">
        <v>39</v>
      </c>
      <c r="M555" t="str">
        <f t="shared" si="41"/>
        <v>30–40 h</v>
      </c>
      <c r="N555" s="1">
        <v>6</v>
      </c>
      <c r="O555" s="1">
        <v>6.4</v>
      </c>
    </row>
    <row r="556" spans="1:15" x14ac:dyDescent="0.3">
      <c r="A556" t="s">
        <v>32</v>
      </c>
      <c r="B556">
        <v>28</v>
      </c>
      <c r="C556" t="str">
        <f t="shared" si="42"/>
        <v>26–35</v>
      </c>
      <c r="D556" t="s">
        <v>27</v>
      </c>
      <c r="E556" t="s">
        <v>17</v>
      </c>
      <c r="F556">
        <f t="shared" si="44"/>
        <v>2</v>
      </c>
      <c r="G556" t="s">
        <v>18</v>
      </c>
      <c r="H556" s="1">
        <v>5</v>
      </c>
      <c r="I556" t="s">
        <v>17</v>
      </c>
      <c r="J556">
        <f t="shared" si="43"/>
        <v>2</v>
      </c>
      <c r="K556" t="s">
        <v>23</v>
      </c>
      <c r="L556">
        <v>27</v>
      </c>
      <c r="M556" t="str">
        <f t="shared" si="41"/>
        <v>20–30 h</v>
      </c>
      <c r="N556" s="1">
        <v>4.0999999999999996</v>
      </c>
      <c r="O556" s="1">
        <v>8.9</v>
      </c>
    </row>
    <row r="557" spans="1:15" x14ac:dyDescent="0.3">
      <c r="A557" t="s">
        <v>20</v>
      </c>
      <c r="B557">
        <v>29</v>
      </c>
      <c r="C557" t="str">
        <f t="shared" si="42"/>
        <v>26–35</v>
      </c>
      <c r="D557" t="s">
        <v>12</v>
      </c>
      <c r="E557" t="s">
        <v>22</v>
      </c>
      <c r="F557">
        <f t="shared" si="44"/>
        <v>3</v>
      </c>
      <c r="G557" t="s">
        <v>18</v>
      </c>
      <c r="H557" s="1">
        <v>6.3</v>
      </c>
      <c r="I557" t="s">
        <v>22</v>
      </c>
      <c r="J557">
        <f t="shared" si="43"/>
        <v>3</v>
      </c>
      <c r="K557" t="s">
        <v>15</v>
      </c>
      <c r="L557">
        <v>37</v>
      </c>
      <c r="M557" t="str">
        <f t="shared" si="41"/>
        <v>30–40 h</v>
      </c>
      <c r="N557" s="1">
        <v>4.7</v>
      </c>
      <c r="O557" s="1">
        <v>1.7</v>
      </c>
    </row>
    <row r="558" spans="1:15" x14ac:dyDescent="0.3">
      <c r="A558" t="s">
        <v>11</v>
      </c>
      <c r="B558">
        <v>27</v>
      </c>
      <c r="C558" t="str">
        <f t="shared" si="42"/>
        <v>26–35</v>
      </c>
      <c r="D558" t="s">
        <v>12</v>
      </c>
      <c r="E558" t="s">
        <v>22</v>
      </c>
      <c r="F558">
        <f t="shared" si="44"/>
        <v>3</v>
      </c>
      <c r="G558" t="s">
        <v>18</v>
      </c>
      <c r="H558" s="1">
        <v>5.4</v>
      </c>
      <c r="I558" t="s">
        <v>13</v>
      </c>
      <c r="J558">
        <f t="shared" si="43"/>
        <v>1</v>
      </c>
      <c r="K558" t="s">
        <v>26</v>
      </c>
      <c r="L558">
        <v>37</v>
      </c>
      <c r="M558" t="str">
        <f t="shared" si="41"/>
        <v>30–40 h</v>
      </c>
      <c r="N558" s="1">
        <v>8.1999999999999993</v>
      </c>
      <c r="O558" s="1">
        <v>6</v>
      </c>
    </row>
    <row r="559" spans="1:15" x14ac:dyDescent="0.3">
      <c r="A559" t="s">
        <v>11</v>
      </c>
      <c r="B559">
        <v>25</v>
      </c>
      <c r="C559" t="str">
        <f t="shared" si="42"/>
        <v>18–25</v>
      </c>
      <c r="D559" t="s">
        <v>12</v>
      </c>
      <c r="E559" t="s">
        <v>22</v>
      </c>
      <c r="F559">
        <f t="shared" si="44"/>
        <v>3</v>
      </c>
      <c r="G559" t="s">
        <v>33</v>
      </c>
      <c r="H559" s="1">
        <v>9.3000000000000007</v>
      </c>
      <c r="I559" t="s">
        <v>22</v>
      </c>
      <c r="J559">
        <f t="shared" si="43"/>
        <v>3</v>
      </c>
      <c r="K559" t="s">
        <v>23</v>
      </c>
      <c r="L559">
        <v>37</v>
      </c>
      <c r="M559" t="str">
        <f t="shared" si="41"/>
        <v>30–40 h</v>
      </c>
      <c r="N559" s="1">
        <v>2.5</v>
      </c>
      <c r="O559" s="1">
        <v>8.4</v>
      </c>
    </row>
    <row r="560" spans="1:15" x14ac:dyDescent="0.3">
      <c r="A560" t="s">
        <v>20</v>
      </c>
      <c r="B560">
        <v>41</v>
      </c>
      <c r="C560" t="str">
        <f t="shared" si="42"/>
        <v>36–45</v>
      </c>
      <c r="D560" t="s">
        <v>21</v>
      </c>
      <c r="E560" t="s">
        <v>22</v>
      </c>
      <c r="F560">
        <f t="shared" si="44"/>
        <v>3</v>
      </c>
      <c r="G560" t="s">
        <v>33</v>
      </c>
      <c r="H560" s="1">
        <v>5.8</v>
      </c>
      <c r="I560" t="s">
        <v>13</v>
      </c>
      <c r="J560">
        <f t="shared" si="43"/>
        <v>1</v>
      </c>
      <c r="K560" t="s">
        <v>26</v>
      </c>
      <c r="L560">
        <v>21</v>
      </c>
      <c r="M560" t="str">
        <f t="shared" si="41"/>
        <v>20–30 h</v>
      </c>
      <c r="N560" s="1">
        <v>6.6</v>
      </c>
      <c r="O560" s="1">
        <v>9.9</v>
      </c>
    </row>
    <row r="561" spans="1:15" x14ac:dyDescent="0.3">
      <c r="A561" t="s">
        <v>31</v>
      </c>
      <c r="B561">
        <v>45</v>
      </c>
      <c r="C561" t="str">
        <f t="shared" si="42"/>
        <v>36–45</v>
      </c>
      <c r="D561" t="s">
        <v>27</v>
      </c>
      <c r="E561" t="s">
        <v>22</v>
      </c>
      <c r="F561">
        <f t="shared" si="44"/>
        <v>3</v>
      </c>
      <c r="G561" t="s">
        <v>28</v>
      </c>
      <c r="H561" s="1">
        <v>7.3</v>
      </c>
      <c r="I561" t="s">
        <v>13</v>
      </c>
      <c r="J561">
        <f t="shared" si="43"/>
        <v>1</v>
      </c>
      <c r="K561" t="s">
        <v>30</v>
      </c>
      <c r="L561">
        <v>31</v>
      </c>
      <c r="M561" t="str">
        <f t="shared" si="41"/>
        <v>30–40 h</v>
      </c>
      <c r="N561" s="1">
        <v>5.6</v>
      </c>
      <c r="O561" s="1">
        <v>7.5</v>
      </c>
    </row>
    <row r="562" spans="1:15" x14ac:dyDescent="0.3">
      <c r="A562" t="s">
        <v>20</v>
      </c>
      <c r="B562">
        <v>58</v>
      </c>
      <c r="C562" t="str">
        <f t="shared" si="42"/>
        <v>46–59</v>
      </c>
      <c r="D562" t="s">
        <v>12</v>
      </c>
      <c r="E562" t="s">
        <v>13</v>
      </c>
      <c r="F562">
        <f t="shared" si="44"/>
        <v>1</v>
      </c>
      <c r="G562" t="s">
        <v>18</v>
      </c>
      <c r="H562" s="1">
        <v>7.4</v>
      </c>
      <c r="I562" t="s">
        <v>13</v>
      </c>
      <c r="J562">
        <f t="shared" si="43"/>
        <v>1</v>
      </c>
      <c r="K562" t="s">
        <v>15</v>
      </c>
      <c r="L562">
        <v>51</v>
      </c>
      <c r="M562" t="str">
        <f t="shared" si="41"/>
        <v>50–60 h</v>
      </c>
      <c r="N562" s="1">
        <v>3.7</v>
      </c>
      <c r="O562" s="1">
        <v>3.5</v>
      </c>
    </row>
    <row r="563" spans="1:15" x14ac:dyDescent="0.3">
      <c r="A563" t="s">
        <v>11</v>
      </c>
      <c r="B563">
        <v>53</v>
      </c>
      <c r="C563" t="str">
        <f t="shared" si="42"/>
        <v>46–59</v>
      </c>
      <c r="D563" t="s">
        <v>27</v>
      </c>
      <c r="E563" t="s">
        <v>13</v>
      </c>
      <c r="F563">
        <f t="shared" si="44"/>
        <v>1</v>
      </c>
      <c r="G563" t="s">
        <v>18</v>
      </c>
      <c r="H563" s="1">
        <v>4.8</v>
      </c>
      <c r="I563" t="s">
        <v>17</v>
      </c>
      <c r="J563">
        <f t="shared" si="43"/>
        <v>2</v>
      </c>
      <c r="K563" t="s">
        <v>30</v>
      </c>
      <c r="L563">
        <v>27</v>
      </c>
      <c r="M563" t="str">
        <f t="shared" si="41"/>
        <v>20–30 h</v>
      </c>
      <c r="N563" s="1">
        <v>7.5</v>
      </c>
      <c r="O563" s="1">
        <v>7.3</v>
      </c>
    </row>
    <row r="564" spans="1:15" x14ac:dyDescent="0.3">
      <c r="A564" t="s">
        <v>24</v>
      </c>
      <c r="B564">
        <v>54</v>
      </c>
      <c r="C564" t="str">
        <f t="shared" si="42"/>
        <v>46–59</v>
      </c>
      <c r="D564" t="s">
        <v>21</v>
      </c>
      <c r="E564" t="s">
        <v>22</v>
      </c>
      <c r="F564">
        <f t="shared" si="44"/>
        <v>3</v>
      </c>
      <c r="G564" t="s">
        <v>33</v>
      </c>
      <c r="H564" s="1">
        <v>6.4</v>
      </c>
      <c r="I564" t="s">
        <v>17</v>
      </c>
      <c r="J564">
        <f t="shared" si="43"/>
        <v>2</v>
      </c>
      <c r="K564" t="s">
        <v>30</v>
      </c>
      <c r="L564">
        <v>29</v>
      </c>
      <c r="M564" t="str">
        <f t="shared" si="41"/>
        <v>20–30 h</v>
      </c>
      <c r="N564" s="1">
        <v>6</v>
      </c>
      <c r="O564" s="1">
        <v>7.4</v>
      </c>
    </row>
    <row r="565" spans="1:15" x14ac:dyDescent="0.3">
      <c r="A565" t="s">
        <v>16</v>
      </c>
      <c r="B565">
        <v>38</v>
      </c>
      <c r="C565" t="str">
        <f t="shared" si="42"/>
        <v>36–45</v>
      </c>
      <c r="D565" t="s">
        <v>21</v>
      </c>
      <c r="E565" t="s">
        <v>13</v>
      </c>
      <c r="F565">
        <f t="shared" si="44"/>
        <v>1</v>
      </c>
      <c r="G565" t="s">
        <v>33</v>
      </c>
      <c r="H565" s="1">
        <v>8.3000000000000007</v>
      </c>
      <c r="I565" t="s">
        <v>22</v>
      </c>
      <c r="J565">
        <f t="shared" si="43"/>
        <v>3</v>
      </c>
      <c r="K565" t="s">
        <v>19</v>
      </c>
      <c r="L565">
        <v>30</v>
      </c>
      <c r="M565" t="str">
        <f t="shared" si="41"/>
        <v>30–40 h</v>
      </c>
      <c r="N565" s="1">
        <v>5.3</v>
      </c>
      <c r="O565" s="1">
        <v>7.3</v>
      </c>
    </row>
    <row r="566" spans="1:15" x14ac:dyDescent="0.3">
      <c r="A566" t="s">
        <v>29</v>
      </c>
      <c r="B566">
        <v>25</v>
      </c>
      <c r="C566" t="str">
        <f t="shared" si="42"/>
        <v>18–25</v>
      </c>
      <c r="D566" t="s">
        <v>12</v>
      </c>
      <c r="E566" t="s">
        <v>17</v>
      </c>
      <c r="F566">
        <f t="shared" si="44"/>
        <v>2</v>
      </c>
      <c r="G566" t="s">
        <v>28</v>
      </c>
      <c r="H566" s="1">
        <v>5.2</v>
      </c>
      <c r="I566" t="s">
        <v>22</v>
      </c>
      <c r="J566">
        <f t="shared" si="43"/>
        <v>3</v>
      </c>
      <c r="K566" t="s">
        <v>19</v>
      </c>
      <c r="L566">
        <v>33</v>
      </c>
      <c r="M566" t="str">
        <f t="shared" si="41"/>
        <v>30–40 h</v>
      </c>
      <c r="N566" s="1">
        <v>7</v>
      </c>
      <c r="O566" s="1">
        <v>8.6999999999999993</v>
      </c>
    </row>
    <row r="567" spans="1:15" x14ac:dyDescent="0.3">
      <c r="A567" t="s">
        <v>24</v>
      </c>
      <c r="B567">
        <v>26</v>
      </c>
      <c r="C567" t="str">
        <f t="shared" si="42"/>
        <v>26–35</v>
      </c>
      <c r="D567" t="s">
        <v>12</v>
      </c>
      <c r="E567" t="s">
        <v>22</v>
      </c>
      <c r="F567">
        <f t="shared" si="44"/>
        <v>3</v>
      </c>
      <c r="G567" t="s">
        <v>28</v>
      </c>
      <c r="H567" s="1">
        <v>7.7</v>
      </c>
      <c r="I567" t="s">
        <v>17</v>
      </c>
      <c r="J567">
        <f t="shared" si="43"/>
        <v>2</v>
      </c>
      <c r="K567" t="s">
        <v>30</v>
      </c>
      <c r="L567">
        <v>45</v>
      </c>
      <c r="M567" t="str">
        <f t="shared" si="41"/>
        <v>40–50 h</v>
      </c>
      <c r="N567" s="1">
        <v>8.1999999999999993</v>
      </c>
      <c r="O567" s="1">
        <v>1.8</v>
      </c>
    </row>
    <row r="568" spans="1:15" x14ac:dyDescent="0.3">
      <c r="A568" t="s">
        <v>20</v>
      </c>
      <c r="B568">
        <v>64</v>
      </c>
      <c r="C568" t="str">
        <f t="shared" si="42"/>
        <v>60+</v>
      </c>
      <c r="D568" t="s">
        <v>27</v>
      </c>
      <c r="E568" t="s">
        <v>17</v>
      </c>
      <c r="F568">
        <f t="shared" si="44"/>
        <v>2</v>
      </c>
      <c r="G568" t="s">
        <v>14</v>
      </c>
      <c r="H568" s="1">
        <v>6</v>
      </c>
      <c r="I568" t="s">
        <v>22</v>
      </c>
      <c r="J568">
        <f t="shared" si="43"/>
        <v>3</v>
      </c>
      <c r="K568" t="s">
        <v>19</v>
      </c>
      <c r="L568">
        <v>49</v>
      </c>
      <c r="M568" t="str">
        <f t="shared" si="41"/>
        <v>40–50 h</v>
      </c>
      <c r="N568" s="1">
        <v>9.8000000000000007</v>
      </c>
      <c r="O568" s="1">
        <v>2</v>
      </c>
    </row>
    <row r="569" spans="1:15" x14ac:dyDescent="0.3">
      <c r="A569" t="s">
        <v>31</v>
      </c>
      <c r="B569">
        <v>32</v>
      </c>
      <c r="C569" t="str">
        <f t="shared" si="42"/>
        <v>26–35</v>
      </c>
      <c r="D569" t="s">
        <v>12</v>
      </c>
      <c r="E569" t="s">
        <v>17</v>
      </c>
      <c r="F569">
        <f t="shared" si="44"/>
        <v>2</v>
      </c>
      <c r="G569" t="s">
        <v>25</v>
      </c>
      <c r="H569" s="1">
        <v>8.1999999999999993</v>
      </c>
      <c r="I569" t="s">
        <v>17</v>
      </c>
      <c r="J569">
        <f t="shared" si="43"/>
        <v>2</v>
      </c>
      <c r="K569" t="s">
        <v>26</v>
      </c>
      <c r="L569">
        <v>23</v>
      </c>
      <c r="M569" t="str">
        <f t="shared" si="41"/>
        <v>20–30 h</v>
      </c>
      <c r="N569" s="1">
        <v>6.7</v>
      </c>
      <c r="O569" s="1">
        <v>6.8</v>
      </c>
    </row>
    <row r="570" spans="1:15" x14ac:dyDescent="0.3">
      <c r="A570" t="s">
        <v>32</v>
      </c>
      <c r="B570">
        <v>63</v>
      </c>
      <c r="C570" t="str">
        <f t="shared" si="42"/>
        <v>60+</v>
      </c>
      <c r="D570" t="s">
        <v>27</v>
      </c>
      <c r="E570" t="s">
        <v>22</v>
      </c>
      <c r="F570">
        <f t="shared" si="44"/>
        <v>3</v>
      </c>
      <c r="G570" t="s">
        <v>18</v>
      </c>
      <c r="H570" s="1">
        <v>9.1</v>
      </c>
      <c r="I570" t="s">
        <v>17</v>
      </c>
      <c r="J570">
        <f t="shared" si="43"/>
        <v>2</v>
      </c>
      <c r="K570" t="s">
        <v>19</v>
      </c>
      <c r="L570">
        <v>58</v>
      </c>
      <c r="M570" t="str">
        <f t="shared" si="41"/>
        <v>50–60 h</v>
      </c>
      <c r="N570" s="1">
        <v>8.9</v>
      </c>
      <c r="O570" s="1">
        <v>9.6</v>
      </c>
    </row>
    <row r="571" spans="1:15" x14ac:dyDescent="0.3">
      <c r="A571" t="s">
        <v>20</v>
      </c>
      <c r="B571">
        <v>57</v>
      </c>
      <c r="C571" t="str">
        <f t="shared" si="42"/>
        <v>46–59</v>
      </c>
      <c r="D571" t="s">
        <v>12</v>
      </c>
      <c r="E571" t="s">
        <v>17</v>
      </c>
      <c r="F571">
        <f t="shared" si="44"/>
        <v>2</v>
      </c>
      <c r="G571" t="s">
        <v>18</v>
      </c>
      <c r="H571" s="1">
        <v>3.5</v>
      </c>
      <c r="I571" t="s">
        <v>13</v>
      </c>
      <c r="J571">
        <f t="shared" si="43"/>
        <v>1</v>
      </c>
      <c r="K571" t="s">
        <v>30</v>
      </c>
      <c r="L571">
        <v>30</v>
      </c>
      <c r="M571" t="str">
        <f t="shared" si="41"/>
        <v>30–40 h</v>
      </c>
      <c r="N571" s="1">
        <v>1</v>
      </c>
      <c r="O571" s="1">
        <v>5.2</v>
      </c>
    </row>
    <row r="572" spans="1:15" x14ac:dyDescent="0.3">
      <c r="A572" t="s">
        <v>31</v>
      </c>
      <c r="B572">
        <v>35</v>
      </c>
      <c r="C572" t="str">
        <f t="shared" si="42"/>
        <v>26–35</v>
      </c>
      <c r="D572" t="s">
        <v>27</v>
      </c>
      <c r="E572" t="s">
        <v>17</v>
      </c>
      <c r="F572">
        <f t="shared" si="44"/>
        <v>2</v>
      </c>
      <c r="G572" t="s">
        <v>28</v>
      </c>
      <c r="H572" s="1">
        <v>4.5</v>
      </c>
      <c r="I572" t="s">
        <v>13</v>
      </c>
      <c r="J572">
        <f t="shared" si="43"/>
        <v>1</v>
      </c>
      <c r="K572" t="s">
        <v>19</v>
      </c>
      <c r="L572">
        <v>43</v>
      </c>
      <c r="M572" t="str">
        <f t="shared" si="41"/>
        <v>40–50 h</v>
      </c>
      <c r="N572" s="1">
        <v>5.8</v>
      </c>
      <c r="O572" s="1">
        <v>9.6</v>
      </c>
    </row>
    <row r="573" spans="1:15" x14ac:dyDescent="0.3">
      <c r="A573" t="s">
        <v>16</v>
      </c>
      <c r="B573">
        <v>59</v>
      </c>
      <c r="C573" t="str">
        <f t="shared" si="42"/>
        <v>46–59</v>
      </c>
      <c r="D573" t="s">
        <v>27</v>
      </c>
      <c r="E573" t="s">
        <v>17</v>
      </c>
      <c r="F573">
        <f t="shared" si="44"/>
        <v>2</v>
      </c>
      <c r="G573" t="s">
        <v>28</v>
      </c>
      <c r="H573" s="1">
        <v>5.8</v>
      </c>
      <c r="I573" t="s">
        <v>17</v>
      </c>
      <c r="J573">
        <f t="shared" si="43"/>
        <v>2</v>
      </c>
      <c r="K573" t="s">
        <v>19</v>
      </c>
      <c r="L573">
        <v>41</v>
      </c>
      <c r="M573" t="str">
        <f t="shared" si="41"/>
        <v>40–50 h</v>
      </c>
      <c r="N573" s="1">
        <v>2.9</v>
      </c>
      <c r="O573" s="1">
        <v>9.4</v>
      </c>
    </row>
    <row r="574" spans="1:15" x14ac:dyDescent="0.3">
      <c r="A574" t="s">
        <v>20</v>
      </c>
      <c r="B574">
        <v>37</v>
      </c>
      <c r="C574" t="str">
        <f t="shared" si="42"/>
        <v>36–45</v>
      </c>
      <c r="D574" t="s">
        <v>27</v>
      </c>
      <c r="E574" t="s">
        <v>22</v>
      </c>
      <c r="F574">
        <f t="shared" si="44"/>
        <v>3</v>
      </c>
      <c r="G574" t="s">
        <v>14</v>
      </c>
      <c r="H574" s="1">
        <v>8.6999999999999993</v>
      </c>
      <c r="I574" t="s">
        <v>13</v>
      </c>
      <c r="J574">
        <f t="shared" si="43"/>
        <v>1</v>
      </c>
      <c r="K574" t="s">
        <v>23</v>
      </c>
      <c r="L574">
        <v>22</v>
      </c>
      <c r="M574" t="str">
        <f t="shared" si="41"/>
        <v>20–30 h</v>
      </c>
      <c r="N574" s="1">
        <v>1.8</v>
      </c>
      <c r="O574" s="1">
        <v>9.1</v>
      </c>
    </row>
    <row r="575" spans="1:15" x14ac:dyDescent="0.3">
      <c r="A575" t="s">
        <v>11</v>
      </c>
      <c r="B575">
        <v>23</v>
      </c>
      <c r="C575" t="str">
        <f t="shared" si="42"/>
        <v>18–25</v>
      </c>
      <c r="D575" t="s">
        <v>27</v>
      </c>
      <c r="E575" t="s">
        <v>22</v>
      </c>
      <c r="F575">
        <f t="shared" si="44"/>
        <v>3</v>
      </c>
      <c r="G575" t="s">
        <v>25</v>
      </c>
      <c r="H575" s="1">
        <v>7.3</v>
      </c>
      <c r="I575" t="s">
        <v>17</v>
      </c>
      <c r="J575">
        <f t="shared" si="43"/>
        <v>2</v>
      </c>
      <c r="K575" t="s">
        <v>23</v>
      </c>
      <c r="L575">
        <v>56</v>
      </c>
      <c r="M575" t="str">
        <f t="shared" si="41"/>
        <v>50–60 h</v>
      </c>
      <c r="N575" s="1">
        <v>5.8</v>
      </c>
      <c r="O575" s="1">
        <v>9.1999999999999993</v>
      </c>
    </row>
    <row r="576" spans="1:15" x14ac:dyDescent="0.3">
      <c r="A576" t="s">
        <v>32</v>
      </c>
      <c r="B576">
        <v>29</v>
      </c>
      <c r="C576" t="str">
        <f t="shared" si="42"/>
        <v>26–35</v>
      </c>
      <c r="D576" t="s">
        <v>21</v>
      </c>
      <c r="E576" t="s">
        <v>17</v>
      </c>
      <c r="F576">
        <f t="shared" si="44"/>
        <v>2</v>
      </c>
      <c r="G576" t="s">
        <v>14</v>
      </c>
      <c r="H576" s="1">
        <v>4.5999999999999996</v>
      </c>
      <c r="I576" t="s">
        <v>13</v>
      </c>
      <c r="J576">
        <f t="shared" si="43"/>
        <v>1</v>
      </c>
      <c r="K576" t="s">
        <v>30</v>
      </c>
      <c r="L576">
        <v>21</v>
      </c>
      <c r="M576" t="str">
        <f t="shared" si="41"/>
        <v>20–30 h</v>
      </c>
      <c r="N576" s="1">
        <v>7.7</v>
      </c>
      <c r="O576" s="1">
        <v>9.1</v>
      </c>
    </row>
    <row r="577" spans="1:15" x14ac:dyDescent="0.3">
      <c r="A577" t="s">
        <v>31</v>
      </c>
      <c r="B577">
        <v>19</v>
      </c>
      <c r="C577" t="str">
        <f t="shared" si="42"/>
        <v>18–25</v>
      </c>
      <c r="D577" t="s">
        <v>27</v>
      </c>
      <c r="E577" t="s">
        <v>22</v>
      </c>
      <c r="F577">
        <f t="shared" si="44"/>
        <v>3</v>
      </c>
      <c r="G577" t="s">
        <v>25</v>
      </c>
      <c r="H577" s="1">
        <v>7.5</v>
      </c>
      <c r="I577" t="s">
        <v>22</v>
      </c>
      <c r="J577">
        <f t="shared" si="43"/>
        <v>3</v>
      </c>
      <c r="K577" t="s">
        <v>26</v>
      </c>
      <c r="L577">
        <v>31</v>
      </c>
      <c r="M577" t="str">
        <f t="shared" si="41"/>
        <v>30–40 h</v>
      </c>
      <c r="N577" s="1">
        <v>4.7</v>
      </c>
      <c r="O577" s="1">
        <v>8.4</v>
      </c>
    </row>
    <row r="578" spans="1:15" x14ac:dyDescent="0.3">
      <c r="A578" t="s">
        <v>31</v>
      </c>
      <c r="B578">
        <v>24</v>
      </c>
      <c r="C578" t="str">
        <f t="shared" si="42"/>
        <v>18–25</v>
      </c>
      <c r="D578" t="s">
        <v>12</v>
      </c>
      <c r="E578" t="s">
        <v>22</v>
      </c>
      <c r="F578">
        <f t="shared" si="44"/>
        <v>3</v>
      </c>
      <c r="G578" t="s">
        <v>18</v>
      </c>
      <c r="H578" s="1">
        <v>5.0999999999999996</v>
      </c>
      <c r="I578" t="s">
        <v>22</v>
      </c>
      <c r="J578">
        <f t="shared" si="43"/>
        <v>3</v>
      </c>
      <c r="K578" t="s">
        <v>15</v>
      </c>
      <c r="L578">
        <v>40</v>
      </c>
      <c r="M578" t="str">
        <f t="shared" ref="M578:M641" si="45">IF(AND(L578&gt;=20,L578&lt;30),"20–30 h",IF(AND(L578&gt;=30,L578&lt;40),"30–40 h",IF(AND(L578&gt;=40,L578&lt;50),"40–50 h",IF(AND(L578&gt;=50,L578&lt;=60),"50–60 h","Poza zakresem"))))</f>
        <v>40–50 h</v>
      </c>
      <c r="N578" s="1">
        <v>7</v>
      </c>
      <c r="O578" s="1">
        <v>7.3</v>
      </c>
    </row>
    <row r="579" spans="1:15" x14ac:dyDescent="0.3">
      <c r="A579" t="s">
        <v>31</v>
      </c>
      <c r="B579">
        <v>33</v>
      </c>
      <c r="C579" t="str">
        <f t="shared" si="42"/>
        <v>26–35</v>
      </c>
      <c r="D579" t="s">
        <v>21</v>
      </c>
      <c r="E579" t="s">
        <v>17</v>
      </c>
      <c r="F579">
        <f t="shared" si="44"/>
        <v>2</v>
      </c>
      <c r="G579" t="s">
        <v>14</v>
      </c>
      <c r="H579" s="1">
        <v>7.8</v>
      </c>
      <c r="I579" t="s">
        <v>17</v>
      </c>
      <c r="J579">
        <f t="shared" si="43"/>
        <v>2</v>
      </c>
      <c r="K579" t="s">
        <v>15</v>
      </c>
      <c r="L579">
        <v>24</v>
      </c>
      <c r="M579" t="str">
        <f t="shared" si="45"/>
        <v>20–30 h</v>
      </c>
      <c r="N579" s="1">
        <v>5.4</v>
      </c>
      <c r="O579" s="1">
        <v>1.2</v>
      </c>
    </row>
    <row r="580" spans="1:15" x14ac:dyDescent="0.3">
      <c r="A580" t="s">
        <v>16</v>
      </c>
      <c r="B580">
        <v>20</v>
      </c>
      <c r="C580" t="str">
        <f t="shared" si="42"/>
        <v>18–25</v>
      </c>
      <c r="D580" t="s">
        <v>21</v>
      </c>
      <c r="E580" t="s">
        <v>22</v>
      </c>
      <c r="F580">
        <f t="shared" si="44"/>
        <v>3</v>
      </c>
      <c r="G580" t="s">
        <v>28</v>
      </c>
      <c r="H580" s="1">
        <v>7.3</v>
      </c>
      <c r="I580" t="s">
        <v>17</v>
      </c>
      <c r="J580">
        <f t="shared" si="43"/>
        <v>2</v>
      </c>
      <c r="K580" t="s">
        <v>30</v>
      </c>
      <c r="L580">
        <v>26</v>
      </c>
      <c r="M580" t="str">
        <f t="shared" si="45"/>
        <v>20–30 h</v>
      </c>
      <c r="N580" s="1">
        <v>4.9000000000000004</v>
      </c>
      <c r="O580" s="1">
        <v>2.2000000000000002</v>
      </c>
    </row>
    <row r="581" spans="1:15" x14ac:dyDescent="0.3">
      <c r="A581" t="s">
        <v>20</v>
      </c>
      <c r="B581">
        <v>62</v>
      </c>
      <c r="C581" t="str">
        <f t="shared" si="42"/>
        <v>60+</v>
      </c>
      <c r="D581" t="s">
        <v>27</v>
      </c>
      <c r="E581" t="s">
        <v>13</v>
      </c>
      <c r="F581">
        <f t="shared" si="44"/>
        <v>1</v>
      </c>
      <c r="G581" t="s">
        <v>14</v>
      </c>
      <c r="H581" s="1">
        <v>5.0999999999999996</v>
      </c>
      <c r="I581" t="s">
        <v>13</v>
      </c>
      <c r="J581">
        <f>IF(I581="low",1,IF(I581="moderate",2,IF(I581="high",3,"")))</f>
        <v>1</v>
      </c>
      <c r="K581" t="s">
        <v>26</v>
      </c>
      <c r="L581">
        <v>23</v>
      </c>
      <c r="M581" t="str">
        <f t="shared" si="45"/>
        <v>20–30 h</v>
      </c>
      <c r="N581" s="1">
        <v>3.6</v>
      </c>
      <c r="O581" s="1">
        <v>2.2000000000000002</v>
      </c>
    </row>
    <row r="582" spans="1:15" x14ac:dyDescent="0.3">
      <c r="A582" t="s">
        <v>16</v>
      </c>
      <c r="B582">
        <v>20</v>
      </c>
      <c r="C582" t="str">
        <f t="shared" si="42"/>
        <v>18–25</v>
      </c>
      <c r="D582" t="s">
        <v>21</v>
      </c>
      <c r="E582" t="s">
        <v>22</v>
      </c>
      <c r="F582">
        <f t="shared" si="44"/>
        <v>3</v>
      </c>
      <c r="G582" t="s">
        <v>14</v>
      </c>
      <c r="H582" s="1">
        <v>6.4</v>
      </c>
      <c r="I582" t="s">
        <v>13</v>
      </c>
      <c r="J582">
        <f t="shared" ref="J582:J628" si="46">IF(I582="low",1,IF(I582="moderate",2,IF(I582="high",3,"")))</f>
        <v>1</v>
      </c>
      <c r="K582" t="s">
        <v>26</v>
      </c>
      <c r="L582">
        <v>55</v>
      </c>
      <c r="M582" t="str">
        <f t="shared" si="45"/>
        <v>50–60 h</v>
      </c>
      <c r="N582" s="1">
        <v>4.4000000000000004</v>
      </c>
      <c r="O582" s="1">
        <v>1.2</v>
      </c>
    </row>
    <row r="583" spans="1:15" x14ac:dyDescent="0.3">
      <c r="A583" t="s">
        <v>29</v>
      </c>
      <c r="B583">
        <v>44</v>
      </c>
      <c r="C583" t="str">
        <f t="shared" si="42"/>
        <v>36–45</v>
      </c>
      <c r="D583" t="s">
        <v>27</v>
      </c>
      <c r="E583" t="s">
        <v>13</v>
      </c>
      <c r="F583">
        <f t="shared" si="44"/>
        <v>1</v>
      </c>
      <c r="G583" t="s">
        <v>18</v>
      </c>
      <c r="H583" s="1">
        <v>8.3000000000000007</v>
      </c>
      <c r="I583" t="s">
        <v>17</v>
      </c>
      <c r="J583">
        <f t="shared" si="46"/>
        <v>2</v>
      </c>
      <c r="K583" t="s">
        <v>26</v>
      </c>
      <c r="L583">
        <v>41</v>
      </c>
      <c r="M583" t="str">
        <f t="shared" si="45"/>
        <v>40–50 h</v>
      </c>
      <c r="N583" s="1">
        <v>4.0999999999999996</v>
      </c>
      <c r="O583" s="1">
        <v>2.1</v>
      </c>
    </row>
    <row r="584" spans="1:15" x14ac:dyDescent="0.3">
      <c r="A584" t="s">
        <v>29</v>
      </c>
      <c r="B584">
        <v>60</v>
      </c>
      <c r="C584" t="str">
        <f t="shared" si="42"/>
        <v>60+</v>
      </c>
      <c r="D584" t="s">
        <v>12</v>
      </c>
      <c r="E584" t="s">
        <v>17</v>
      </c>
      <c r="F584">
        <f t="shared" si="44"/>
        <v>2</v>
      </c>
      <c r="G584" t="s">
        <v>28</v>
      </c>
      <c r="H584" s="1">
        <v>3.7</v>
      </c>
      <c r="I584" t="s">
        <v>22</v>
      </c>
      <c r="J584">
        <f t="shared" si="46"/>
        <v>3</v>
      </c>
      <c r="K584" t="s">
        <v>23</v>
      </c>
      <c r="L584">
        <v>48</v>
      </c>
      <c r="M584" t="str">
        <f t="shared" si="45"/>
        <v>40–50 h</v>
      </c>
      <c r="N584" s="1">
        <v>6.8</v>
      </c>
      <c r="O584" s="1">
        <v>9.3000000000000007</v>
      </c>
    </row>
    <row r="585" spans="1:15" x14ac:dyDescent="0.3">
      <c r="A585" t="s">
        <v>20</v>
      </c>
      <c r="B585">
        <v>57</v>
      </c>
      <c r="C585" t="str">
        <f t="shared" si="42"/>
        <v>46–59</v>
      </c>
      <c r="D585" t="s">
        <v>27</v>
      </c>
      <c r="E585" t="s">
        <v>22</v>
      </c>
      <c r="F585">
        <f t="shared" si="44"/>
        <v>3</v>
      </c>
      <c r="G585" t="s">
        <v>28</v>
      </c>
      <c r="H585" s="1">
        <v>7</v>
      </c>
      <c r="I585" t="s">
        <v>22</v>
      </c>
      <c r="J585">
        <f t="shared" si="46"/>
        <v>3</v>
      </c>
      <c r="K585" t="s">
        <v>30</v>
      </c>
      <c r="L585">
        <v>28</v>
      </c>
      <c r="M585" t="str">
        <f t="shared" si="45"/>
        <v>20–30 h</v>
      </c>
      <c r="N585" s="1">
        <v>2</v>
      </c>
      <c r="O585" s="1">
        <v>7</v>
      </c>
    </row>
    <row r="586" spans="1:15" x14ac:dyDescent="0.3">
      <c r="A586" t="s">
        <v>11</v>
      </c>
      <c r="B586">
        <v>55</v>
      </c>
      <c r="C586" t="str">
        <f t="shared" si="42"/>
        <v>46–59</v>
      </c>
      <c r="D586" t="s">
        <v>21</v>
      </c>
      <c r="E586" t="s">
        <v>17</v>
      </c>
      <c r="F586">
        <f t="shared" si="44"/>
        <v>2</v>
      </c>
      <c r="G586" t="s">
        <v>33</v>
      </c>
      <c r="H586" s="1">
        <v>4.8</v>
      </c>
      <c r="I586" t="s">
        <v>17</v>
      </c>
      <c r="J586">
        <f t="shared" si="46"/>
        <v>2</v>
      </c>
      <c r="K586" t="s">
        <v>15</v>
      </c>
      <c r="L586">
        <v>45</v>
      </c>
      <c r="M586" t="str">
        <f t="shared" si="45"/>
        <v>40–50 h</v>
      </c>
      <c r="N586" s="1">
        <v>1.8</v>
      </c>
      <c r="O586" s="1">
        <v>3.8</v>
      </c>
    </row>
    <row r="587" spans="1:15" x14ac:dyDescent="0.3">
      <c r="A587" t="s">
        <v>16</v>
      </c>
      <c r="B587">
        <v>50</v>
      </c>
      <c r="C587" t="str">
        <f t="shared" ref="C587:C650" si="47">IF(B587&lt;=25, "18–25", IF(B587&lt;=35, "26–35", IF(B587&lt;=45, "36–45", IF(B587&lt;=59, "46–59", "60+"))))</f>
        <v>46–59</v>
      </c>
      <c r="D587" t="s">
        <v>12</v>
      </c>
      <c r="E587" t="s">
        <v>17</v>
      </c>
      <c r="F587">
        <f t="shared" si="44"/>
        <v>2</v>
      </c>
      <c r="G587" t="s">
        <v>33</v>
      </c>
      <c r="H587" s="1">
        <v>6.5</v>
      </c>
      <c r="I587" t="s">
        <v>22</v>
      </c>
      <c r="J587">
        <f t="shared" si="46"/>
        <v>3</v>
      </c>
      <c r="K587" t="s">
        <v>26</v>
      </c>
      <c r="L587">
        <v>31</v>
      </c>
      <c r="M587" t="str">
        <f t="shared" si="45"/>
        <v>30–40 h</v>
      </c>
      <c r="N587" s="1">
        <v>6.9</v>
      </c>
      <c r="O587" s="1">
        <v>8.1</v>
      </c>
    </row>
    <row r="588" spans="1:15" x14ac:dyDescent="0.3">
      <c r="A588" t="s">
        <v>32</v>
      </c>
      <c r="B588">
        <v>45</v>
      </c>
      <c r="C588" t="str">
        <f t="shared" si="47"/>
        <v>36–45</v>
      </c>
      <c r="D588" t="s">
        <v>27</v>
      </c>
      <c r="E588" t="s">
        <v>17</v>
      </c>
      <c r="F588">
        <f t="shared" si="44"/>
        <v>2</v>
      </c>
      <c r="G588" t="s">
        <v>33</v>
      </c>
      <c r="H588" s="1">
        <v>7.2</v>
      </c>
      <c r="I588" t="s">
        <v>17</v>
      </c>
      <c r="J588">
        <f t="shared" si="46"/>
        <v>2</v>
      </c>
      <c r="K588" t="s">
        <v>30</v>
      </c>
      <c r="L588">
        <v>20</v>
      </c>
      <c r="M588" t="str">
        <f t="shared" si="45"/>
        <v>20–30 h</v>
      </c>
      <c r="N588" s="1">
        <v>5.9</v>
      </c>
      <c r="O588" s="1">
        <v>5.4</v>
      </c>
    </row>
    <row r="589" spans="1:15" x14ac:dyDescent="0.3">
      <c r="A589" t="s">
        <v>31</v>
      </c>
      <c r="B589">
        <v>18</v>
      </c>
      <c r="C589" t="str">
        <f t="shared" si="47"/>
        <v>18–25</v>
      </c>
      <c r="D589" t="s">
        <v>12</v>
      </c>
      <c r="E589" t="s">
        <v>17</v>
      </c>
      <c r="F589">
        <f t="shared" si="44"/>
        <v>2</v>
      </c>
      <c r="G589" t="s">
        <v>18</v>
      </c>
      <c r="H589" s="1">
        <v>9.5</v>
      </c>
      <c r="I589" t="s">
        <v>13</v>
      </c>
      <c r="J589">
        <f t="shared" si="46"/>
        <v>1</v>
      </c>
      <c r="K589" t="s">
        <v>15</v>
      </c>
      <c r="L589">
        <v>27</v>
      </c>
      <c r="M589" t="str">
        <f t="shared" si="45"/>
        <v>20–30 h</v>
      </c>
      <c r="N589" s="1">
        <v>4.9000000000000004</v>
      </c>
      <c r="O589" s="1">
        <v>2.2999999999999998</v>
      </c>
    </row>
    <row r="590" spans="1:15" x14ac:dyDescent="0.3">
      <c r="A590" t="s">
        <v>31</v>
      </c>
      <c r="B590">
        <v>25</v>
      </c>
      <c r="C590" t="str">
        <f t="shared" si="47"/>
        <v>18–25</v>
      </c>
      <c r="D590" t="s">
        <v>12</v>
      </c>
      <c r="E590" t="s">
        <v>17</v>
      </c>
      <c r="F590">
        <f t="shared" si="44"/>
        <v>2</v>
      </c>
      <c r="G590" t="s">
        <v>14</v>
      </c>
      <c r="H590" s="1">
        <v>6.5</v>
      </c>
      <c r="I590" t="s">
        <v>22</v>
      </c>
      <c r="J590">
        <f t="shared" si="46"/>
        <v>3</v>
      </c>
      <c r="K590" t="s">
        <v>23</v>
      </c>
      <c r="L590">
        <v>52</v>
      </c>
      <c r="M590" t="str">
        <f t="shared" si="45"/>
        <v>50–60 h</v>
      </c>
      <c r="N590" s="1">
        <v>2.4</v>
      </c>
      <c r="O590" s="1">
        <v>9</v>
      </c>
    </row>
    <row r="591" spans="1:15" x14ac:dyDescent="0.3">
      <c r="A591" t="s">
        <v>20</v>
      </c>
      <c r="B591">
        <v>54</v>
      </c>
      <c r="C591" t="str">
        <f t="shared" si="47"/>
        <v>46–59</v>
      </c>
      <c r="D591" t="s">
        <v>21</v>
      </c>
      <c r="E591" t="s">
        <v>22</v>
      </c>
      <c r="F591">
        <f t="shared" si="44"/>
        <v>3</v>
      </c>
      <c r="G591" t="s">
        <v>28</v>
      </c>
      <c r="H591" s="1">
        <v>8.6999999999999993</v>
      </c>
      <c r="I591" t="s">
        <v>22</v>
      </c>
      <c r="J591">
        <f t="shared" si="46"/>
        <v>3</v>
      </c>
      <c r="K591" t="s">
        <v>19</v>
      </c>
      <c r="L591">
        <v>23</v>
      </c>
      <c r="M591" t="str">
        <f t="shared" si="45"/>
        <v>20–30 h</v>
      </c>
      <c r="N591" s="1">
        <v>4.7</v>
      </c>
      <c r="O591" s="1">
        <v>4</v>
      </c>
    </row>
    <row r="592" spans="1:15" x14ac:dyDescent="0.3">
      <c r="A592" t="s">
        <v>11</v>
      </c>
      <c r="B592">
        <v>49</v>
      </c>
      <c r="C592" t="str">
        <f t="shared" si="47"/>
        <v>46–59</v>
      </c>
      <c r="D592" t="s">
        <v>12</v>
      </c>
      <c r="E592" t="s">
        <v>13</v>
      </c>
      <c r="F592">
        <f t="shared" si="44"/>
        <v>1</v>
      </c>
      <c r="G592" t="s">
        <v>28</v>
      </c>
      <c r="H592" s="1">
        <v>5.2</v>
      </c>
      <c r="I592" t="s">
        <v>13</v>
      </c>
      <c r="J592">
        <f t="shared" si="46"/>
        <v>1</v>
      </c>
      <c r="K592" t="s">
        <v>15</v>
      </c>
      <c r="L592">
        <v>33</v>
      </c>
      <c r="M592" t="str">
        <f t="shared" si="45"/>
        <v>30–40 h</v>
      </c>
      <c r="N592" s="1">
        <v>8.1</v>
      </c>
      <c r="O592" s="1">
        <v>7.3</v>
      </c>
    </row>
    <row r="593" spans="1:15" x14ac:dyDescent="0.3">
      <c r="A593" t="s">
        <v>29</v>
      </c>
      <c r="B593">
        <v>60</v>
      </c>
      <c r="C593" t="str">
        <f t="shared" si="47"/>
        <v>60+</v>
      </c>
      <c r="D593" t="s">
        <v>21</v>
      </c>
      <c r="E593" t="s">
        <v>22</v>
      </c>
      <c r="F593">
        <f t="shared" si="44"/>
        <v>3</v>
      </c>
      <c r="G593" t="s">
        <v>14</v>
      </c>
      <c r="H593" s="1">
        <v>5.8</v>
      </c>
      <c r="I593" t="s">
        <v>13</v>
      </c>
      <c r="J593">
        <f t="shared" si="46"/>
        <v>1</v>
      </c>
      <c r="K593" t="s">
        <v>15</v>
      </c>
      <c r="L593">
        <v>48</v>
      </c>
      <c r="M593" t="str">
        <f t="shared" si="45"/>
        <v>40–50 h</v>
      </c>
      <c r="N593" s="1">
        <v>9</v>
      </c>
      <c r="O593" s="1">
        <v>3.6</v>
      </c>
    </row>
    <row r="594" spans="1:15" x14ac:dyDescent="0.3">
      <c r="A594" t="s">
        <v>29</v>
      </c>
      <c r="B594">
        <v>54</v>
      </c>
      <c r="C594" t="str">
        <f t="shared" si="47"/>
        <v>46–59</v>
      </c>
      <c r="D594" t="s">
        <v>12</v>
      </c>
      <c r="E594" t="s">
        <v>22</v>
      </c>
      <c r="F594">
        <f t="shared" si="44"/>
        <v>3</v>
      </c>
      <c r="G594" t="s">
        <v>28</v>
      </c>
      <c r="H594" s="1">
        <v>7.4</v>
      </c>
      <c r="I594" t="s">
        <v>22</v>
      </c>
      <c r="J594">
        <f t="shared" si="46"/>
        <v>3</v>
      </c>
      <c r="K594" t="s">
        <v>15</v>
      </c>
      <c r="L594">
        <v>33</v>
      </c>
      <c r="M594" t="str">
        <f t="shared" si="45"/>
        <v>30–40 h</v>
      </c>
      <c r="N594" s="1">
        <v>7.3</v>
      </c>
      <c r="O594" s="1">
        <v>5.5</v>
      </c>
    </row>
    <row r="595" spans="1:15" x14ac:dyDescent="0.3">
      <c r="A595" t="s">
        <v>31</v>
      </c>
      <c r="B595">
        <v>21</v>
      </c>
      <c r="C595" t="str">
        <f t="shared" si="47"/>
        <v>18–25</v>
      </c>
      <c r="D595" t="s">
        <v>27</v>
      </c>
      <c r="E595" t="s">
        <v>22</v>
      </c>
      <c r="F595">
        <f t="shared" si="44"/>
        <v>3</v>
      </c>
      <c r="G595" t="s">
        <v>14</v>
      </c>
      <c r="H595" s="1">
        <v>6.8</v>
      </c>
      <c r="I595" t="s">
        <v>22</v>
      </c>
      <c r="J595">
        <f t="shared" si="46"/>
        <v>3</v>
      </c>
      <c r="K595" t="s">
        <v>19</v>
      </c>
      <c r="L595">
        <v>28</v>
      </c>
      <c r="M595" t="str">
        <f t="shared" si="45"/>
        <v>20–30 h</v>
      </c>
      <c r="N595" s="1">
        <v>1.5</v>
      </c>
      <c r="O595" s="1">
        <v>8.3000000000000007</v>
      </c>
    </row>
    <row r="596" spans="1:15" x14ac:dyDescent="0.3">
      <c r="A596" t="s">
        <v>20</v>
      </c>
      <c r="B596">
        <v>47</v>
      </c>
      <c r="C596" t="str">
        <f t="shared" si="47"/>
        <v>46–59</v>
      </c>
      <c r="D596" t="s">
        <v>12</v>
      </c>
      <c r="E596" t="s">
        <v>22</v>
      </c>
      <c r="F596">
        <f t="shared" si="44"/>
        <v>3</v>
      </c>
      <c r="G596" t="s">
        <v>18</v>
      </c>
      <c r="H596" s="1">
        <v>6</v>
      </c>
      <c r="I596" t="s">
        <v>17</v>
      </c>
      <c r="J596">
        <f t="shared" si="46"/>
        <v>2</v>
      </c>
      <c r="K596" t="s">
        <v>26</v>
      </c>
      <c r="L596">
        <v>28</v>
      </c>
      <c r="M596" t="str">
        <f t="shared" si="45"/>
        <v>20–30 h</v>
      </c>
      <c r="N596" s="1">
        <v>7</v>
      </c>
      <c r="O596" s="1">
        <v>2.4</v>
      </c>
    </row>
    <row r="597" spans="1:15" x14ac:dyDescent="0.3">
      <c r="A597" t="s">
        <v>16</v>
      </c>
      <c r="B597">
        <v>23</v>
      </c>
      <c r="C597" t="str">
        <f t="shared" si="47"/>
        <v>18–25</v>
      </c>
      <c r="D597" t="s">
        <v>27</v>
      </c>
      <c r="E597" t="s">
        <v>13</v>
      </c>
      <c r="F597">
        <f t="shared" si="44"/>
        <v>1</v>
      </c>
      <c r="G597" t="s">
        <v>18</v>
      </c>
      <c r="H597" s="1">
        <v>6</v>
      </c>
      <c r="I597" t="s">
        <v>17</v>
      </c>
      <c r="J597">
        <f t="shared" si="46"/>
        <v>2</v>
      </c>
      <c r="K597" t="s">
        <v>19</v>
      </c>
      <c r="L597">
        <v>45</v>
      </c>
      <c r="M597" t="str">
        <f t="shared" si="45"/>
        <v>40–50 h</v>
      </c>
      <c r="N597" s="1">
        <v>3.2</v>
      </c>
      <c r="O597" s="1">
        <v>9.8000000000000007</v>
      </c>
    </row>
    <row r="598" spans="1:15" x14ac:dyDescent="0.3">
      <c r="A598" t="s">
        <v>29</v>
      </c>
      <c r="B598">
        <v>63</v>
      </c>
      <c r="C598" t="str">
        <f t="shared" si="47"/>
        <v>60+</v>
      </c>
      <c r="D598" t="s">
        <v>27</v>
      </c>
      <c r="E598" t="s">
        <v>22</v>
      </c>
      <c r="F598">
        <f t="shared" si="44"/>
        <v>3</v>
      </c>
      <c r="G598" t="s">
        <v>18</v>
      </c>
      <c r="H598" s="1">
        <v>8.5</v>
      </c>
      <c r="I598" t="s">
        <v>22</v>
      </c>
      <c r="J598">
        <f t="shared" si="46"/>
        <v>3</v>
      </c>
      <c r="K598" t="s">
        <v>15</v>
      </c>
      <c r="L598">
        <v>36</v>
      </c>
      <c r="M598" t="str">
        <f t="shared" si="45"/>
        <v>30–40 h</v>
      </c>
      <c r="N598" s="1">
        <v>3.8</v>
      </c>
      <c r="O598" s="1">
        <v>1.6</v>
      </c>
    </row>
    <row r="599" spans="1:15" x14ac:dyDescent="0.3">
      <c r="A599" t="s">
        <v>16</v>
      </c>
      <c r="B599">
        <v>36</v>
      </c>
      <c r="C599" t="str">
        <f t="shared" si="47"/>
        <v>36–45</v>
      </c>
      <c r="D599" t="s">
        <v>12</v>
      </c>
      <c r="E599" t="s">
        <v>17</v>
      </c>
      <c r="F599">
        <f t="shared" si="44"/>
        <v>2</v>
      </c>
      <c r="G599" t="s">
        <v>14</v>
      </c>
      <c r="H599" s="1">
        <v>6.1</v>
      </c>
      <c r="I599" t="s">
        <v>17</v>
      </c>
      <c r="J599">
        <f t="shared" si="46"/>
        <v>2</v>
      </c>
      <c r="K599" t="s">
        <v>23</v>
      </c>
      <c r="L599">
        <v>23</v>
      </c>
      <c r="M599" t="str">
        <f t="shared" si="45"/>
        <v>20–30 h</v>
      </c>
      <c r="N599" s="1">
        <v>2.8</v>
      </c>
      <c r="O599" s="1">
        <v>5.8</v>
      </c>
    </row>
    <row r="600" spans="1:15" x14ac:dyDescent="0.3">
      <c r="A600" t="s">
        <v>11</v>
      </c>
      <c r="B600">
        <v>49</v>
      </c>
      <c r="C600" t="str">
        <f t="shared" si="47"/>
        <v>46–59</v>
      </c>
      <c r="D600" t="s">
        <v>27</v>
      </c>
      <c r="E600" t="s">
        <v>22</v>
      </c>
      <c r="F600">
        <f t="shared" si="44"/>
        <v>3</v>
      </c>
      <c r="G600" t="s">
        <v>14</v>
      </c>
      <c r="H600" s="1">
        <v>5</v>
      </c>
      <c r="I600" t="s">
        <v>13</v>
      </c>
      <c r="J600">
        <f t="shared" si="46"/>
        <v>1</v>
      </c>
      <c r="K600" t="s">
        <v>15</v>
      </c>
      <c r="L600">
        <v>22</v>
      </c>
      <c r="M600" t="str">
        <f t="shared" si="45"/>
        <v>20–30 h</v>
      </c>
      <c r="N600" s="1">
        <v>8</v>
      </c>
      <c r="O600" s="1">
        <v>9.1999999999999993</v>
      </c>
    </row>
    <row r="601" spans="1:15" x14ac:dyDescent="0.3">
      <c r="A601" t="s">
        <v>29</v>
      </c>
      <c r="B601">
        <v>26</v>
      </c>
      <c r="C601" t="str">
        <f t="shared" si="47"/>
        <v>26–35</v>
      </c>
      <c r="D601" t="s">
        <v>12</v>
      </c>
      <c r="E601" t="s">
        <v>22</v>
      </c>
      <c r="F601">
        <f t="shared" si="44"/>
        <v>3</v>
      </c>
      <c r="G601" t="s">
        <v>25</v>
      </c>
      <c r="H601" s="1">
        <v>5.2</v>
      </c>
      <c r="I601" t="s">
        <v>17</v>
      </c>
      <c r="J601">
        <f t="shared" si="46"/>
        <v>2</v>
      </c>
      <c r="K601" t="s">
        <v>23</v>
      </c>
      <c r="L601">
        <v>48</v>
      </c>
      <c r="M601" t="str">
        <f t="shared" si="45"/>
        <v>40–50 h</v>
      </c>
      <c r="N601" s="1">
        <v>6.8</v>
      </c>
      <c r="O601" s="1">
        <v>9.5</v>
      </c>
    </row>
    <row r="602" spans="1:15" x14ac:dyDescent="0.3">
      <c r="A602" t="s">
        <v>29</v>
      </c>
      <c r="B602">
        <v>29</v>
      </c>
      <c r="C602" t="str">
        <f t="shared" si="47"/>
        <v>26–35</v>
      </c>
      <c r="D602" t="s">
        <v>12</v>
      </c>
      <c r="E602" t="s">
        <v>13</v>
      </c>
      <c r="F602">
        <f t="shared" si="44"/>
        <v>1</v>
      </c>
      <c r="G602" t="s">
        <v>28</v>
      </c>
      <c r="H602" s="1">
        <v>7.5</v>
      </c>
      <c r="I602" t="s">
        <v>17</v>
      </c>
      <c r="J602">
        <f t="shared" si="46"/>
        <v>2</v>
      </c>
      <c r="K602" t="s">
        <v>30</v>
      </c>
      <c r="L602">
        <v>44</v>
      </c>
      <c r="M602" t="str">
        <f t="shared" si="45"/>
        <v>40–50 h</v>
      </c>
      <c r="N602" s="1">
        <v>6.5</v>
      </c>
      <c r="O602" s="1">
        <v>3.1</v>
      </c>
    </row>
    <row r="603" spans="1:15" x14ac:dyDescent="0.3">
      <c r="A603" t="s">
        <v>24</v>
      </c>
      <c r="B603">
        <v>28</v>
      </c>
      <c r="C603" t="str">
        <f t="shared" si="47"/>
        <v>26–35</v>
      </c>
      <c r="D603" t="s">
        <v>27</v>
      </c>
      <c r="E603" t="s">
        <v>13</v>
      </c>
      <c r="F603">
        <f t="shared" si="44"/>
        <v>1</v>
      </c>
      <c r="G603" t="s">
        <v>28</v>
      </c>
      <c r="H603" s="1">
        <v>9.9</v>
      </c>
      <c r="I603" t="s">
        <v>22</v>
      </c>
      <c r="J603">
        <f t="shared" si="46"/>
        <v>3</v>
      </c>
      <c r="K603" t="s">
        <v>23</v>
      </c>
      <c r="L603">
        <v>40</v>
      </c>
      <c r="M603" t="str">
        <f t="shared" si="45"/>
        <v>40–50 h</v>
      </c>
      <c r="N603" s="1">
        <v>7</v>
      </c>
      <c r="O603" s="1">
        <v>2.2999999999999998</v>
      </c>
    </row>
    <row r="604" spans="1:15" x14ac:dyDescent="0.3">
      <c r="A604" t="s">
        <v>29</v>
      </c>
      <c r="B604">
        <v>63</v>
      </c>
      <c r="C604" t="str">
        <f t="shared" si="47"/>
        <v>60+</v>
      </c>
      <c r="D604" t="s">
        <v>27</v>
      </c>
      <c r="E604" t="s">
        <v>17</v>
      </c>
      <c r="F604">
        <f t="shared" si="44"/>
        <v>2</v>
      </c>
      <c r="G604" t="s">
        <v>25</v>
      </c>
      <c r="H604" s="1">
        <v>5.7</v>
      </c>
      <c r="I604" t="s">
        <v>17</v>
      </c>
      <c r="J604">
        <f t="shared" si="46"/>
        <v>2</v>
      </c>
      <c r="K604" t="s">
        <v>15</v>
      </c>
      <c r="L604">
        <v>31</v>
      </c>
      <c r="M604" t="str">
        <f t="shared" si="45"/>
        <v>30–40 h</v>
      </c>
      <c r="N604" s="1">
        <v>3.1</v>
      </c>
      <c r="O604" s="1">
        <v>7.5</v>
      </c>
    </row>
    <row r="605" spans="1:15" x14ac:dyDescent="0.3">
      <c r="A605" t="s">
        <v>32</v>
      </c>
      <c r="B605">
        <v>33</v>
      </c>
      <c r="C605" t="str">
        <f t="shared" si="47"/>
        <v>26–35</v>
      </c>
      <c r="D605" t="s">
        <v>21</v>
      </c>
      <c r="E605" t="s">
        <v>22</v>
      </c>
      <c r="F605">
        <f t="shared" si="44"/>
        <v>3</v>
      </c>
      <c r="G605" t="s">
        <v>25</v>
      </c>
      <c r="H605" s="1">
        <v>9.6999999999999993</v>
      </c>
      <c r="I605" t="s">
        <v>22</v>
      </c>
      <c r="J605">
        <f t="shared" si="46"/>
        <v>3</v>
      </c>
      <c r="K605" t="s">
        <v>19</v>
      </c>
      <c r="L605">
        <v>20</v>
      </c>
      <c r="M605" t="str">
        <f t="shared" si="45"/>
        <v>20–30 h</v>
      </c>
      <c r="N605" s="1">
        <v>5</v>
      </c>
      <c r="O605" s="1">
        <v>1.4</v>
      </c>
    </row>
    <row r="606" spans="1:15" x14ac:dyDescent="0.3">
      <c r="A606" t="s">
        <v>20</v>
      </c>
      <c r="B606">
        <v>18</v>
      </c>
      <c r="C606" t="str">
        <f t="shared" si="47"/>
        <v>18–25</v>
      </c>
      <c r="D606" t="s">
        <v>27</v>
      </c>
      <c r="E606" t="s">
        <v>22</v>
      </c>
      <c r="F606">
        <f t="shared" si="44"/>
        <v>3</v>
      </c>
      <c r="G606" t="s">
        <v>18</v>
      </c>
      <c r="H606" s="1">
        <v>6.5</v>
      </c>
      <c r="I606" t="s">
        <v>22</v>
      </c>
      <c r="J606">
        <f t="shared" si="46"/>
        <v>3</v>
      </c>
      <c r="K606" t="s">
        <v>15</v>
      </c>
      <c r="L606">
        <v>20</v>
      </c>
      <c r="M606" t="str">
        <f t="shared" si="45"/>
        <v>20–30 h</v>
      </c>
      <c r="N606" s="1">
        <v>6.7</v>
      </c>
      <c r="O606" s="1">
        <v>5.4</v>
      </c>
    </row>
    <row r="607" spans="1:15" x14ac:dyDescent="0.3">
      <c r="A607" t="s">
        <v>20</v>
      </c>
      <c r="B607">
        <v>62</v>
      </c>
      <c r="C607" t="str">
        <f t="shared" si="47"/>
        <v>60+</v>
      </c>
      <c r="D607" t="s">
        <v>21</v>
      </c>
      <c r="E607" t="s">
        <v>22</v>
      </c>
      <c r="F607">
        <f t="shared" si="44"/>
        <v>3</v>
      </c>
      <c r="G607" t="s">
        <v>25</v>
      </c>
      <c r="H607" s="1">
        <v>6.1</v>
      </c>
      <c r="I607" t="s">
        <v>22</v>
      </c>
      <c r="J607">
        <f t="shared" si="46"/>
        <v>3</v>
      </c>
      <c r="K607" t="s">
        <v>15</v>
      </c>
      <c r="L607">
        <v>26</v>
      </c>
      <c r="M607" t="str">
        <f t="shared" si="45"/>
        <v>20–30 h</v>
      </c>
      <c r="N607" s="1">
        <v>6.7</v>
      </c>
      <c r="O607" s="1">
        <v>8.1999999999999993</v>
      </c>
    </row>
    <row r="608" spans="1:15" x14ac:dyDescent="0.3">
      <c r="A608" t="s">
        <v>16</v>
      </c>
      <c r="B608">
        <v>38</v>
      </c>
      <c r="C608" t="str">
        <f t="shared" si="47"/>
        <v>36–45</v>
      </c>
      <c r="D608" t="s">
        <v>27</v>
      </c>
      <c r="E608" t="s">
        <v>17</v>
      </c>
      <c r="F608">
        <f t="shared" si="44"/>
        <v>2</v>
      </c>
      <c r="G608" t="s">
        <v>14</v>
      </c>
      <c r="H608" s="1">
        <v>5.0999999999999996</v>
      </c>
      <c r="I608" t="s">
        <v>13</v>
      </c>
      <c r="J608">
        <f t="shared" si="46"/>
        <v>1</v>
      </c>
      <c r="K608" t="s">
        <v>30</v>
      </c>
      <c r="L608">
        <v>29</v>
      </c>
      <c r="M608" t="str">
        <f t="shared" si="45"/>
        <v>20–30 h</v>
      </c>
      <c r="N608" s="1">
        <v>8.1</v>
      </c>
      <c r="O608" s="1">
        <v>6</v>
      </c>
    </row>
    <row r="609" spans="1:15" x14ac:dyDescent="0.3">
      <c r="A609" t="s">
        <v>11</v>
      </c>
      <c r="B609">
        <v>47</v>
      </c>
      <c r="C609" t="str">
        <f t="shared" si="47"/>
        <v>46–59</v>
      </c>
      <c r="D609" t="s">
        <v>12</v>
      </c>
      <c r="E609" t="s">
        <v>13</v>
      </c>
      <c r="F609">
        <f t="shared" si="44"/>
        <v>1</v>
      </c>
      <c r="G609" t="s">
        <v>33</v>
      </c>
      <c r="H609" s="1">
        <v>6.2</v>
      </c>
      <c r="I609" t="s">
        <v>17</v>
      </c>
      <c r="J609">
        <f t="shared" si="46"/>
        <v>2</v>
      </c>
      <c r="K609" t="s">
        <v>26</v>
      </c>
      <c r="L609">
        <v>34</v>
      </c>
      <c r="M609" t="str">
        <f t="shared" si="45"/>
        <v>30–40 h</v>
      </c>
      <c r="N609" s="1">
        <v>3.6</v>
      </c>
      <c r="O609" s="1">
        <v>2.7</v>
      </c>
    </row>
    <row r="610" spans="1:15" x14ac:dyDescent="0.3">
      <c r="A610" t="s">
        <v>29</v>
      </c>
      <c r="B610">
        <v>30</v>
      </c>
      <c r="C610" t="str">
        <f t="shared" si="47"/>
        <v>26–35</v>
      </c>
      <c r="D610" t="s">
        <v>27</v>
      </c>
      <c r="E610" t="s">
        <v>17</v>
      </c>
      <c r="F610">
        <f t="shared" si="44"/>
        <v>2</v>
      </c>
      <c r="G610" t="s">
        <v>14</v>
      </c>
      <c r="H610" s="1">
        <v>5.4</v>
      </c>
      <c r="I610" t="s">
        <v>17</v>
      </c>
      <c r="J610">
        <f t="shared" si="46"/>
        <v>2</v>
      </c>
      <c r="K610" t="s">
        <v>15</v>
      </c>
      <c r="L610">
        <v>59</v>
      </c>
      <c r="M610" t="str">
        <f t="shared" si="45"/>
        <v>50–60 h</v>
      </c>
      <c r="N610" s="1">
        <v>7.9</v>
      </c>
      <c r="O610" s="1">
        <v>5.4</v>
      </c>
    </row>
    <row r="611" spans="1:15" x14ac:dyDescent="0.3">
      <c r="A611" t="s">
        <v>32</v>
      </c>
      <c r="B611">
        <v>51</v>
      </c>
      <c r="C611" t="str">
        <f t="shared" si="47"/>
        <v>46–59</v>
      </c>
      <c r="D611" t="s">
        <v>12</v>
      </c>
      <c r="E611" t="s">
        <v>22</v>
      </c>
      <c r="F611">
        <f t="shared" si="44"/>
        <v>3</v>
      </c>
      <c r="G611" t="s">
        <v>25</v>
      </c>
      <c r="H611" s="1">
        <v>5.2</v>
      </c>
      <c r="I611" t="s">
        <v>17</v>
      </c>
      <c r="J611">
        <f t="shared" si="46"/>
        <v>2</v>
      </c>
      <c r="K611" t="s">
        <v>30</v>
      </c>
      <c r="L611">
        <v>30</v>
      </c>
      <c r="M611" t="str">
        <f t="shared" si="45"/>
        <v>30–40 h</v>
      </c>
      <c r="N611" s="1">
        <v>5</v>
      </c>
      <c r="O611" s="1">
        <v>9.3000000000000007</v>
      </c>
    </row>
    <row r="612" spans="1:15" x14ac:dyDescent="0.3">
      <c r="A612" t="s">
        <v>16</v>
      </c>
      <c r="B612">
        <v>21</v>
      </c>
      <c r="C612" t="str">
        <f t="shared" si="47"/>
        <v>18–25</v>
      </c>
      <c r="D612" t="s">
        <v>12</v>
      </c>
      <c r="E612" t="s">
        <v>13</v>
      </c>
      <c r="F612">
        <f t="shared" si="44"/>
        <v>1</v>
      </c>
      <c r="G612" t="s">
        <v>28</v>
      </c>
      <c r="H612" s="1">
        <v>4</v>
      </c>
      <c r="I612" t="s">
        <v>22</v>
      </c>
      <c r="J612">
        <f t="shared" si="46"/>
        <v>3</v>
      </c>
      <c r="K612" t="s">
        <v>19</v>
      </c>
      <c r="L612">
        <v>42</v>
      </c>
      <c r="M612" t="str">
        <f t="shared" si="45"/>
        <v>40–50 h</v>
      </c>
      <c r="N612" s="1">
        <v>7</v>
      </c>
      <c r="O612" s="1">
        <v>6.6</v>
      </c>
    </row>
    <row r="613" spans="1:15" x14ac:dyDescent="0.3">
      <c r="A613" t="s">
        <v>24</v>
      </c>
      <c r="B613">
        <v>45</v>
      </c>
      <c r="C613" t="str">
        <f t="shared" si="47"/>
        <v>36–45</v>
      </c>
      <c r="D613" t="s">
        <v>12</v>
      </c>
      <c r="E613" t="s">
        <v>13</v>
      </c>
      <c r="F613">
        <f t="shared" si="44"/>
        <v>1</v>
      </c>
      <c r="G613" t="s">
        <v>14</v>
      </c>
      <c r="H613" s="1">
        <v>9.1</v>
      </c>
      <c r="I613" t="s">
        <v>13</v>
      </c>
      <c r="J613">
        <f t="shared" si="46"/>
        <v>1</v>
      </c>
      <c r="K613" t="s">
        <v>30</v>
      </c>
      <c r="L613">
        <v>32</v>
      </c>
      <c r="M613" t="str">
        <f t="shared" si="45"/>
        <v>30–40 h</v>
      </c>
      <c r="N613" s="1">
        <v>5.0999999999999996</v>
      </c>
      <c r="O613" s="1">
        <v>7.5</v>
      </c>
    </row>
    <row r="614" spans="1:15" x14ac:dyDescent="0.3">
      <c r="A614" t="s">
        <v>16</v>
      </c>
      <c r="B614">
        <v>55</v>
      </c>
      <c r="C614" t="str">
        <f t="shared" si="47"/>
        <v>46–59</v>
      </c>
      <c r="D614" t="s">
        <v>21</v>
      </c>
      <c r="E614" t="s">
        <v>17</v>
      </c>
      <c r="F614">
        <f t="shared" si="44"/>
        <v>2</v>
      </c>
      <c r="G614" t="s">
        <v>28</v>
      </c>
      <c r="H614" s="1">
        <v>8.1</v>
      </c>
      <c r="I614" t="s">
        <v>22</v>
      </c>
      <c r="J614">
        <f t="shared" si="46"/>
        <v>3</v>
      </c>
      <c r="K614" t="s">
        <v>30</v>
      </c>
      <c r="L614">
        <v>46</v>
      </c>
      <c r="M614" t="str">
        <f t="shared" si="45"/>
        <v>40–50 h</v>
      </c>
      <c r="N614" s="1">
        <v>9.5</v>
      </c>
      <c r="O614" s="1">
        <v>4</v>
      </c>
    </row>
    <row r="615" spans="1:15" x14ac:dyDescent="0.3">
      <c r="A615" t="s">
        <v>16</v>
      </c>
      <c r="B615">
        <v>48</v>
      </c>
      <c r="C615" t="str">
        <f t="shared" si="47"/>
        <v>46–59</v>
      </c>
      <c r="D615" t="s">
        <v>27</v>
      </c>
      <c r="E615" t="s">
        <v>13</v>
      </c>
      <c r="F615">
        <f t="shared" si="44"/>
        <v>1</v>
      </c>
      <c r="G615" t="s">
        <v>14</v>
      </c>
      <c r="H615" s="1">
        <v>6.9</v>
      </c>
      <c r="I615" t="s">
        <v>17</v>
      </c>
      <c r="J615">
        <f t="shared" si="46"/>
        <v>2</v>
      </c>
      <c r="K615" t="s">
        <v>23</v>
      </c>
      <c r="L615">
        <v>36</v>
      </c>
      <c r="M615" t="str">
        <f t="shared" si="45"/>
        <v>30–40 h</v>
      </c>
      <c r="N615" s="1">
        <v>2.6</v>
      </c>
      <c r="O615" s="1">
        <v>2.7</v>
      </c>
    </row>
    <row r="616" spans="1:15" x14ac:dyDescent="0.3">
      <c r="A616" t="s">
        <v>29</v>
      </c>
      <c r="B616">
        <v>44</v>
      </c>
      <c r="C616" t="str">
        <f t="shared" si="47"/>
        <v>36–45</v>
      </c>
      <c r="D616" t="s">
        <v>12</v>
      </c>
      <c r="E616" t="s">
        <v>13</v>
      </c>
      <c r="F616">
        <f t="shared" si="44"/>
        <v>1</v>
      </c>
      <c r="G616" t="s">
        <v>28</v>
      </c>
      <c r="H616" s="1">
        <v>6.3</v>
      </c>
      <c r="I616" t="s">
        <v>22</v>
      </c>
      <c r="J616">
        <f t="shared" si="46"/>
        <v>3</v>
      </c>
      <c r="K616" t="s">
        <v>26</v>
      </c>
      <c r="L616">
        <v>32</v>
      </c>
      <c r="M616" t="str">
        <f t="shared" si="45"/>
        <v>30–40 h</v>
      </c>
      <c r="N616" s="1">
        <v>7.1</v>
      </c>
      <c r="O616" s="1">
        <v>3.3</v>
      </c>
    </row>
    <row r="617" spans="1:15" x14ac:dyDescent="0.3">
      <c r="A617" t="s">
        <v>24</v>
      </c>
      <c r="B617">
        <v>22</v>
      </c>
      <c r="C617" t="str">
        <f t="shared" si="47"/>
        <v>18–25</v>
      </c>
      <c r="D617" t="s">
        <v>12</v>
      </c>
      <c r="E617" t="s">
        <v>22</v>
      </c>
      <c r="F617">
        <f t="shared" si="44"/>
        <v>3</v>
      </c>
      <c r="G617" t="s">
        <v>14</v>
      </c>
      <c r="H617" s="1">
        <v>6.5</v>
      </c>
      <c r="I617" t="s">
        <v>22</v>
      </c>
      <c r="J617">
        <f t="shared" si="46"/>
        <v>3</v>
      </c>
      <c r="K617" t="s">
        <v>26</v>
      </c>
      <c r="L617">
        <v>31</v>
      </c>
      <c r="M617" t="str">
        <f t="shared" si="45"/>
        <v>30–40 h</v>
      </c>
      <c r="N617" s="1">
        <v>6.2</v>
      </c>
      <c r="O617" s="1">
        <v>5.8</v>
      </c>
    </row>
    <row r="618" spans="1:15" x14ac:dyDescent="0.3">
      <c r="A618" t="s">
        <v>16</v>
      </c>
      <c r="B618">
        <v>42</v>
      </c>
      <c r="C618" t="str">
        <f t="shared" si="47"/>
        <v>36–45</v>
      </c>
      <c r="D618" t="s">
        <v>21</v>
      </c>
      <c r="E618" t="s">
        <v>22</v>
      </c>
      <c r="F618">
        <f t="shared" ref="F618:F681" si="48">IF(E618="High",3,IF(E618="Moderate",2,IF(E618="Low",1,"")))</f>
        <v>3</v>
      </c>
      <c r="G618" t="s">
        <v>28</v>
      </c>
      <c r="H618" s="1">
        <v>5.3</v>
      </c>
      <c r="I618" t="s">
        <v>17</v>
      </c>
      <c r="J618">
        <f t="shared" si="46"/>
        <v>2</v>
      </c>
      <c r="K618" t="s">
        <v>19</v>
      </c>
      <c r="L618">
        <v>48</v>
      </c>
      <c r="M618" t="str">
        <f t="shared" si="45"/>
        <v>40–50 h</v>
      </c>
      <c r="N618" s="1">
        <v>2.6</v>
      </c>
      <c r="O618" s="1">
        <v>3.5</v>
      </c>
    </row>
    <row r="619" spans="1:15" x14ac:dyDescent="0.3">
      <c r="A619" t="s">
        <v>32</v>
      </c>
      <c r="B619">
        <v>20</v>
      </c>
      <c r="C619" t="str">
        <f t="shared" si="47"/>
        <v>18–25</v>
      </c>
      <c r="D619" t="s">
        <v>27</v>
      </c>
      <c r="E619" t="s">
        <v>13</v>
      </c>
      <c r="F619">
        <f t="shared" si="48"/>
        <v>1</v>
      </c>
      <c r="G619" t="s">
        <v>33</v>
      </c>
      <c r="H619" s="1">
        <v>4.8</v>
      </c>
      <c r="I619" t="s">
        <v>22</v>
      </c>
      <c r="J619">
        <f t="shared" si="46"/>
        <v>3</v>
      </c>
      <c r="K619" t="s">
        <v>30</v>
      </c>
      <c r="L619">
        <v>40</v>
      </c>
      <c r="M619" t="str">
        <f t="shared" si="45"/>
        <v>40–50 h</v>
      </c>
      <c r="N619" s="1">
        <v>1.6</v>
      </c>
      <c r="O619" s="1">
        <v>5.9</v>
      </c>
    </row>
    <row r="620" spans="1:15" x14ac:dyDescent="0.3">
      <c r="A620" t="s">
        <v>32</v>
      </c>
      <c r="B620">
        <v>50</v>
      </c>
      <c r="C620" t="str">
        <f t="shared" si="47"/>
        <v>46–59</v>
      </c>
      <c r="D620" t="s">
        <v>27</v>
      </c>
      <c r="E620" t="s">
        <v>13</v>
      </c>
      <c r="F620">
        <f t="shared" si="48"/>
        <v>1</v>
      </c>
      <c r="G620" t="s">
        <v>18</v>
      </c>
      <c r="H620" s="1">
        <v>7.6</v>
      </c>
      <c r="I620" t="s">
        <v>22</v>
      </c>
      <c r="J620">
        <f t="shared" si="46"/>
        <v>3</v>
      </c>
      <c r="K620" t="s">
        <v>19</v>
      </c>
      <c r="L620">
        <v>39</v>
      </c>
      <c r="M620" t="str">
        <f t="shared" si="45"/>
        <v>30–40 h</v>
      </c>
      <c r="N620" s="1">
        <v>8.1999999999999993</v>
      </c>
      <c r="O620" s="1">
        <v>7.4</v>
      </c>
    </row>
    <row r="621" spans="1:15" x14ac:dyDescent="0.3">
      <c r="A621" t="s">
        <v>20</v>
      </c>
      <c r="B621">
        <v>21</v>
      </c>
      <c r="C621" t="str">
        <f t="shared" si="47"/>
        <v>18–25</v>
      </c>
      <c r="D621" t="s">
        <v>21</v>
      </c>
      <c r="E621" t="s">
        <v>17</v>
      </c>
      <c r="F621">
        <f t="shared" si="48"/>
        <v>2</v>
      </c>
      <c r="G621" t="s">
        <v>14</v>
      </c>
      <c r="H621" s="1">
        <v>6.1</v>
      </c>
      <c r="I621" t="s">
        <v>13</v>
      </c>
      <c r="J621">
        <f t="shared" si="46"/>
        <v>1</v>
      </c>
      <c r="K621" t="s">
        <v>19</v>
      </c>
      <c r="L621">
        <v>39</v>
      </c>
      <c r="M621" t="str">
        <f t="shared" si="45"/>
        <v>30–40 h</v>
      </c>
      <c r="N621" s="1">
        <v>2.4</v>
      </c>
      <c r="O621" s="1">
        <v>7.6</v>
      </c>
    </row>
    <row r="622" spans="1:15" x14ac:dyDescent="0.3">
      <c r="A622" t="s">
        <v>24</v>
      </c>
      <c r="B622">
        <v>42</v>
      </c>
      <c r="C622" t="str">
        <f t="shared" si="47"/>
        <v>36–45</v>
      </c>
      <c r="D622" t="s">
        <v>21</v>
      </c>
      <c r="E622" t="s">
        <v>17</v>
      </c>
      <c r="F622">
        <f t="shared" si="48"/>
        <v>2</v>
      </c>
      <c r="G622" t="s">
        <v>33</v>
      </c>
      <c r="H622" s="1">
        <v>7</v>
      </c>
      <c r="I622" t="s">
        <v>22</v>
      </c>
      <c r="J622">
        <f t="shared" si="46"/>
        <v>3</v>
      </c>
      <c r="K622" t="s">
        <v>26</v>
      </c>
      <c r="L622">
        <v>50</v>
      </c>
      <c r="M622" t="str">
        <f t="shared" si="45"/>
        <v>50–60 h</v>
      </c>
      <c r="N622" s="1">
        <v>2.7</v>
      </c>
      <c r="O622" s="1">
        <v>2.5</v>
      </c>
    </row>
    <row r="623" spans="1:15" x14ac:dyDescent="0.3">
      <c r="A623" t="s">
        <v>24</v>
      </c>
      <c r="B623">
        <v>37</v>
      </c>
      <c r="C623" t="str">
        <f t="shared" si="47"/>
        <v>36–45</v>
      </c>
      <c r="D623" t="s">
        <v>27</v>
      </c>
      <c r="E623" t="s">
        <v>13</v>
      </c>
      <c r="F623">
        <f t="shared" si="48"/>
        <v>1</v>
      </c>
      <c r="G623" t="s">
        <v>18</v>
      </c>
      <c r="H623" s="1">
        <v>4</v>
      </c>
      <c r="I623" t="s">
        <v>13</v>
      </c>
      <c r="J623">
        <f t="shared" si="46"/>
        <v>1</v>
      </c>
      <c r="K623" t="s">
        <v>26</v>
      </c>
      <c r="L623">
        <v>27</v>
      </c>
      <c r="M623" t="str">
        <f t="shared" si="45"/>
        <v>20–30 h</v>
      </c>
      <c r="N623" s="1">
        <v>9.8000000000000007</v>
      </c>
      <c r="O623" s="1">
        <v>7.8</v>
      </c>
    </row>
    <row r="624" spans="1:15" x14ac:dyDescent="0.3">
      <c r="A624" t="s">
        <v>20</v>
      </c>
      <c r="B624">
        <v>51</v>
      </c>
      <c r="C624" t="str">
        <f t="shared" si="47"/>
        <v>46–59</v>
      </c>
      <c r="D624" t="s">
        <v>21</v>
      </c>
      <c r="E624" t="s">
        <v>22</v>
      </c>
      <c r="F624">
        <f t="shared" si="48"/>
        <v>3</v>
      </c>
      <c r="G624" t="s">
        <v>14</v>
      </c>
      <c r="H624" s="1">
        <v>6</v>
      </c>
      <c r="I624" t="s">
        <v>17</v>
      </c>
      <c r="J624">
        <f t="shared" si="46"/>
        <v>2</v>
      </c>
      <c r="K624" t="s">
        <v>26</v>
      </c>
      <c r="L624">
        <v>43</v>
      </c>
      <c r="M624" t="str">
        <f t="shared" si="45"/>
        <v>40–50 h</v>
      </c>
      <c r="N624" s="1">
        <v>7.5</v>
      </c>
      <c r="O624" s="1">
        <v>7.1</v>
      </c>
    </row>
    <row r="625" spans="1:15" x14ac:dyDescent="0.3">
      <c r="A625" t="s">
        <v>16</v>
      </c>
      <c r="B625">
        <v>43</v>
      </c>
      <c r="C625" t="str">
        <f t="shared" si="47"/>
        <v>36–45</v>
      </c>
      <c r="D625" t="s">
        <v>27</v>
      </c>
      <c r="E625" t="s">
        <v>13</v>
      </c>
      <c r="F625">
        <f t="shared" si="48"/>
        <v>1</v>
      </c>
      <c r="G625" t="s">
        <v>33</v>
      </c>
      <c r="H625" s="1">
        <v>4.8</v>
      </c>
      <c r="I625" t="s">
        <v>13</v>
      </c>
      <c r="J625">
        <f t="shared" si="46"/>
        <v>1</v>
      </c>
      <c r="K625" t="s">
        <v>15</v>
      </c>
      <c r="L625">
        <v>30</v>
      </c>
      <c r="M625" t="str">
        <f t="shared" si="45"/>
        <v>30–40 h</v>
      </c>
      <c r="N625" s="1">
        <v>3.3</v>
      </c>
      <c r="O625" s="1">
        <v>1.1000000000000001</v>
      </c>
    </row>
    <row r="626" spans="1:15" x14ac:dyDescent="0.3">
      <c r="A626" t="s">
        <v>24</v>
      </c>
      <c r="B626">
        <v>22</v>
      </c>
      <c r="C626" t="str">
        <f t="shared" si="47"/>
        <v>18–25</v>
      </c>
      <c r="D626" t="s">
        <v>27</v>
      </c>
      <c r="E626" t="s">
        <v>13</v>
      </c>
      <c r="F626">
        <f t="shared" si="48"/>
        <v>1</v>
      </c>
      <c r="G626" t="s">
        <v>33</v>
      </c>
      <c r="H626" s="1">
        <v>7.2</v>
      </c>
      <c r="I626" t="s">
        <v>22</v>
      </c>
      <c r="J626">
        <f t="shared" si="46"/>
        <v>3</v>
      </c>
      <c r="K626" t="s">
        <v>30</v>
      </c>
      <c r="L626">
        <v>58</v>
      </c>
      <c r="M626" t="str">
        <f t="shared" si="45"/>
        <v>50–60 h</v>
      </c>
      <c r="N626" s="1">
        <v>6.3</v>
      </c>
      <c r="O626" s="1">
        <v>1.5</v>
      </c>
    </row>
    <row r="627" spans="1:15" x14ac:dyDescent="0.3">
      <c r="A627" t="s">
        <v>32</v>
      </c>
      <c r="B627">
        <v>52</v>
      </c>
      <c r="C627" t="str">
        <f t="shared" si="47"/>
        <v>46–59</v>
      </c>
      <c r="D627" t="s">
        <v>12</v>
      </c>
      <c r="E627" t="s">
        <v>22</v>
      </c>
      <c r="F627">
        <f t="shared" si="48"/>
        <v>3</v>
      </c>
      <c r="G627" t="s">
        <v>33</v>
      </c>
      <c r="H627" s="1">
        <v>8</v>
      </c>
      <c r="I627" t="s">
        <v>17</v>
      </c>
      <c r="J627">
        <f t="shared" si="46"/>
        <v>2</v>
      </c>
      <c r="K627" t="s">
        <v>19</v>
      </c>
      <c r="L627">
        <v>52</v>
      </c>
      <c r="M627" t="str">
        <f t="shared" si="45"/>
        <v>50–60 h</v>
      </c>
      <c r="N627" s="1">
        <v>5.8</v>
      </c>
      <c r="O627" s="1">
        <v>6.8</v>
      </c>
    </row>
    <row r="628" spans="1:15" x14ac:dyDescent="0.3">
      <c r="A628" t="s">
        <v>32</v>
      </c>
      <c r="B628">
        <v>45</v>
      </c>
      <c r="C628" t="str">
        <f t="shared" si="47"/>
        <v>36–45</v>
      </c>
      <c r="D628" t="s">
        <v>12</v>
      </c>
      <c r="E628" t="s">
        <v>22</v>
      </c>
      <c r="F628">
        <f t="shared" si="48"/>
        <v>3</v>
      </c>
      <c r="G628" t="s">
        <v>25</v>
      </c>
      <c r="H628" s="1">
        <v>8.6999999999999993</v>
      </c>
      <c r="I628" t="s">
        <v>22</v>
      </c>
      <c r="J628">
        <f t="shared" si="46"/>
        <v>3</v>
      </c>
      <c r="K628" t="s">
        <v>30</v>
      </c>
      <c r="L628">
        <v>34</v>
      </c>
      <c r="M628" t="str">
        <f t="shared" si="45"/>
        <v>30–40 h</v>
      </c>
      <c r="N628" s="1">
        <v>8.6</v>
      </c>
      <c r="O628" s="1">
        <v>4.5</v>
      </c>
    </row>
    <row r="629" spans="1:15" x14ac:dyDescent="0.3">
      <c r="A629" t="s">
        <v>29</v>
      </c>
      <c r="B629">
        <v>46</v>
      </c>
      <c r="C629" t="str">
        <f t="shared" si="47"/>
        <v>46–59</v>
      </c>
      <c r="D629" t="s">
        <v>27</v>
      </c>
      <c r="E629" t="s">
        <v>17</v>
      </c>
      <c r="F629">
        <f t="shared" si="48"/>
        <v>2</v>
      </c>
      <c r="G629" t="s">
        <v>28</v>
      </c>
      <c r="H629" s="1">
        <v>5.6</v>
      </c>
      <c r="I629" t="s">
        <v>22</v>
      </c>
      <c r="J629">
        <f>IF(I629="low",1,IF(I629="moderate",2,IF(I629="high",3,"")))</f>
        <v>3</v>
      </c>
      <c r="K629" t="s">
        <v>19</v>
      </c>
      <c r="L629">
        <v>23</v>
      </c>
      <c r="M629" t="str">
        <f t="shared" si="45"/>
        <v>20–30 h</v>
      </c>
      <c r="N629" s="1">
        <v>7.6</v>
      </c>
      <c r="O629" s="1">
        <v>2.2999999999999998</v>
      </c>
    </row>
    <row r="630" spans="1:15" x14ac:dyDescent="0.3">
      <c r="A630" t="s">
        <v>24</v>
      </c>
      <c r="B630">
        <v>26</v>
      </c>
      <c r="C630" t="str">
        <f t="shared" si="47"/>
        <v>26–35</v>
      </c>
      <c r="D630" t="s">
        <v>27</v>
      </c>
      <c r="E630" t="s">
        <v>17</v>
      </c>
      <c r="F630">
        <f t="shared" si="48"/>
        <v>2</v>
      </c>
      <c r="G630" t="s">
        <v>18</v>
      </c>
      <c r="H630" s="1">
        <v>4.8</v>
      </c>
      <c r="I630" t="s">
        <v>13</v>
      </c>
      <c r="J630">
        <f t="shared" ref="J630:J648" si="49">IF(I630="low",1,IF(I630="moderate",2,IF(I630="high",3,"")))</f>
        <v>1</v>
      </c>
      <c r="K630" t="s">
        <v>19</v>
      </c>
      <c r="L630">
        <v>20</v>
      </c>
      <c r="M630" t="str">
        <f t="shared" si="45"/>
        <v>20–30 h</v>
      </c>
      <c r="N630" s="1">
        <v>8.5</v>
      </c>
      <c r="O630" s="1">
        <v>1.4</v>
      </c>
    </row>
    <row r="631" spans="1:15" x14ac:dyDescent="0.3">
      <c r="A631" t="s">
        <v>16</v>
      </c>
      <c r="B631">
        <v>55</v>
      </c>
      <c r="C631" t="str">
        <f t="shared" si="47"/>
        <v>46–59</v>
      </c>
      <c r="D631" t="s">
        <v>27</v>
      </c>
      <c r="E631" t="s">
        <v>17</v>
      </c>
      <c r="F631">
        <f t="shared" si="48"/>
        <v>2</v>
      </c>
      <c r="G631" t="s">
        <v>28</v>
      </c>
      <c r="H631" s="1">
        <v>5.9</v>
      </c>
      <c r="I631" t="s">
        <v>22</v>
      </c>
      <c r="J631">
        <f t="shared" si="49"/>
        <v>3</v>
      </c>
      <c r="K631" t="s">
        <v>19</v>
      </c>
      <c r="L631">
        <v>51</v>
      </c>
      <c r="M631" t="str">
        <f t="shared" si="45"/>
        <v>50–60 h</v>
      </c>
      <c r="N631" s="1">
        <v>2.9</v>
      </c>
      <c r="O631" s="1">
        <v>2.4</v>
      </c>
    </row>
    <row r="632" spans="1:15" x14ac:dyDescent="0.3">
      <c r="A632" t="s">
        <v>20</v>
      </c>
      <c r="B632">
        <v>23</v>
      </c>
      <c r="C632" t="str">
        <f t="shared" si="47"/>
        <v>18–25</v>
      </c>
      <c r="D632" t="s">
        <v>27</v>
      </c>
      <c r="E632" t="s">
        <v>17</v>
      </c>
      <c r="F632">
        <f t="shared" si="48"/>
        <v>2</v>
      </c>
      <c r="G632" t="s">
        <v>28</v>
      </c>
      <c r="H632" s="1">
        <v>5.5</v>
      </c>
      <c r="I632" t="s">
        <v>13</v>
      </c>
      <c r="J632">
        <f t="shared" si="49"/>
        <v>1</v>
      </c>
      <c r="K632" t="s">
        <v>19</v>
      </c>
      <c r="L632">
        <v>30</v>
      </c>
      <c r="M632" t="str">
        <f t="shared" si="45"/>
        <v>30–40 h</v>
      </c>
      <c r="N632" s="1">
        <v>6.8</v>
      </c>
      <c r="O632" s="1">
        <v>9.6</v>
      </c>
    </row>
    <row r="633" spans="1:15" x14ac:dyDescent="0.3">
      <c r="A633" t="s">
        <v>20</v>
      </c>
      <c r="B633">
        <v>36</v>
      </c>
      <c r="C633" t="str">
        <f t="shared" si="47"/>
        <v>36–45</v>
      </c>
      <c r="D633" t="s">
        <v>27</v>
      </c>
      <c r="E633" t="s">
        <v>22</v>
      </c>
      <c r="F633">
        <f t="shared" si="48"/>
        <v>3</v>
      </c>
      <c r="G633" t="s">
        <v>28</v>
      </c>
      <c r="H633" s="1">
        <v>7.1</v>
      </c>
      <c r="I633" t="s">
        <v>17</v>
      </c>
      <c r="J633">
        <f t="shared" si="49"/>
        <v>2</v>
      </c>
      <c r="K633" t="s">
        <v>23</v>
      </c>
      <c r="L633">
        <v>49</v>
      </c>
      <c r="M633" t="str">
        <f t="shared" si="45"/>
        <v>40–50 h</v>
      </c>
      <c r="N633" s="1">
        <v>1.4</v>
      </c>
      <c r="O633" s="1">
        <v>7.5</v>
      </c>
    </row>
    <row r="634" spans="1:15" x14ac:dyDescent="0.3">
      <c r="A634" t="s">
        <v>16</v>
      </c>
      <c r="B634">
        <v>61</v>
      </c>
      <c r="C634" t="str">
        <f t="shared" si="47"/>
        <v>60+</v>
      </c>
      <c r="D634" t="s">
        <v>27</v>
      </c>
      <c r="E634" t="s">
        <v>13</v>
      </c>
      <c r="F634">
        <f t="shared" si="48"/>
        <v>1</v>
      </c>
      <c r="G634" t="s">
        <v>33</v>
      </c>
      <c r="H634" s="1">
        <v>4.4000000000000004</v>
      </c>
      <c r="I634" t="s">
        <v>17</v>
      </c>
      <c r="J634">
        <f t="shared" si="49"/>
        <v>2</v>
      </c>
      <c r="K634" t="s">
        <v>23</v>
      </c>
      <c r="L634">
        <v>56</v>
      </c>
      <c r="M634" t="str">
        <f t="shared" si="45"/>
        <v>50–60 h</v>
      </c>
      <c r="N634" s="1">
        <v>1.6</v>
      </c>
      <c r="O634" s="1">
        <v>5.7</v>
      </c>
    </row>
    <row r="635" spans="1:15" x14ac:dyDescent="0.3">
      <c r="A635" t="s">
        <v>11</v>
      </c>
      <c r="B635">
        <v>28</v>
      </c>
      <c r="C635" t="str">
        <f t="shared" si="47"/>
        <v>26–35</v>
      </c>
      <c r="D635" t="s">
        <v>21</v>
      </c>
      <c r="E635" t="s">
        <v>17</v>
      </c>
      <c r="F635">
        <f t="shared" si="48"/>
        <v>2</v>
      </c>
      <c r="G635" t="s">
        <v>28</v>
      </c>
      <c r="H635" s="1">
        <v>3.9</v>
      </c>
      <c r="I635" t="s">
        <v>22</v>
      </c>
      <c r="J635">
        <f t="shared" si="49"/>
        <v>3</v>
      </c>
      <c r="K635" t="s">
        <v>15</v>
      </c>
      <c r="L635">
        <v>38</v>
      </c>
      <c r="M635" t="str">
        <f t="shared" si="45"/>
        <v>30–40 h</v>
      </c>
      <c r="N635" s="1">
        <v>7.4</v>
      </c>
      <c r="O635" s="1">
        <v>9.5</v>
      </c>
    </row>
    <row r="636" spans="1:15" x14ac:dyDescent="0.3">
      <c r="A636" t="s">
        <v>31</v>
      </c>
      <c r="B636">
        <v>19</v>
      </c>
      <c r="C636" t="str">
        <f t="shared" si="47"/>
        <v>18–25</v>
      </c>
      <c r="D636" t="s">
        <v>27</v>
      </c>
      <c r="E636" t="s">
        <v>17</v>
      </c>
      <c r="F636">
        <f t="shared" si="48"/>
        <v>2</v>
      </c>
      <c r="G636" t="s">
        <v>25</v>
      </c>
      <c r="H636" s="1">
        <v>6</v>
      </c>
      <c r="I636" t="s">
        <v>13</v>
      </c>
      <c r="J636">
        <f t="shared" si="49"/>
        <v>1</v>
      </c>
      <c r="K636" t="s">
        <v>26</v>
      </c>
      <c r="L636">
        <v>55</v>
      </c>
      <c r="M636" t="str">
        <f t="shared" si="45"/>
        <v>50–60 h</v>
      </c>
      <c r="N636" s="1">
        <v>1.2</v>
      </c>
      <c r="O636" s="1">
        <v>6.6</v>
      </c>
    </row>
    <row r="637" spans="1:15" x14ac:dyDescent="0.3">
      <c r="A637" t="s">
        <v>29</v>
      </c>
      <c r="B637">
        <v>64</v>
      </c>
      <c r="C637" t="str">
        <f t="shared" si="47"/>
        <v>60+</v>
      </c>
      <c r="D637" t="s">
        <v>21</v>
      </c>
      <c r="E637" t="s">
        <v>22</v>
      </c>
      <c r="F637">
        <f t="shared" si="48"/>
        <v>3</v>
      </c>
      <c r="G637" t="s">
        <v>14</v>
      </c>
      <c r="H637" s="1">
        <v>7.6</v>
      </c>
      <c r="I637" t="s">
        <v>22</v>
      </c>
      <c r="J637">
        <f t="shared" si="49"/>
        <v>3</v>
      </c>
      <c r="K637" t="s">
        <v>19</v>
      </c>
      <c r="L637">
        <v>53</v>
      </c>
      <c r="M637" t="str">
        <f t="shared" si="45"/>
        <v>50–60 h</v>
      </c>
      <c r="N637" s="1">
        <v>6.2</v>
      </c>
      <c r="O637" s="1">
        <v>7.5</v>
      </c>
    </row>
    <row r="638" spans="1:15" x14ac:dyDescent="0.3">
      <c r="A638" t="s">
        <v>20</v>
      </c>
      <c r="B638">
        <v>61</v>
      </c>
      <c r="C638" t="str">
        <f t="shared" si="47"/>
        <v>60+</v>
      </c>
      <c r="D638" t="s">
        <v>21</v>
      </c>
      <c r="E638" t="s">
        <v>22</v>
      </c>
      <c r="F638">
        <f t="shared" si="48"/>
        <v>3</v>
      </c>
      <c r="G638" t="s">
        <v>33</v>
      </c>
      <c r="H638" s="1">
        <v>5</v>
      </c>
      <c r="I638" t="s">
        <v>22</v>
      </c>
      <c r="J638">
        <f t="shared" si="49"/>
        <v>3</v>
      </c>
      <c r="K638" t="s">
        <v>30</v>
      </c>
      <c r="L638">
        <v>26</v>
      </c>
      <c r="M638" t="str">
        <f t="shared" si="45"/>
        <v>20–30 h</v>
      </c>
      <c r="N638" s="1">
        <v>8.6</v>
      </c>
      <c r="O638" s="1">
        <v>3.5</v>
      </c>
    </row>
    <row r="639" spans="1:15" x14ac:dyDescent="0.3">
      <c r="A639" t="s">
        <v>24</v>
      </c>
      <c r="B639">
        <v>61</v>
      </c>
      <c r="C639" t="str">
        <f t="shared" si="47"/>
        <v>60+</v>
      </c>
      <c r="D639" t="s">
        <v>27</v>
      </c>
      <c r="E639" t="s">
        <v>13</v>
      </c>
      <c r="F639">
        <f t="shared" si="48"/>
        <v>1</v>
      </c>
      <c r="G639" t="s">
        <v>18</v>
      </c>
      <c r="H639" s="1">
        <v>7.8</v>
      </c>
      <c r="I639" t="s">
        <v>22</v>
      </c>
      <c r="J639">
        <f t="shared" si="49"/>
        <v>3</v>
      </c>
      <c r="K639" t="s">
        <v>23</v>
      </c>
      <c r="L639">
        <v>39</v>
      </c>
      <c r="M639" t="str">
        <f t="shared" si="45"/>
        <v>30–40 h</v>
      </c>
      <c r="N639" s="1">
        <v>4.4000000000000004</v>
      </c>
      <c r="O639" s="1">
        <v>6.3</v>
      </c>
    </row>
    <row r="640" spans="1:15" x14ac:dyDescent="0.3">
      <c r="A640" t="s">
        <v>29</v>
      </c>
      <c r="B640">
        <v>26</v>
      </c>
      <c r="C640" t="str">
        <f t="shared" si="47"/>
        <v>26–35</v>
      </c>
      <c r="D640" t="s">
        <v>27</v>
      </c>
      <c r="E640" t="s">
        <v>13</v>
      </c>
      <c r="F640">
        <f t="shared" si="48"/>
        <v>1</v>
      </c>
      <c r="G640" t="s">
        <v>14</v>
      </c>
      <c r="H640" s="1">
        <v>7</v>
      </c>
      <c r="I640" t="s">
        <v>22</v>
      </c>
      <c r="J640">
        <f t="shared" si="49"/>
        <v>3</v>
      </c>
      <c r="K640" t="s">
        <v>26</v>
      </c>
      <c r="L640">
        <v>31</v>
      </c>
      <c r="M640" t="str">
        <f t="shared" si="45"/>
        <v>30–40 h</v>
      </c>
      <c r="N640" s="1">
        <v>1.4</v>
      </c>
      <c r="O640" s="1">
        <v>2.2999999999999998</v>
      </c>
    </row>
    <row r="641" spans="1:15" x14ac:dyDescent="0.3">
      <c r="A641" t="s">
        <v>24</v>
      </c>
      <c r="B641">
        <v>38</v>
      </c>
      <c r="C641" t="str">
        <f t="shared" si="47"/>
        <v>36–45</v>
      </c>
      <c r="D641" t="s">
        <v>21</v>
      </c>
      <c r="E641" t="s">
        <v>22</v>
      </c>
      <c r="F641">
        <f t="shared" si="48"/>
        <v>3</v>
      </c>
      <c r="G641" t="s">
        <v>14</v>
      </c>
      <c r="H641" s="1">
        <v>8.8000000000000007</v>
      </c>
      <c r="I641" t="s">
        <v>13</v>
      </c>
      <c r="J641">
        <f t="shared" si="49"/>
        <v>1</v>
      </c>
      <c r="K641" t="s">
        <v>15</v>
      </c>
      <c r="L641">
        <v>51</v>
      </c>
      <c r="M641" t="str">
        <f t="shared" si="45"/>
        <v>50–60 h</v>
      </c>
      <c r="N641" s="1">
        <v>7.4</v>
      </c>
      <c r="O641" s="1">
        <v>4.5999999999999996</v>
      </c>
    </row>
    <row r="642" spans="1:15" x14ac:dyDescent="0.3">
      <c r="A642" t="s">
        <v>11</v>
      </c>
      <c r="B642">
        <v>41</v>
      </c>
      <c r="C642" t="str">
        <f t="shared" si="47"/>
        <v>36–45</v>
      </c>
      <c r="D642" t="s">
        <v>21</v>
      </c>
      <c r="E642" t="s">
        <v>17</v>
      </c>
      <c r="F642">
        <f t="shared" si="48"/>
        <v>2</v>
      </c>
      <c r="G642" t="s">
        <v>14</v>
      </c>
      <c r="H642" s="1">
        <v>5.3</v>
      </c>
      <c r="I642" t="s">
        <v>22</v>
      </c>
      <c r="J642">
        <f t="shared" si="49"/>
        <v>3</v>
      </c>
      <c r="K642" t="s">
        <v>26</v>
      </c>
      <c r="L642">
        <v>21</v>
      </c>
      <c r="M642" t="str">
        <f t="shared" ref="M642:M705" si="50">IF(AND(L642&gt;=20,L642&lt;30),"20–30 h",IF(AND(L642&gt;=30,L642&lt;40),"30–40 h",IF(AND(L642&gt;=40,L642&lt;50),"40–50 h",IF(AND(L642&gt;=50,L642&lt;=60),"50–60 h","Poza zakresem"))))</f>
        <v>20–30 h</v>
      </c>
      <c r="N642" s="1">
        <v>9.4</v>
      </c>
      <c r="O642" s="1">
        <v>1.3</v>
      </c>
    </row>
    <row r="643" spans="1:15" x14ac:dyDescent="0.3">
      <c r="A643" t="s">
        <v>32</v>
      </c>
      <c r="B643">
        <v>51</v>
      </c>
      <c r="C643" t="str">
        <f t="shared" si="47"/>
        <v>46–59</v>
      </c>
      <c r="D643" t="s">
        <v>27</v>
      </c>
      <c r="E643" t="s">
        <v>17</v>
      </c>
      <c r="F643">
        <f t="shared" si="48"/>
        <v>2</v>
      </c>
      <c r="G643" t="s">
        <v>28</v>
      </c>
      <c r="H643" s="1">
        <v>4.0999999999999996</v>
      </c>
      <c r="I643" t="s">
        <v>17</v>
      </c>
      <c r="J643">
        <f t="shared" si="49"/>
        <v>2</v>
      </c>
      <c r="K643" t="s">
        <v>19</v>
      </c>
      <c r="L643">
        <v>41</v>
      </c>
      <c r="M643" t="str">
        <f t="shared" si="50"/>
        <v>40–50 h</v>
      </c>
      <c r="N643" s="1">
        <v>7.5</v>
      </c>
      <c r="O643" s="1">
        <v>2.9</v>
      </c>
    </row>
    <row r="644" spans="1:15" x14ac:dyDescent="0.3">
      <c r="A644" t="s">
        <v>29</v>
      </c>
      <c r="B644">
        <v>39</v>
      </c>
      <c r="C644" t="str">
        <f t="shared" si="47"/>
        <v>36–45</v>
      </c>
      <c r="D644" t="s">
        <v>27</v>
      </c>
      <c r="E644" t="s">
        <v>17</v>
      </c>
      <c r="F644">
        <f t="shared" si="48"/>
        <v>2</v>
      </c>
      <c r="G644" t="s">
        <v>28</v>
      </c>
      <c r="H644" s="1">
        <v>7.4</v>
      </c>
      <c r="I644" t="s">
        <v>13</v>
      </c>
      <c r="J644">
        <f t="shared" si="49"/>
        <v>1</v>
      </c>
      <c r="K644" t="s">
        <v>26</v>
      </c>
      <c r="L644">
        <v>59</v>
      </c>
      <c r="M644" t="str">
        <f t="shared" si="50"/>
        <v>50–60 h</v>
      </c>
      <c r="N644" s="1">
        <v>6.2</v>
      </c>
      <c r="O644" s="1">
        <v>1.7</v>
      </c>
    </row>
    <row r="645" spans="1:15" x14ac:dyDescent="0.3">
      <c r="A645" t="s">
        <v>20</v>
      </c>
      <c r="B645">
        <v>20</v>
      </c>
      <c r="C645" t="str">
        <f t="shared" si="47"/>
        <v>18–25</v>
      </c>
      <c r="D645" t="s">
        <v>21</v>
      </c>
      <c r="E645" t="s">
        <v>13</v>
      </c>
      <c r="F645">
        <f t="shared" si="48"/>
        <v>1</v>
      </c>
      <c r="G645" t="s">
        <v>33</v>
      </c>
      <c r="H645" s="1">
        <v>6.9</v>
      </c>
      <c r="I645" t="s">
        <v>22</v>
      </c>
      <c r="J645">
        <f t="shared" si="49"/>
        <v>3</v>
      </c>
      <c r="K645" t="s">
        <v>19</v>
      </c>
      <c r="L645">
        <v>43</v>
      </c>
      <c r="M645" t="str">
        <f t="shared" si="50"/>
        <v>40–50 h</v>
      </c>
      <c r="N645" s="1">
        <v>3.1</v>
      </c>
      <c r="O645" s="1">
        <v>4.5</v>
      </c>
    </row>
    <row r="646" spans="1:15" x14ac:dyDescent="0.3">
      <c r="A646" t="s">
        <v>29</v>
      </c>
      <c r="B646">
        <v>29</v>
      </c>
      <c r="C646" t="str">
        <f t="shared" si="47"/>
        <v>26–35</v>
      </c>
      <c r="D646" t="s">
        <v>21</v>
      </c>
      <c r="E646" t="s">
        <v>17</v>
      </c>
      <c r="F646">
        <f t="shared" si="48"/>
        <v>2</v>
      </c>
      <c r="G646" t="s">
        <v>28</v>
      </c>
      <c r="H646" s="1">
        <v>6.8</v>
      </c>
      <c r="I646" t="s">
        <v>13</v>
      </c>
      <c r="J646">
        <f t="shared" si="49"/>
        <v>1</v>
      </c>
      <c r="K646" t="s">
        <v>23</v>
      </c>
      <c r="L646">
        <v>50</v>
      </c>
      <c r="M646" t="str">
        <f t="shared" si="50"/>
        <v>50–60 h</v>
      </c>
      <c r="N646" s="1">
        <v>1.1000000000000001</v>
      </c>
      <c r="O646" s="1">
        <v>8.6</v>
      </c>
    </row>
    <row r="647" spans="1:15" x14ac:dyDescent="0.3">
      <c r="A647" t="s">
        <v>29</v>
      </c>
      <c r="B647">
        <v>45</v>
      </c>
      <c r="C647" t="str">
        <f t="shared" si="47"/>
        <v>36–45</v>
      </c>
      <c r="D647" t="s">
        <v>21</v>
      </c>
      <c r="E647" t="s">
        <v>17</v>
      </c>
      <c r="F647">
        <f t="shared" si="48"/>
        <v>2</v>
      </c>
      <c r="G647" t="s">
        <v>28</v>
      </c>
      <c r="H647" s="1">
        <v>4.9000000000000004</v>
      </c>
      <c r="I647" t="s">
        <v>22</v>
      </c>
      <c r="J647">
        <f t="shared" si="49"/>
        <v>3</v>
      </c>
      <c r="K647" t="s">
        <v>23</v>
      </c>
      <c r="L647">
        <v>23</v>
      </c>
      <c r="M647" t="str">
        <f t="shared" si="50"/>
        <v>20–30 h</v>
      </c>
      <c r="N647" s="1">
        <v>7.3</v>
      </c>
      <c r="O647" s="1">
        <v>4.4000000000000004</v>
      </c>
    </row>
    <row r="648" spans="1:15" x14ac:dyDescent="0.3">
      <c r="A648" t="s">
        <v>29</v>
      </c>
      <c r="B648">
        <v>47</v>
      </c>
      <c r="C648" t="str">
        <f t="shared" si="47"/>
        <v>46–59</v>
      </c>
      <c r="D648" t="s">
        <v>12</v>
      </c>
      <c r="E648" t="s">
        <v>22</v>
      </c>
      <c r="F648">
        <f t="shared" si="48"/>
        <v>3</v>
      </c>
      <c r="G648" t="s">
        <v>28</v>
      </c>
      <c r="H648" s="1">
        <v>7.7</v>
      </c>
      <c r="I648" t="s">
        <v>17</v>
      </c>
      <c r="J648">
        <f t="shared" si="49"/>
        <v>2</v>
      </c>
      <c r="K648" t="s">
        <v>19</v>
      </c>
      <c r="L648">
        <v>43</v>
      </c>
      <c r="M648" t="str">
        <f t="shared" si="50"/>
        <v>40–50 h</v>
      </c>
      <c r="N648" s="1">
        <v>3.1</v>
      </c>
      <c r="O648" s="1">
        <v>8.5</v>
      </c>
    </row>
    <row r="649" spans="1:15" x14ac:dyDescent="0.3">
      <c r="A649" t="s">
        <v>31</v>
      </c>
      <c r="B649">
        <v>43</v>
      </c>
      <c r="C649" t="str">
        <f t="shared" si="47"/>
        <v>36–45</v>
      </c>
      <c r="D649" t="s">
        <v>21</v>
      </c>
      <c r="E649" t="s">
        <v>17</v>
      </c>
      <c r="F649">
        <f t="shared" si="48"/>
        <v>2</v>
      </c>
      <c r="G649" t="s">
        <v>33</v>
      </c>
      <c r="H649" s="1">
        <v>5.5</v>
      </c>
      <c r="I649" t="s">
        <v>17</v>
      </c>
      <c r="J649">
        <f>IF(I649="low",1,IF(I649="moderate",2,IF(I649="high",3,"")))</f>
        <v>2</v>
      </c>
      <c r="K649" t="s">
        <v>30</v>
      </c>
      <c r="L649">
        <v>36</v>
      </c>
      <c r="M649" t="str">
        <f t="shared" si="50"/>
        <v>30–40 h</v>
      </c>
      <c r="N649" s="1">
        <v>8.6999999999999993</v>
      </c>
      <c r="O649" s="1">
        <v>6.9</v>
      </c>
    </row>
    <row r="650" spans="1:15" x14ac:dyDescent="0.3">
      <c r="A650" t="s">
        <v>29</v>
      </c>
      <c r="B650">
        <v>38</v>
      </c>
      <c r="C650" t="str">
        <f t="shared" si="47"/>
        <v>36–45</v>
      </c>
      <c r="D650" t="s">
        <v>12</v>
      </c>
      <c r="E650" t="s">
        <v>22</v>
      </c>
      <c r="F650">
        <f t="shared" si="48"/>
        <v>3</v>
      </c>
      <c r="G650" t="s">
        <v>33</v>
      </c>
      <c r="H650" s="1">
        <v>6.8</v>
      </c>
      <c r="I650" t="s">
        <v>17</v>
      </c>
      <c r="J650">
        <f t="shared" ref="J650:J713" si="51">IF(I650="low",1,IF(I650="moderate",2,IF(I650="high",3,"")))</f>
        <v>2</v>
      </c>
      <c r="K650" t="s">
        <v>23</v>
      </c>
      <c r="L650">
        <v>59</v>
      </c>
      <c r="M650" t="str">
        <f t="shared" si="50"/>
        <v>50–60 h</v>
      </c>
      <c r="N650" s="1">
        <v>5.2</v>
      </c>
      <c r="O650" s="1">
        <v>5.6</v>
      </c>
    </row>
    <row r="651" spans="1:15" x14ac:dyDescent="0.3">
      <c r="A651" t="s">
        <v>24</v>
      </c>
      <c r="B651">
        <v>45</v>
      </c>
      <c r="C651" t="str">
        <f t="shared" ref="C651:C714" si="52">IF(B651&lt;=25, "18–25", IF(B651&lt;=35, "26–35", IF(B651&lt;=45, "36–45", IF(B651&lt;=59, "46–59", "60+"))))</f>
        <v>36–45</v>
      </c>
      <c r="D651" t="s">
        <v>27</v>
      </c>
      <c r="E651" t="s">
        <v>17</v>
      </c>
      <c r="F651">
        <f t="shared" si="48"/>
        <v>2</v>
      </c>
      <c r="G651" t="s">
        <v>25</v>
      </c>
      <c r="H651" s="1">
        <v>5.8</v>
      </c>
      <c r="I651" t="s">
        <v>13</v>
      </c>
      <c r="J651">
        <f t="shared" si="51"/>
        <v>1</v>
      </c>
      <c r="K651" t="s">
        <v>30</v>
      </c>
      <c r="L651">
        <v>38</v>
      </c>
      <c r="M651" t="str">
        <f t="shared" si="50"/>
        <v>30–40 h</v>
      </c>
      <c r="N651" s="1">
        <v>5.8</v>
      </c>
      <c r="O651" s="1">
        <v>3.1</v>
      </c>
    </row>
    <row r="652" spans="1:15" x14ac:dyDescent="0.3">
      <c r="A652" t="s">
        <v>32</v>
      </c>
      <c r="B652">
        <v>43</v>
      </c>
      <c r="C652" t="str">
        <f t="shared" si="52"/>
        <v>36–45</v>
      </c>
      <c r="D652" t="s">
        <v>27</v>
      </c>
      <c r="E652" t="s">
        <v>13</v>
      </c>
      <c r="F652">
        <f t="shared" si="48"/>
        <v>1</v>
      </c>
      <c r="G652" t="s">
        <v>25</v>
      </c>
      <c r="H652" s="1">
        <v>7</v>
      </c>
      <c r="I652" t="s">
        <v>17</v>
      </c>
      <c r="J652">
        <f t="shared" si="51"/>
        <v>2</v>
      </c>
      <c r="K652" t="s">
        <v>19</v>
      </c>
      <c r="L652">
        <v>59</v>
      </c>
      <c r="M652" t="str">
        <f t="shared" si="50"/>
        <v>50–60 h</v>
      </c>
      <c r="N652" s="1">
        <v>7.8</v>
      </c>
      <c r="O652" s="1">
        <v>9.3000000000000007</v>
      </c>
    </row>
    <row r="653" spans="1:15" x14ac:dyDescent="0.3">
      <c r="A653" t="s">
        <v>11</v>
      </c>
      <c r="B653">
        <v>50</v>
      </c>
      <c r="C653" t="str">
        <f t="shared" si="52"/>
        <v>46–59</v>
      </c>
      <c r="D653" t="s">
        <v>21</v>
      </c>
      <c r="E653" t="s">
        <v>17</v>
      </c>
      <c r="F653">
        <f t="shared" si="48"/>
        <v>2</v>
      </c>
      <c r="G653" t="s">
        <v>25</v>
      </c>
      <c r="H653" s="1">
        <v>4.7</v>
      </c>
      <c r="I653" t="s">
        <v>22</v>
      </c>
      <c r="J653">
        <f t="shared" si="51"/>
        <v>3</v>
      </c>
      <c r="K653" t="s">
        <v>19</v>
      </c>
      <c r="L653">
        <v>57</v>
      </c>
      <c r="M653" t="str">
        <f t="shared" si="50"/>
        <v>50–60 h</v>
      </c>
      <c r="N653" s="1">
        <v>8</v>
      </c>
      <c r="O653" s="1">
        <v>1.5</v>
      </c>
    </row>
    <row r="654" spans="1:15" x14ac:dyDescent="0.3">
      <c r="A654" t="s">
        <v>16</v>
      </c>
      <c r="B654">
        <v>38</v>
      </c>
      <c r="C654" t="str">
        <f t="shared" si="52"/>
        <v>36–45</v>
      </c>
      <c r="D654" t="s">
        <v>27</v>
      </c>
      <c r="E654" t="s">
        <v>17</v>
      </c>
      <c r="F654">
        <f t="shared" si="48"/>
        <v>2</v>
      </c>
      <c r="G654" t="s">
        <v>25</v>
      </c>
      <c r="H654" s="1">
        <v>7.2</v>
      </c>
      <c r="I654" t="s">
        <v>22</v>
      </c>
      <c r="J654">
        <f t="shared" si="51"/>
        <v>3</v>
      </c>
      <c r="K654" t="s">
        <v>23</v>
      </c>
      <c r="L654">
        <v>53</v>
      </c>
      <c r="M654" t="str">
        <f t="shared" si="50"/>
        <v>50–60 h</v>
      </c>
      <c r="N654" s="1">
        <v>6.8</v>
      </c>
      <c r="O654" s="1">
        <v>7.2</v>
      </c>
    </row>
    <row r="655" spans="1:15" x14ac:dyDescent="0.3">
      <c r="A655" t="s">
        <v>29</v>
      </c>
      <c r="B655">
        <v>52</v>
      </c>
      <c r="C655" t="str">
        <f t="shared" si="52"/>
        <v>46–59</v>
      </c>
      <c r="D655" t="s">
        <v>27</v>
      </c>
      <c r="E655" t="s">
        <v>22</v>
      </c>
      <c r="F655">
        <f t="shared" si="48"/>
        <v>3</v>
      </c>
      <c r="G655" t="s">
        <v>14</v>
      </c>
      <c r="H655" s="1">
        <v>7.5</v>
      </c>
      <c r="I655" t="s">
        <v>22</v>
      </c>
      <c r="J655">
        <f t="shared" si="51"/>
        <v>3</v>
      </c>
      <c r="K655" t="s">
        <v>30</v>
      </c>
      <c r="L655">
        <v>52</v>
      </c>
      <c r="M655" t="str">
        <f t="shared" si="50"/>
        <v>50–60 h</v>
      </c>
      <c r="N655" s="1">
        <v>9.4</v>
      </c>
      <c r="O655" s="1">
        <v>6.6</v>
      </c>
    </row>
    <row r="656" spans="1:15" x14ac:dyDescent="0.3">
      <c r="A656" t="s">
        <v>20</v>
      </c>
      <c r="B656">
        <v>51</v>
      </c>
      <c r="C656" t="str">
        <f t="shared" si="52"/>
        <v>46–59</v>
      </c>
      <c r="D656" t="s">
        <v>27</v>
      </c>
      <c r="E656" t="s">
        <v>22</v>
      </c>
      <c r="F656">
        <f t="shared" si="48"/>
        <v>3</v>
      </c>
      <c r="G656" t="s">
        <v>14</v>
      </c>
      <c r="H656" s="1">
        <v>6.7</v>
      </c>
      <c r="I656" t="s">
        <v>13</v>
      </c>
      <c r="J656">
        <f t="shared" si="51"/>
        <v>1</v>
      </c>
      <c r="K656" t="s">
        <v>19</v>
      </c>
      <c r="L656">
        <v>25</v>
      </c>
      <c r="M656" t="str">
        <f t="shared" si="50"/>
        <v>20–30 h</v>
      </c>
      <c r="N656" s="1">
        <v>9.8000000000000007</v>
      </c>
      <c r="O656" s="1">
        <v>5</v>
      </c>
    </row>
    <row r="657" spans="1:15" x14ac:dyDescent="0.3">
      <c r="A657" t="s">
        <v>29</v>
      </c>
      <c r="B657">
        <v>58</v>
      </c>
      <c r="C657" t="str">
        <f t="shared" si="52"/>
        <v>46–59</v>
      </c>
      <c r="D657" t="s">
        <v>27</v>
      </c>
      <c r="E657" t="s">
        <v>22</v>
      </c>
      <c r="F657">
        <f t="shared" si="48"/>
        <v>3</v>
      </c>
      <c r="G657" t="s">
        <v>25</v>
      </c>
      <c r="H657" s="1">
        <v>9</v>
      </c>
      <c r="I657" t="s">
        <v>13</v>
      </c>
      <c r="J657">
        <f t="shared" si="51"/>
        <v>1</v>
      </c>
      <c r="K657" t="s">
        <v>23</v>
      </c>
      <c r="L657">
        <v>55</v>
      </c>
      <c r="M657" t="str">
        <f t="shared" si="50"/>
        <v>50–60 h</v>
      </c>
      <c r="N657" s="1">
        <v>9.5</v>
      </c>
      <c r="O657" s="1">
        <v>3.2</v>
      </c>
    </row>
    <row r="658" spans="1:15" x14ac:dyDescent="0.3">
      <c r="A658" t="s">
        <v>20</v>
      </c>
      <c r="B658">
        <v>64</v>
      </c>
      <c r="C658" t="str">
        <f t="shared" si="52"/>
        <v>60+</v>
      </c>
      <c r="D658" t="s">
        <v>12</v>
      </c>
      <c r="E658" t="s">
        <v>17</v>
      </c>
      <c r="F658">
        <f t="shared" si="48"/>
        <v>2</v>
      </c>
      <c r="G658" t="s">
        <v>25</v>
      </c>
      <c r="H658" s="1">
        <v>6.8</v>
      </c>
      <c r="I658" t="s">
        <v>17</v>
      </c>
      <c r="J658">
        <f t="shared" si="51"/>
        <v>2</v>
      </c>
      <c r="K658" t="s">
        <v>19</v>
      </c>
      <c r="L658">
        <v>32</v>
      </c>
      <c r="M658" t="str">
        <f t="shared" si="50"/>
        <v>30–40 h</v>
      </c>
      <c r="N658" s="1">
        <v>8.4</v>
      </c>
      <c r="O658" s="1">
        <v>4.9000000000000004</v>
      </c>
    </row>
    <row r="659" spans="1:15" x14ac:dyDescent="0.3">
      <c r="A659" t="s">
        <v>24</v>
      </c>
      <c r="B659">
        <v>35</v>
      </c>
      <c r="C659" t="str">
        <f t="shared" si="52"/>
        <v>26–35</v>
      </c>
      <c r="D659" t="s">
        <v>12</v>
      </c>
      <c r="E659" t="s">
        <v>17</v>
      </c>
      <c r="F659">
        <f t="shared" si="48"/>
        <v>2</v>
      </c>
      <c r="G659" t="s">
        <v>18</v>
      </c>
      <c r="H659" s="1">
        <v>7.9</v>
      </c>
      <c r="I659" t="s">
        <v>13</v>
      </c>
      <c r="J659">
        <f t="shared" si="51"/>
        <v>1</v>
      </c>
      <c r="K659" t="s">
        <v>26</v>
      </c>
      <c r="L659">
        <v>28</v>
      </c>
      <c r="M659" t="str">
        <f t="shared" si="50"/>
        <v>20–30 h</v>
      </c>
      <c r="N659" s="1">
        <v>7.4</v>
      </c>
      <c r="O659" s="1">
        <v>8.9</v>
      </c>
    </row>
    <row r="660" spans="1:15" x14ac:dyDescent="0.3">
      <c r="A660" t="s">
        <v>20</v>
      </c>
      <c r="B660">
        <v>28</v>
      </c>
      <c r="C660" t="str">
        <f t="shared" si="52"/>
        <v>26–35</v>
      </c>
      <c r="D660" t="s">
        <v>21</v>
      </c>
      <c r="E660" t="s">
        <v>13</v>
      </c>
      <c r="F660">
        <f t="shared" si="48"/>
        <v>1</v>
      </c>
      <c r="G660" t="s">
        <v>14</v>
      </c>
      <c r="H660" s="1">
        <v>6.6</v>
      </c>
      <c r="I660" t="s">
        <v>22</v>
      </c>
      <c r="J660">
        <f t="shared" si="51"/>
        <v>3</v>
      </c>
      <c r="K660" t="s">
        <v>26</v>
      </c>
      <c r="L660">
        <v>54</v>
      </c>
      <c r="M660" t="str">
        <f t="shared" si="50"/>
        <v>50–60 h</v>
      </c>
      <c r="N660" s="1">
        <v>7</v>
      </c>
      <c r="O660" s="1">
        <v>8.5</v>
      </c>
    </row>
    <row r="661" spans="1:15" x14ac:dyDescent="0.3">
      <c r="A661" t="s">
        <v>16</v>
      </c>
      <c r="B661">
        <v>40</v>
      </c>
      <c r="C661" t="str">
        <f t="shared" si="52"/>
        <v>36–45</v>
      </c>
      <c r="D661" t="s">
        <v>21</v>
      </c>
      <c r="E661" t="s">
        <v>17</v>
      </c>
      <c r="F661">
        <f t="shared" si="48"/>
        <v>2</v>
      </c>
      <c r="G661" t="s">
        <v>18</v>
      </c>
      <c r="H661" s="1">
        <v>7.7</v>
      </c>
      <c r="I661" t="s">
        <v>22</v>
      </c>
      <c r="J661">
        <f t="shared" si="51"/>
        <v>3</v>
      </c>
      <c r="K661" t="s">
        <v>23</v>
      </c>
      <c r="L661">
        <v>53</v>
      </c>
      <c r="M661" t="str">
        <f t="shared" si="50"/>
        <v>50–60 h</v>
      </c>
      <c r="N661" s="1">
        <v>1.9</v>
      </c>
      <c r="O661" s="1">
        <v>9.5</v>
      </c>
    </row>
    <row r="662" spans="1:15" x14ac:dyDescent="0.3">
      <c r="A662" t="s">
        <v>32</v>
      </c>
      <c r="B662">
        <v>39</v>
      </c>
      <c r="C662" t="str">
        <f t="shared" si="52"/>
        <v>36–45</v>
      </c>
      <c r="D662" t="s">
        <v>21</v>
      </c>
      <c r="E662" t="s">
        <v>13</v>
      </c>
      <c r="F662">
        <f t="shared" si="48"/>
        <v>1</v>
      </c>
      <c r="G662" t="s">
        <v>18</v>
      </c>
      <c r="H662" s="1">
        <v>4.2</v>
      </c>
      <c r="I662" t="s">
        <v>22</v>
      </c>
      <c r="J662">
        <f t="shared" si="51"/>
        <v>3</v>
      </c>
      <c r="K662" t="s">
        <v>19</v>
      </c>
      <c r="L662">
        <v>35</v>
      </c>
      <c r="M662" t="str">
        <f t="shared" si="50"/>
        <v>30–40 h</v>
      </c>
      <c r="N662" s="1">
        <v>3.4</v>
      </c>
      <c r="O662" s="1">
        <v>3.8</v>
      </c>
    </row>
    <row r="663" spans="1:15" x14ac:dyDescent="0.3">
      <c r="A663" t="s">
        <v>20</v>
      </c>
      <c r="B663">
        <v>34</v>
      </c>
      <c r="C663" t="str">
        <f t="shared" si="52"/>
        <v>26–35</v>
      </c>
      <c r="D663" t="s">
        <v>27</v>
      </c>
      <c r="E663" t="s">
        <v>22</v>
      </c>
      <c r="F663">
        <f t="shared" si="48"/>
        <v>3</v>
      </c>
      <c r="G663" t="s">
        <v>28</v>
      </c>
      <c r="H663" s="1">
        <v>6.5</v>
      </c>
      <c r="I663" t="s">
        <v>13</v>
      </c>
      <c r="J663">
        <f t="shared" si="51"/>
        <v>1</v>
      </c>
      <c r="K663" t="s">
        <v>23</v>
      </c>
      <c r="L663">
        <v>37</v>
      </c>
      <c r="M663" t="str">
        <f t="shared" si="50"/>
        <v>30–40 h</v>
      </c>
      <c r="N663" s="1">
        <v>1.1000000000000001</v>
      </c>
      <c r="O663" s="1">
        <v>4.5</v>
      </c>
    </row>
    <row r="664" spans="1:15" x14ac:dyDescent="0.3">
      <c r="A664" t="s">
        <v>20</v>
      </c>
      <c r="B664">
        <v>22</v>
      </c>
      <c r="C664" t="str">
        <f t="shared" si="52"/>
        <v>18–25</v>
      </c>
      <c r="D664" t="s">
        <v>27</v>
      </c>
      <c r="E664" t="s">
        <v>22</v>
      </c>
      <c r="F664">
        <f t="shared" si="48"/>
        <v>3</v>
      </c>
      <c r="G664" t="s">
        <v>33</v>
      </c>
      <c r="H664" s="1">
        <v>4.8</v>
      </c>
      <c r="I664" t="s">
        <v>22</v>
      </c>
      <c r="J664">
        <f t="shared" si="51"/>
        <v>3</v>
      </c>
      <c r="K664" t="s">
        <v>15</v>
      </c>
      <c r="L664">
        <v>37</v>
      </c>
      <c r="M664" t="str">
        <f t="shared" si="50"/>
        <v>30–40 h</v>
      </c>
      <c r="N664" s="1">
        <v>2.2000000000000002</v>
      </c>
      <c r="O664" s="1">
        <v>1.2</v>
      </c>
    </row>
    <row r="665" spans="1:15" x14ac:dyDescent="0.3">
      <c r="A665" t="s">
        <v>32</v>
      </c>
      <c r="B665">
        <v>61</v>
      </c>
      <c r="C665" t="str">
        <f t="shared" si="52"/>
        <v>60+</v>
      </c>
      <c r="D665" t="s">
        <v>12</v>
      </c>
      <c r="E665" t="s">
        <v>22</v>
      </c>
      <c r="F665">
        <f t="shared" si="48"/>
        <v>3</v>
      </c>
      <c r="G665" t="s">
        <v>14</v>
      </c>
      <c r="H665" s="1">
        <v>6.7</v>
      </c>
      <c r="I665" t="s">
        <v>17</v>
      </c>
      <c r="J665">
        <f t="shared" si="51"/>
        <v>2</v>
      </c>
      <c r="K665" t="s">
        <v>23</v>
      </c>
      <c r="L665">
        <v>57</v>
      </c>
      <c r="M665" t="str">
        <f t="shared" si="50"/>
        <v>50–60 h</v>
      </c>
      <c r="N665" s="1">
        <v>5</v>
      </c>
      <c r="O665" s="1">
        <v>9.5</v>
      </c>
    </row>
    <row r="666" spans="1:15" x14ac:dyDescent="0.3">
      <c r="A666" t="s">
        <v>16</v>
      </c>
      <c r="B666">
        <v>28</v>
      </c>
      <c r="C666" t="str">
        <f t="shared" si="52"/>
        <v>26–35</v>
      </c>
      <c r="D666" t="s">
        <v>12</v>
      </c>
      <c r="E666" t="s">
        <v>13</v>
      </c>
      <c r="F666">
        <f t="shared" si="48"/>
        <v>1</v>
      </c>
      <c r="G666" t="s">
        <v>25</v>
      </c>
      <c r="H666" s="1">
        <v>7.1</v>
      </c>
      <c r="I666" t="s">
        <v>13</v>
      </c>
      <c r="J666">
        <f t="shared" si="51"/>
        <v>1</v>
      </c>
      <c r="K666" t="s">
        <v>23</v>
      </c>
      <c r="L666">
        <v>51</v>
      </c>
      <c r="M666" t="str">
        <f t="shared" si="50"/>
        <v>50–60 h</v>
      </c>
      <c r="N666" s="1">
        <v>2.2999999999999998</v>
      </c>
      <c r="O666" s="1">
        <v>4</v>
      </c>
    </row>
    <row r="667" spans="1:15" x14ac:dyDescent="0.3">
      <c r="A667" t="s">
        <v>29</v>
      </c>
      <c r="B667">
        <v>47</v>
      </c>
      <c r="C667" t="str">
        <f t="shared" si="52"/>
        <v>46–59</v>
      </c>
      <c r="D667" t="s">
        <v>21</v>
      </c>
      <c r="E667" t="s">
        <v>17</v>
      </c>
      <c r="F667">
        <f t="shared" si="48"/>
        <v>2</v>
      </c>
      <c r="G667" t="s">
        <v>25</v>
      </c>
      <c r="H667" s="1">
        <v>7.7</v>
      </c>
      <c r="I667" t="s">
        <v>22</v>
      </c>
      <c r="J667">
        <f t="shared" si="51"/>
        <v>3</v>
      </c>
      <c r="K667" t="s">
        <v>26</v>
      </c>
      <c r="L667">
        <v>26</v>
      </c>
      <c r="M667" t="str">
        <f t="shared" si="50"/>
        <v>20–30 h</v>
      </c>
      <c r="N667" s="1">
        <v>9.1</v>
      </c>
      <c r="O667" s="1">
        <v>4.5999999999999996</v>
      </c>
    </row>
    <row r="668" spans="1:15" x14ac:dyDescent="0.3">
      <c r="A668" t="s">
        <v>20</v>
      </c>
      <c r="B668">
        <v>32</v>
      </c>
      <c r="C668" t="str">
        <f t="shared" si="52"/>
        <v>26–35</v>
      </c>
      <c r="D668" t="s">
        <v>12</v>
      </c>
      <c r="E668" t="s">
        <v>22</v>
      </c>
      <c r="F668">
        <f t="shared" si="48"/>
        <v>3</v>
      </c>
      <c r="G668" t="s">
        <v>33</v>
      </c>
      <c r="H668" s="1">
        <v>7.2</v>
      </c>
      <c r="I668" t="s">
        <v>22</v>
      </c>
      <c r="J668">
        <f t="shared" si="51"/>
        <v>3</v>
      </c>
      <c r="K668" t="s">
        <v>26</v>
      </c>
      <c r="L668">
        <v>42</v>
      </c>
      <c r="M668" t="str">
        <f t="shared" si="50"/>
        <v>40–50 h</v>
      </c>
      <c r="N668" s="1">
        <v>8.3000000000000007</v>
      </c>
      <c r="O668" s="1">
        <v>9.1999999999999993</v>
      </c>
    </row>
    <row r="669" spans="1:15" x14ac:dyDescent="0.3">
      <c r="A669" t="s">
        <v>32</v>
      </c>
      <c r="B669">
        <v>44</v>
      </c>
      <c r="C669" t="str">
        <f t="shared" si="52"/>
        <v>36–45</v>
      </c>
      <c r="D669" t="s">
        <v>12</v>
      </c>
      <c r="E669" t="s">
        <v>17</v>
      </c>
      <c r="F669">
        <f t="shared" si="48"/>
        <v>2</v>
      </c>
      <c r="G669" t="s">
        <v>14</v>
      </c>
      <c r="H669" s="1">
        <v>6</v>
      </c>
      <c r="I669" t="s">
        <v>13</v>
      </c>
      <c r="J669">
        <f t="shared" si="51"/>
        <v>1</v>
      </c>
      <c r="K669" t="s">
        <v>19</v>
      </c>
      <c r="L669">
        <v>42</v>
      </c>
      <c r="M669" t="str">
        <f t="shared" si="50"/>
        <v>40–50 h</v>
      </c>
      <c r="N669" s="1">
        <v>1.6</v>
      </c>
      <c r="O669" s="1">
        <v>5.7</v>
      </c>
    </row>
    <row r="670" spans="1:15" x14ac:dyDescent="0.3">
      <c r="A670" t="s">
        <v>24</v>
      </c>
      <c r="B670">
        <v>52</v>
      </c>
      <c r="C670" t="str">
        <f t="shared" si="52"/>
        <v>46–59</v>
      </c>
      <c r="D670" t="s">
        <v>12</v>
      </c>
      <c r="E670" t="s">
        <v>17</v>
      </c>
      <c r="F670">
        <f t="shared" si="48"/>
        <v>2</v>
      </c>
      <c r="G670" t="s">
        <v>25</v>
      </c>
      <c r="H670" s="1">
        <v>5.4</v>
      </c>
      <c r="I670" t="s">
        <v>13</v>
      </c>
      <c r="J670">
        <f t="shared" si="51"/>
        <v>1</v>
      </c>
      <c r="K670" t="s">
        <v>23</v>
      </c>
      <c r="L670">
        <v>37</v>
      </c>
      <c r="M670" t="str">
        <f t="shared" si="50"/>
        <v>30–40 h</v>
      </c>
      <c r="N670" s="1">
        <v>3.2</v>
      </c>
      <c r="O670" s="1">
        <v>6.1</v>
      </c>
    </row>
    <row r="671" spans="1:15" x14ac:dyDescent="0.3">
      <c r="A671" t="s">
        <v>32</v>
      </c>
      <c r="B671">
        <v>50</v>
      </c>
      <c r="C671" t="str">
        <f t="shared" si="52"/>
        <v>46–59</v>
      </c>
      <c r="D671" t="s">
        <v>12</v>
      </c>
      <c r="E671" t="s">
        <v>22</v>
      </c>
      <c r="F671">
        <f t="shared" si="48"/>
        <v>3</v>
      </c>
      <c r="G671" t="s">
        <v>25</v>
      </c>
      <c r="H671" s="1">
        <v>3</v>
      </c>
      <c r="I671" t="s">
        <v>17</v>
      </c>
      <c r="J671">
        <f t="shared" si="51"/>
        <v>2</v>
      </c>
      <c r="K671" t="s">
        <v>23</v>
      </c>
      <c r="L671">
        <v>26</v>
      </c>
      <c r="M671" t="str">
        <f t="shared" si="50"/>
        <v>20–30 h</v>
      </c>
      <c r="N671" s="1">
        <v>8.4</v>
      </c>
      <c r="O671" s="1">
        <v>2.6</v>
      </c>
    </row>
    <row r="672" spans="1:15" x14ac:dyDescent="0.3">
      <c r="A672" t="s">
        <v>24</v>
      </c>
      <c r="B672">
        <v>37</v>
      </c>
      <c r="C672" t="str">
        <f t="shared" si="52"/>
        <v>36–45</v>
      </c>
      <c r="D672" t="s">
        <v>12</v>
      </c>
      <c r="E672" t="s">
        <v>13</v>
      </c>
      <c r="F672">
        <f t="shared" si="48"/>
        <v>1</v>
      </c>
      <c r="G672" t="s">
        <v>28</v>
      </c>
      <c r="H672" s="1">
        <v>6.6</v>
      </c>
      <c r="I672" t="s">
        <v>13</v>
      </c>
      <c r="J672">
        <f t="shared" si="51"/>
        <v>1</v>
      </c>
      <c r="K672" t="s">
        <v>19</v>
      </c>
      <c r="L672">
        <v>59</v>
      </c>
      <c r="M672" t="str">
        <f t="shared" si="50"/>
        <v>50–60 h</v>
      </c>
      <c r="N672" s="1">
        <v>8.1999999999999993</v>
      </c>
      <c r="O672" s="1">
        <v>5.5</v>
      </c>
    </row>
    <row r="673" spans="1:15" x14ac:dyDescent="0.3">
      <c r="A673" t="s">
        <v>16</v>
      </c>
      <c r="B673">
        <v>33</v>
      </c>
      <c r="C673" t="str">
        <f t="shared" si="52"/>
        <v>26–35</v>
      </c>
      <c r="D673" t="s">
        <v>21</v>
      </c>
      <c r="E673" t="s">
        <v>17</v>
      </c>
      <c r="F673">
        <f t="shared" si="48"/>
        <v>2</v>
      </c>
      <c r="G673" t="s">
        <v>18</v>
      </c>
      <c r="H673" s="1">
        <v>8.1999999999999993</v>
      </c>
      <c r="I673" t="s">
        <v>22</v>
      </c>
      <c r="J673">
        <f t="shared" si="51"/>
        <v>3</v>
      </c>
      <c r="K673" t="s">
        <v>30</v>
      </c>
      <c r="L673">
        <v>43</v>
      </c>
      <c r="M673" t="str">
        <f t="shared" si="50"/>
        <v>40–50 h</v>
      </c>
      <c r="N673" s="1">
        <v>9.5</v>
      </c>
      <c r="O673" s="1">
        <v>9.3000000000000007</v>
      </c>
    </row>
    <row r="674" spans="1:15" x14ac:dyDescent="0.3">
      <c r="A674" t="s">
        <v>29</v>
      </c>
      <c r="B674">
        <v>51</v>
      </c>
      <c r="C674" t="str">
        <f t="shared" si="52"/>
        <v>46–59</v>
      </c>
      <c r="D674" t="s">
        <v>21</v>
      </c>
      <c r="E674" t="s">
        <v>22</v>
      </c>
      <c r="F674">
        <f t="shared" si="48"/>
        <v>3</v>
      </c>
      <c r="G674" t="s">
        <v>25</v>
      </c>
      <c r="H674" s="1">
        <v>6.7</v>
      </c>
      <c r="I674" t="s">
        <v>17</v>
      </c>
      <c r="J674">
        <f t="shared" si="51"/>
        <v>2</v>
      </c>
      <c r="K674" t="s">
        <v>19</v>
      </c>
      <c r="L674">
        <v>33</v>
      </c>
      <c r="M674" t="str">
        <f t="shared" si="50"/>
        <v>30–40 h</v>
      </c>
      <c r="N674" s="1">
        <v>10</v>
      </c>
      <c r="O674" s="1">
        <v>6</v>
      </c>
    </row>
    <row r="675" spans="1:15" x14ac:dyDescent="0.3">
      <c r="A675" t="s">
        <v>32</v>
      </c>
      <c r="B675">
        <v>19</v>
      </c>
      <c r="C675" t="str">
        <f t="shared" si="52"/>
        <v>18–25</v>
      </c>
      <c r="D675" t="s">
        <v>12</v>
      </c>
      <c r="E675" t="s">
        <v>17</v>
      </c>
      <c r="F675">
        <f t="shared" si="48"/>
        <v>2</v>
      </c>
      <c r="G675" t="s">
        <v>14</v>
      </c>
      <c r="H675" s="1">
        <v>6.4</v>
      </c>
      <c r="I675" t="s">
        <v>22</v>
      </c>
      <c r="J675">
        <f t="shared" si="51"/>
        <v>3</v>
      </c>
      <c r="K675" t="s">
        <v>26</v>
      </c>
      <c r="L675">
        <v>24</v>
      </c>
      <c r="M675" t="str">
        <f t="shared" si="50"/>
        <v>20–30 h</v>
      </c>
      <c r="N675" s="1">
        <v>9.8000000000000007</v>
      </c>
      <c r="O675" s="1">
        <v>3.3</v>
      </c>
    </row>
    <row r="676" spans="1:15" x14ac:dyDescent="0.3">
      <c r="A676" t="s">
        <v>11</v>
      </c>
      <c r="B676">
        <v>52</v>
      </c>
      <c r="C676" t="str">
        <f t="shared" si="52"/>
        <v>46–59</v>
      </c>
      <c r="D676" t="s">
        <v>21</v>
      </c>
      <c r="E676" t="s">
        <v>17</v>
      </c>
      <c r="F676">
        <f t="shared" si="48"/>
        <v>2</v>
      </c>
      <c r="G676" t="s">
        <v>33</v>
      </c>
      <c r="H676" s="1">
        <v>6.7</v>
      </c>
      <c r="I676" t="s">
        <v>22</v>
      </c>
      <c r="J676">
        <f t="shared" si="51"/>
        <v>3</v>
      </c>
      <c r="K676" t="s">
        <v>26</v>
      </c>
      <c r="L676">
        <v>41</v>
      </c>
      <c r="M676" t="str">
        <f t="shared" si="50"/>
        <v>40–50 h</v>
      </c>
      <c r="N676" s="1">
        <v>4.7</v>
      </c>
      <c r="O676" s="1">
        <v>1.3</v>
      </c>
    </row>
    <row r="677" spans="1:15" x14ac:dyDescent="0.3">
      <c r="A677" t="s">
        <v>11</v>
      </c>
      <c r="B677">
        <v>57</v>
      </c>
      <c r="C677" t="str">
        <f t="shared" si="52"/>
        <v>46–59</v>
      </c>
      <c r="D677" t="s">
        <v>27</v>
      </c>
      <c r="E677" t="s">
        <v>17</v>
      </c>
      <c r="F677">
        <f t="shared" si="48"/>
        <v>2</v>
      </c>
      <c r="G677" t="s">
        <v>28</v>
      </c>
      <c r="H677" s="1">
        <v>5.9</v>
      </c>
      <c r="I677" t="s">
        <v>22</v>
      </c>
      <c r="J677">
        <f t="shared" si="51"/>
        <v>3</v>
      </c>
      <c r="K677" t="s">
        <v>23</v>
      </c>
      <c r="L677">
        <v>41</v>
      </c>
      <c r="M677" t="str">
        <f t="shared" si="50"/>
        <v>40–50 h</v>
      </c>
      <c r="N677" s="1">
        <v>3.3</v>
      </c>
      <c r="O677" s="1">
        <v>4</v>
      </c>
    </row>
    <row r="678" spans="1:15" x14ac:dyDescent="0.3">
      <c r="A678" t="s">
        <v>31</v>
      </c>
      <c r="B678">
        <v>45</v>
      </c>
      <c r="C678" t="str">
        <f t="shared" si="52"/>
        <v>36–45</v>
      </c>
      <c r="D678" t="s">
        <v>12</v>
      </c>
      <c r="E678" t="s">
        <v>17</v>
      </c>
      <c r="F678">
        <f t="shared" si="48"/>
        <v>2</v>
      </c>
      <c r="G678" t="s">
        <v>14</v>
      </c>
      <c r="H678" s="1">
        <v>6.8</v>
      </c>
      <c r="I678" t="s">
        <v>13</v>
      </c>
      <c r="J678">
        <f t="shared" si="51"/>
        <v>1</v>
      </c>
      <c r="K678" t="s">
        <v>26</v>
      </c>
      <c r="L678">
        <v>29</v>
      </c>
      <c r="M678" t="str">
        <f t="shared" si="50"/>
        <v>20–30 h</v>
      </c>
      <c r="N678" s="1">
        <v>7.8</v>
      </c>
      <c r="O678" s="1">
        <v>6.2</v>
      </c>
    </row>
    <row r="679" spans="1:15" x14ac:dyDescent="0.3">
      <c r="A679" t="s">
        <v>20</v>
      </c>
      <c r="B679">
        <v>64</v>
      </c>
      <c r="C679" t="str">
        <f t="shared" si="52"/>
        <v>60+</v>
      </c>
      <c r="D679" t="s">
        <v>27</v>
      </c>
      <c r="E679" t="s">
        <v>17</v>
      </c>
      <c r="F679">
        <f t="shared" si="48"/>
        <v>2</v>
      </c>
      <c r="G679" t="s">
        <v>28</v>
      </c>
      <c r="H679" s="1">
        <v>5.9</v>
      </c>
      <c r="I679" t="s">
        <v>13</v>
      </c>
      <c r="J679">
        <f t="shared" si="51"/>
        <v>1</v>
      </c>
      <c r="K679" t="s">
        <v>19</v>
      </c>
      <c r="L679">
        <v>45</v>
      </c>
      <c r="M679" t="str">
        <f t="shared" si="50"/>
        <v>40–50 h</v>
      </c>
      <c r="N679" s="1">
        <v>3.7</v>
      </c>
      <c r="O679" s="1">
        <v>1.4</v>
      </c>
    </row>
    <row r="680" spans="1:15" x14ac:dyDescent="0.3">
      <c r="A680" t="s">
        <v>16</v>
      </c>
      <c r="B680">
        <v>56</v>
      </c>
      <c r="C680" t="str">
        <f t="shared" si="52"/>
        <v>46–59</v>
      </c>
      <c r="D680" t="s">
        <v>21</v>
      </c>
      <c r="E680" t="s">
        <v>13</v>
      </c>
      <c r="F680">
        <f t="shared" si="48"/>
        <v>1</v>
      </c>
      <c r="G680" t="s">
        <v>18</v>
      </c>
      <c r="H680" s="1">
        <v>5.2</v>
      </c>
      <c r="I680" t="s">
        <v>22</v>
      </c>
      <c r="J680">
        <f t="shared" si="51"/>
        <v>3</v>
      </c>
      <c r="K680" t="s">
        <v>23</v>
      </c>
      <c r="L680">
        <v>34</v>
      </c>
      <c r="M680" t="str">
        <f t="shared" si="50"/>
        <v>30–40 h</v>
      </c>
      <c r="N680" s="1">
        <v>8.3000000000000007</v>
      </c>
      <c r="O680" s="1">
        <v>6.5</v>
      </c>
    </row>
    <row r="681" spans="1:15" x14ac:dyDescent="0.3">
      <c r="A681" t="s">
        <v>32</v>
      </c>
      <c r="B681">
        <v>23</v>
      </c>
      <c r="C681" t="str">
        <f t="shared" si="52"/>
        <v>18–25</v>
      </c>
      <c r="D681" t="s">
        <v>21</v>
      </c>
      <c r="E681" t="s">
        <v>13</v>
      </c>
      <c r="F681">
        <f t="shared" si="48"/>
        <v>1</v>
      </c>
      <c r="G681" t="s">
        <v>25</v>
      </c>
      <c r="H681" s="1">
        <v>6.4</v>
      </c>
      <c r="I681" t="s">
        <v>13</v>
      </c>
      <c r="J681">
        <f t="shared" si="51"/>
        <v>1</v>
      </c>
      <c r="K681" t="s">
        <v>19</v>
      </c>
      <c r="L681">
        <v>57</v>
      </c>
      <c r="M681" t="str">
        <f t="shared" si="50"/>
        <v>50–60 h</v>
      </c>
      <c r="N681" s="1">
        <v>5.8</v>
      </c>
      <c r="O681" s="1">
        <v>5.7</v>
      </c>
    </row>
    <row r="682" spans="1:15" x14ac:dyDescent="0.3">
      <c r="A682" t="s">
        <v>11</v>
      </c>
      <c r="B682">
        <v>26</v>
      </c>
      <c r="C682" t="str">
        <f t="shared" si="52"/>
        <v>26–35</v>
      </c>
      <c r="D682" t="s">
        <v>27</v>
      </c>
      <c r="E682" t="s">
        <v>22</v>
      </c>
      <c r="F682">
        <f t="shared" ref="F682:F745" si="53">IF(E682="High",3,IF(E682="Moderate",2,IF(E682="Low",1,"")))</f>
        <v>3</v>
      </c>
      <c r="G682" t="s">
        <v>14</v>
      </c>
      <c r="H682" s="1">
        <v>6.4</v>
      </c>
      <c r="I682" t="s">
        <v>22</v>
      </c>
      <c r="J682">
        <f t="shared" si="51"/>
        <v>3</v>
      </c>
      <c r="K682" t="s">
        <v>19</v>
      </c>
      <c r="L682">
        <v>20</v>
      </c>
      <c r="M682" t="str">
        <f t="shared" si="50"/>
        <v>20–30 h</v>
      </c>
      <c r="N682" s="1">
        <v>8.1</v>
      </c>
      <c r="O682" s="1">
        <v>8.1</v>
      </c>
    </row>
    <row r="683" spans="1:15" x14ac:dyDescent="0.3">
      <c r="A683" t="s">
        <v>20</v>
      </c>
      <c r="B683">
        <v>37</v>
      </c>
      <c r="C683" t="str">
        <f t="shared" si="52"/>
        <v>36–45</v>
      </c>
      <c r="D683" t="s">
        <v>21</v>
      </c>
      <c r="E683" t="s">
        <v>13</v>
      </c>
      <c r="F683">
        <f t="shared" si="53"/>
        <v>1</v>
      </c>
      <c r="G683" t="s">
        <v>33</v>
      </c>
      <c r="H683" s="1">
        <v>9.3000000000000007</v>
      </c>
      <c r="I683" t="s">
        <v>13</v>
      </c>
      <c r="J683">
        <f t="shared" si="51"/>
        <v>1</v>
      </c>
      <c r="K683" t="s">
        <v>23</v>
      </c>
      <c r="L683">
        <v>33</v>
      </c>
      <c r="M683" t="str">
        <f t="shared" si="50"/>
        <v>30–40 h</v>
      </c>
      <c r="N683" s="1">
        <v>3.5</v>
      </c>
      <c r="O683" s="1">
        <v>1.3</v>
      </c>
    </row>
    <row r="684" spans="1:15" x14ac:dyDescent="0.3">
      <c r="A684" t="s">
        <v>11</v>
      </c>
      <c r="B684">
        <v>18</v>
      </c>
      <c r="C684" t="str">
        <f t="shared" si="52"/>
        <v>18–25</v>
      </c>
      <c r="D684" t="s">
        <v>12</v>
      </c>
      <c r="E684" t="s">
        <v>13</v>
      </c>
      <c r="F684">
        <f t="shared" si="53"/>
        <v>1</v>
      </c>
      <c r="G684" t="s">
        <v>18</v>
      </c>
      <c r="H684" s="1">
        <v>5.3</v>
      </c>
      <c r="I684" t="s">
        <v>13</v>
      </c>
      <c r="J684">
        <f t="shared" si="51"/>
        <v>1</v>
      </c>
      <c r="K684" t="s">
        <v>30</v>
      </c>
      <c r="L684">
        <v>55</v>
      </c>
      <c r="M684" t="str">
        <f t="shared" si="50"/>
        <v>50–60 h</v>
      </c>
      <c r="N684" s="1">
        <v>5.6</v>
      </c>
      <c r="O684" s="1">
        <v>8</v>
      </c>
    </row>
    <row r="685" spans="1:15" x14ac:dyDescent="0.3">
      <c r="A685" t="s">
        <v>32</v>
      </c>
      <c r="B685">
        <v>25</v>
      </c>
      <c r="C685" t="str">
        <f t="shared" si="52"/>
        <v>18–25</v>
      </c>
      <c r="D685" t="s">
        <v>27</v>
      </c>
      <c r="E685" t="s">
        <v>13</v>
      </c>
      <c r="F685">
        <f t="shared" si="53"/>
        <v>1</v>
      </c>
      <c r="G685" t="s">
        <v>18</v>
      </c>
      <c r="H685" s="1">
        <v>6.3</v>
      </c>
      <c r="I685" t="s">
        <v>13</v>
      </c>
      <c r="J685">
        <f t="shared" si="51"/>
        <v>1</v>
      </c>
      <c r="K685" t="s">
        <v>26</v>
      </c>
      <c r="L685">
        <v>50</v>
      </c>
      <c r="M685" t="str">
        <f t="shared" si="50"/>
        <v>50–60 h</v>
      </c>
      <c r="N685" s="1">
        <v>6.1</v>
      </c>
      <c r="O685" s="1">
        <v>5.7</v>
      </c>
    </row>
    <row r="686" spans="1:15" x14ac:dyDescent="0.3">
      <c r="A686" t="s">
        <v>24</v>
      </c>
      <c r="B686">
        <v>40</v>
      </c>
      <c r="C686" t="str">
        <f t="shared" si="52"/>
        <v>36–45</v>
      </c>
      <c r="D686" t="s">
        <v>12</v>
      </c>
      <c r="E686" t="s">
        <v>17</v>
      </c>
      <c r="F686">
        <f t="shared" si="53"/>
        <v>2</v>
      </c>
      <c r="G686" t="s">
        <v>28</v>
      </c>
      <c r="H686" s="1">
        <v>6.1</v>
      </c>
      <c r="I686" t="s">
        <v>17</v>
      </c>
      <c r="J686">
        <f t="shared" si="51"/>
        <v>2</v>
      </c>
      <c r="K686" t="s">
        <v>15</v>
      </c>
      <c r="L686">
        <v>47</v>
      </c>
      <c r="M686" t="str">
        <f t="shared" si="50"/>
        <v>40–50 h</v>
      </c>
      <c r="N686" s="1">
        <v>9.5</v>
      </c>
      <c r="O686" s="1">
        <v>4.3</v>
      </c>
    </row>
    <row r="687" spans="1:15" x14ac:dyDescent="0.3">
      <c r="A687" t="s">
        <v>32</v>
      </c>
      <c r="B687">
        <v>20</v>
      </c>
      <c r="C687" t="str">
        <f t="shared" si="52"/>
        <v>18–25</v>
      </c>
      <c r="D687" t="s">
        <v>27</v>
      </c>
      <c r="E687" t="s">
        <v>17</v>
      </c>
      <c r="F687">
        <f t="shared" si="53"/>
        <v>2</v>
      </c>
      <c r="G687" t="s">
        <v>18</v>
      </c>
      <c r="H687" s="1">
        <v>5.8</v>
      </c>
      <c r="I687" t="s">
        <v>13</v>
      </c>
      <c r="J687">
        <f t="shared" si="51"/>
        <v>1</v>
      </c>
      <c r="K687" t="s">
        <v>15</v>
      </c>
      <c r="L687">
        <v>53</v>
      </c>
      <c r="M687" t="str">
        <f t="shared" si="50"/>
        <v>50–60 h</v>
      </c>
      <c r="N687" s="1">
        <v>3.4</v>
      </c>
      <c r="O687" s="1">
        <v>9.6999999999999993</v>
      </c>
    </row>
    <row r="688" spans="1:15" x14ac:dyDescent="0.3">
      <c r="A688" t="s">
        <v>31</v>
      </c>
      <c r="B688">
        <v>21</v>
      </c>
      <c r="C688" t="str">
        <f t="shared" si="52"/>
        <v>18–25</v>
      </c>
      <c r="D688" t="s">
        <v>21</v>
      </c>
      <c r="E688" t="s">
        <v>22</v>
      </c>
      <c r="F688">
        <f t="shared" si="53"/>
        <v>3</v>
      </c>
      <c r="G688" t="s">
        <v>14</v>
      </c>
      <c r="H688" s="1">
        <v>7.3</v>
      </c>
      <c r="I688" t="s">
        <v>17</v>
      </c>
      <c r="J688">
        <f t="shared" si="51"/>
        <v>2</v>
      </c>
      <c r="K688" t="s">
        <v>15</v>
      </c>
      <c r="L688">
        <v>54</v>
      </c>
      <c r="M688" t="str">
        <f t="shared" si="50"/>
        <v>50–60 h</v>
      </c>
      <c r="N688" s="1">
        <v>9.4</v>
      </c>
      <c r="O688" s="1">
        <v>2.4</v>
      </c>
    </row>
    <row r="689" spans="1:15" x14ac:dyDescent="0.3">
      <c r="A689" t="s">
        <v>32</v>
      </c>
      <c r="B689">
        <v>42</v>
      </c>
      <c r="C689" t="str">
        <f t="shared" si="52"/>
        <v>36–45</v>
      </c>
      <c r="D689" t="s">
        <v>27</v>
      </c>
      <c r="E689" t="s">
        <v>22</v>
      </c>
      <c r="F689">
        <f t="shared" si="53"/>
        <v>3</v>
      </c>
      <c r="G689" t="s">
        <v>28</v>
      </c>
      <c r="H689" s="1">
        <v>9.9</v>
      </c>
      <c r="I689" t="s">
        <v>17</v>
      </c>
      <c r="J689">
        <f t="shared" si="51"/>
        <v>2</v>
      </c>
      <c r="K689" t="s">
        <v>26</v>
      </c>
      <c r="L689">
        <v>58</v>
      </c>
      <c r="M689" t="str">
        <f t="shared" si="50"/>
        <v>50–60 h</v>
      </c>
      <c r="N689" s="1">
        <v>8.1999999999999993</v>
      </c>
      <c r="O689" s="1">
        <v>5.9</v>
      </c>
    </row>
    <row r="690" spans="1:15" x14ac:dyDescent="0.3">
      <c r="A690" t="s">
        <v>32</v>
      </c>
      <c r="B690">
        <v>64</v>
      </c>
      <c r="C690" t="str">
        <f t="shared" si="52"/>
        <v>60+</v>
      </c>
      <c r="D690" t="s">
        <v>27</v>
      </c>
      <c r="E690" t="s">
        <v>22</v>
      </c>
      <c r="F690">
        <f t="shared" si="53"/>
        <v>3</v>
      </c>
      <c r="G690" t="s">
        <v>18</v>
      </c>
      <c r="H690" s="1">
        <v>6</v>
      </c>
      <c r="I690" t="s">
        <v>17</v>
      </c>
      <c r="J690">
        <f t="shared" si="51"/>
        <v>2</v>
      </c>
      <c r="K690" t="s">
        <v>30</v>
      </c>
      <c r="L690">
        <v>42</v>
      </c>
      <c r="M690" t="str">
        <f t="shared" si="50"/>
        <v>40–50 h</v>
      </c>
      <c r="N690" s="1">
        <v>7.6</v>
      </c>
      <c r="O690" s="1">
        <v>3.9</v>
      </c>
    </row>
    <row r="691" spans="1:15" x14ac:dyDescent="0.3">
      <c r="A691" t="s">
        <v>31</v>
      </c>
      <c r="B691">
        <v>55</v>
      </c>
      <c r="C691" t="str">
        <f t="shared" si="52"/>
        <v>46–59</v>
      </c>
      <c r="D691" t="s">
        <v>12</v>
      </c>
      <c r="E691" t="s">
        <v>17</v>
      </c>
      <c r="F691">
        <f t="shared" si="53"/>
        <v>2</v>
      </c>
      <c r="G691" t="s">
        <v>33</v>
      </c>
      <c r="H691" s="1">
        <v>7.3</v>
      </c>
      <c r="I691" t="s">
        <v>22</v>
      </c>
      <c r="J691">
        <f t="shared" si="51"/>
        <v>3</v>
      </c>
      <c r="K691" t="s">
        <v>19</v>
      </c>
      <c r="L691">
        <v>38</v>
      </c>
      <c r="M691" t="str">
        <f t="shared" si="50"/>
        <v>30–40 h</v>
      </c>
      <c r="N691" s="1">
        <v>8.1</v>
      </c>
      <c r="O691" s="1">
        <v>5.7</v>
      </c>
    </row>
    <row r="692" spans="1:15" x14ac:dyDescent="0.3">
      <c r="A692" t="s">
        <v>16</v>
      </c>
      <c r="B692">
        <v>32</v>
      </c>
      <c r="C692" t="str">
        <f t="shared" si="52"/>
        <v>26–35</v>
      </c>
      <c r="D692" t="s">
        <v>21</v>
      </c>
      <c r="E692" t="s">
        <v>13</v>
      </c>
      <c r="F692">
        <f t="shared" si="53"/>
        <v>1</v>
      </c>
      <c r="G692" t="s">
        <v>14</v>
      </c>
      <c r="H692" s="1">
        <v>3.6</v>
      </c>
      <c r="I692" t="s">
        <v>13</v>
      </c>
      <c r="J692">
        <f t="shared" si="51"/>
        <v>1</v>
      </c>
      <c r="K692" t="s">
        <v>23</v>
      </c>
      <c r="L692">
        <v>37</v>
      </c>
      <c r="M692" t="str">
        <f t="shared" si="50"/>
        <v>30–40 h</v>
      </c>
      <c r="N692" s="1">
        <v>6.4</v>
      </c>
      <c r="O692" s="1">
        <v>6</v>
      </c>
    </row>
    <row r="693" spans="1:15" x14ac:dyDescent="0.3">
      <c r="A693" t="s">
        <v>32</v>
      </c>
      <c r="B693">
        <v>38</v>
      </c>
      <c r="C693" t="str">
        <f t="shared" si="52"/>
        <v>36–45</v>
      </c>
      <c r="D693" t="s">
        <v>12</v>
      </c>
      <c r="E693" t="s">
        <v>13</v>
      </c>
      <c r="F693">
        <f t="shared" si="53"/>
        <v>1</v>
      </c>
      <c r="G693" t="s">
        <v>33</v>
      </c>
      <c r="H693" s="1">
        <v>5.9</v>
      </c>
      <c r="I693" t="s">
        <v>22</v>
      </c>
      <c r="J693">
        <f t="shared" si="51"/>
        <v>3</v>
      </c>
      <c r="K693" t="s">
        <v>30</v>
      </c>
      <c r="L693">
        <v>34</v>
      </c>
      <c r="M693" t="str">
        <f t="shared" si="50"/>
        <v>30–40 h</v>
      </c>
      <c r="N693" s="1">
        <v>3.2</v>
      </c>
      <c r="O693" s="1">
        <v>1.8</v>
      </c>
    </row>
    <row r="694" spans="1:15" x14ac:dyDescent="0.3">
      <c r="A694" t="s">
        <v>31</v>
      </c>
      <c r="B694">
        <v>52</v>
      </c>
      <c r="C694" t="str">
        <f t="shared" si="52"/>
        <v>46–59</v>
      </c>
      <c r="D694" t="s">
        <v>21</v>
      </c>
      <c r="E694" t="s">
        <v>17</v>
      </c>
      <c r="F694">
        <f t="shared" si="53"/>
        <v>2</v>
      </c>
      <c r="G694" t="s">
        <v>33</v>
      </c>
      <c r="H694" s="1">
        <v>8.8000000000000007</v>
      </c>
      <c r="I694" t="s">
        <v>17</v>
      </c>
      <c r="J694">
        <f t="shared" si="51"/>
        <v>2</v>
      </c>
      <c r="K694" t="s">
        <v>15</v>
      </c>
      <c r="L694">
        <v>20</v>
      </c>
      <c r="M694" t="str">
        <f t="shared" si="50"/>
        <v>20–30 h</v>
      </c>
      <c r="N694" s="1">
        <v>2.7</v>
      </c>
      <c r="O694" s="1">
        <v>7</v>
      </c>
    </row>
    <row r="695" spans="1:15" x14ac:dyDescent="0.3">
      <c r="A695" t="s">
        <v>20</v>
      </c>
      <c r="B695">
        <v>63</v>
      </c>
      <c r="C695" t="str">
        <f t="shared" si="52"/>
        <v>60+</v>
      </c>
      <c r="D695" t="s">
        <v>12</v>
      </c>
      <c r="E695" t="s">
        <v>22</v>
      </c>
      <c r="F695">
        <f t="shared" si="53"/>
        <v>3</v>
      </c>
      <c r="G695" t="s">
        <v>28</v>
      </c>
      <c r="H695" s="1">
        <v>6.4</v>
      </c>
      <c r="I695" t="s">
        <v>13</v>
      </c>
      <c r="J695">
        <f t="shared" si="51"/>
        <v>1</v>
      </c>
      <c r="K695" t="s">
        <v>26</v>
      </c>
      <c r="L695">
        <v>44</v>
      </c>
      <c r="M695" t="str">
        <f t="shared" si="50"/>
        <v>40–50 h</v>
      </c>
      <c r="N695" s="1">
        <v>8.8000000000000007</v>
      </c>
      <c r="O695" s="1">
        <v>6.7</v>
      </c>
    </row>
    <row r="696" spans="1:15" x14ac:dyDescent="0.3">
      <c r="A696" t="s">
        <v>24</v>
      </c>
      <c r="B696">
        <v>31</v>
      </c>
      <c r="C696" t="str">
        <f t="shared" si="52"/>
        <v>26–35</v>
      </c>
      <c r="D696" t="s">
        <v>27</v>
      </c>
      <c r="E696" t="s">
        <v>22</v>
      </c>
      <c r="F696">
        <f t="shared" si="53"/>
        <v>3</v>
      </c>
      <c r="G696" t="s">
        <v>25</v>
      </c>
      <c r="H696" s="1">
        <v>7.3</v>
      </c>
      <c r="I696" t="s">
        <v>22</v>
      </c>
      <c r="J696">
        <f t="shared" si="51"/>
        <v>3</v>
      </c>
      <c r="K696" t="s">
        <v>26</v>
      </c>
      <c r="L696">
        <v>45</v>
      </c>
      <c r="M696" t="str">
        <f t="shared" si="50"/>
        <v>40–50 h</v>
      </c>
      <c r="N696" s="1">
        <v>7.5</v>
      </c>
      <c r="O696" s="1">
        <v>7.9</v>
      </c>
    </row>
    <row r="697" spans="1:15" x14ac:dyDescent="0.3">
      <c r="A697" t="s">
        <v>24</v>
      </c>
      <c r="B697">
        <v>53</v>
      </c>
      <c r="C697" t="str">
        <f t="shared" si="52"/>
        <v>46–59</v>
      </c>
      <c r="D697" t="s">
        <v>12</v>
      </c>
      <c r="E697" t="s">
        <v>22</v>
      </c>
      <c r="F697">
        <f t="shared" si="53"/>
        <v>3</v>
      </c>
      <c r="G697" t="s">
        <v>28</v>
      </c>
      <c r="H697" s="1">
        <v>5.6</v>
      </c>
      <c r="I697" t="s">
        <v>17</v>
      </c>
      <c r="J697">
        <f t="shared" si="51"/>
        <v>2</v>
      </c>
      <c r="K697" t="s">
        <v>23</v>
      </c>
      <c r="L697">
        <v>54</v>
      </c>
      <c r="M697" t="str">
        <f t="shared" si="50"/>
        <v>50–60 h</v>
      </c>
      <c r="N697" s="1">
        <v>2.9</v>
      </c>
      <c r="O697" s="1">
        <v>1.8</v>
      </c>
    </row>
    <row r="698" spans="1:15" x14ac:dyDescent="0.3">
      <c r="A698" t="s">
        <v>32</v>
      </c>
      <c r="B698">
        <v>29</v>
      </c>
      <c r="C698" t="str">
        <f t="shared" si="52"/>
        <v>26–35</v>
      </c>
      <c r="D698" t="s">
        <v>21</v>
      </c>
      <c r="E698" t="s">
        <v>17</v>
      </c>
      <c r="F698">
        <f t="shared" si="53"/>
        <v>2</v>
      </c>
      <c r="G698" t="s">
        <v>14</v>
      </c>
      <c r="H698" s="1">
        <v>6.9</v>
      </c>
      <c r="I698" t="s">
        <v>22</v>
      </c>
      <c r="J698">
        <f t="shared" si="51"/>
        <v>3</v>
      </c>
      <c r="K698" t="s">
        <v>19</v>
      </c>
      <c r="L698">
        <v>34</v>
      </c>
      <c r="M698" t="str">
        <f t="shared" si="50"/>
        <v>30–40 h</v>
      </c>
      <c r="N698" s="1">
        <v>6.5</v>
      </c>
      <c r="O698" s="1">
        <v>3.7</v>
      </c>
    </row>
    <row r="699" spans="1:15" x14ac:dyDescent="0.3">
      <c r="A699" t="s">
        <v>16</v>
      </c>
      <c r="B699">
        <v>34</v>
      </c>
      <c r="C699" t="str">
        <f t="shared" si="52"/>
        <v>26–35</v>
      </c>
      <c r="D699" t="s">
        <v>21</v>
      </c>
      <c r="E699" t="s">
        <v>22</v>
      </c>
      <c r="F699">
        <f t="shared" si="53"/>
        <v>3</v>
      </c>
      <c r="G699" t="s">
        <v>14</v>
      </c>
      <c r="H699" s="1">
        <v>8.9</v>
      </c>
      <c r="I699" t="s">
        <v>22</v>
      </c>
      <c r="J699">
        <f t="shared" si="51"/>
        <v>3</v>
      </c>
      <c r="K699" t="s">
        <v>30</v>
      </c>
      <c r="L699">
        <v>23</v>
      </c>
      <c r="M699" t="str">
        <f t="shared" si="50"/>
        <v>20–30 h</v>
      </c>
      <c r="N699" s="1">
        <v>5</v>
      </c>
      <c r="O699" s="1">
        <v>6.9</v>
      </c>
    </row>
    <row r="700" spans="1:15" x14ac:dyDescent="0.3">
      <c r="A700" t="s">
        <v>16</v>
      </c>
      <c r="B700">
        <v>56</v>
      </c>
      <c r="C700" t="str">
        <f t="shared" si="52"/>
        <v>46–59</v>
      </c>
      <c r="D700" t="s">
        <v>27</v>
      </c>
      <c r="E700" t="s">
        <v>22</v>
      </c>
      <c r="F700">
        <f t="shared" si="53"/>
        <v>3</v>
      </c>
      <c r="G700" t="s">
        <v>28</v>
      </c>
      <c r="H700" s="1">
        <v>4.8</v>
      </c>
      <c r="I700" t="s">
        <v>13</v>
      </c>
      <c r="J700">
        <f t="shared" si="51"/>
        <v>1</v>
      </c>
      <c r="K700" t="s">
        <v>30</v>
      </c>
      <c r="L700">
        <v>34</v>
      </c>
      <c r="M700" t="str">
        <f t="shared" si="50"/>
        <v>30–40 h</v>
      </c>
      <c r="N700" s="1">
        <v>2.4</v>
      </c>
      <c r="O700" s="1">
        <v>2.2000000000000002</v>
      </c>
    </row>
    <row r="701" spans="1:15" x14ac:dyDescent="0.3">
      <c r="A701" t="s">
        <v>20</v>
      </c>
      <c r="B701">
        <v>26</v>
      </c>
      <c r="C701" t="str">
        <f t="shared" si="52"/>
        <v>26–35</v>
      </c>
      <c r="D701" t="s">
        <v>21</v>
      </c>
      <c r="E701" t="s">
        <v>17</v>
      </c>
      <c r="F701">
        <f t="shared" si="53"/>
        <v>2</v>
      </c>
      <c r="G701" t="s">
        <v>25</v>
      </c>
      <c r="H701" s="1">
        <v>9.8000000000000007</v>
      </c>
      <c r="I701" t="s">
        <v>13</v>
      </c>
      <c r="J701">
        <f t="shared" si="51"/>
        <v>1</v>
      </c>
      <c r="K701" t="s">
        <v>30</v>
      </c>
      <c r="L701">
        <v>57</v>
      </c>
      <c r="M701" t="str">
        <f t="shared" si="50"/>
        <v>50–60 h</v>
      </c>
      <c r="N701" s="1">
        <v>5.8</v>
      </c>
      <c r="O701" s="1">
        <v>7.1</v>
      </c>
    </row>
    <row r="702" spans="1:15" x14ac:dyDescent="0.3">
      <c r="A702" t="s">
        <v>32</v>
      </c>
      <c r="B702">
        <v>52</v>
      </c>
      <c r="C702" t="str">
        <f t="shared" si="52"/>
        <v>46–59</v>
      </c>
      <c r="D702" t="s">
        <v>12</v>
      </c>
      <c r="E702" t="s">
        <v>13</v>
      </c>
      <c r="F702">
        <f t="shared" si="53"/>
        <v>1</v>
      </c>
      <c r="G702" t="s">
        <v>28</v>
      </c>
      <c r="H702" s="1">
        <v>4.2</v>
      </c>
      <c r="I702" t="s">
        <v>22</v>
      </c>
      <c r="J702">
        <f t="shared" si="51"/>
        <v>3</v>
      </c>
      <c r="K702" t="s">
        <v>19</v>
      </c>
      <c r="L702">
        <v>58</v>
      </c>
      <c r="M702" t="str">
        <f t="shared" si="50"/>
        <v>50–60 h</v>
      </c>
      <c r="N702" s="1">
        <v>3.5</v>
      </c>
      <c r="O702" s="1">
        <v>1.5</v>
      </c>
    </row>
    <row r="703" spans="1:15" x14ac:dyDescent="0.3">
      <c r="A703" t="s">
        <v>24</v>
      </c>
      <c r="B703">
        <v>30</v>
      </c>
      <c r="C703" t="str">
        <f t="shared" si="52"/>
        <v>26–35</v>
      </c>
      <c r="D703" t="s">
        <v>27</v>
      </c>
      <c r="E703" t="s">
        <v>17</v>
      </c>
      <c r="F703">
        <f t="shared" si="53"/>
        <v>2</v>
      </c>
      <c r="G703" t="s">
        <v>14</v>
      </c>
      <c r="H703" s="1">
        <v>5.8</v>
      </c>
      <c r="I703" t="s">
        <v>13</v>
      </c>
      <c r="J703">
        <f t="shared" si="51"/>
        <v>1</v>
      </c>
      <c r="K703" t="s">
        <v>19</v>
      </c>
      <c r="L703">
        <v>20</v>
      </c>
      <c r="M703" t="str">
        <f t="shared" si="50"/>
        <v>20–30 h</v>
      </c>
      <c r="N703" s="1">
        <v>1.9</v>
      </c>
      <c r="O703" s="1">
        <v>4</v>
      </c>
    </row>
    <row r="704" spans="1:15" x14ac:dyDescent="0.3">
      <c r="A704" t="s">
        <v>16</v>
      </c>
      <c r="B704">
        <v>32</v>
      </c>
      <c r="C704" t="str">
        <f t="shared" si="52"/>
        <v>26–35</v>
      </c>
      <c r="D704" t="s">
        <v>21</v>
      </c>
      <c r="E704" t="s">
        <v>17</v>
      </c>
      <c r="F704">
        <f t="shared" si="53"/>
        <v>2</v>
      </c>
      <c r="G704" t="s">
        <v>25</v>
      </c>
      <c r="H704" s="1">
        <v>5.2</v>
      </c>
      <c r="I704" t="s">
        <v>13</v>
      </c>
      <c r="J704">
        <f t="shared" si="51"/>
        <v>1</v>
      </c>
      <c r="K704" t="s">
        <v>19</v>
      </c>
      <c r="L704">
        <v>41</v>
      </c>
      <c r="M704" t="str">
        <f t="shared" si="50"/>
        <v>40–50 h</v>
      </c>
      <c r="N704" s="1">
        <v>5.2</v>
      </c>
      <c r="O704" s="1">
        <v>8.6</v>
      </c>
    </row>
    <row r="705" spans="1:15" x14ac:dyDescent="0.3">
      <c r="A705" t="s">
        <v>32</v>
      </c>
      <c r="B705">
        <v>35</v>
      </c>
      <c r="C705" t="str">
        <f t="shared" si="52"/>
        <v>26–35</v>
      </c>
      <c r="D705" t="s">
        <v>21</v>
      </c>
      <c r="E705" t="s">
        <v>17</v>
      </c>
      <c r="F705">
        <f t="shared" si="53"/>
        <v>2</v>
      </c>
      <c r="G705" t="s">
        <v>14</v>
      </c>
      <c r="H705" s="1">
        <v>6.1</v>
      </c>
      <c r="I705" t="s">
        <v>22</v>
      </c>
      <c r="J705">
        <f t="shared" si="51"/>
        <v>3</v>
      </c>
      <c r="K705" t="s">
        <v>23</v>
      </c>
      <c r="L705">
        <v>30</v>
      </c>
      <c r="M705" t="str">
        <f t="shared" si="50"/>
        <v>30–40 h</v>
      </c>
      <c r="N705" s="1">
        <v>6.3</v>
      </c>
      <c r="O705" s="1">
        <v>8</v>
      </c>
    </row>
    <row r="706" spans="1:15" x14ac:dyDescent="0.3">
      <c r="A706" t="s">
        <v>11</v>
      </c>
      <c r="B706">
        <v>50</v>
      </c>
      <c r="C706" t="str">
        <f t="shared" si="52"/>
        <v>46–59</v>
      </c>
      <c r="D706" t="s">
        <v>12</v>
      </c>
      <c r="E706" t="s">
        <v>17</v>
      </c>
      <c r="F706">
        <f t="shared" si="53"/>
        <v>2</v>
      </c>
      <c r="G706" t="s">
        <v>25</v>
      </c>
      <c r="H706" s="1">
        <v>5.2</v>
      </c>
      <c r="I706" t="s">
        <v>13</v>
      </c>
      <c r="J706">
        <f t="shared" si="51"/>
        <v>1</v>
      </c>
      <c r="K706" t="s">
        <v>26</v>
      </c>
      <c r="L706">
        <v>57</v>
      </c>
      <c r="M706" t="str">
        <f t="shared" ref="M706:M769" si="54">IF(AND(L706&gt;=20,L706&lt;30),"20–30 h",IF(AND(L706&gt;=30,L706&lt;40),"30–40 h",IF(AND(L706&gt;=40,L706&lt;50),"40–50 h",IF(AND(L706&gt;=50,L706&lt;=60),"50–60 h","Poza zakresem"))))</f>
        <v>50–60 h</v>
      </c>
      <c r="N706" s="1">
        <v>1.4</v>
      </c>
      <c r="O706" s="1">
        <v>6.8</v>
      </c>
    </row>
    <row r="707" spans="1:15" x14ac:dyDescent="0.3">
      <c r="A707" t="s">
        <v>16</v>
      </c>
      <c r="B707">
        <v>23</v>
      </c>
      <c r="C707" t="str">
        <f t="shared" si="52"/>
        <v>18–25</v>
      </c>
      <c r="D707" t="s">
        <v>12</v>
      </c>
      <c r="E707" t="s">
        <v>13</v>
      </c>
      <c r="F707">
        <f t="shared" si="53"/>
        <v>1</v>
      </c>
      <c r="G707" t="s">
        <v>25</v>
      </c>
      <c r="H707" s="1">
        <v>5.0999999999999996</v>
      </c>
      <c r="I707" t="s">
        <v>13</v>
      </c>
      <c r="J707">
        <f t="shared" si="51"/>
        <v>1</v>
      </c>
      <c r="K707" t="s">
        <v>15</v>
      </c>
      <c r="L707">
        <v>56</v>
      </c>
      <c r="M707" t="str">
        <f t="shared" si="54"/>
        <v>50–60 h</v>
      </c>
      <c r="N707" s="1">
        <v>4.5999999999999996</v>
      </c>
      <c r="O707" s="1">
        <v>8.8000000000000007</v>
      </c>
    </row>
    <row r="708" spans="1:15" x14ac:dyDescent="0.3">
      <c r="A708" t="s">
        <v>31</v>
      </c>
      <c r="B708">
        <v>44</v>
      </c>
      <c r="C708" t="str">
        <f t="shared" si="52"/>
        <v>36–45</v>
      </c>
      <c r="D708" t="s">
        <v>27</v>
      </c>
      <c r="E708" t="s">
        <v>22</v>
      </c>
      <c r="F708">
        <f t="shared" si="53"/>
        <v>3</v>
      </c>
      <c r="G708" t="s">
        <v>28</v>
      </c>
      <c r="H708" s="1">
        <v>4.7</v>
      </c>
      <c r="I708" t="s">
        <v>17</v>
      </c>
      <c r="J708">
        <f t="shared" si="51"/>
        <v>2</v>
      </c>
      <c r="K708" t="s">
        <v>19</v>
      </c>
      <c r="L708">
        <v>45</v>
      </c>
      <c r="M708" t="str">
        <f t="shared" si="54"/>
        <v>40–50 h</v>
      </c>
      <c r="N708" s="1">
        <v>3.3</v>
      </c>
      <c r="O708" s="1">
        <v>7.4</v>
      </c>
    </row>
    <row r="709" spans="1:15" x14ac:dyDescent="0.3">
      <c r="A709" t="s">
        <v>11</v>
      </c>
      <c r="B709">
        <v>40</v>
      </c>
      <c r="C709" t="str">
        <f t="shared" si="52"/>
        <v>36–45</v>
      </c>
      <c r="D709" t="s">
        <v>21</v>
      </c>
      <c r="E709" t="s">
        <v>17</v>
      </c>
      <c r="F709">
        <f t="shared" si="53"/>
        <v>2</v>
      </c>
      <c r="G709" t="s">
        <v>28</v>
      </c>
      <c r="H709" s="1">
        <v>7.5</v>
      </c>
      <c r="I709" t="s">
        <v>13</v>
      </c>
      <c r="J709">
        <f t="shared" si="51"/>
        <v>1</v>
      </c>
      <c r="K709" t="s">
        <v>26</v>
      </c>
      <c r="L709">
        <v>46</v>
      </c>
      <c r="M709" t="str">
        <f t="shared" si="54"/>
        <v>40–50 h</v>
      </c>
      <c r="N709" s="1">
        <v>1.3</v>
      </c>
      <c r="O709" s="1">
        <v>5.7</v>
      </c>
    </row>
    <row r="710" spans="1:15" x14ac:dyDescent="0.3">
      <c r="A710" t="s">
        <v>16</v>
      </c>
      <c r="B710">
        <v>44</v>
      </c>
      <c r="C710" t="str">
        <f t="shared" si="52"/>
        <v>36–45</v>
      </c>
      <c r="D710" t="s">
        <v>12</v>
      </c>
      <c r="E710" t="s">
        <v>13</v>
      </c>
      <c r="F710">
        <f t="shared" si="53"/>
        <v>1</v>
      </c>
      <c r="G710" t="s">
        <v>28</v>
      </c>
      <c r="H710" s="1">
        <v>6.1</v>
      </c>
      <c r="I710" t="s">
        <v>17</v>
      </c>
      <c r="J710">
        <f t="shared" si="51"/>
        <v>2</v>
      </c>
      <c r="K710" t="s">
        <v>19</v>
      </c>
      <c r="L710">
        <v>32</v>
      </c>
      <c r="M710" t="str">
        <f t="shared" si="54"/>
        <v>30–40 h</v>
      </c>
      <c r="N710" s="1">
        <v>2.1</v>
      </c>
      <c r="O710" s="1">
        <v>9.8000000000000007</v>
      </c>
    </row>
    <row r="711" spans="1:15" x14ac:dyDescent="0.3">
      <c r="A711" t="s">
        <v>24</v>
      </c>
      <c r="B711">
        <v>51</v>
      </c>
      <c r="C711" t="str">
        <f t="shared" si="52"/>
        <v>46–59</v>
      </c>
      <c r="D711" t="s">
        <v>27</v>
      </c>
      <c r="E711" t="s">
        <v>22</v>
      </c>
      <c r="F711">
        <f t="shared" si="53"/>
        <v>3</v>
      </c>
      <c r="G711" t="s">
        <v>25</v>
      </c>
      <c r="H711" s="1">
        <v>5.8</v>
      </c>
      <c r="I711" t="s">
        <v>22</v>
      </c>
      <c r="J711">
        <f t="shared" si="51"/>
        <v>3</v>
      </c>
      <c r="K711" t="s">
        <v>15</v>
      </c>
      <c r="L711">
        <v>26</v>
      </c>
      <c r="M711" t="str">
        <f t="shared" si="54"/>
        <v>20–30 h</v>
      </c>
      <c r="N711" s="1">
        <v>2.2999999999999998</v>
      </c>
      <c r="O711" s="1">
        <v>7.3</v>
      </c>
    </row>
    <row r="712" spans="1:15" x14ac:dyDescent="0.3">
      <c r="A712" t="s">
        <v>29</v>
      </c>
      <c r="B712">
        <v>63</v>
      </c>
      <c r="C712" t="str">
        <f t="shared" si="52"/>
        <v>60+</v>
      </c>
      <c r="D712" t="s">
        <v>21</v>
      </c>
      <c r="E712" t="s">
        <v>22</v>
      </c>
      <c r="F712">
        <f t="shared" si="53"/>
        <v>3</v>
      </c>
      <c r="G712" t="s">
        <v>25</v>
      </c>
      <c r="H712" s="1">
        <v>6.9</v>
      </c>
      <c r="I712" t="s">
        <v>17</v>
      </c>
      <c r="J712">
        <f t="shared" si="51"/>
        <v>2</v>
      </c>
      <c r="K712" t="s">
        <v>19</v>
      </c>
      <c r="L712">
        <v>27</v>
      </c>
      <c r="M712" t="str">
        <f t="shared" si="54"/>
        <v>20–30 h</v>
      </c>
      <c r="N712" s="1">
        <v>2.6</v>
      </c>
      <c r="O712" s="1">
        <v>6.4</v>
      </c>
    </row>
    <row r="713" spans="1:15" x14ac:dyDescent="0.3">
      <c r="A713" t="s">
        <v>11</v>
      </c>
      <c r="B713">
        <v>55</v>
      </c>
      <c r="C713" t="str">
        <f t="shared" si="52"/>
        <v>46–59</v>
      </c>
      <c r="D713" t="s">
        <v>21</v>
      </c>
      <c r="E713" t="s">
        <v>22</v>
      </c>
      <c r="F713">
        <f t="shared" si="53"/>
        <v>3</v>
      </c>
      <c r="G713" t="s">
        <v>14</v>
      </c>
      <c r="H713" s="1">
        <v>4.3</v>
      </c>
      <c r="I713" t="s">
        <v>22</v>
      </c>
      <c r="J713">
        <f t="shared" si="51"/>
        <v>3</v>
      </c>
      <c r="K713" t="s">
        <v>26</v>
      </c>
      <c r="L713">
        <v>42</v>
      </c>
      <c r="M713" t="str">
        <f t="shared" si="54"/>
        <v>40–50 h</v>
      </c>
      <c r="N713" s="1">
        <v>8.1999999999999993</v>
      </c>
      <c r="O713" s="1">
        <v>4.7</v>
      </c>
    </row>
    <row r="714" spans="1:15" x14ac:dyDescent="0.3">
      <c r="A714" t="s">
        <v>20</v>
      </c>
      <c r="B714">
        <v>31</v>
      </c>
      <c r="C714" t="str">
        <f t="shared" si="52"/>
        <v>26–35</v>
      </c>
      <c r="D714" t="s">
        <v>27</v>
      </c>
      <c r="E714" t="s">
        <v>17</v>
      </c>
      <c r="F714">
        <f t="shared" si="53"/>
        <v>2</v>
      </c>
      <c r="G714" t="s">
        <v>33</v>
      </c>
      <c r="H714" s="1">
        <v>7</v>
      </c>
      <c r="I714" t="s">
        <v>13</v>
      </c>
      <c r="J714">
        <f t="shared" ref="J714:J743" si="55">IF(I714="low",1,IF(I714="moderate",2,IF(I714="high",3,"")))</f>
        <v>1</v>
      </c>
      <c r="K714" t="s">
        <v>23</v>
      </c>
      <c r="L714">
        <v>45</v>
      </c>
      <c r="M714" t="str">
        <f t="shared" si="54"/>
        <v>40–50 h</v>
      </c>
      <c r="N714" s="1">
        <v>5</v>
      </c>
      <c r="O714" s="1">
        <v>9.1</v>
      </c>
    </row>
    <row r="715" spans="1:15" x14ac:dyDescent="0.3">
      <c r="A715" t="s">
        <v>20</v>
      </c>
      <c r="B715">
        <v>53</v>
      </c>
      <c r="C715" t="str">
        <f t="shared" ref="C715:C778" si="56">IF(B715&lt;=25, "18–25", IF(B715&lt;=35, "26–35", IF(B715&lt;=45, "36–45", IF(B715&lt;=59, "46–59", "60+"))))</f>
        <v>46–59</v>
      </c>
      <c r="D715" t="s">
        <v>27</v>
      </c>
      <c r="E715" t="s">
        <v>17</v>
      </c>
      <c r="F715">
        <f t="shared" si="53"/>
        <v>2</v>
      </c>
      <c r="G715" t="s">
        <v>28</v>
      </c>
      <c r="H715" s="1">
        <v>6.4</v>
      </c>
      <c r="I715" t="s">
        <v>13</v>
      </c>
      <c r="J715">
        <f t="shared" si="55"/>
        <v>1</v>
      </c>
      <c r="K715" t="s">
        <v>15</v>
      </c>
      <c r="L715">
        <v>46</v>
      </c>
      <c r="M715" t="str">
        <f t="shared" si="54"/>
        <v>40–50 h</v>
      </c>
      <c r="N715" s="1">
        <v>2.2999999999999998</v>
      </c>
      <c r="O715" s="1">
        <v>3.7</v>
      </c>
    </row>
    <row r="716" spans="1:15" x14ac:dyDescent="0.3">
      <c r="A716" t="s">
        <v>24</v>
      </c>
      <c r="B716">
        <v>25</v>
      </c>
      <c r="C716" t="str">
        <f t="shared" si="56"/>
        <v>18–25</v>
      </c>
      <c r="D716" t="s">
        <v>12</v>
      </c>
      <c r="E716" t="s">
        <v>22</v>
      </c>
      <c r="F716">
        <f t="shared" si="53"/>
        <v>3</v>
      </c>
      <c r="G716" t="s">
        <v>14</v>
      </c>
      <c r="H716" s="1">
        <v>6.4</v>
      </c>
      <c r="I716" t="s">
        <v>17</v>
      </c>
      <c r="J716">
        <f t="shared" si="55"/>
        <v>2</v>
      </c>
      <c r="K716" t="s">
        <v>26</v>
      </c>
      <c r="L716">
        <v>28</v>
      </c>
      <c r="M716" t="str">
        <f t="shared" si="54"/>
        <v>20–30 h</v>
      </c>
      <c r="N716" s="1">
        <v>1.9</v>
      </c>
      <c r="O716" s="1">
        <v>1.1000000000000001</v>
      </c>
    </row>
    <row r="717" spans="1:15" x14ac:dyDescent="0.3">
      <c r="A717" t="s">
        <v>16</v>
      </c>
      <c r="B717">
        <v>52</v>
      </c>
      <c r="C717" t="str">
        <f t="shared" si="56"/>
        <v>46–59</v>
      </c>
      <c r="D717" t="s">
        <v>21</v>
      </c>
      <c r="E717" t="s">
        <v>22</v>
      </c>
      <c r="F717">
        <f t="shared" si="53"/>
        <v>3</v>
      </c>
      <c r="G717" t="s">
        <v>14</v>
      </c>
      <c r="H717" s="1">
        <v>7.3</v>
      </c>
      <c r="I717" t="s">
        <v>22</v>
      </c>
      <c r="J717">
        <f t="shared" si="55"/>
        <v>3</v>
      </c>
      <c r="K717" t="s">
        <v>30</v>
      </c>
      <c r="L717">
        <v>57</v>
      </c>
      <c r="M717" t="str">
        <f t="shared" si="54"/>
        <v>50–60 h</v>
      </c>
      <c r="N717" s="1">
        <v>3.7</v>
      </c>
      <c r="O717" s="1">
        <v>2.8</v>
      </c>
    </row>
    <row r="718" spans="1:15" x14ac:dyDescent="0.3">
      <c r="A718" t="s">
        <v>32</v>
      </c>
      <c r="B718">
        <v>36</v>
      </c>
      <c r="C718" t="str">
        <f t="shared" si="56"/>
        <v>36–45</v>
      </c>
      <c r="D718" t="s">
        <v>21</v>
      </c>
      <c r="E718" t="s">
        <v>22</v>
      </c>
      <c r="F718">
        <f t="shared" si="53"/>
        <v>3</v>
      </c>
      <c r="G718" t="s">
        <v>18</v>
      </c>
      <c r="H718" s="1">
        <v>9</v>
      </c>
      <c r="I718" t="s">
        <v>13</v>
      </c>
      <c r="J718">
        <f t="shared" si="55"/>
        <v>1</v>
      </c>
      <c r="K718" t="s">
        <v>30</v>
      </c>
      <c r="L718">
        <v>32</v>
      </c>
      <c r="M718" t="str">
        <f t="shared" si="54"/>
        <v>30–40 h</v>
      </c>
      <c r="N718" s="1">
        <v>8.1999999999999993</v>
      </c>
      <c r="O718" s="1">
        <v>2</v>
      </c>
    </row>
    <row r="719" spans="1:15" x14ac:dyDescent="0.3">
      <c r="A719" t="s">
        <v>16</v>
      </c>
      <c r="B719">
        <v>47</v>
      </c>
      <c r="C719" t="str">
        <f t="shared" si="56"/>
        <v>46–59</v>
      </c>
      <c r="D719" t="s">
        <v>21</v>
      </c>
      <c r="E719" t="s">
        <v>22</v>
      </c>
      <c r="F719">
        <f t="shared" si="53"/>
        <v>3</v>
      </c>
      <c r="G719" t="s">
        <v>28</v>
      </c>
      <c r="H719" s="1">
        <v>7</v>
      </c>
      <c r="I719" t="s">
        <v>17</v>
      </c>
      <c r="J719">
        <f t="shared" si="55"/>
        <v>2</v>
      </c>
      <c r="K719" t="s">
        <v>30</v>
      </c>
      <c r="L719">
        <v>26</v>
      </c>
      <c r="M719" t="str">
        <f t="shared" si="54"/>
        <v>20–30 h</v>
      </c>
      <c r="N719" s="1">
        <v>4.3</v>
      </c>
      <c r="O719" s="1">
        <v>3.9</v>
      </c>
    </row>
    <row r="720" spans="1:15" x14ac:dyDescent="0.3">
      <c r="A720" t="s">
        <v>24</v>
      </c>
      <c r="B720">
        <v>31</v>
      </c>
      <c r="C720" t="str">
        <f t="shared" si="56"/>
        <v>26–35</v>
      </c>
      <c r="D720" t="s">
        <v>27</v>
      </c>
      <c r="E720" t="s">
        <v>22</v>
      </c>
      <c r="F720">
        <f t="shared" si="53"/>
        <v>3</v>
      </c>
      <c r="G720" t="s">
        <v>14</v>
      </c>
      <c r="H720" s="1">
        <v>6.2</v>
      </c>
      <c r="I720" t="s">
        <v>17</v>
      </c>
      <c r="J720">
        <f t="shared" si="55"/>
        <v>2</v>
      </c>
      <c r="K720" t="s">
        <v>23</v>
      </c>
      <c r="L720">
        <v>30</v>
      </c>
      <c r="M720" t="str">
        <f t="shared" si="54"/>
        <v>30–40 h</v>
      </c>
      <c r="N720" s="1">
        <v>2.4</v>
      </c>
      <c r="O720" s="1">
        <v>8.4</v>
      </c>
    </row>
    <row r="721" spans="1:15" x14ac:dyDescent="0.3">
      <c r="A721" t="s">
        <v>20</v>
      </c>
      <c r="B721">
        <v>37</v>
      </c>
      <c r="C721" t="str">
        <f t="shared" si="56"/>
        <v>36–45</v>
      </c>
      <c r="D721" t="s">
        <v>12</v>
      </c>
      <c r="E721" t="s">
        <v>22</v>
      </c>
      <c r="F721">
        <f t="shared" si="53"/>
        <v>3</v>
      </c>
      <c r="G721" t="s">
        <v>18</v>
      </c>
      <c r="H721" s="1">
        <v>4.7</v>
      </c>
      <c r="I721" t="s">
        <v>17</v>
      </c>
      <c r="J721">
        <f t="shared" si="55"/>
        <v>2</v>
      </c>
      <c r="K721" t="s">
        <v>19</v>
      </c>
      <c r="L721">
        <v>29</v>
      </c>
      <c r="M721" t="str">
        <f t="shared" si="54"/>
        <v>20–30 h</v>
      </c>
      <c r="N721" s="1">
        <v>4.5999999999999996</v>
      </c>
      <c r="O721" s="1">
        <v>6.9</v>
      </c>
    </row>
    <row r="722" spans="1:15" x14ac:dyDescent="0.3">
      <c r="A722" t="s">
        <v>16</v>
      </c>
      <c r="B722">
        <v>42</v>
      </c>
      <c r="C722" t="str">
        <f t="shared" si="56"/>
        <v>36–45</v>
      </c>
      <c r="D722" t="s">
        <v>21</v>
      </c>
      <c r="E722" t="s">
        <v>13</v>
      </c>
      <c r="F722">
        <f t="shared" si="53"/>
        <v>1</v>
      </c>
      <c r="G722" t="s">
        <v>28</v>
      </c>
      <c r="H722" s="1">
        <v>2.9</v>
      </c>
      <c r="I722" t="s">
        <v>13</v>
      </c>
      <c r="J722">
        <f t="shared" si="55"/>
        <v>1</v>
      </c>
      <c r="K722" t="s">
        <v>19</v>
      </c>
      <c r="L722">
        <v>52</v>
      </c>
      <c r="M722" t="str">
        <f t="shared" si="54"/>
        <v>50–60 h</v>
      </c>
      <c r="N722" s="1">
        <v>6</v>
      </c>
      <c r="O722" s="1">
        <v>2.5</v>
      </c>
    </row>
    <row r="723" spans="1:15" x14ac:dyDescent="0.3">
      <c r="A723" t="s">
        <v>20</v>
      </c>
      <c r="B723">
        <v>57</v>
      </c>
      <c r="C723" t="str">
        <f t="shared" si="56"/>
        <v>46–59</v>
      </c>
      <c r="D723" t="s">
        <v>27</v>
      </c>
      <c r="E723" t="s">
        <v>22</v>
      </c>
      <c r="F723">
        <f t="shared" si="53"/>
        <v>3</v>
      </c>
      <c r="G723" t="s">
        <v>25</v>
      </c>
      <c r="H723" s="1">
        <v>6.7</v>
      </c>
      <c r="I723" t="s">
        <v>22</v>
      </c>
      <c r="J723">
        <f t="shared" si="55"/>
        <v>3</v>
      </c>
      <c r="K723" t="s">
        <v>19</v>
      </c>
      <c r="L723">
        <v>58</v>
      </c>
      <c r="M723" t="str">
        <f t="shared" si="54"/>
        <v>50–60 h</v>
      </c>
      <c r="N723" s="1">
        <v>1.3</v>
      </c>
      <c r="O723" s="1">
        <v>8.1</v>
      </c>
    </row>
    <row r="724" spans="1:15" x14ac:dyDescent="0.3">
      <c r="A724" t="s">
        <v>11</v>
      </c>
      <c r="B724">
        <v>41</v>
      </c>
      <c r="C724" t="str">
        <f t="shared" si="56"/>
        <v>36–45</v>
      </c>
      <c r="D724" t="s">
        <v>21</v>
      </c>
      <c r="E724" t="s">
        <v>17</v>
      </c>
      <c r="F724">
        <f t="shared" si="53"/>
        <v>2</v>
      </c>
      <c r="G724" t="s">
        <v>18</v>
      </c>
      <c r="H724" s="1">
        <v>4.5999999999999996</v>
      </c>
      <c r="I724" t="s">
        <v>13</v>
      </c>
      <c r="J724">
        <f t="shared" si="55"/>
        <v>1</v>
      </c>
      <c r="K724" t="s">
        <v>23</v>
      </c>
      <c r="L724">
        <v>22</v>
      </c>
      <c r="M724" t="str">
        <f t="shared" si="54"/>
        <v>20–30 h</v>
      </c>
      <c r="N724" s="1">
        <v>6.6</v>
      </c>
      <c r="O724" s="1">
        <v>5.5</v>
      </c>
    </row>
    <row r="725" spans="1:15" x14ac:dyDescent="0.3">
      <c r="A725" t="s">
        <v>32</v>
      </c>
      <c r="B725">
        <v>31</v>
      </c>
      <c r="C725" t="str">
        <f t="shared" si="56"/>
        <v>26–35</v>
      </c>
      <c r="D725" t="s">
        <v>12</v>
      </c>
      <c r="E725" t="s">
        <v>17</v>
      </c>
      <c r="F725">
        <f t="shared" si="53"/>
        <v>2</v>
      </c>
      <c r="G725" t="s">
        <v>25</v>
      </c>
      <c r="H725" s="1">
        <v>2.7</v>
      </c>
      <c r="I725" t="s">
        <v>13</v>
      </c>
      <c r="J725">
        <f t="shared" si="55"/>
        <v>1</v>
      </c>
      <c r="K725" t="s">
        <v>30</v>
      </c>
      <c r="L725">
        <v>48</v>
      </c>
      <c r="M725" t="str">
        <f t="shared" si="54"/>
        <v>40–50 h</v>
      </c>
      <c r="N725" s="1">
        <v>4.5999999999999996</v>
      </c>
      <c r="O725" s="1">
        <v>5.6</v>
      </c>
    </row>
    <row r="726" spans="1:15" x14ac:dyDescent="0.3">
      <c r="A726" t="s">
        <v>11</v>
      </c>
      <c r="B726">
        <v>43</v>
      </c>
      <c r="C726" t="str">
        <f t="shared" si="56"/>
        <v>36–45</v>
      </c>
      <c r="D726" t="s">
        <v>21</v>
      </c>
      <c r="E726" t="s">
        <v>17</v>
      </c>
      <c r="F726">
        <f t="shared" si="53"/>
        <v>2</v>
      </c>
      <c r="G726" t="s">
        <v>33</v>
      </c>
      <c r="H726" s="1">
        <v>6</v>
      </c>
      <c r="I726" t="s">
        <v>22</v>
      </c>
      <c r="J726">
        <f t="shared" si="55"/>
        <v>3</v>
      </c>
      <c r="K726" t="s">
        <v>19</v>
      </c>
      <c r="L726">
        <v>56</v>
      </c>
      <c r="M726" t="str">
        <f t="shared" si="54"/>
        <v>50–60 h</v>
      </c>
      <c r="N726" s="1">
        <v>1.1000000000000001</v>
      </c>
      <c r="O726" s="1">
        <v>4.3</v>
      </c>
    </row>
    <row r="727" spans="1:15" x14ac:dyDescent="0.3">
      <c r="A727" t="s">
        <v>20</v>
      </c>
      <c r="B727">
        <v>55</v>
      </c>
      <c r="C727" t="str">
        <f t="shared" si="56"/>
        <v>46–59</v>
      </c>
      <c r="D727" t="s">
        <v>12</v>
      </c>
      <c r="E727" t="s">
        <v>22</v>
      </c>
      <c r="F727">
        <f t="shared" si="53"/>
        <v>3</v>
      </c>
      <c r="G727" t="s">
        <v>33</v>
      </c>
      <c r="H727" s="1">
        <v>6.9</v>
      </c>
      <c r="I727" t="s">
        <v>17</v>
      </c>
      <c r="J727">
        <f t="shared" si="55"/>
        <v>2</v>
      </c>
      <c r="K727" t="s">
        <v>23</v>
      </c>
      <c r="L727">
        <v>35</v>
      </c>
      <c r="M727" t="str">
        <f t="shared" si="54"/>
        <v>30–40 h</v>
      </c>
      <c r="N727" s="1">
        <v>7.1</v>
      </c>
      <c r="O727" s="1">
        <v>8.8000000000000007</v>
      </c>
    </row>
    <row r="728" spans="1:15" x14ac:dyDescent="0.3">
      <c r="A728" t="s">
        <v>20</v>
      </c>
      <c r="B728">
        <v>40</v>
      </c>
      <c r="C728" t="str">
        <f t="shared" si="56"/>
        <v>36–45</v>
      </c>
      <c r="D728" t="s">
        <v>12</v>
      </c>
      <c r="E728" t="s">
        <v>17</v>
      </c>
      <c r="F728">
        <f t="shared" si="53"/>
        <v>2</v>
      </c>
      <c r="G728" t="s">
        <v>33</v>
      </c>
      <c r="H728" s="1">
        <v>7.6</v>
      </c>
      <c r="I728" t="s">
        <v>13</v>
      </c>
      <c r="J728">
        <f t="shared" si="55"/>
        <v>1</v>
      </c>
      <c r="K728" t="s">
        <v>23</v>
      </c>
      <c r="L728">
        <v>35</v>
      </c>
      <c r="M728" t="str">
        <f t="shared" si="54"/>
        <v>30–40 h</v>
      </c>
      <c r="N728" s="1">
        <v>7.4</v>
      </c>
      <c r="O728" s="1">
        <v>3.9</v>
      </c>
    </row>
    <row r="729" spans="1:15" x14ac:dyDescent="0.3">
      <c r="A729" t="s">
        <v>29</v>
      </c>
      <c r="B729">
        <v>39</v>
      </c>
      <c r="C729" t="str">
        <f t="shared" si="56"/>
        <v>36–45</v>
      </c>
      <c r="D729" t="s">
        <v>21</v>
      </c>
      <c r="E729" t="s">
        <v>13</v>
      </c>
      <c r="F729">
        <f t="shared" si="53"/>
        <v>1</v>
      </c>
      <c r="G729" t="s">
        <v>33</v>
      </c>
      <c r="H729" s="1">
        <v>8.1</v>
      </c>
      <c r="I729" t="s">
        <v>17</v>
      </c>
      <c r="J729">
        <f t="shared" si="55"/>
        <v>2</v>
      </c>
      <c r="K729" t="s">
        <v>26</v>
      </c>
      <c r="L729">
        <v>26</v>
      </c>
      <c r="M729" t="str">
        <f t="shared" si="54"/>
        <v>20–30 h</v>
      </c>
      <c r="N729" s="1">
        <v>6.7</v>
      </c>
      <c r="O729" s="1">
        <v>1.8</v>
      </c>
    </row>
    <row r="730" spans="1:15" x14ac:dyDescent="0.3">
      <c r="A730" t="s">
        <v>29</v>
      </c>
      <c r="B730">
        <v>36</v>
      </c>
      <c r="C730" t="str">
        <f t="shared" si="56"/>
        <v>36–45</v>
      </c>
      <c r="D730" t="s">
        <v>21</v>
      </c>
      <c r="E730" t="s">
        <v>22</v>
      </c>
      <c r="F730">
        <f t="shared" si="53"/>
        <v>3</v>
      </c>
      <c r="G730" t="s">
        <v>14</v>
      </c>
      <c r="H730" s="1">
        <v>7.8</v>
      </c>
      <c r="I730" t="s">
        <v>17</v>
      </c>
      <c r="J730">
        <f t="shared" si="55"/>
        <v>2</v>
      </c>
      <c r="K730" t="s">
        <v>19</v>
      </c>
      <c r="L730">
        <v>34</v>
      </c>
      <c r="M730" t="str">
        <f t="shared" si="54"/>
        <v>30–40 h</v>
      </c>
      <c r="N730" s="1">
        <v>4.0999999999999996</v>
      </c>
      <c r="O730" s="1">
        <v>3.7</v>
      </c>
    </row>
    <row r="731" spans="1:15" x14ac:dyDescent="0.3">
      <c r="A731" t="s">
        <v>11</v>
      </c>
      <c r="B731">
        <v>63</v>
      </c>
      <c r="C731" t="str">
        <f t="shared" si="56"/>
        <v>60+</v>
      </c>
      <c r="D731" t="s">
        <v>12</v>
      </c>
      <c r="E731" t="s">
        <v>17</v>
      </c>
      <c r="F731">
        <f t="shared" si="53"/>
        <v>2</v>
      </c>
      <c r="G731" t="s">
        <v>33</v>
      </c>
      <c r="H731" s="1">
        <v>7.9</v>
      </c>
      <c r="I731" t="s">
        <v>22</v>
      </c>
      <c r="J731">
        <f t="shared" si="55"/>
        <v>3</v>
      </c>
      <c r="K731" t="s">
        <v>30</v>
      </c>
      <c r="L731">
        <v>57</v>
      </c>
      <c r="M731" t="str">
        <f t="shared" si="54"/>
        <v>50–60 h</v>
      </c>
      <c r="N731" s="1">
        <v>5.8</v>
      </c>
      <c r="O731" s="1">
        <v>7.4</v>
      </c>
    </row>
    <row r="732" spans="1:15" x14ac:dyDescent="0.3">
      <c r="A732" t="s">
        <v>31</v>
      </c>
      <c r="B732">
        <v>20</v>
      </c>
      <c r="C732" t="str">
        <f t="shared" si="56"/>
        <v>18–25</v>
      </c>
      <c r="D732" t="s">
        <v>27</v>
      </c>
      <c r="E732" t="s">
        <v>13</v>
      </c>
      <c r="F732">
        <f t="shared" si="53"/>
        <v>1</v>
      </c>
      <c r="G732" t="s">
        <v>14</v>
      </c>
      <c r="H732" s="1">
        <v>4.3</v>
      </c>
      <c r="I732" t="s">
        <v>22</v>
      </c>
      <c r="J732">
        <f t="shared" si="55"/>
        <v>3</v>
      </c>
      <c r="K732" t="s">
        <v>15</v>
      </c>
      <c r="L732">
        <v>25</v>
      </c>
      <c r="M732" t="str">
        <f t="shared" si="54"/>
        <v>20–30 h</v>
      </c>
      <c r="N732" s="1">
        <v>4.5</v>
      </c>
      <c r="O732" s="1">
        <v>6.9</v>
      </c>
    </row>
    <row r="733" spans="1:15" x14ac:dyDescent="0.3">
      <c r="A733" t="s">
        <v>11</v>
      </c>
      <c r="B733">
        <v>59</v>
      </c>
      <c r="C733" t="str">
        <f t="shared" si="56"/>
        <v>46–59</v>
      </c>
      <c r="D733" t="s">
        <v>12</v>
      </c>
      <c r="E733" t="s">
        <v>13</v>
      </c>
      <c r="F733">
        <f t="shared" si="53"/>
        <v>1</v>
      </c>
      <c r="G733" t="s">
        <v>14</v>
      </c>
      <c r="H733" s="1">
        <v>6.3</v>
      </c>
      <c r="I733" t="s">
        <v>22</v>
      </c>
      <c r="J733">
        <f t="shared" si="55"/>
        <v>3</v>
      </c>
      <c r="K733" t="s">
        <v>23</v>
      </c>
      <c r="L733">
        <v>37</v>
      </c>
      <c r="M733" t="str">
        <f t="shared" si="54"/>
        <v>30–40 h</v>
      </c>
      <c r="N733" s="1">
        <v>7.3</v>
      </c>
      <c r="O733" s="1">
        <v>2.7</v>
      </c>
    </row>
    <row r="734" spans="1:15" x14ac:dyDescent="0.3">
      <c r="A734" t="s">
        <v>29</v>
      </c>
      <c r="B734">
        <v>36</v>
      </c>
      <c r="C734" t="str">
        <f t="shared" si="56"/>
        <v>36–45</v>
      </c>
      <c r="D734" t="s">
        <v>21</v>
      </c>
      <c r="E734" t="s">
        <v>17</v>
      </c>
      <c r="F734">
        <f t="shared" si="53"/>
        <v>2</v>
      </c>
      <c r="G734" t="s">
        <v>28</v>
      </c>
      <c r="H734" s="1">
        <v>7.4</v>
      </c>
      <c r="I734" t="s">
        <v>17</v>
      </c>
      <c r="J734">
        <f t="shared" si="55"/>
        <v>2</v>
      </c>
      <c r="K734" t="s">
        <v>26</v>
      </c>
      <c r="L734">
        <v>38</v>
      </c>
      <c r="M734" t="str">
        <f t="shared" si="54"/>
        <v>30–40 h</v>
      </c>
      <c r="N734" s="1">
        <v>6.3</v>
      </c>
      <c r="O734" s="1">
        <v>2</v>
      </c>
    </row>
    <row r="735" spans="1:15" x14ac:dyDescent="0.3">
      <c r="A735" t="s">
        <v>20</v>
      </c>
      <c r="B735">
        <v>26</v>
      </c>
      <c r="C735" t="str">
        <f t="shared" si="56"/>
        <v>26–35</v>
      </c>
      <c r="D735" t="s">
        <v>21</v>
      </c>
      <c r="E735" t="s">
        <v>13</v>
      </c>
      <c r="F735">
        <f t="shared" si="53"/>
        <v>1</v>
      </c>
      <c r="G735" t="s">
        <v>14</v>
      </c>
      <c r="H735" s="1">
        <v>6.6</v>
      </c>
      <c r="I735" t="s">
        <v>17</v>
      </c>
      <c r="J735">
        <f t="shared" si="55"/>
        <v>2</v>
      </c>
      <c r="K735" t="s">
        <v>15</v>
      </c>
      <c r="L735">
        <v>21</v>
      </c>
      <c r="M735" t="str">
        <f t="shared" si="54"/>
        <v>20–30 h</v>
      </c>
      <c r="N735" s="1">
        <v>1.7</v>
      </c>
      <c r="O735" s="1">
        <v>6.9</v>
      </c>
    </row>
    <row r="736" spans="1:15" x14ac:dyDescent="0.3">
      <c r="A736" t="s">
        <v>24</v>
      </c>
      <c r="B736">
        <v>45</v>
      </c>
      <c r="C736" t="str">
        <f t="shared" si="56"/>
        <v>36–45</v>
      </c>
      <c r="D736" t="s">
        <v>27</v>
      </c>
      <c r="E736" t="s">
        <v>17</v>
      </c>
      <c r="F736">
        <f t="shared" si="53"/>
        <v>2</v>
      </c>
      <c r="G736" t="s">
        <v>14</v>
      </c>
      <c r="H736" s="1">
        <v>6.3</v>
      </c>
      <c r="I736" t="s">
        <v>13</v>
      </c>
      <c r="J736">
        <f t="shared" si="55"/>
        <v>1</v>
      </c>
      <c r="K736" t="s">
        <v>23</v>
      </c>
      <c r="L736">
        <v>22</v>
      </c>
      <c r="M736" t="str">
        <f t="shared" si="54"/>
        <v>20–30 h</v>
      </c>
      <c r="N736" s="1">
        <v>6.8</v>
      </c>
      <c r="O736" s="1">
        <v>7.1</v>
      </c>
    </row>
    <row r="737" spans="1:15" x14ac:dyDescent="0.3">
      <c r="A737" t="s">
        <v>11</v>
      </c>
      <c r="B737">
        <v>37</v>
      </c>
      <c r="C737" t="str">
        <f t="shared" si="56"/>
        <v>36–45</v>
      </c>
      <c r="D737" t="s">
        <v>12</v>
      </c>
      <c r="E737" t="s">
        <v>13</v>
      </c>
      <c r="F737">
        <f t="shared" si="53"/>
        <v>1</v>
      </c>
      <c r="G737" t="s">
        <v>33</v>
      </c>
      <c r="H737" s="1">
        <v>6.5</v>
      </c>
      <c r="I737" t="s">
        <v>17</v>
      </c>
      <c r="J737">
        <f t="shared" si="55"/>
        <v>2</v>
      </c>
      <c r="K737" t="s">
        <v>26</v>
      </c>
      <c r="L737">
        <v>44</v>
      </c>
      <c r="M737" t="str">
        <f t="shared" si="54"/>
        <v>40–50 h</v>
      </c>
      <c r="N737" s="1">
        <v>7.2</v>
      </c>
      <c r="O737" s="1">
        <v>4.3</v>
      </c>
    </row>
    <row r="738" spans="1:15" x14ac:dyDescent="0.3">
      <c r="A738" t="s">
        <v>20</v>
      </c>
      <c r="B738">
        <v>62</v>
      </c>
      <c r="C738" t="str">
        <f t="shared" si="56"/>
        <v>60+</v>
      </c>
      <c r="D738" t="s">
        <v>12</v>
      </c>
      <c r="E738" t="s">
        <v>22</v>
      </c>
      <c r="F738">
        <f t="shared" si="53"/>
        <v>3</v>
      </c>
      <c r="G738" t="s">
        <v>14</v>
      </c>
      <c r="H738" s="1">
        <v>6.9</v>
      </c>
      <c r="I738" t="s">
        <v>22</v>
      </c>
      <c r="J738">
        <f t="shared" si="55"/>
        <v>3</v>
      </c>
      <c r="K738" t="s">
        <v>19</v>
      </c>
      <c r="L738">
        <v>55</v>
      </c>
      <c r="M738" t="str">
        <f t="shared" si="54"/>
        <v>50–60 h</v>
      </c>
      <c r="N738" s="1">
        <v>4.3</v>
      </c>
      <c r="O738" s="1">
        <v>8.6</v>
      </c>
    </row>
    <row r="739" spans="1:15" x14ac:dyDescent="0.3">
      <c r="A739" t="s">
        <v>24</v>
      </c>
      <c r="B739">
        <v>24</v>
      </c>
      <c r="C739" t="str">
        <f t="shared" si="56"/>
        <v>18–25</v>
      </c>
      <c r="D739" t="s">
        <v>12</v>
      </c>
      <c r="E739" t="s">
        <v>22</v>
      </c>
      <c r="F739">
        <f t="shared" si="53"/>
        <v>3</v>
      </c>
      <c r="G739" t="s">
        <v>25</v>
      </c>
      <c r="H739" s="1">
        <v>6.4</v>
      </c>
      <c r="I739" t="s">
        <v>22</v>
      </c>
      <c r="J739">
        <f t="shared" si="55"/>
        <v>3</v>
      </c>
      <c r="K739" t="s">
        <v>26</v>
      </c>
      <c r="L739">
        <v>47</v>
      </c>
      <c r="M739" t="str">
        <f t="shared" si="54"/>
        <v>40–50 h</v>
      </c>
      <c r="N739" s="1">
        <v>8.9</v>
      </c>
      <c r="O739" s="1">
        <v>9.8000000000000007</v>
      </c>
    </row>
    <row r="740" spans="1:15" x14ac:dyDescent="0.3">
      <c r="A740" t="s">
        <v>24</v>
      </c>
      <c r="B740">
        <v>31</v>
      </c>
      <c r="C740" t="str">
        <f t="shared" si="56"/>
        <v>26–35</v>
      </c>
      <c r="D740" t="s">
        <v>21</v>
      </c>
      <c r="E740" t="s">
        <v>22</v>
      </c>
      <c r="F740">
        <f t="shared" si="53"/>
        <v>3</v>
      </c>
      <c r="G740" t="s">
        <v>33</v>
      </c>
      <c r="H740" s="1">
        <v>5.2</v>
      </c>
      <c r="I740" t="s">
        <v>22</v>
      </c>
      <c r="J740">
        <f t="shared" si="55"/>
        <v>3</v>
      </c>
      <c r="K740" t="s">
        <v>23</v>
      </c>
      <c r="L740">
        <v>57</v>
      </c>
      <c r="M740" t="str">
        <f t="shared" si="54"/>
        <v>50–60 h</v>
      </c>
      <c r="N740" s="1">
        <v>8.6</v>
      </c>
      <c r="O740" s="1">
        <v>2.9</v>
      </c>
    </row>
    <row r="741" spans="1:15" x14ac:dyDescent="0.3">
      <c r="A741" t="s">
        <v>29</v>
      </c>
      <c r="B741">
        <v>26</v>
      </c>
      <c r="C741" t="str">
        <f t="shared" si="56"/>
        <v>26–35</v>
      </c>
      <c r="D741" t="s">
        <v>12</v>
      </c>
      <c r="E741" t="s">
        <v>22</v>
      </c>
      <c r="F741">
        <f t="shared" si="53"/>
        <v>3</v>
      </c>
      <c r="G741" t="s">
        <v>18</v>
      </c>
      <c r="H741" s="1">
        <v>3.9</v>
      </c>
      <c r="I741" t="s">
        <v>22</v>
      </c>
      <c r="J741">
        <f t="shared" si="55"/>
        <v>3</v>
      </c>
      <c r="K741" t="s">
        <v>19</v>
      </c>
      <c r="L741">
        <v>47</v>
      </c>
      <c r="M741" t="str">
        <f t="shared" si="54"/>
        <v>40–50 h</v>
      </c>
      <c r="N741" s="1">
        <v>2.6</v>
      </c>
      <c r="O741" s="1">
        <v>6.2</v>
      </c>
    </row>
    <row r="742" spans="1:15" x14ac:dyDescent="0.3">
      <c r="A742" t="s">
        <v>11</v>
      </c>
      <c r="B742">
        <v>36</v>
      </c>
      <c r="C742" t="str">
        <f t="shared" si="56"/>
        <v>36–45</v>
      </c>
      <c r="D742" t="s">
        <v>27</v>
      </c>
      <c r="E742" t="s">
        <v>22</v>
      </c>
      <c r="F742">
        <f t="shared" si="53"/>
        <v>3</v>
      </c>
      <c r="G742" t="s">
        <v>33</v>
      </c>
      <c r="H742" s="1">
        <v>6.2</v>
      </c>
      <c r="I742" t="s">
        <v>17</v>
      </c>
      <c r="J742">
        <f t="shared" si="55"/>
        <v>2</v>
      </c>
      <c r="K742" t="s">
        <v>30</v>
      </c>
      <c r="L742">
        <v>51</v>
      </c>
      <c r="M742" t="str">
        <f t="shared" si="54"/>
        <v>50–60 h</v>
      </c>
      <c r="N742" s="1">
        <v>9.1</v>
      </c>
      <c r="O742" s="1">
        <v>1</v>
      </c>
    </row>
    <row r="743" spans="1:15" x14ac:dyDescent="0.3">
      <c r="A743" t="s">
        <v>16</v>
      </c>
      <c r="B743">
        <v>64</v>
      </c>
      <c r="C743" t="str">
        <f t="shared" si="56"/>
        <v>60+</v>
      </c>
      <c r="D743" t="s">
        <v>21</v>
      </c>
      <c r="E743" t="s">
        <v>17</v>
      </c>
      <c r="F743">
        <f t="shared" si="53"/>
        <v>2</v>
      </c>
      <c r="G743" t="s">
        <v>14</v>
      </c>
      <c r="H743" s="1">
        <v>6.6</v>
      </c>
      <c r="I743" t="s">
        <v>22</v>
      </c>
      <c r="J743">
        <f t="shared" si="55"/>
        <v>3</v>
      </c>
      <c r="K743" t="s">
        <v>26</v>
      </c>
      <c r="L743">
        <v>55</v>
      </c>
      <c r="M743" t="str">
        <f t="shared" si="54"/>
        <v>50–60 h</v>
      </c>
      <c r="N743" s="1">
        <v>5</v>
      </c>
      <c r="O743" s="1">
        <v>7.4</v>
      </c>
    </row>
    <row r="744" spans="1:15" x14ac:dyDescent="0.3">
      <c r="A744" t="s">
        <v>32</v>
      </c>
      <c r="B744">
        <v>31</v>
      </c>
      <c r="C744" t="str">
        <f t="shared" si="56"/>
        <v>26–35</v>
      </c>
      <c r="D744" t="s">
        <v>21</v>
      </c>
      <c r="E744" t="s">
        <v>22</v>
      </c>
      <c r="F744">
        <f t="shared" si="53"/>
        <v>3</v>
      </c>
      <c r="G744" t="s">
        <v>25</v>
      </c>
      <c r="H744" s="1">
        <v>6.6</v>
      </c>
      <c r="I744" t="s">
        <v>13</v>
      </c>
      <c r="J744">
        <f>IF(I744="low",1,IF(I744="moderate",2,IF(I744="high",3,"")))</f>
        <v>1</v>
      </c>
      <c r="K744" t="s">
        <v>15</v>
      </c>
      <c r="L744">
        <v>58</v>
      </c>
      <c r="M744" t="str">
        <f t="shared" si="54"/>
        <v>50–60 h</v>
      </c>
      <c r="N744" s="1">
        <v>7.5</v>
      </c>
      <c r="O744" s="1">
        <v>4.7</v>
      </c>
    </row>
    <row r="745" spans="1:15" x14ac:dyDescent="0.3">
      <c r="A745" t="s">
        <v>29</v>
      </c>
      <c r="B745">
        <v>55</v>
      </c>
      <c r="C745" t="str">
        <f t="shared" si="56"/>
        <v>46–59</v>
      </c>
      <c r="D745" t="s">
        <v>12</v>
      </c>
      <c r="E745" t="s">
        <v>22</v>
      </c>
      <c r="F745">
        <f t="shared" si="53"/>
        <v>3</v>
      </c>
      <c r="G745" t="s">
        <v>33</v>
      </c>
      <c r="H745" s="1">
        <v>7.9</v>
      </c>
      <c r="I745" t="s">
        <v>17</v>
      </c>
      <c r="J745">
        <f t="shared" ref="J745:J769" si="57">IF(I745="low",1,IF(I745="moderate",2,IF(I745="high",3,"")))</f>
        <v>2</v>
      </c>
      <c r="K745" t="s">
        <v>19</v>
      </c>
      <c r="L745">
        <v>55</v>
      </c>
      <c r="M745" t="str">
        <f t="shared" si="54"/>
        <v>50–60 h</v>
      </c>
      <c r="N745" s="1">
        <v>8.3000000000000007</v>
      </c>
      <c r="O745" s="1">
        <v>2.7</v>
      </c>
    </row>
    <row r="746" spans="1:15" x14ac:dyDescent="0.3">
      <c r="A746" t="s">
        <v>29</v>
      </c>
      <c r="B746">
        <v>53</v>
      </c>
      <c r="C746" t="str">
        <f t="shared" si="56"/>
        <v>46–59</v>
      </c>
      <c r="D746" t="s">
        <v>27</v>
      </c>
      <c r="E746" t="s">
        <v>22</v>
      </c>
      <c r="F746">
        <f t="shared" ref="F746:F809" si="58">IF(E746="High",3,IF(E746="Moderate",2,IF(E746="Low",1,"")))</f>
        <v>3</v>
      </c>
      <c r="G746" t="s">
        <v>25</v>
      </c>
      <c r="H746" s="1">
        <v>8.1999999999999993</v>
      </c>
      <c r="I746" t="s">
        <v>22</v>
      </c>
      <c r="J746">
        <f t="shared" si="57"/>
        <v>3</v>
      </c>
      <c r="K746" t="s">
        <v>19</v>
      </c>
      <c r="L746">
        <v>42</v>
      </c>
      <c r="M746" t="str">
        <f t="shared" si="54"/>
        <v>40–50 h</v>
      </c>
      <c r="N746" s="1">
        <v>5.5</v>
      </c>
      <c r="O746" s="1">
        <v>7.8</v>
      </c>
    </row>
    <row r="747" spans="1:15" x14ac:dyDescent="0.3">
      <c r="A747" t="s">
        <v>16</v>
      </c>
      <c r="B747">
        <v>57</v>
      </c>
      <c r="C747" t="str">
        <f t="shared" si="56"/>
        <v>46–59</v>
      </c>
      <c r="D747" t="s">
        <v>21</v>
      </c>
      <c r="E747" t="s">
        <v>22</v>
      </c>
      <c r="F747">
        <f t="shared" si="58"/>
        <v>3</v>
      </c>
      <c r="G747" t="s">
        <v>18</v>
      </c>
      <c r="H747" s="1">
        <v>6.3</v>
      </c>
      <c r="I747" t="s">
        <v>13</v>
      </c>
      <c r="J747">
        <f t="shared" si="57"/>
        <v>1</v>
      </c>
      <c r="K747" t="s">
        <v>30</v>
      </c>
      <c r="L747">
        <v>21</v>
      </c>
      <c r="M747" t="str">
        <f t="shared" si="54"/>
        <v>20–30 h</v>
      </c>
      <c r="N747" s="1">
        <v>4.5999999999999996</v>
      </c>
      <c r="O747" s="1">
        <v>8.3000000000000007</v>
      </c>
    </row>
    <row r="748" spans="1:15" x14ac:dyDescent="0.3">
      <c r="A748" t="s">
        <v>32</v>
      </c>
      <c r="B748">
        <v>34</v>
      </c>
      <c r="C748" t="str">
        <f t="shared" si="56"/>
        <v>26–35</v>
      </c>
      <c r="D748" t="s">
        <v>21</v>
      </c>
      <c r="E748" t="s">
        <v>13</v>
      </c>
      <c r="F748">
        <f t="shared" si="58"/>
        <v>1</v>
      </c>
      <c r="G748" t="s">
        <v>18</v>
      </c>
      <c r="H748" s="1">
        <v>6.4</v>
      </c>
      <c r="I748" t="s">
        <v>22</v>
      </c>
      <c r="J748">
        <f t="shared" si="57"/>
        <v>3</v>
      </c>
      <c r="K748" t="s">
        <v>26</v>
      </c>
      <c r="L748">
        <v>29</v>
      </c>
      <c r="M748" t="str">
        <f t="shared" si="54"/>
        <v>20–30 h</v>
      </c>
      <c r="N748" s="1">
        <v>9.1999999999999993</v>
      </c>
      <c r="O748" s="1">
        <v>2</v>
      </c>
    </row>
    <row r="749" spans="1:15" x14ac:dyDescent="0.3">
      <c r="A749" t="s">
        <v>20</v>
      </c>
      <c r="B749">
        <v>47</v>
      </c>
      <c r="C749" t="str">
        <f t="shared" si="56"/>
        <v>46–59</v>
      </c>
      <c r="D749" t="s">
        <v>12</v>
      </c>
      <c r="E749" t="s">
        <v>22</v>
      </c>
      <c r="F749">
        <f t="shared" si="58"/>
        <v>3</v>
      </c>
      <c r="G749" t="s">
        <v>28</v>
      </c>
      <c r="H749" s="1">
        <v>7.4</v>
      </c>
      <c r="I749" t="s">
        <v>17</v>
      </c>
      <c r="J749">
        <f t="shared" si="57"/>
        <v>2</v>
      </c>
      <c r="K749" t="s">
        <v>15</v>
      </c>
      <c r="L749">
        <v>25</v>
      </c>
      <c r="M749" t="str">
        <f t="shared" si="54"/>
        <v>20–30 h</v>
      </c>
      <c r="N749" s="1">
        <v>3.1</v>
      </c>
      <c r="O749" s="1">
        <v>1.4</v>
      </c>
    </row>
    <row r="750" spans="1:15" x14ac:dyDescent="0.3">
      <c r="A750" t="s">
        <v>31</v>
      </c>
      <c r="B750">
        <v>26</v>
      </c>
      <c r="C750" t="str">
        <f t="shared" si="56"/>
        <v>26–35</v>
      </c>
      <c r="D750" t="s">
        <v>12</v>
      </c>
      <c r="E750" t="s">
        <v>22</v>
      </c>
      <c r="F750">
        <f t="shared" si="58"/>
        <v>3</v>
      </c>
      <c r="G750" t="s">
        <v>28</v>
      </c>
      <c r="H750" s="1">
        <v>7.1</v>
      </c>
      <c r="I750" t="s">
        <v>17</v>
      </c>
      <c r="J750">
        <f t="shared" si="57"/>
        <v>2</v>
      </c>
      <c r="K750" t="s">
        <v>30</v>
      </c>
      <c r="L750">
        <v>27</v>
      </c>
      <c r="M750" t="str">
        <f t="shared" si="54"/>
        <v>20–30 h</v>
      </c>
      <c r="N750" s="1">
        <v>3.3</v>
      </c>
      <c r="O750" s="1">
        <v>4</v>
      </c>
    </row>
    <row r="751" spans="1:15" x14ac:dyDescent="0.3">
      <c r="A751" t="s">
        <v>11</v>
      </c>
      <c r="B751">
        <v>50</v>
      </c>
      <c r="C751" t="str">
        <f t="shared" si="56"/>
        <v>46–59</v>
      </c>
      <c r="D751" t="s">
        <v>27</v>
      </c>
      <c r="E751" t="s">
        <v>17</v>
      </c>
      <c r="F751">
        <f t="shared" si="58"/>
        <v>2</v>
      </c>
      <c r="G751" t="s">
        <v>33</v>
      </c>
      <c r="H751" s="1">
        <v>5.8</v>
      </c>
      <c r="I751" t="s">
        <v>13</v>
      </c>
      <c r="J751">
        <f t="shared" si="57"/>
        <v>1</v>
      </c>
      <c r="K751" t="s">
        <v>26</v>
      </c>
      <c r="L751">
        <v>34</v>
      </c>
      <c r="M751" t="str">
        <f t="shared" si="54"/>
        <v>30–40 h</v>
      </c>
      <c r="N751" s="1">
        <v>4.3</v>
      </c>
      <c r="O751" s="1">
        <v>6.6</v>
      </c>
    </row>
    <row r="752" spans="1:15" x14ac:dyDescent="0.3">
      <c r="A752" t="s">
        <v>31</v>
      </c>
      <c r="B752">
        <v>42</v>
      </c>
      <c r="C752" t="str">
        <f t="shared" si="56"/>
        <v>36–45</v>
      </c>
      <c r="D752" t="s">
        <v>12</v>
      </c>
      <c r="E752" t="s">
        <v>13</v>
      </c>
      <c r="F752">
        <f t="shared" si="58"/>
        <v>1</v>
      </c>
      <c r="G752" t="s">
        <v>28</v>
      </c>
      <c r="H752" s="1">
        <v>7.5</v>
      </c>
      <c r="I752" t="s">
        <v>17</v>
      </c>
      <c r="J752">
        <f t="shared" si="57"/>
        <v>2</v>
      </c>
      <c r="K752" t="s">
        <v>15</v>
      </c>
      <c r="L752">
        <v>48</v>
      </c>
      <c r="M752" t="str">
        <f t="shared" si="54"/>
        <v>40–50 h</v>
      </c>
      <c r="N752" s="1">
        <v>8.6999999999999993</v>
      </c>
      <c r="O752" s="1">
        <v>8.1</v>
      </c>
    </row>
    <row r="753" spans="1:15" x14ac:dyDescent="0.3">
      <c r="A753" t="s">
        <v>20</v>
      </c>
      <c r="B753">
        <v>31</v>
      </c>
      <c r="C753" t="str">
        <f t="shared" si="56"/>
        <v>26–35</v>
      </c>
      <c r="D753" t="s">
        <v>27</v>
      </c>
      <c r="E753" t="s">
        <v>17</v>
      </c>
      <c r="F753">
        <f t="shared" si="58"/>
        <v>2</v>
      </c>
      <c r="G753" t="s">
        <v>25</v>
      </c>
      <c r="H753" s="1">
        <v>6.3</v>
      </c>
      <c r="I753" t="s">
        <v>13</v>
      </c>
      <c r="J753">
        <f t="shared" si="57"/>
        <v>1</v>
      </c>
      <c r="K753" t="s">
        <v>15</v>
      </c>
      <c r="L753">
        <v>47</v>
      </c>
      <c r="M753" t="str">
        <f t="shared" si="54"/>
        <v>40–50 h</v>
      </c>
      <c r="N753" s="1">
        <v>9.4</v>
      </c>
      <c r="O753" s="1">
        <v>5.9</v>
      </c>
    </row>
    <row r="754" spans="1:15" x14ac:dyDescent="0.3">
      <c r="A754" t="s">
        <v>29</v>
      </c>
      <c r="B754">
        <v>28</v>
      </c>
      <c r="C754" t="str">
        <f t="shared" si="56"/>
        <v>26–35</v>
      </c>
      <c r="D754" t="s">
        <v>21</v>
      </c>
      <c r="E754" t="s">
        <v>22</v>
      </c>
      <c r="F754">
        <f t="shared" si="58"/>
        <v>3</v>
      </c>
      <c r="G754" t="s">
        <v>28</v>
      </c>
      <c r="H754" s="1">
        <v>6.3</v>
      </c>
      <c r="I754" t="s">
        <v>22</v>
      </c>
      <c r="J754">
        <f t="shared" si="57"/>
        <v>3</v>
      </c>
      <c r="K754" t="s">
        <v>23</v>
      </c>
      <c r="L754">
        <v>41</v>
      </c>
      <c r="M754" t="str">
        <f t="shared" si="54"/>
        <v>40–50 h</v>
      </c>
      <c r="N754" s="1">
        <v>3</v>
      </c>
      <c r="O754" s="1">
        <v>6.2</v>
      </c>
    </row>
    <row r="755" spans="1:15" x14ac:dyDescent="0.3">
      <c r="A755" t="s">
        <v>32</v>
      </c>
      <c r="B755">
        <v>52</v>
      </c>
      <c r="C755" t="str">
        <f t="shared" si="56"/>
        <v>46–59</v>
      </c>
      <c r="D755" t="s">
        <v>27</v>
      </c>
      <c r="E755" t="s">
        <v>17</v>
      </c>
      <c r="F755">
        <f t="shared" si="58"/>
        <v>2</v>
      </c>
      <c r="G755" t="s">
        <v>25</v>
      </c>
      <c r="H755" s="1">
        <v>7.2</v>
      </c>
      <c r="I755" t="s">
        <v>17</v>
      </c>
      <c r="J755">
        <f t="shared" si="57"/>
        <v>2</v>
      </c>
      <c r="K755" t="s">
        <v>15</v>
      </c>
      <c r="L755">
        <v>53</v>
      </c>
      <c r="M755" t="str">
        <f t="shared" si="54"/>
        <v>50–60 h</v>
      </c>
      <c r="N755" s="1">
        <v>8.8000000000000007</v>
      </c>
      <c r="O755" s="1">
        <v>8.1999999999999993</v>
      </c>
    </row>
    <row r="756" spans="1:15" x14ac:dyDescent="0.3">
      <c r="A756" t="s">
        <v>29</v>
      </c>
      <c r="B756">
        <v>58</v>
      </c>
      <c r="C756" t="str">
        <f t="shared" si="56"/>
        <v>46–59</v>
      </c>
      <c r="D756" t="s">
        <v>27</v>
      </c>
      <c r="E756" t="s">
        <v>17</v>
      </c>
      <c r="F756">
        <f t="shared" si="58"/>
        <v>2</v>
      </c>
      <c r="G756" t="s">
        <v>28</v>
      </c>
      <c r="H756" s="1">
        <v>6</v>
      </c>
      <c r="I756" t="s">
        <v>22</v>
      </c>
      <c r="J756">
        <f t="shared" si="57"/>
        <v>3</v>
      </c>
      <c r="K756" t="s">
        <v>26</v>
      </c>
      <c r="L756">
        <v>39</v>
      </c>
      <c r="M756" t="str">
        <f t="shared" si="54"/>
        <v>30–40 h</v>
      </c>
      <c r="N756" s="1">
        <v>3.3</v>
      </c>
      <c r="O756" s="1">
        <v>5.8</v>
      </c>
    </row>
    <row r="757" spans="1:15" x14ac:dyDescent="0.3">
      <c r="A757" t="s">
        <v>24</v>
      </c>
      <c r="B757">
        <v>31</v>
      </c>
      <c r="C757" t="str">
        <f t="shared" si="56"/>
        <v>26–35</v>
      </c>
      <c r="D757" t="s">
        <v>27</v>
      </c>
      <c r="E757" t="s">
        <v>22</v>
      </c>
      <c r="F757">
        <f t="shared" si="58"/>
        <v>3</v>
      </c>
      <c r="G757" t="s">
        <v>28</v>
      </c>
      <c r="H757" s="1">
        <v>6.6</v>
      </c>
      <c r="I757" t="s">
        <v>22</v>
      </c>
      <c r="J757">
        <f t="shared" si="57"/>
        <v>3</v>
      </c>
      <c r="K757" t="s">
        <v>30</v>
      </c>
      <c r="L757">
        <v>52</v>
      </c>
      <c r="M757" t="str">
        <f t="shared" si="54"/>
        <v>50–60 h</v>
      </c>
      <c r="N757" s="1">
        <v>9.6999999999999993</v>
      </c>
      <c r="O757" s="1">
        <v>6.5</v>
      </c>
    </row>
    <row r="758" spans="1:15" x14ac:dyDescent="0.3">
      <c r="A758" t="s">
        <v>29</v>
      </c>
      <c r="B758">
        <v>47</v>
      </c>
      <c r="C758" t="str">
        <f t="shared" si="56"/>
        <v>46–59</v>
      </c>
      <c r="D758" t="s">
        <v>21</v>
      </c>
      <c r="E758" t="s">
        <v>13</v>
      </c>
      <c r="F758">
        <f t="shared" si="58"/>
        <v>1</v>
      </c>
      <c r="G758" t="s">
        <v>28</v>
      </c>
      <c r="H758" s="1">
        <v>6.9</v>
      </c>
      <c r="I758" t="s">
        <v>17</v>
      </c>
      <c r="J758">
        <f t="shared" si="57"/>
        <v>2</v>
      </c>
      <c r="K758" t="s">
        <v>30</v>
      </c>
      <c r="L758">
        <v>34</v>
      </c>
      <c r="M758" t="str">
        <f t="shared" si="54"/>
        <v>30–40 h</v>
      </c>
      <c r="N758" s="1">
        <v>6.4</v>
      </c>
      <c r="O758" s="1">
        <v>5.6</v>
      </c>
    </row>
    <row r="759" spans="1:15" x14ac:dyDescent="0.3">
      <c r="A759" t="s">
        <v>29</v>
      </c>
      <c r="B759">
        <v>58</v>
      </c>
      <c r="C759" t="str">
        <f t="shared" si="56"/>
        <v>46–59</v>
      </c>
      <c r="D759" t="s">
        <v>12</v>
      </c>
      <c r="E759" t="s">
        <v>13</v>
      </c>
      <c r="F759">
        <f t="shared" si="58"/>
        <v>1</v>
      </c>
      <c r="G759" t="s">
        <v>14</v>
      </c>
      <c r="H759" s="1">
        <v>7.7</v>
      </c>
      <c r="I759" t="s">
        <v>22</v>
      </c>
      <c r="J759">
        <f t="shared" si="57"/>
        <v>3</v>
      </c>
      <c r="K759" t="s">
        <v>23</v>
      </c>
      <c r="L759">
        <v>26</v>
      </c>
      <c r="M759" t="str">
        <f t="shared" si="54"/>
        <v>20–30 h</v>
      </c>
      <c r="N759" s="1">
        <v>1.1000000000000001</v>
      </c>
      <c r="O759" s="1">
        <v>8.9</v>
      </c>
    </row>
    <row r="760" spans="1:15" x14ac:dyDescent="0.3">
      <c r="A760" t="s">
        <v>20</v>
      </c>
      <c r="B760">
        <v>21</v>
      </c>
      <c r="C760" t="str">
        <f t="shared" si="56"/>
        <v>18–25</v>
      </c>
      <c r="D760" t="s">
        <v>21</v>
      </c>
      <c r="E760" t="s">
        <v>17</v>
      </c>
      <c r="F760">
        <f t="shared" si="58"/>
        <v>2</v>
      </c>
      <c r="G760" t="s">
        <v>14</v>
      </c>
      <c r="H760" s="1">
        <v>7.6</v>
      </c>
      <c r="I760" t="s">
        <v>13</v>
      </c>
      <c r="J760">
        <f t="shared" si="57"/>
        <v>1</v>
      </c>
      <c r="K760" t="s">
        <v>26</v>
      </c>
      <c r="L760">
        <v>43</v>
      </c>
      <c r="M760" t="str">
        <f t="shared" si="54"/>
        <v>40–50 h</v>
      </c>
      <c r="N760" s="1">
        <v>1.3</v>
      </c>
      <c r="O760" s="1">
        <v>3.1</v>
      </c>
    </row>
    <row r="761" spans="1:15" x14ac:dyDescent="0.3">
      <c r="A761" t="s">
        <v>20</v>
      </c>
      <c r="B761">
        <v>21</v>
      </c>
      <c r="C761" t="str">
        <f t="shared" si="56"/>
        <v>18–25</v>
      </c>
      <c r="D761" t="s">
        <v>12</v>
      </c>
      <c r="E761" t="s">
        <v>22</v>
      </c>
      <c r="F761">
        <f t="shared" si="58"/>
        <v>3</v>
      </c>
      <c r="G761" t="s">
        <v>28</v>
      </c>
      <c r="H761" s="1">
        <v>6.9</v>
      </c>
      <c r="I761" t="s">
        <v>13</v>
      </c>
      <c r="J761">
        <f t="shared" si="57"/>
        <v>1</v>
      </c>
      <c r="K761" t="s">
        <v>15</v>
      </c>
      <c r="L761">
        <v>45</v>
      </c>
      <c r="M761" t="str">
        <f t="shared" si="54"/>
        <v>40–50 h</v>
      </c>
      <c r="N761" s="1">
        <v>2.2999999999999998</v>
      </c>
      <c r="O761" s="1">
        <v>3.4</v>
      </c>
    </row>
    <row r="762" spans="1:15" x14ac:dyDescent="0.3">
      <c r="A762" t="s">
        <v>20</v>
      </c>
      <c r="B762">
        <v>45</v>
      </c>
      <c r="C762" t="str">
        <f t="shared" si="56"/>
        <v>36–45</v>
      </c>
      <c r="D762" t="s">
        <v>27</v>
      </c>
      <c r="E762" t="s">
        <v>17</v>
      </c>
      <c r="F762">
        <f t="shared" si="58"/>
        <v>2</v>
      </c>
      <c r="G762" t="s">
        <v>25</v>
      </c>
      <c r="H762" s="1">
        <v>2.6</v>
      </c>
      <c r="I762" t="s">
        <v>13</v>
      </c>
      <c r="J762">
        <f t="shared" si="57"/>
        <v>1</v>
      </c>
      <c r="K762" t="s">
        <v>23</v>
      </c>
      <c r="L762">
        <v>29</v>
      </c>
      <c r="M762" t="str">
        <f t="shared" si="54"/>
        <v>20–30 h</v>
      </c>
      <c r="N762" s="1">
        <v>2.7</v>
      </c>
      <c r="O762" s="1">
        <v>2.2000000000000002</v>
      </c>
    </row>
    <row r="763" spans="1:15" x14ac:dyDescent="0.3">
      <c r="A763" t="s">
        <v>31</v>
      </c>
      <c r="B763">
        <v>25</v>
      </c>
      <c r="C763" t="str">
        <f t="shared" si="56"/>
        <v>18–25</v>
      </c>
      <c r="D763" t="s">
        <v>27</v>
      </c>
      <c r="E763" t="s">
        <v>17</v>
      </c>
      <c r="F763">
        <f t="shared" si="58"/>
        <v>2</v>
      </c>
      <c r="G763" t="s">
        <v>33</v>
      </c>
      <c r="H763" s="1">
        <v>6.9</v>
      </c>
      <c r="I763" t="s">
        <v>17</v>
      </c>
      <c r="J763">
        <f t="shared" si="57"/>
        <v>2</v>
      </c>
      <c r="K763" t="s">
        <v>19</v>
      </c>
      <c r="L763">
        <v>34</v>
      </c>
      <c r="M763" t="str">
        <f t="shared" si="54"/>
        <v>30–40 h</v>
      </c>
      <c r="N763" s="1">
        <v>7.9</v>
      </c>
      <c r="O763" s="1">
        <v>8.4</v>
      </c>
    </row>
    <row r="764" spans="1:15" x14ac:dyDescent="0.3">
      <c r="A764" t="s">
        <v>24</v>
      </c>
      <c r="B764">
        <v>19</v>
      </c>
      <c r="C764" t="str">
        <f t="shared" si="56"/>
        <v>18–25</v>
      </c>
      <c r="D764" t="s">
        <v>27</v>
      </c>
      <c r="E764" t="s">
        <v>17</v>
      </c>
      <c r="F764">
        <f t="shared" si="58"/>
        <v>2</v>
      </c>
      <c r="G764" t="s">
        <v>18</v>
      </c>
      <c r="H764" s="1">
        <v>7.1</v>
      </c>
      <c r="I764" t="s">
        <v>22</v>
      </c>
      <c r="J764">
        <f t="shared" si="57"/>
        <v>3</v>
      </c>
      <c r="K764" t="s">
        <v>26</v>
      </c>
      <c r="L764">
        <v>56</v>
      </c>
      <c r="M764" t="str">
        <f t="shared" si="54"/>
        <v>50–60 h</v>
      </c>
      <c r="N764" s="1">
        <v>3</v>
      </c>
      <c r="O764" s="1">
        <v>4.7</v>
      </c>
    </row>
    <row r="765" spans="1:15" x14ac:dyDescent="0.3">
      <c r="A765" t="s">
        <v>20</v>
      </c>
      <c r="B765">
        <v>58</v>
      </c>
      <c r="C765" t="str">
        <f t="shared" si="56"/>
        <v>46–59</v>
      </c>
      <c r="D765" t="s">
        <v>27</v>
      </c>
      <c r="E765" t="s">
        <v>22</v>
      </c>
      <c r="F765">
        <f t="shared" si="58"/>
        <v>3</v>
      </c>
      <c r="G765" t="s">
        <v>14</v>
      </c>
      <c r="H765" s="1">
        <v>7.4</v>
      </c>
      <c r="I765" t="s">
        <v>22</v>
      </c>
      <c r="J765">
        <f t="shared" si="57"/>
        <v>3</v>
      </c>
      <c r="K765" t="s">
        <v>23</v>
      </c>
      <c r="L765">
        <v>43</v>
      </c>
      <c r="M765" t="str">
        <f t="shared" si="54"/>
        <v>40–50 h</v>
      </c>
      <c r="N765" s="1">
        <v>9.6999999999999993</v>
      </c>
      <c r="O765" s="1">
        <v>4.0999999999999996</v>
      </c>
    </row>
    <row r="766" spans="1:15" x14ac:dyDescent="0.3">
      <c r="A766" t="s">
        <v>32</v>
      </c>
      <c r="B766">
        <v>63</v>
      </c>
      <c r="C766" t="str">
        <f t="shared" si="56"/>
        <v>60+</v>
      </c>
      <c r="D766" t="s">
        <v>27</v>
      </c>
      <c r="E766" t="s">
        <v>22</v>
      </c>
      <c r="F766">
        <f t="shared" si="58"/>
        <v>3</v>
      </c>
      <c r="G766" t="s">
        <v>28</v>
      </c>
      <c r="H766" s="1">
        <v>5.0999999999999996</v>
      </c>
      <c r="I766" t="s">
        <v>22</v>
      </c>
      <c r="J766">
        <f t="shared" si="57"/>
        <v>3</v>
      </c>
      <c r="K766" t="s">
        <v>30</v>
      </c>
      <c r="L766">
        <v>30</v>
      </c>
      <c r="M766" t="str">
        <f t="shared" si="54"/>
        <v>30–40 h</v>
      </c>
      <c r="N766" s="1">
        <v>6.7</v>
      </c>
      <c r="O766" s="1">
        <v>9.8000000000000007</v>
      </c>
    </row>
    <row r="767" spans="1:15" x14ac:dyDescent="0.3">
      <c r="A767" t="s">
        <v>31</v>
      </c>
      <c r="B767">
        <v>39</v>
      </c>
      <c r="C767" t="str">
        <f t="shared" si="56"/>
        <v>36–45</v>
      </c>
      <c r="D767" t="s">
        <v>12</v>
      </c>
      <c r="E767" t="s">
        <v>13</v>
      </c>
      <c r="F767">
        <f t="shared" si="58"/>
        <v>1</v>
      </c>
      <c r="G767" t="s">
        <v>18</v>
      </c>
      <c r="H767" s="1">
        <v>3.3</v>
      </c>
      <c r="I767" t="s">
        <v>22</v>
      </c>
      <c r="J767">
        <f t="shared" si="57"/>
        <v>3</v>
      </c>
      <c r="K767" t="s">
        <v>23</v>
      </c>
      <c r="L767">
        <v>59</v>
      </c>
      <c r="M767" t="str">
        <f t="shared" si="54"/>
        <v>50–60 h</v>
      </c>
      <c r="N767" s="1">
        <v>7.2</v>
      </c>
      <c r="O767" s="1">
        <v>9.3000000000000007</v>
      </c>
    </row>
    <row r="768" spans="1:15" x14ac:dyDescent="0.3">
      <c r="A768" t="s">
        <v>16</v>
      </c>
      <c r="B768">
        <v>58</v>
      </c>
      <c r="C768" t="str">
        <f t="shared" si="56"/>
        <v>46–59</v>
      </c>
      <c r="D768" t="s">
        <v>12</v>
      </c>
      <c r="E768" t="s">
        <v>22</v>
      </c>
      <c r="F768">
        <f t="shared" si="58"/>
        <v>3</v>
      </c>
      <c r="G768" t="s">
        <v>14</v>
      </c>
      <c r="H768" s="1">
        <v>7.7</v>
      </c>
      <c r="I768" t="s">
        <v>13</v>
      </c>
      <c r="J768">
        <f t="shared" si="57"/>
        <v>1</v>
      </c>
      <c r="K768" t="s">
        <v>19</v>
      </c>
      <c r="L768">
        <v>40</v>
      </c>
      <c r="M768" t="str">
        <f t="shared" si="54"/>
        <v>40–50 h</v>
      </c>
      <c r="N768" s="1">
        <v>3</v>
      </c>
      <c r="O768" s="1">
        <v>9.6999999999999993</v>
      </c>
    </row>
    <row r="769" spans="1:15" x14ac:dyDescent="0.3">
      <c r="A769" t="s">
        <v>32</v>
      </c>
      <c r="B769">
        <v>33</v>
      </c>
      <c r="C769" t="str">
        <f t="shared" si="56"/>
        <v>26–35</v>
      </c>
      <c r="D769" t="s">
        <v>27</v>
      </c>
      <c r="E769" t="s">
        <v>17</v>
      </c>
      <c r="F769">
        <f t="shared" si="58"/>
        <v>2</v>
      </c>
      <c r="G769" t="s">
        <v>33</v>
      </c>
      <c r="H769" s="1">
        <v>4.7</v>
      </c>
      <c r="I769" t="s">
        <v>17</v>
      </c>
      <c r="J769">
        <f t="shared" si="57"/>
        <v>2</v>
      </c>
      <c r="K769" t="s">
        <v>26</v>
      </c>
      <c r="L769">
        <v>59</v>
      </c>
      <c r="M769" t="str">
        <f t="shared" si="54"/>
        <v>50–60 h</v>
      </c>
      <c r="N769" s="1">
        <v>9</v>
      </c>
      <c r="O769" s="1">
        <v>2.2999999999999998</v>
      </c>
    </row>
    <row r="770" spans="1:15" x14ac:dyDescent="0.3">
      <c r="A770" t="s">
        <v>11</v>
      </c>
      <c r="B770">
        <v>46</v>
      </c>
      <c r="C770" t="str">
        <f t="shared" si="56"/>
        <v>46–59</v>
      </c>
      <c r="D770" t="s">
        <v>21</v>
      </c>
      <c r="E770" t="s">
        <v>17</v>
      </c>
      <c r="F770">
        <f t="shared" si="58"/>
        <v>2</v>
      </c>
      <c r="G770" t="s">
        <v>25</v>
      </c>
      <c r="H770" s="1">
        <v>8.3000000000000007</v>
      </c>
      <c r="I770" t="s">
        <v>13</v>
      </c>
      <c r="J770">
        <f>IF(I770="low",1,IF(I770="moderate",2,IF(I770="high",3,"")))</f>
        <v>1</v>
      </c>
      <c r="K770" t="s">
        <v>23</v>
      </c>
      <c r="L770">
        <v>57</v>
      </c>
      <c r="M770" t="str">
        <f t="shared" ref="M770:M833" si="59">IF(AND(L770&gt;=20,L770&lt;30),"20–30 h",IF(AND(L770&gt;=30,L770&lt;40),"30–40 h",IF(AND(L770&gt;=40,L770&lt;50),"40–50 h",IF(AND(L770&gt;=50,L770&lt;=60),"50–60 h","Poza zakresem"))))</f>
        <v>50–60 h</v>
      </c>
      <c r="N770" s="1">
        <v>7</v>
      </c>
      <c r="O770" s="1">
        <v>9</v>
      </c>
    </row>
    <row r="771" spans="1:15" x14ac:dyDescent="0.3">
      <c r="A771" t="s">
        <v>11</v>
      </c>
      <c r="B771">
        <v>47</v>
      </c>
      <c r="C771" t="str">
        <f t="shared" si="56"/>
        <v>46–59</v>
      </c>
      <c r="D771" t="s">
        <v>21</v>
      </c>
      <c r="E771" t="s">
        <v>13</v>
      </c>
      <c r="F771">
        <f t="shared" si="58"/>
        <v>1</v>
      </c>
      <c r="G771" t="s">
        <v>28</v>
      </c>
      <c r="H771" s="1">
        <v>5.6</v>
      </c>
      <c r="I771" t="s">
        <v>13</v>
      </c>
      <c r="J771">
        <f t="shared" ref="J771:J822" si="60">IF(I771="low",1,IF(I771="moderate",2,IF(I771="high",3,"")))</f>
        <v>1</v>
      </c>
      <c r="K771" t="s">
        <v>15</v>
      </c>
      <c r="L771">
        <v>34</v>
      </c>
      <c r="M771" t="str">
        <f t="shared" si="59"/>
        <v>30–40 h</v>
      </c>
      <c r="N771" s="1">
        <v>8.8000000000000007</v>
      </c>
      <c r="O771" s="1">
        <v>4</v>
      </c>
    </row>
    <row r="772" spans="1:15" x14ac:dyDescent="0.3">
      <c r="A772" t="s">
        <v>32</v>
      </c>
      <c r="B772">
        <v>29</v>
      </c>
      <c r="C772" t="str">
        <f t="shared" si="56"/>
        <v>26–35</v>
      </c>
      <c r="D772" t="s">
        <v>27</v>
      </c>
      <c r="E772" t="s">
        <v>22</v>
      </c>
      <c r="F772">
        <f t="shared" si="58"/>
        <v>3</v>
      </c>
      <c r="G772" t="s">
        <v>33</v>
      </c>
      <c r="H772" s="1">
        <v>5</v>
      </c>
      <c r="I772" t="s">
        <v>17</v>
      </c>
      <c r="J772">
        <f t="shared" si="60"/>
        <v>2</v>
      </c>
      <c r="K772" t="s">
        <v>26</v>
      </c>
      <c r="L772">
        <v>34</v>
      </c>
      <c r="M772" t="str">
        <f t="shared" si="59"/>
        <v>30–40 h</v>
      </c>
      <c r="N772" s="1">
        <v>9.6</v>
      </c>
      <c r="O772" s="1">
        <v>1.1000000000000001</v>
      </c>
    </row>
    <row r="773" spans="1:15" x14ac:dyDescent="0.3">
      <c r="A773" t="s">
        <v>20</v>
      </c>
      <c r="B773">
        <v>52</v>
      </c>
      <c r="C773" t="str">
        <f t="shared" si="56"/>
        <v>46–59</v>
      </c>
      <c r="D773" t="s">
        <v>12</v>
      </c>
      <c r="E773" t="s">
        <v>17</v>
      </c>
      <c r="F773">
        <f t="shared" si="58"/>
        <v>2</v>
      </c>
      <c r="G773" t="s">
        <v>14</v>
      </c>
      <c r="H773" s="1">
        <v>7</v>
      </c>
      <c r="I773" t="s">
        <v>17</v>
      </c>
      <c r="J773">
        <f t="shared" si="60"/>
        <v>2</v>
      </c>
      <c r="K773" t="s">
        <v>23</v>
      </c>
      <c r="L773">
        <v>56</v>
      </c>
      <c r="M773" t="str">
        <f t="shared" si="59"/>
        <v>50–60 h</v>
      </c>
      <c r="N773" s="1">
        <v>2.1</v>
      </c>
      <c r="O773" s="1">
        <v>4.5</v>
      </c>
    </row>
    <row r="774" spans="1:15" x14ac:dyDescent="0.3">
      <c r="A774" t="s">
        <v>16</v>
      </c>
      <c r="B774">
        <v>28</v>
      </c>
      <c r="C774" t="str">
        <f t="shared" si="56"/>
        <v>26–35</v>
      </c>
      <c r="D774" t="s">
        <v>21</v>
      </c>
      <c r="E774" t="s">
        <v>13</v>
      </c>
      <c r="F774">
        <f t="shared" si="58"/>
        <v>1</v>
      </c>
      <c r="G774" t="s">
        <v>28</v>
      </c>
      <c r="H774" s="1">
        <v>7.4</v>
      </c>
      <c r="I774" t="s">
        <v>13</v>
      </c>
      <c r="J774">
        <f t="shared" si="60"/>
        <v>1</v>
      </c>
      <c r="K774" t="s">
        <v>23</v>
      </c>
      <c r="L774">
        <v>33</v>
      </c>
      <c r="M774" t="str">
        <f t="shared" si="59"/>
        <v>30–40 h</v>
      </c>
      <c r="N774" s="1">
        <v>1.9</v>
      </c>
      <c r="O774" s="1">
        <v>5.6</v>
      </c>
    </row>
    <row r="775" spans="1:15" x14ac:dyDescent="0.3">
      <c r="A775" t="s">
        <v>16</v>
      </c>
      <c r="B775">
        <v>63</v>
      </c>
      <c r="C775" t="str">
        <f t="shared" si="56"/>
        <v>60+</v>
      </c>
      <c r="D775" t="s">
        <v>21</v>
      </c>
      <c r="E775" t="s">
        <v>13</v>
      </c>
      <c r="F775">
        <f t="shared" si="58"/>
        <v>1</v>
      </c>
      <c r="G775" t="s">
        <v>18</v>
      </c>
      <c r="H775" s="1">
        <v>7.3</v>
      </c>
      <c r="I775" t="s">
        <v>22</v>
      </c>
      <c r="J775">
        <f t="shared" si="60"/>
        <v>3</v>
      </c>
      <c r="K775" t="s">
        <v>26</v>
      </c>
      <c r="L775">
        <v>40</v>
      </c>
      <c r="M775" t="str">
        <f t="shared" si="59"/>
        <v>40–50 h</v>
      </c>
      <c r="N775" s="1">
        <v>8.1999999999999993</v>
      </c>
      <c r="O775" s="1">
        <v>2</v>
      </c>
    </row>
    <row r="776" spans="1:15" x14ac:dyDescent="0.3">
      <c r="A776" t="s">
        <v>31</v>
      </c>
      <c r="B776">
        <v>38</v>
      </c>
      <c r="C776" t="str">
        <f t="shared" si="56"/>
        <v>36–45</v>
      </c>
      <c r="D776" t="s">
        <v>21</v>
      </c>
      <c r="E776" t="s">
        <v>17</v>
      </c>
      <c r="F776">
        <f t="shared" si="58"/>
        <v>2</v>
      </c>
      <c r="G776" t="s">
        <v>25</v>
      </c>
      <c r="H776" s="1">
        <v>7.3</v>
      </c>
      <c r="I776" t="s">
        <v>17</v>
      </c>
      <c r="J776">
        <f t="shared" si="60"/>
        <v>2</v>
      </c>
      <c r="K776" t="s">
        <v>30</v>
      </c>
      <c r="L776">
        <v>39</v>
      </c>
      <c r="M776" t="str">
        <f t="shared" si="59"/>
        <v>30–40 h</v>
      </c>
      <c r="N776" s="1">
        <v>8.8000000000000007</v>
      </c>
      <c r="O776" s="1">
        <v>5.8</v>
      </c>
    </row>
    <row r="777" spans="1:15" x14ac:dyDescent="0.3">
      <c r="A777" t="s">
        <v>16</v>
      </c>
      <c r="B777">
        <v>38</v>
      </c>
      <c r="C777" t="str">
        <f t="shared" si="56"/>
        <v>36–45</v>
      </c>
      <c r="D777" t="s">
        <v>27</v>
      </c>
      <c r="E777" t="s">
        <v>17</v>
      </c>
      <c r="F777">
        <f t="shared" si="58"/>
        <v>2</v>
      </c>
      <c r="G777" t="s">
        <v>14</v>
      </c>
      <c r="H777" s="1">
        <v>5.4</v>
      </c>
      <c r="I777" t="s">
        <v>17</v>
      </c>
      <c r="J777">
        <f t="shared" si="60"/>
        <v>2</v>
      </c>
      <c r="K777" t="s">
        <v>15</v>
      </c>
      <c r="L777">
        <v>52</v>
      </c>
      <c r="M777" t="str">
        <f t="shared" si="59"/>
        <v>50–60 h</v>
      </c>
      <c r="N777" s="1">
        <v>6.3</v>
      </c>
      <c r="O777" s="1">
        <v>8.4</v>
      </c>
    </row>
    <row r="778" spans="1:15" x14ac:dyDescent="0.3">
      <c r="A778" t="s">
        <v>11</v>
      </c>
      <c r="B778">
        <v>22</v>
      </c>
      <c r="C778" t="str">
        <f t="shared" si="56"/>
        <v>18–25</v>
      </c>
      <c r="D778" t="s">
        <v>21</v>
      </c>
      <c r="E778" t="s">
        <v>22</v>
      </c>
      <c r="F778">
        <f t="shared" si="58"/>
        <v>3</v>
      </c>
      <c r="G778" t="s">
        <v>25</v>
      </c>
      <c r="H778" s="1">
        <v>4.2</v>
      </c>
      <c r="I778" t="s">
        <v>13</v>
      </c>
      <c r="J778">
        <f t="shared" si="60"/>
        <v>1</v>
      </c>
      <c r="K778" t="s">
        <v>26</v>
      </c>
      <c r="L778">
        <v>22</v>
      </c>
      <c r="M778" t="str">
        <f t="shared" si="59"/>
        <v>20–30 h</v>
      </c>
      <c r="N778" s="1">
        <v>4.3</v>
      </c>
      <c r="O778" s="1">
        <v>4.4000000000000004</v>
      </c>
    </row>
    <row r="779" spans="1:15" x14ac:dyDescent="0.3">
      <c r="A779" t="s">
        <v>24</v>
      </c>
      <c r="B779">
        <v>37</v>
      </c>
      <c r="C779" t="str">
        <f t="shared" ref="C779:C842" si="61">IF(B779&lt;=25, "18–25", IF(B779&lt;=35, "26–35", IF(B779&lt;=45, "36–45", IF(B779&lt;=59, "46–59", "60+"))))</f>
        <v>36–45</v>
      </c>
      <c r="D779" t="s">
        <v>21</v>
      </c>
      <c r="E779" t="s">
        <v>13</v>
      </c>
      <c r="F779">
        <f t="shared" si="58"/>
        <v>1</v>
      </c>
      <c r="G779" t="s">
        <v>28</v>
      </c>
      <c r="H779" s="1">
        <v>5.9</v>
      </c>
      <c r="I779" t="s">
        <v>22</v>
      </c>
      <c r="J779">
        <f t="shared" si="60"/>
        <v>3</v>
      </c>
      <c r="K779" t="s">
        <v>15</v>
      </c>
      <c r="L779">
        <v>59</v>
      </c>
      <c r="M779" t="str">
        <f t="shared" si="59"/>
        <v>50–60 h</v>
      </c>
      <c r="N779" s="1">
        <v>6.9</v>
      </c>
      <c r="O779" s="1">
        <v>4.2</v>
      </c>
    </row>
    <row r="780" spans="1:15" x14ac:dyDescent="0.3">
      <c r="A780" t="s">
        <v>20</v>
      </c>
      <c r="B780">
        <v>54</v>
      </c>
      <c r="C780" t="str">
        <f t="shared" si="61"/>
        <v>46–59</v>
      </c>
      <c r="D780" t="s">
        <v>21</v>
      </c>
      <c r="E780" t="s">
        <v>17</v>
      </c>
      <c r="F780">
        <f t="shared" si="58"/>
        <v>2</v>
      </c>
      <c r="G780" t="s">
        <v>33</v>
      </c>
      <c r="H780" s="1">
        <v>4.8</v>
      </c>
      <c r="I780" t="s">
        <v>17</v>
      </c>
      <c r="J780">
        <f t="shared" si="60"/>
        <v>2</v>
      </c>
      <c r="K780" t="s">
        <v>15</v>
      </c>
      <c r="L780">
        <v>42</v>
      </c>
      <c r="M780" t="str">
        <f t="shared" si="59"/>
        <v>40–50 h</v>
      </c>
      <c r="N780" s="1">
        <v>3.8</v>
      </c>
      <c r="O780" s="1">
        <v>4</v>
      </c>
    </row>
    <row r="781" spans="1:15" x14ac:dyDescent="0.3">
      <c r="A781" t="s">
        <v>16</v>
      </c>
      <c r="B781">
        <v>20</v>
      </c>
      <c r="C781" t="str">
        <f t="shared" si="61"/>
        <v>18–25</v>
      </c>
      <c r="D781" t="s">
        <v>21</v>
      </c>
      <c r="E781" t="s">
        <v>13</v>
      </c>
      <c r="F781">
        <f t="shared" si="58"/>
        <v>1</v>
      </c>
      <c r="G781" t="s">
        <v>25</v>
      </c>
      <c r="H781" s="1">
        <v>7.1</v>
      </c>
      <c r="I781" t="s">
        <v>13</v>
      </c>
      <c r="J781">
        <f t="shared" si="60"/>
        <v>1</v>
      </c>
      <c r="K781" t="s">
        <v>26</v>
      </c>
      <c r="L781">
        <v>42</v>
      </c>
      <c r="M781" t="str">
        <f t="shared" si="59"/>
        <v>40–50 h</v>
      </c>
      <c r="N781" s="1">
        <v>3.1</v>
      </c>
      <c r="O781" s="1">
        <v>9.3000000000000007</v>
      </c>
    </row>
    <row r="782" spans="1:15" x14ac:dyDescent="0.3">
      <c r="A782" t="s">
        <v>31</v>
      </c>
      <c r="B782">
        <v>61</v>
      </c>
      <c r="C782" t="str">
        <f t="shared" si="61"/>
        <v>60+</v>
      </c>
      <c r="D782" t="s">
        <v>12</v>
      </c>
      <c r="E782" t="s">
        <v>22</v>
      </c>
      <c r="F782">
        <f t="shared" si="58"/>
        <v>3</v>
      </c>
      <c r="G782" t="s">
        <v>18</v>
      </c>
      <c r="H782" s="1">
        <v>7.8</v>
      </c>
      <c r="I782" t="s">
        <v>17</v>
      </c>
      <c r="J782">
        <f t="shared" si="60"/>
        <v>2</v>
      </c>
      <c r="K782" t="s">
        <v>23</v>
      </c>
      <c r="L782">
        <v>46</v>
      </c>
      <c r="M782" t="str">
        <f t="shared" si="59"/>
        <v>40–50 h</v>
      </c>
      <c r="N782" s="1">
        <v>5.4</v>
      </c>
      <c r="O782" s="1">
        <v>1.4</v>
      </c>
    </row>
    <row r="783" spans="1:15" x14ac:dyDescent="0.3">
      <c r="A783" t="s">
        <v>11</v>
      </c>
      <c r="B783">
        <v>50</v>
      </c>
      <c r="C783" t="str">
        <f t="shared" si="61"/>
        <v>46–59</v>
      </c>
      <c r="D783" t="s">
        <v>27</v>
      </c>
      <c r="E783" t="s">
        <v>17</v>
      </c>
      <c r="F783">
        <f t="shared" si="58"/>
        <v>2</v>
      </c>
      <c r="G783" t="s">
        <v>14</v>
      </c>
      <c r="H783" s="1">
        <v>6.8</v>
      </c>
      <c r="I783" t="s">
        <v>22</v>
      </c>
      <c r="J783">
        <f t="shared" si="60"/>
        <v>3</v>
      </c>
      <c r="K783" t="s">
        <v>30</v>
      </c>
      <c r="L783">
        <v>54</v>
      </c>
      <c r="M783" t="str">
        <f t="shared" si="59"/>
        <v>50–60 h</v>
      </c>
      <c r="N783" s="1">
        <v>2.9</v>
      </c>
      <c r="O783" s="1">
        <v>5</v>
      </c>
    </row>
    <row r="784" spans="1:15" x14ac:dyDescent="0.3">
      <c r="A784" t="s">
        <v>24</v>
      </c>
      <c r="B784">
        <v>26</v>
      </c>
      <c r="C784" t="str">
        <f t="shared" si="61"/>
        <v>26–35</v>
      </c>
      <c r="D784" t="s">
        <v>27</v>
      </c>
      <c r="E784" t="s">
        <v>22</v>
      </c>
      <c r="F784">
        <f t="shared" si="58"/>
        <v>3</v>
      </c>
      <c r="G784" t="s">
        <v>18</v>
      </c>
      <c r="H784" s="1">
        <v>6.5</v>
      </c>
      <c r="I784" t="s">
        <v>13</v>
      </c>
      <c r="J784">
        <f t="shared" si="60"/>
        <v>1</v>
      </c>
      <c r="K784" t="s">
        <v>15</v>
      </c>
      <c r="L784">
        <v>44</v>
      </c>
      <c r="M784" t="str">
        <f t="shared" si="59"/>
        <v>40–50 h</v>
      </c>
      <c r="N784" s="1">
        <v>5.4</v>
      </c>
      <c r="O784" s="1">
        <v>3.4</v>
      </c>
    </row>
    <row r="785" spans="1:15" x14ac:dyDescent="0.3">
      <c r="A785" t="s">
        <v>29</v>
      </c>
      <c r="B785">
        <v>26</v>
      </c>
      <c r="C785" t="str">
        <f t="shared" si="61"/>
        <v>26–35</v>
      </c>
      <c r="D785" t="s">
        <v>12</v>
      </c>
      <c r="E785" t="s">
        <v>13</v>
      </c>
      <c r="F785">
        <f t="shared" si="58"/>
        <v>1</v>
      </c>
      <c r="G785" t="s">
        <v>25</v>
      </c>
      <c r="H785" s="1">
        <v>6</v>
      </c>
      <c r="I785" t="s">
        <v>13</v>
      </c>
      <c r="J785">
        <f t="shared" si="60"/>
        <v>1</v>
      </c>
      <c r="K785" t="s">
        <v>15</v>
      </c>
      <c r="L785">
        <v>51</v>
      </c>
      <c r="M785" t="str">
        <f t="shared" si="59"/>
        <v>50–60 h</v>
      </c>
      <c r="N785" s="1">
        <v>9.6</v>
      </c>
      <c r="O785" s="1">
        <v>9</v>
      </c>
    </row>
    <row r="786" spans="1:15" x14ac:dyDescent="0.3">
      <c r="A786" t="s">
        <v>29</v>
      </c>
      <c r="B786">
        <v>21</v>
      </c>
      <c r="C786" t="str">
        <f t="shared" si="61"/>
        <v>18–25</v>
      </c>
      <c r="D786" t="s">
        <v>12</v>
      </c>
      <c r="E786" t="s">
        <v>22</v>
      </c>
      <c r="F786">
        <f t="shared" si="58"/>
        <v>3</v>
      </c>
      <c r="G786" t="s">
        <v>33</v>
      </c>
      <c r="H786" s="1">
        <v>8</v>
      </c>
      <c r="I786" t="s">
        <v>22</v>
      </c>
      <c r="J786">
        <f t="shared" si="60"/>
        <v>3</v>
      </c>
      <c r="K786" t="s">
        <v>23</v>
      </c>
      <c r="L786">
        <v>41</v>
      </c>
      <c r="M786" t="str">
        <f t="shared" si="59"/>
        <v>40–50 h</v>
      </c>
      <c r="N786" s="1">
        <v>8.6</v>
      </c>
      <c r="O786" s="1">
        <v>1.9</v>
      </c>
    </row>
    <row r="787" spans="1:15" x14ac:dyDescent="0.3">
      <c r="A787" t="s">
        <v>24</v>
      </c>
      <c r="B787">
        <v>52</v>
      </c>
      <c r="C787" t="str">
        <f t="shared" si="61"/>
        <v>46–59</v>
      </c>
      <c r="D787" t="s">
        <v>27</v>
      </c>
      <c r="E787" t="s">
        <v>22</v>
      </c>
      <c r="F787">
        <f t="shared" si="58"/>
        <v>3</v>
      </c>
      <c r="G787" t="s">
        <v>33</v>
      </c>
      <c r="H787" s="1">
        <v>3.8</v>
      </c>
      <c r="I787" t="s">
        <v>13</v>
      </c>
      <c r="J787">
        <f t="shared" si="60"/>
        <v>1</v>
      </c>
      <c r="K787" t="s">
        <v>26</v>
      </c>
      <c r="L787">
        <v>27</v>
      </c>
      <c r="M787" t="str">
        <f t="shared" si="59"/>
        <v>20–30 h</v>
      </c>
      <c r="N787" s="1">
        <v>9.5</v>
      </c>
      <c r="O787" s="1">
        <v>4.7</v>
      </c>
    </row>
    <row r="788" spans="1:15" x14ac:dyDescent="0.3">
      <c r="A788" t="s">
        <v>11</v>
      </c>
      <c r="B788">
        <v>34</v>
      </c>
      <c r="C788" t="str">
        <f t="shared" si="61"/>
        <v>26–35</v>
      </c>
      <c r="D788" t="s">
        <v>21</v>
      </c>
      <c r="E788" t="s">
        <v>13</v>
      </c>
      <c r="F788">
        <f t="shared" si="58"/>
        <v>1</v>
      </c>
      <c r="G788" t="s">
        <v>18</v>
      </c>
      <c r="H788" s="1">
        <v>4.7</v>
      </c>
      <c r="I788" t="s">
        <v>22</v>
      </c>
      <c r="J788">
        <f t="shared" si="60"/>
        <v>3</v>
      </c>
      <c r="K788" t="s">
        <v>30</v>
      </c>
      <c r="L788">
        <v>57</v>
      </c>
      <c r="M788" t="str">
        <f t="shared" si="59"/>
        <v>50–60 h</v>
      </c>
      <c r="N788" s="1">
        <v>8.3000000000000007</v>
      </c>
      <c r="O788" s="1">
        <v>4.7</v>
      </c>
    </row>
    <row r="789" spans="1:15" x14ac:dyDescent="0.3">
      <c r="A789" t="s">
        <v>31</v>
      </c>
      <c r="B789">
        <v>51</v>
      </c>
      <c r="C789" t="str">
        <f t="shared" si="61"/>
        <v>46–59</v>
      </c>
      <c r="D789" t="s">
        <v>21</v>
      </c>
      <c r="E789" t="s">
        <v>22</v>
      </c>
      <c r="F789">
        <f t="shared" si="58"/>
        <v>3</v>
      </c>
      <c r="G789" t="s">
        <v>28</v>
      </c>
      <c r="H789" s="1">
        <v>9.1999999999999993</v>
      </c>
      <c r="I789" t="s">
        <v>13</v>
      </c>
      <c r="J789">
        <f t="shared" si="60"/>
        <v>1</v>
      </c>
      <c r="K789" t="s">
        <v>15</v>
      </c>
      <c r="L789">
        <v>37</v>
      </c>
      <c r="M789" t="str">
        <f t="shared" si="59"/>
        <v>30–40 h</v>
      </c>
      <c r="N789" s="1">
        <v>4.2</v>
      </c>
      <c r="O789" s="1">
        <v>9</v>
      </c>
    </row>
    <row r="790" spans="1:15" x14ac:dyDescent="0.3">
      <c r="A790" t="s">
        <v>24</v>
      </c>
      <c r="B790">
        <v>41</v>
      </c>
      <c r="C790" t="str">
        <f t="shared" si="61"/>
        <v>36–45</v>
      </c>
      <c r="D790" t="s">
        <v>27</v>
      </c>
      <c r="E790" t="s">
        <v>13</v>
      </c>
      <c r="F790">
        <f t="shared" si="58"/>
        <v>1</v>
      </c>
      <c r="G790" t="s">
        <v>28</v>
      </c>
      <c r="H790" s="1">
        <v>4.5999999999999996</v>
      </c>
      <c r="I790" t="s">
        <v>22</v>
      </c>
      <c r="J790">
        <f t="shared" si="60"/>
        <v>3</v>
      </c>
      <c r="K790" t="s">
        <v>15</v>
      </c>
      <c r="L790">
        <v>47</v>
      </c>
      <c r="M790" t="str">
        <f t="shared" si="59"/>
        <v>40–50 h</v>
      </c>
      <c r="N790" s="1">
        <v>8.3000000000000007</v>
      </c>
      <c r="O790" s="1">
        <v>2.9</v>
      </c>
    </row>
    <row r="791" spans="1:15" x14ac:dyDescent="0.3">
      <c r="A791" t="s">
        <v>20</v>
      </c>
      <c r="B791">
        <v>49</v>
      </c>
      <c r="C791" t="str">
        <f t="shared" si="61"/>
        <v>46–59</v>
      </c>
      <c r="D791" t="s">
        <v>21</v>
      </c>
      <c r="E791" t="s">
        <v>17</v>
      </c>
      <c r="F791">
        <f t="shared" si="58"/>
        <v>2</v>
      </c>
      <c r="G791" t="s">
        <v>33</v>
      </c>
      <c r="H791" s="1">
        <v>7.3</v>
      </c>
      <c r="I791" t="s">
        <v>17</v>
      </c>
      <c r="J791">
        <f t="shared" si="60"/>
        <v>2</v>
      </c>
      <c r="K791" t="s">
        <v>26</v>
      </c>
      <c r="L791">
        <v>47</v>
      </c>
      <c r="M791" t="str">
        <f t="shared" si="59"/>
        <v>40–50 h</v>
      </c>
      <c r="N791" s="1">
        <v>9.3000000000000007</v>
      </c>
      <c r="O791" s="1">
        <v>6.8</v>
      </c>
    </row>
    <row r="792" spans="1:15" x14ac:dyDescent="0.3">
      <c r="A792" t="s">
        <v>20</v>
      </c>
      <c r="B792">
        <v>18</v>
      </c>
      <c r="C792" t="str">
        <f t="shared" si="61"/>
        <v>18–25</v>
      </c>
      <c r="D792" t="s">
        <v>12</v>
      </c>
      <c r="E792" t="s">
        <v>13</v>
      </c>
      <c r="F792">
        <f t="shared" si="58"/>
        <v>1</v>
      </c>
      <c r="G792" t="s">
        <v>18</v>
      </c>
      <c r="H792" s="1">
        <v>7.6</v>
      </c>
      <c r="I792" t="s">
        <v>17</v>
      </c>
      <c r="J792">
        <f t="shared" si="60"/>
        <v>2</v>
      </c>
      <c r="K792" t="s">
        <v>23</v>
      </c>
      <c r="L792">
        <v>30</v>
      </c>
      <c r="M792" t="str">
        <f t="shared" si="59"/>
        <v>30–40 h</v>
      </c>
      <c r="N792" s="1">
        <v>9.5</v>
      </c>
      <c r="O792" s="1">
        <v>2.2000000000000002</v>
      </c>
    </row>
    <row r="793" spans="1:15" x14ac:dyDescent="0.3">
      <c r="A793" t="s">
        <v>29</v>
      </c>
      <c r="B793">
        <v>25</v>
      </c>
      <c r="C793" t="str">
        <f t="shared" si="61"/>
        <v>18–25</v>
      </c>
      <c r="D793" t="s">
        <v>21</v>
      </c>
      <c r="E793" t="s">
        <v>13</v>
      </c>
      <c r="F793">
        <f t="shared" si="58"/>
        <v>1</v>
      </c>
      <c r="G793" t="s">
        <v>18</v>
      </c>
      <c r="H793" s="1">
        <v>3.6</v>
      </c>
      <c r="I793" t="s">
        <v>17</v>
      </c>
      <c r="J793">
        <f t="shared" si="60"/>
        <v>2</v>
      </c>
      <c r="K793" t="s">
        <v>19</v>
      </c>
      <c r="L793">
        <v>31</v>
      </c>
      <c r="M793" t="str">
        <f t="shared" si="59"/>
        <v>30–40 h</v>
      </c>
      <c r="N793" s="1">
        <v>7.1</v>
      </c>
      <c r="O793" s="1">
        <v>9.6</v>
      </c>
    </row>
    <row r="794" spans="1:15" x14ac:dyDescent="0.3">
      <c r="A794" t="s">
        <v>16</v>
      </c>
      <c r="B794">
        <v>62</v>
      </c>
      <c r="C794" t="str">
        <f t="shared" si="61"/>
        <v>60+</v>
      </c>
      <c r="D794" t="s">
        <v>21</v>
      </c>
      <c r="E794" t="s">
        <v>17</v>
      </c>
      <c r="F794">
        <f t="shared" si="58"/>
        <v>2</v>
      </c>
      <c r="G794" t="s">
        <v>18</v>
      </c>
      <c r="H794" s="1">
        <v>3.9</v>
      </c>
      <c r="I794" t="s">
        <v>13</v>
      </c>
      <c r="J794">
        <f t="shared" si="60"/>
        <v>1</v>
      </c>
      <c r="K794" t="s">
        <v>23</v>
      </c>
      <c r="L794">
        <v>21</v>
      </c>
      <c r="M794" t="str">
        <f t="shared" si="59"/>
        <v>20–30 h</v>
      </c>
      <c r="N794" s="1">
        <v>2.9</v>
      </c>
      <c r="O794" s="1">
        <v>6.3</v>
      </c>
    </row>
    <row r="795" spans="1:15" x14ac:dyDescent="0.3">
      <c r="A795" t="s">
        <v>31</v>
      </c>
      <c r="B795">
        <v>40</v>
      </c>
      <c r="C795" t="str">
        <f t="shared" si="61"/>
        <v>36–45</v>
      </c>
      <c r="D795" t="s">
        <v>21</v>
      </c>
      <c r="E795" t="s">
        <v>13</v>
      </c>
      <c r="F795">
        <f t="shared" si="58"/>
        <v>1</v>
      </c>
      <c r="G795" t="s">
        <v>25</v>
      </c>
      <c r="H795" s="1">
        <v>8.4</v>
      </c>
      <c r="I795" t="s">
        <v>22</v>
      </c>
      <c r="J795">
        <f t="shared" si="60"/>
        <v>3</v>
      </c>
      <c r="K795" t="s">
        <v>15</v>
      </c>
      <c r="L795">
        <v>56</v>
      </c>
      <c r="M795" t="str">
        <f t="shared" si="59"/>
        <v>50–60 h</v>
      </c>
      <c r="N795" s="1">
        <v>1.4</v>
      </c>
      <c r="O795" s="1">
        <v>6.6</v>
      </c>
    </row>
    <row r="796" spans="1:15" x14ac:dyDescent="0.3">
      <c r="A796" t="s">
        <v>29</v>
      </c>
      <c r="B796">
        <v>64</v>
      </c>
      <c r="C796" t="str">
        <f t="shared" si="61"/>
        <v>60+</v>
      </c>
      <c r="D796" t="s">
        <v>27</v>
      </c>
      <c r="E796" t="s">
        <v>17</v>
      </c>
      <c r="F796">
        <f t="shared" si="58"/>
        <v>2</v>
      </c>
      <c r="G796" t="s">
        <v>28</v>
      </c>
      <c r="H796" s="1">
        <v>5</v>
      </c>
      <c r="I796" t="s">
        <v>22</v>
      </c>
      <c r="J796">
        <f t="shared" si="60"/>
        <v>3</v>
      </c>
      <c r="K796" t="s">
        <v>15</v>
      </c>
      <c r="L796">
        <v>23</v>
      </c>
      <c r="M796" t="str">
        <f t="shared" si="59"/>
        <v>20–30 h</v>
      </c>
      <c r="N796" s="1">
        <v>2.2999999999999998</v>
      </c>
      <c r="O796" s="1">
        <v>4.9000000000000004</v>
      </c>
    </row>
    <row r="797" spans="1:15" x14ac:dyDescent="0.3">
      <c r="A797" t="s">
        <v>16</v>
      </c>
      <c r="B797">
        <v>57</v>
      </c>
      <c r="C797" t="str">
        <f t="shared" si="61"/>
        <v>46–59</v>
      </c>
      <c r="D797" t="s">
        <v>12</v>
      </c>
      <c r="E797" t="s">
        <v>17</v>
      </c>
      <c r="F797">
        <f t="shared" si="58"/>
        <v>2</v>
      </c>
      <c r="G797" t="s">
        <v>28</v>
      </c>
      <c r="H797" s="1">
        <v>5.0999999999999996</v>
      </c>
      <c r="I797" t="s">
        <v>17</v>
      </c>
      <c r="J797">
        <f t="shared" si="60"/>
        <v>2</v>
      </c>
      <c r="K797" t="s">
        <v>30</v>
      </c>
      <c r="L797">
        <v>53</v>
      </c>
      <c r="M797" t="str">
        <f t="shared" si="59"/>
        <v>50–60 h</v>
      </c>
      <c r="N797" s="1">
        <v>9.6999999999999993</v>
      </c>
      <c r="O797" s="1">
        <v>4.0999999999999996</v>
      </c>
    </row>
    <row r="798" spans="1:15" x14ac:dyDescent="0.3">
      <c r="A798" t="s">
        <v>16</v>
      </c>
      <c r="B798">
        <v>29</v>
      </c>
      <c r="C798" t="str">
        <f t="shared" si="61"/>
        <v>26–35</v>
      </c>
      <c r="D798" t="s">
        <v>21</v>
      </c>
      <c r="E798" t="s">
        <v>13</v>
      </c>
      <c r="F798">
        <f t="shared" si="58"/>
        <v>1</v>
      </c>
      <c r="G798" t="s">
        <v>25</v>
      </c>
      <c r="H798" s="1">
        <v>5.7</v>
      </c>
      <c r="I798" t="s">
        <v>17</v>
      </c>
      <c r="J798">
        <f t="shared" si="60"/>
        <v>2</v>
      </c>
      <c r="K798" t="s">
        <v>23</v>
      </c>
      <c r="L798">
        <v>42</v>
      </c>
      <c r="M798" t="str">
        <f t="shared" si="59"/>
        <v>40–50 h</v>
      </c>
      <c r="N798" s="1">
        <v>5.2</v>
      </c>
      <c r="O798" s="1">
        <v>2.9</v>
      </c>
    </row>
    <row r="799" spans="1:15" x14ac:dyDescent="0.3">
      <c r="A799" t="s">
        <v>20</v>
      </c>
      <c r="B799">
        <v>29</v>
      </c>
      <c r="C799" t="str">
        <f t="shared" si="61"/>
        <v>26–35</v>
      </c>
      <c r="D799" t="s">
        <v>27</v>
      </c>
      <c r="E799" t="s">
        <v>22</v>
      </c>
      <c r="F799">
        <f t="shared" si="58"/>
        <v>3</v>
      </c>
      <c r="G799" t="s">
        <v>14</v>
      </c>
      <c r="H799" s="1">
        <v>5</v>
      </c>
      <c r="I799" t="s">
        <v>17</v>
      </c>
      <c r="J799">
        <f t="shared" si="60"/>
        <v>2</v>
      </c>
      <c r="K799" t="s">
        <v>19</v>
      </c>
      <c r="L799">
        <v>32</v>
      </c>
      <c r="M799" t="str">
        <f t="shared" si="59"/>
        <v>30–40 h</v>
      </c>
      <c r="N799" s="1">
        <v>8.6999999999999993</v>
      </c>
      <c r="O799" s="1">
        <v>6.4</v>
      </c>
    </row>
    <row r="800" spans="1:15" x14ac:dyDescent="0.3">
      <c r="A800" t="s">
        <v>11</v>
      </c>
      <c r="B800">
        <v>63</v>
      </c>
      <c r="C800" t="str">
        <f t="shared" si="61"/>
        <v>60+</v>
      </c>
      <c r="D800" t="s">
        <v>21</v>
      </c>
      <c r="E800" t="s">
        <v>22</v>
      </c>
      <c r="F800">
        <f t="shared" si="58"/>
        <v>3</v>
      </c>
      <c r="G800" t="s">
        <v>25</v>
      </c>
      <c r="H800" s="1">
        <v>7.3</v>
      </c>
      <c r="I800" t="s">
        <v>22</v>
      </c>
      <c r="J800">
        <f t="shared" si="60"/>
        <v>3</v>
      </c>
      <c r="K800" t="s">
        <v>30</v>
      </c>
      <c r="L800">
        <v>26</v>
      </c>
      <c r="M800" t="str">
        <f t="shared" si="59"/>
        <v>20–30 h</v>
      </c>
      <c r="N800" s="1">
        <v>5.2</v>
      </c>
      <c r="O800" s="1">
        <v>9.6</v>
      </c>
    </row>
    <row r="801" spans="1:15" x14ac:dyDescent="0.3">
      <c r="A801" t="s">
        <v>32</v>
      </c>
      <c r="B801">
        <v>64</v>
      </c>
      <c r="C801" t="str">
        <f t="shared" si="61"/>
        <v>60+</v>
      </c>
      <c r="D801" t="s">
        <v>12</v>
      </c>
      <c r="E801" t="s">
        <v>17</v>
      </c>
      <c r="F801">
        <f t="shared" si="58"/>
        <v>2</v>
      </c>
      <c r="G801" t="s">
        <v>18</v>
      </c>
      <c r="H801" s="1">
        <v>4.7</v>
      </c>
      <c r="I801" t="s">
        <v>17</v>
      </c>
      <c r="J801">
        <f t="shared" si="60"/>
        <v>2</v>
      </c>
      <c r="K801" t="s">
        <v>19</v>
      </c>
      <c r="L801">
        <v>51</v>
      </c>
      <c r="M801" t="str">
        <f t="shared" si="59"/>
        <v>50–60 h</v>
      </c>
      <c r="N801" s="1">
        <v>6.9</v>
      </c>
      <c r="O801" s="1">
        <v>4.2</v>
      </c>
    </row>
    <row r="802" spans="1:15" x14ac:dyDescent="0.3">
      <c r="A802" t="s">
        <v>11</v>
      </c>
      <c r="B802">
        <v>32</v>
      </c>
      <c r="C802" t="str">
        <f t="shared" si="61"/>
        <v>26–35</v>
      </c>
      <c r="D802" t="s">
        <v>21</v>
      </c>
      <c r="E802" t="s">
        <v>22</v>
      </c>
      <c r="F802">
        <f t="shared" si="58"/>
        <v>3</v>
      </c>
      <c r="G802" t="s">
        <v>25</v>
      </c>
      <c r="H802" s="1">
        <v>3.6</v>
      </c>
      <c r="I802" t="s">
        <v>13</v>
      </c>
      <c r="J802">
        <f t="shared" si="60"/>
        <v>1</v>
      </c>
      <c r="K802" t="s">
        <v>30</v>
      </c>
      <c r="L802">
        <v>42</v>
      </c>
      <c r="M802" t="str">
        <f t="shared" si="59"/>
        <v>40–50 h</v>
      </c>
      <c r="N802" s="1">
        <v>1.2</v>
      </c>
      <c r="O802" s="1">
        <v>8.9</v>
      </c>
    </row>
    <row r="803" spans="1:15" x14ac:dyDescent="0.3">
      <c r="A803" t="s">
        <v>32</v>
      </c>
      <c r="B803">
        <v>58</v>
      </c>
      <c r="C803" t="str">
        <f t="shared" si="61"/>
        <v>46–59</v>
      </c>
      <c r="D803" t="s">
        <v>12</v>
      </c>
      <c r="E803" t="s">
        <v>22</v>
      </c>
      <c r="F803">
        <f t="shared" si="58"/>
        <v>3</v>
      </c>
      <c r="G803" t="s">
        <v>18</v>
      </c>
      <c r="H803" s="1">
        <v>8.1999999999999993</v>
      </c>
      <c r="I803" t="s">
        <v>17</v>
      </c>
      <c r="J803">
        <f t="shared" si="60"/>
        <v>2</v>
      </c>
      <c r="K803" t="s">
        <v>23</v>
      </c>
      <c r="L803">
        <v>27</v>
      </c>
      <c r="M803" t="str">
        <f t="shared" si="59"/>
        <v>20–30 h</v>
      </c>
      <c r="N803" s="1">
        <v>3.2</v>
      </c>
      <c r="O803" s="1">
        <v>2.2999999999999998</v>
      </c>
    </row>
    <row r="804" spans="1:15" x14ac:dyDescent="0.3">
      <c r="A804" t="s">
        <v>24</v>
      </c>
      <c r="B804">
        <v>36</v>
      </c>
      <c r="C804" t="str">
        <f t="shared" si="61"/>
        <v>36–45</v>
      </c>
      <c r="D804" t="s">
        <v>21</v>
      </c>
      <c r="E804" t="s">
        <v>13</v>
      </c>
      <c r="F804">
        <f t="shared" si="58"/>
        <v>1</v>
      </c>
      <c r="G804" t="s">
        <v>33</v>
      </c>
      <c r="H804" s="1">
        <v>4.8</v>
      </c>
      <c r="I804" t="s">
        <v>17</v>
      </c>
      <c r="J804">
        <f t="shared" si="60"/>
        <v>2</v>
      </c>
      <c r="K804" t="s">
        <v>15</v>
      </c>
      <c r="L804">
        <v>56</v>
      </c>
      <c r="M804" t="str">
        <f t="shared" si="59"/>
        <v>50–60 h</v>
      </c>
      <c r="N804" s="1">
        <v>4.9000000000000004</v>
      </c>
      <c r="O804" s="1">
        <v>9.4</v>
      </c>
    </row>
    <row r="805" spans="1:15" x14ac:dyDescent="0.3">
      <c r="A805" t="s">
        <v>20</v>
      </c>
      <c r="B805">
        <v>43</v>
      </c>
      <c r="C805" t="str">
        <f t="shared" si="61"/>
        <v>36–45</v>
      </c>
      <c r="D805" t="s">
        <v>12</v>
      </c>
      <c r="E805" t="s">
        <v>17</v>
      </c>
      <c r="F805">
        <f t="shared" si="58"/>
        <v>2</v>
      </c>
      <c r="G805" t="s">
        <v>18</v>
      </c>
      <c r="H805" s="1">
        <v>5.4</v>
      </c>
      <c r="I805" t="s">
        <v>22</v>
      </c>
      <c r="J805">
        <f t="shared" si="60"/>
        <v>3</v>
      </c>
      <c r="K805" t="s">
        <v>19</v>
      </c>
      <c r="L805">
        <v>53</v>
      </c>
      <c r="M805" t="str">
        <f t="shared" si="59"/>
        <v>50–60 h</v>
      </c>
      <c r="N805" s="1">
        <v>6.7</v>
      </c>
      <c r="O805" s="1">
        <v>4.2</v>
      </c>
    </row>
    <row r="806" spans="1:15" x14ac:dyDescent="0.3">
      <c r="A806" t="s">
        <v>16</v>
      </c>
      <c r="B806">
        <v>46</v>
      </c>
      <c r="C806" t="str">
        <f t="shared" si="61"/>
        <v>46–59</v>
      </c>
      <c r="D806" t="s">
        <v>21</v>
      </c>
      <c r="E806" t="s">
        <v>17</v>
      </c>
      <c r="F806">
        <f t="shared" si="58"/>
        <v>2</v>
      </c>
      <c r="G806" t="s">
        <v>28</v>
      </c>
      <c r="H806" s="1">
        <v>7.7</v>
      </c>
      <c r="I806" t="s">
        <v>13</v>
      </c>
      <c r="J806">
        <f t="shared" si="60"/>
        <v>1</v>
      </c>
      <c r="K806" t="s">
        <v>23</v>
      </c>
      <c r="L806">
        <v>48</v>
      </c>
      <c r="M806" t="str">
        <f t="shared" si="59"/>
        <v>40–50 h</v>
      </c>
      <c r="N806" s="1">
        <v>2.5</v>
      </c>
      <c r="O806" s="1">
        <v>4.4000000000000004</v>
      </c>
    </row>
    <row r="807" spans="1:15" x14ac:dyDescent="0.3">
      <c r="A807" t="s">
        <v>31</v>
      </c>
      <c r="B807">
        <v>39</v>
      </c>
      <c r="C807" t="str">
        <f t="shared" si="61"/>
        <v>36–45</v>
      </c>
      <c r="D807" t="s">
        <v>12</v>
      </c>
      <c r="E807" t="s">
        <v>13</v>
      </c>
      <c r="F807">
        <f t="shared" si="58"/>
        <v>1</v>
      </c>
      <c r="G807" t="s">
        <v>25</v>
      </c>
      <c r="H807" s="1">
        <v>6.6</v>
      </c>
      <c r="I807" t="s">
        <v>22</v>
      </c>
      <c r="J807">
        <f t="shared" si="60"/>
        <v>3</v>
      </c>
      <c r="K807" t="s">
        <v>19</v>
      </c>
      <c r="L807">
        <v>56</v>
      </c>
      <c r="M807" t="str">
        <f t="shared" si="59"/>
        <v>50–60 h</v>
      </c>
      <c r="N807" s="1">
        <v>7.9</v>
      </c>
      <c r="O807" s="1">
        <v>5.2</v>
      </c>
    </row>
    <row r="808" spans="1:15" x14ac:dyDescent="0.3">
      <c r="A808" t="s">
        <v>32</v>
      </c>
      <c r="B808">
        <v>57</v>
      </c>
      <c r="C808" t="str">
        <f t="shared" si="61"/>
        <v>46–59</v>
      </c>
      <c r="D808" t="s">
        <v>21</v>
      </c>
      <c r="E808" t="s">
        <v>22</v>
      </c>
      <c r="F808">
        <f t="shared" si="58"/>
        <v>3</v>
      </c>
      <c r="G808" t="s">
        <v>18</v>
      </c>
      <c r="H808" s="1">
        <v>8.1999999999999993</v>
      </c>
      <c r="I808" t="s">
        <v>13</v>
      </c>
      <c r="J808">
        <f t="shared" si="60"/>
        <v>1</v>
      </c>
      <c r="K808" t="s">
        <v>23</v>
      </c>
      <c r="L808">
        <v>42</v>
      </c>
      <c r="M808" t="str">
        <f t="shared" si="59"/>
        <v>40–50 h</v>
      </c>
      <c r="N808" s="1">
        <v>4.3</v>
      </c>
      <c r="O808" s="1">
        <v>7.5</v>
      </c>
    </row>
    <row r="809" spans="1:15" x14ac:dyDescent="0.3">
      <c r="A809" t="s">
        <v>11</v>
      </c>
      <c r="B809">
        <v>38</v>
      </c>
      <c r="C809" t="str">
        <f t="shared" si="61"/>
        <v>36–45</v>
      </c>
      <c r="D809" t="s">
        <v>21</v>
      </c>
      <c r="E809" t="s">
        <v>17</v>
      </c>
      <c r="F809">
        <f t="shared" si="58"/>
        <v>2</v>
      </c>
      <c r="G809" t="s">
        <v>14</v>
      </c>
      <c r="H809" s="1">
        <v>7.8</v>
      </c>
      <c r="I809" t="s">
        <v>13</v>
      </c>
      <c r="J809">
        <f t="shared" si="60"/>
        <v>1</v>
      </c>
      <c r="K809" t="s">
        <v>30</v>
      </c>
      <c r="L809">
        <v>57</v>
      </c>
      <c r="M809" t="str">
        <f t="shared" si="59"/>
        <v>50–60 h</v>
      </c>
      <c r="N809" s="1">
        <v>8.4</v>
      </c>
      <c r="O809" s="1">
        <v>7.5</v>
      </c>
    </row>
    <row r="810" spans="1:15" x14ac:dyDescent="0.3">
      <c r="A810" t="s">
        <v>16</v>
      </c>
      <c r="B810">
        <v>55</v>
      </c>
      <c r="C810" t="str">
        <f t="shared" si="61"/>
        <v>46–59</v>
      </c>
      <c r="D810" t="s">
        <v>27</v>
      </c>
      <c r="E810" t="s">
        <v>22</v>
      </c>
      <c r="F810">
        <f t="shared" ref="F810:F826" si="62">IF(E810="High",3,IF(E810="Moderate",2,IF(E810="Low",1,"")))</f>
        <v>3</v>
      </c>
      <c r="G810" t="s">
        <v>33</v>
      </c>
      <c r="H810" s="1">
        <v>5.8</v>
      </c>
      <c r="I810" t="s">
        <v>17</v>
      </c>
      <c r="J810">
        <f t="shared" si="60"/>
        <v>2</v>
      </c>
      <c r="K810" t="s">
        <v>23</v>
      </c>
      <c r="L810">
        <v>48</v>
      </c>
      <c r="M810" t="str">
        <f t="shared" si="59"/>
        <v>40–50 h</v>
      </c>
      <c r="N810" s="1">
        <v>1.9</v>
      </c>
      <c r="O810" s="1">
        <v>5.3</v>
      </c>
    </row>
    <row r="811" spans="1:15" x14ac:dyDescent="0.3">
      <c r="A811" t="s">
        <v>32</v>
      </c>
      <c r="B811">
        <v>37</v>
      </c>
      <c r="C811" t="str">
        <f t="shared" si="61"/>
        <v>36–45</v>
      </c>
      <c r="D811" t="s">
        <v>27</v>
      </c>
      <c r="E811" t="s">
        <v>17</v>
      </c>
      <c r="F811">
        <f t="shared" si="62"/>
        <v>2</v>
      </c>
      <c r="G811" t="s">
        <v>14</v>
      </c>
      <c r="H811" s="1">
        <v>8</v>
      </c>
      <c r="I811" t="s">
        <v>17</v>
      </c>
      <c r="J811">
        <f t="shared" si="60"/>
        <v>2</v>
      </c>
      <c r="K811" t="s">
        <v>30</v>
      </c>
      <c r="L811">
        <v>24</v>
      </c>
      <c r="M811" t="str">
        <f t="shared" si="59"/>
        <v>20–30 h</v>
      </c>
      <c r="N811" s="1">
        <v>7.1</v>
      </c>
      <c r="O811" s="1">
        <v>5.7</v>
      </c>
    </row>
    <row r="812" spans="1:15" x14ac:dyDescent="0.3">
      <c r="A812" t="s">
        <v>32</v>
      </c>
      <c r="B812">
        <v>46</v>
      </c>
      <c r="C812" t="str">
        <f t="shared" si="61"/>
        <v>46–59</v>
      </c>
      <c r="D812" t="s">
        <v>12</v>
      </c>
      <c r="E812" t="s">
        <v>17</v>
      </c>
      <c r="F812">
        <f t="shared" si="62"/>
        <v>2</v>
      </c>
      <c r="G812" t="s">
        <v>14</v>
      </c>
      <c r="H812" s="1">
        <v>6.8</v>
      </c>
      <c r="I812" t="s">
        <v>22</v>
      </c>
      <c r="J812">
        <f t="shared" si="60"/>
        <v>3</v>
      </c>
      <c r="K812" t="s">
        <v>15</v>
      </c>
      <c r="L812">
        <v>59</v>
      </c>
      <c r="M812" t="str">
        <f t="shared" si="59"/>
        <v>50–60 h</v>
      </c>
      <c r="N812" s="1">
        <v>3.6</v>
      </c>
      <c r="O812" s="1">
        <v>1.3</v>
      </c>
    </row>
    <row r="813" spans="1:15" x14ac:dyDescent="0.3">
      <c r="A813" t="s">
        <v>32</v>
      </c>
      <c r="B813">
        <v>21</v>
      </c>
      <c r="C813" t="str">
        <f t="shared" si="61"/>
        <v>18–25</v>
      </c>
      <c r="D813" t="s">
        <v>21</v>
      </c>
      <c r="E813" t="s">
        <v>17</v>
      </c>
      <c r="F813">
        <f t="shared" si="62"/>
        <v>2</v>
      </c>
      <c r="G813" t="s">
        <v>14</v>
      </c>
      <c r="H813" s="1">
        <v>5.6</v>
      </c>
      <c r="I813" t="s">
        <v>22</v>
      </c>
      <c r="J813">
        <f t="shared" si="60"/>
        <v>3</v>
      </c>
      <c r="K813" t="s">
        <v>30</v>
      </c>
      <c r="L813">
        <v>30</v>
      </c>
      <c r="M813" t="str">
        <f t="shared" si="59"/>
        <v>30–40 h</v>
      </c>
      <c r="N813" s="1">
        <v>8.1999999999999993</v>
      </c>
      <c r="O813" s="1">
        <v>3.7</v>
      </c>
    </row>
    <row r="814" spans="1:15" x14ac:dyDescent="0.3">
      <c r="A814" t="s">
        <v>31</v>
      </c>
      <c r="B814">
        <v>24</v>
      </c>
      <c r="C814" t="str">
        <f t="shared" si="61"/>
        <v>18–25</v>
      </c>
      <c r="D814" t="s">
        <v>12</v>
      </c>
      <c r="E814" t="s">
        <v>17</v>
      </c>
      <c r="F814">
        <f t="shared" si="62"/>
        <v>2</v>
      </c>
      <c r="G814" t="s">
        <v>33</v>
      </c>
      <c r="H814" s="1">
        <v>6.9</v>
      </c>
      <c r="I814" t="s">
        <v>22</v>
      </c>
      <c r="J814">
        <f t="shared" si="60"/>
        <v>3</v>
      </c>
      <c r="K814" t="s">
        <v>26</v>
      </c>
      <c r="L814">
        <v>33</v>
      </c>
      <c r="M814" t="str">
        <f t="shared" si="59"/>
        <v>30–40 h</v>
      </c>
      <c r="N814" s="1">
        <v>4.5999999999999996</v>
      </c>
      <c r="O814" s="1">
        <v>4.0999999999999996</v>
      </c>
    </row>
    <row r="815" spans="1:15" x14ac:dyDescent="0.3">
      <c r="A815" t="s">
        <v>20</v>
      </c>
      <c r="B815">
        <v>45</v>
      </c>
      <c r="C815" t="str">
        <f t="shared" si="61"/>
        <v>36–45</v>
      </c>
      <c r="D815" t="s">
        <v>27</v>
      </c>
      <c r="E815" t="s">
        <v>22</v>
      </c>
      <c r="F815">
        <f t="shared" si="62"/>
        <v>3</v>
      </c>
      <c r="G815" t="s">
        <v>33</v>
      </c>
      <c r="H815" s="1">
        <v>4.5</v>
      </c>
      <c r="I815" t="s">
        <v>13</v>
      </c>
      <c r="J815">
        <f t="shared" si="60"/>
        <v>1</v>
      </c>
      <c r="K815" t="s">
        <v>15</v>
      </c>
      <c r="L815">
        <v>21</v>
      </c>
      <c r="M815" t="str">
        <f t="shared" si="59"/>
        <v>20–30 h</v>
      </c>
      <c r="N815" s="1">
        <v>7</v>
      </c>
      <c r="O815" s="1">
        <v>6</v>
      </c>
    </row>
    <row r="816" spans="1:15" x14ac:dyDescent="0.3">
      <c r="A816" t="s">
        <v>31</v>
      </c>
      <c r="B816">
        <v>45</v>
      </c>
      <c r="C816" t="str">
        <f t="shared" si="61"/>
        <v>36–45</v>
      </c>
      <c r="D816" t="s">
        <v>12</v>
      </c>
      <c r="E816" t="s">
        <v>22</v>
      </c>
      <c r="F816">
        <f t="shared" si="62"/>
        <v>3</v>
      </c>
      <c r="G816" t="s">
        <v>33</v>
      </c>
      <c r="H816" s="1">
        <v>7.8</v>
      </c>
      <c r="I816" t="s">
        <v>22</v>
      </c>
      <c r="J816">
        <f t="shared" si="60"/>
        <v>3</v>
      </c>
      <c r="K816" t="s">
        <v>23</v>
      </c>
      <c r="L816">
        <v>54</v>
      </c>
      <c r="M816" t="str">
        <f t="shared" si="59"/>
        <v>50–60 h</v>
      </c>
      <c r="N816" s="1">
        <v>9.4</v>
      </c>
      <c r="O816" s="1">
        <v>6</v>
      </c>
    </row>
    <row r="817" spans="1:15" x14ac:dyDescent="0.3">
      <c r="A817" t="s">
        <v>29</v>
      </c>
      <c r="B817">
        <v>21</v>
      </c>
      <c r="C817" t="str">
        <f t="shared" si="61"/>
        <v>18–25</v>
      </c>
      <c r="D817" t="s">
        <v>12</v>
      </c>
      <c r="E817" t="s">
        <v>22</v>
      </c>
      <c r="F817">
        <f t="shared" si="62"/>
        <v>3</v>
      </c>
      <c r="G817" t="s">
        <v>33</v>
      </c>
      <c r="H817" s="1">
        <v>7.6</v>
      </c>
      <c r="I817" t="s">
        <v>13</v>
      </c>
      <c r="J817">
        <f t="shared" si="60"/>
        <v>1</v>
      </c>
      <c r="K817" t="s">
        <v>23</v>
      </c>
      <c r="L817">
        <v>54</v>
      </c>
      <c r="M817" t="str">
        <f t="shared" si="59"/>
        <v>50–60 h</v>
      </c>
      <c r="N817" s="1">
        <v>1.2</v>
      </c>
      <c r="O817" s="1">
        <v>7.4</v>
      </c>
    </row>
    <row r="818" spans="1:15" x14ac:dyDescent="0.3">
      <c r="A818" t="s">
        <v>16</v>
      </c>
      <c r="B818">
        <v>39</v>
      </c>
      <c r="C818" t="str">
        <f t="shared" si="61"/>
        <v>36–45</v>
      </c>
      <c r="D818" t="s">
        <v>27</v>
      </c>
      <c r="E818" t="s">
        <v>22</v>
      </c>
      <c r="F818">
        <f t="shared" si="62"/>
        <v>3</v>
      </c>
      <c r="G818" t="s">
        <v>14</v>
      </c>
      <c r="H818" s="1">
        <v>6.7</v>
      </c>
      <c r="I818" t="s">
        <v>13</v>
      </c>
      <c r="J818">
        <f t="shared" si="60"/>
        <v>1</v>
      </c>
      <c r="K818" t="s">
        <v>26</v>
      </c>
      <c r="L818">
        <v>47</v>
      </c>
      <c r="M818" t="str">
        <f t="shared" si="59"/>
        <v>40–50 h</v>
      </c>
      <c r="N818" s="1">
        <v>1.1000000000000001</v>
      </c>
      <c r="O818" s="1">
        <v>7.5</v>
      </c>
    </row>
    <row r="819" spans="1:15" x14ac:dyDescent="0.3">
      <c r="A819" t="s">
        <v>20</v>
      </c>
      <c r="B819">
        <v>29</v>
      </c>
      <c r="C819" t="str">
        <f t="shared" si="61"/>
        <v>26–35</v>
      </c>
      <c r="D819" t="s">
        <v>21</v>
      </c>
      <c r="E819" t="s">
        <v>13</v>
      </c>
      <c r="F819">
        <f t="shared" si="62"/>
        <v>1</v>
      </c>
      <c r="G819" t="s">
        <v>28</v>
      </c>
      <c r="H819" s="1">
        <v>3.6</v>
      </c>
      <c r="I819" t="s">
        <v>13</v>
      </c>
      <c r="J819">
        <f t="shared" si="60"/>
        <v>1</v>
      </c>
      <c r="K819" t="s">
        <v>23</v>
      </c>
      <c r="L819">
        <v>27</v>
      </c>
      <c r="M819" t="str">
        <f t="shared" si="59"/>
        <v>20–30 h</v>
      </c>
      <c r="N819" s="1">
        <v>7.9</v>
      </c>
      <c r="O819" s="1">
        <v>3.1</v>
      </c>
    </row>
    <row r="820" spans="1:15" x14ac:dyDescent="0.3">
      <c r="A820" t="s">
        <v>20</v>
      </c>
      <c r="B820">
        <v>62</v>
      </c>
      <c r="C820" t="str">
        <f t="shared" si="61"/>
        <v>60+</v>
      </c>
      <c r="D820" t="s">
        <v>12</v>
      </c>
      <c r="E820" t="s">
        <v>17</v>
      </c>
      <c r="F820">
        <f t="shared" si="62"/>
        <v>2</v>
      </c>
      <c r="G820" t="s">
        <v>28</v>
      </c>
      <c r="H820" s="1">
        <v>8.1999999999999993</v>
      </c>
      <c r="I820" t="s">
        <v>13</v>
      </c>
      <c r="J820">
        <f t="shared" si="60"/>
        <v>1</v>
      </c>
      <c r="K820" t="s">
        <v>15</v>
      </c>
      <c r="L820">
        <v>51</v>
      </c>
      <c r="M820" t="str">
        <f t="shared" si="59"/>
        <v>50–60 h</v>
      </c>
      <c r="N820" s="1">
        <v>6.8</v>
      </c>
      <c r="O820" s="1">
        <v>7.9</v>
      </c>
    </row>
    <row r="821" spans="1:15" x14ac:dyDescent="0.3">
      <c r="A821" t="s">
        <v>20</v>
      </c>
      <c r="B821">
        <v>20</v>
      </c>
      <c r="C821" t="str">
        <f t="shared" si="61"/>
        <v>18–25</v>
      </c>
      <c r="D821" t="s">
        <v>27</v>
      </c>
      <c r="E821" t="s">
        <v>17</v>
      </c>
      <c r="F821">
        <f t="shared" si="62"/>
        <v>2</v>
      </c>
      <c r="G821" t="s">
        <v>33</v>
      </c>
      <c r="H821" s="1">
        <v>7.2</v>
      </c>
      <c r="I821" t="s">
        <v>13</v>
      </c>
      <c r="J821">
        <f t="shared" si="60"/>
        <v>1</v>
      </c>
      <c r="K821" t="s">
        <v>15</v>
      </c>
      <c r="L821">
        <v>23</v>
      </c>
      <c r="M821" t="str">
        <f t="shared" si="59"/>
        <v>20–30 h</v>
      </c>
      <c r="N821" s="1">
        <v>3.6</v>
      </c>
      <c r="O821" s="1">
        <v>1.2</v>
      </c>
    </row>
    <row r="822" spans="1:15" x14ac:dyDescent="0.3">
      <c r="A822" t="s">
        <v>11</v>
      </c>
      <c r="B822">
        <v>39</v>
      </c>
      <c r="C822" t="str">
        <f t="shared" si="61"/>
        <v>36–45</v>
      </c>
      <c r="D822" t="s">
        <v>21</v>
      </c>
      <c r="E822" t="s">
        <v>17</v>
      </c>
      <c r="F822">
        <f t="shared" si="62"/>
        <v>2</v>
      </c>
      <c r="G822" t="s">
        <v>25</v>
      </c>
      <c r="H822" s="1">
        <v>6.5</v>
      </c>
      <c r="I822" t="s">
        <v>17</v>
      </c>
      <c r="J822">
        <f t="shared" si="60"/>
        <v>2</v>
      </c>
      <c r="K822" t="s">
        <v>30</v>
      </c>
      <c r="L822">
        <v>26</v>
      </c>
      <c r="M822" t="str">
        <f t="shared" si="59"/>
        <v>20–30 h</v>
      </c>
      <c r="N822" s="1">
        <v>5.4</v>
      </c>
      <c r="O822" s="1">
        <v>7.4</v>
      </c>
    </row>
    <row r="823" spans="1:15" x14ac:dyDescent="0.3">
      <c r="A823" t="s">
        <v>20</v>
      </c>
      <c r="B823">
        <v>61</v>
      </c>
      <c r="C823" t="str">
        <f t="shared" si="61"/>
        <v>60+</v>
      </c>
      <c r="D823" t="s">
        <v>27</v>
      </c>
      <c r="E823" t="s">
        <v>13</v>
      </c>
      <c r="F823">
        <f t="shared" si="62"/>
        <v>1</v>
      </c>
      <c r="G823" t="s">
        <v>18</v>
      </c>
      <c r="H823" s="1">
        <v>6.2</v>
      </c>
      <c r="I823" t="s">
        <v>13</v>
      </c>
      <c r="J823">
        <f>IF(I823="low",1,IF(I823="moderate",2,IF(I823="high",3,"")))</f>
        <v>1</v>
      </c>
      <c r="K823" t="s">
        <v>19</v>
      </c>
      <c r="L823">
        <v>58</v>
      </c>
      <c r="M823" t="str">
        <f t="shared" si="59"/>
        <v>50–60 h</v>
      </c>
      <c r="N823" s="1">
        <v>1.4</v>
      </c>
      <c r="O823" s="1">
        <v>1.9</v>
      </c>
    </row>
    <row r="824" spans="1:15" x14ac:dyDescent="0.3">
      <c r="A824" t="s">
        <v>31</v>
      </c>
      <c r="B824">
        <v>19</v>
      </c>
      <c r="C824" t="str">
        <f t="shared" si="61"/>
        <v>18–25</v>
      </c>
      <c r="D824" t="s">
        <v>12</v>
      </c>
      <c r="E824" t="s">
        <v>22</v>
      </c>
      <c r="F824">
        <f t="shared" si="62"/>
        <v>3</v>
      </c>
      <c r="G824" t="s">
        <v>25</v>
      </c>
      <c r="H824" s="1">
        <v>5.7</v>
      </c>
      <c r="I824" t="s">
        <v>13</v>
      </c>
      <c r="J824">
        <f t="shared" ref="J824:J887" si="63">IF(I824="low",1,IF(I824="moderate",2,IF(I824="high",3,"")))</f>
        <v>1</v>
      </c>
      <c r="K824" t="s">
        <v>23</v>
      </c>
      <c r="L824">
        <v>46</v>
      </c>
      <c r="M824" t="str">
        <f t="shared" si="59"/>
        <v>40–50 h</v>
      </c>
      <c r="N824" s="1">
        <v>2.7</v>
      </c>
      <c r="O824" s="1">
        <v>7.6</v>
      </c>
    </row>
    <row r="825" spans="1:15" x14ac:dyDescent="0.3">
      <c r="A825" t="s">
        <v>20</v>
      </c>
      <c r="B825">
        <v>41</v>
      </c>
      <c r="C825" t="str">
        <f t="shared" si="61"/>
        <v>36–45</v>
      </c>
      <c r="D825" t="s">
        <v>21</v>
      </c>
      <c r="E825" t="s">
        <v>17</v>
      </c>
      <c r="F825">
        <f t="shared" si="62"/>
        <v>2</v>
      </c>
      <c r="G825" t="s">
        <v>25</v>
      </c>
      <c r="H825" s="1">
        <v>6</v>
      </c>
      <c r="I825" t="s">
        <v>17</v>
      </c>
      <c r="J825">
        <f t="shared" si="63"/>
        <v>2</v>
      </c>
      <c r="K825" t="s">
        <v>26</v>
      </c>
      <c r="L825">
        <v>56</v>
      </c>
      <c r="M825" t="str">
        <f t="shared" si="59"/>
        <v>50–60 h</v>
      </c>
      <c r="N825" s="1">
        <v>4.8</v>
      </c>
      <c r="O825" s="1">
        <v>5.7</v>
      </c>
    </row>
    <row r="826" spans="1:15" x14ac:dyDescent="0.3">
      <c r="A826" t="s">
        <v>24</v>
      </c>
      <c r="B826">
        <v>51</v>
      </c>
      <c r="C826" t="str">
        <f t="shared" si="61"/>
        <v>46–59</v>
      </c>
      <c r="D826" t="s">
        <v>21</v>
      </c>
      <c r="E826" t="s">
        <v>22</v>
      </c>
      <c r="F826">
        <f t="shared" si="62"/>
        <v>3</v>
      </c>
      <c r="G826" t="s">
        <v>25</v>
      </c>
      <c r="H826" s="1">
        <v>7.7</v>
      </c>
      <c r="I826" t="s">
        <v>17</v>
      </c>
      <c r="J826">
        <f t="shared" si="63"/>
        <v>2</v>
      </c>
      <c r="K826" t="s">
        <v>15</v>
      </c>
      <c r="L826">
        <v>36</v>
      </c>
      <c r="M826" t="str">
        <f t="shared" si="59"/>
        <v>30–40 h</v>
      </c>
      <c r="N826" s="1">
        <v>8.5</v>
      </c>
      <c r="O826" s="1">
        <v>4.9000000000000004</v>
      </c>
    </row>
    <row r="827" spans="1:15" x14ac:dyDescent="0.3">
      <c r="A827" t="s">
        <v>16</v>
      </c>
      <c r="B827">
        <v>44</v>
      </c>
      <c r="C827" t="str">
        <f t="shared" si="61"/>
        <v>36–45</v>
      </c>
      <c r="D827" t="s">
        <v>27</v>
      </c>
      <c r="E827" t="s">
        <v>22</v>
      </c>
      <c r="F827">
        <f>IF(E827="High",3,IF(E827="Moderate",2,IF(E827="Low",1,"")))</f>
        <v>3</v>
      </c>
      <c r="G827" t="s">
        <v>28</v>
      </c>
      <c r="H827" s="1">
        <v>5.7</v>
      </c>
      <c r="I827" t="s">
        <v>17</v>
      </c>
      <c r="J827">
        <f t="shared" si="63"/>
        <v>2</v>
      </c>
      <c r="K827" t="s">
        <v>15</v>
      </c>
      <c r="L827">
        <v>29</v>
      </c>
      <c r="M827" t="str">
        <f t="shared" si="59"/>
        <v>20–30 h</v>
      </c>
      <c r="N827" s="1">
        <v>5.3</v>
      </c>
      <c r="O827" s="1">
        <v>7.2</v>
      </c>
    </row>
    <row r="828" spans="1:15" x14ac:dyDescent="0.3">
      <c r="A828" t="s">
        <v>20</v>
      </c>
      <c r="B828">
        <v>58</v>
      </c>
      <c r="C828" t="str">
        <f t="shared" si="61"/>
        <v>46–59</v>
      </c>
      <c r="D828" t="s">
        <v>27</v>
      </c>
      <c r="E828" t="s">
        <v>13</v>
      </c>
      <c r="F828">
        <f t="shared" ref="F828:F891" si="64">IF(E828="High",3,IF(E828="Moderate",2,IF(E828="Low",1,"")))</f>
        <v>1</v>
      </c>
      <c r="G828" t="s">
        <v>18</v>
      </c>
      <c r="H828" s="1">
        <v>6.1</v>
      </c>
      <c r="I828" t="s">
        <v>22</v>
      </c>
      <c r="J828">
        <f t="shared" si="63"/>
        <v>3</v>
      </c>
      <c r="K828" t="s">
        <v>15</v>
      </c>
      <c r="L828">
        <v>23</v>
      </c>
      <c r="M828" t="str">
        <f t="shared" si="59"/>
        <v>20–30 h</v>
      </c>
      <c r="N828" s="1">
        <v>6.3</v>
      </c>
      <c r="O828" s="1">
        <v>1.3</v>
      </c>
    </row>
    <row r="829" spans="1:15" x14ac:dyDescent="0.3">
      <c r="A829" t="s">
        <v>16</v>
      </c>
      <c r="B829">
        <v>18</v>
      </c>
      <c r="C829" t="str">
        <f t="shared" si="61"/>
        <v>18–25</v>
      </c>
      <c r="D829" t="s">
        <v>27</v>
      </c>
      <c r="E829" t="s">
        <v>13</v>
      </c>
      <c r="F829">
        <f t="shared" si="64"/>
        <v>1</v>
      </c>
      <c r="G829" t="s">
        <v>25</v>
      </c>
      <c r="H829" s="1">
        <v>6.3</v>
      </c>
      <c r="I829" t="s">
        <v>22</v>
      </c>
      <c r="J829">
        <f t="shared" si="63"/>
        <v>3</v>
      </c>
      <c r="K829" t="s">
        <v>19</v>
      </c>
      <c r="L829">
        <v>42</v>
      </c>
      <c r="M829" t="str">
        <f t="shared" si="59"/>
        <v>40–50 h</v>
      </c>
      <c r="N829" s="1">
        <v>8.9</v>
      </c>
      <c r="O829" s="1">
        <v>3</v>
      </c>
    </row>
    <row r="830" spans="1:15" x14ac:dyDescent="0.3">
      <c r="A830" t="s">
        <v>24</v>
      </c>
      <c r="B830">
        <v>25</v>
      </c>
      <c r="C830" t="str">
        <f t="shared" si="61"/>
        <v>18–25</v>
      </c>
      <c r="D830" t="s">
        <v>21</v>
      </c>
      <c r="E830" t="s">
        <v>22</v>
      </c>
      <c r="F830">
        <f t="shared" si="64"/>
        <v>3</v>
      </c>
      <c r="G830" t="s">
        <v>33</v>
      </c>
      <c r="H830" s="1">
        <v>6.3</v>
      </c>
      <c r="I830" t="s">
        <v>13</v>
      </c>
      <c r="J830">
        <f t="shared" si="63"/>
        <v>1</v>
      </c>
      <c r="K830" t="s">
        <v>19</v>
      </c>
      <c r="L830">
        <v>33</v>
      </c>
      <c r="M830" t="str">
        <f t="shared" si="59"/>
        <v>30–40 h</v>
      </c>
      <c r="N830" s="1">
        <v>3.8</v>
      </c>
      <c r="O830" s="1">
        <v>6.5</v>
      </c>
    </row>
    <row r="831" spans="1:15" x14ac:dyDescent="0.3">
      <c r="A831" t="s">
        <v>24</v>
      </c>
      <c r="B831">
        <v>40</v>
      </c>
      <c r="C831" t="str">
        <f t="shared" si="61"/>
        <v>36–45</v>
      </c>
      <c r="D831" t="s">
        <v>21</v>
      </c>
      <c r="E831" t="s">
        <v>17</v>
      </c>
      <c r="F831">
        <f t="shared" si="64"/>
        <v>2</v>
      </c>
      <c r="G831" t="s">
        <v>28</v>
      </c>
      <c r="H831" s="1">
        <v>5.6</v>
      </c>
      <c r="I831" t="s">
        <v>13</v>
      </c>
      <c r="J831">
        <f t="shared" si="63"/>
        <v>1</v>
      </c>
      <c r="K831" t="s">
        <v>23</v>
      </c>
      <c r="L831">
        <v>24</v>
      </c>
      <c r="M831" t="str">
        <f t="shared" si="59"/>
        <v>20–30 h</v>
      </c>
      <c r="N831" s="1">
        <v>7.3</v>
      </c>
      <c r="O831" s="1">
        <v>8.6</v>
      </c>
    </row>
    <row r="832" spans="1:15" x14ac:dyDescent="0.3">
      <c r="A832" t="s">
        <v>16</v>
      </c>
      <c r="B832">
        <v>55</v>
      </c>
      <c r="C832" t="str">
        <f t="shared" si="61"/>
        <v>46–59</v>
      </c>
      <c r="D832" t="s">
        <v>12</v>
      </c>
      <c r="E832" t="s">
        <v>17</v>
      </c>
      <c r="F832">
        <f t="shared" si="64"/>
        <v>2</v>
      </c>
      <c r="G832" t="s">
        <v>33</v>
      </c>
      <c r="H832" s="1">
        <v>6.2</v>
      </c>
      <c r="I832" t="s">
        <v>13</v>
      </c>
      <c r="J832">
        <f t="shared" si="63"/>
        <v>1</v>
      </c>
      <c r="K832" t="s">
        <v>26</v>
      </c>
      <c r="L832">
        <v>21</v>
      </c>
      <c r="M832" t="str">
        <f t="shared" si="59"/>
        <v>20–30 h</v>
      </c>
      <c r="N832" s="1">
        <v>8.8000000000000007</v>
      </c>
      <c r="O832" s="1">
        <v>4.4000000000000004</v>
      </c>
    </row>
    <row r="833" spans="1:15" x14ac:dyDescent="0.3">
      <c r="A833" t="s">
        <v>32</v>
      </c>
      <c r="B833">
        <v>23</v>
      </c>
      <c r="C833" t="str">
        <f t="shared" si="61"/>
        <v>18–25</v>
      </c>
      <c r="D833" t="s">
        <v>21</v>
      </c>
      <c r="E833" t="s">
        <v>13</v>
      </c>
      <c r="F833">
        <f t="shared" si="64"/>
        <v>1</v>
      </c>
      <c r="G833" t="s">
        <v>33</v>
      </c>
      <c r="H833" s="1">
        <v>7</v>
      </c>
      <c r="I833" t="s">
        <v>13</v>
      </c>
      <c r="J833">
        <f t="shared" si="63"/>
        <v>1</v>
      </c>
      <c r="K833" t="s">
        <v>19</v>
      </c>
      <c r="L833">
        <v>43</v>
      </c>
      <c r="M833" t="str">
        <f t="shared" si="59"/>
        <v>40–50 h</v>
      </c>
      <c r="N833" s="1">
        <v>2.8</v>
      </c>
      <c r="O833" s="1">
        <v>3.3</v>
      </c>
    </row>
    <row r="834" spans="1:15" x14ac:dyDescent="0.3">
      <c r="A834" t="s">
        <v>29</v>
      </c>
      <c r="B834">
        <v>39</v>
      </c>
      <c r="C834" t="str">
        <f t="shared" si="61"/>
        <v>36–45</v>
      </c>
      <c r="D834" t="s">
        <v>12</v>
      </c>
      <c r="E834" t="s">
        <v>13</v>
      </c>
      <c r="F834">
        <f t="shared" si="64"/>
        <v>1</v>
      </c>
      <c r="G834" t="s">
        <v>25</v>
      </c>
      <c r="H834" s="1">
        <v>5.0999999999999996</v>
      </c>
      <c r="I834" t="s">
        <v>17</v>
      </c>
      <c r="J834">
        <f t="shared" si="63"/>
        <v>2</v>
      </c>
      <c r="K834" t="s">
        <v>30</v>
      </c>
      <c r="L834">
        <v>37</v>
      </c>
      <c r="M834" t="str">
        <f t="shared" ref="M834:M897" si="65">IF(AND(L834&gt;=20,L834&lt;30),"20–30 h",IF(AND(L834&gt;=30,L834&lt;40),"30–40 h",IF(AND(L834&gt;=40,L834&lt;50),"40–50 h",IF(AND(L834&gt;=50,L834&lt;=60),"50–60 h","Poza zakresem"))))</f>
        <v>30–40 h</v>
      </c>
      <c r="N834" s="1">
        <v>4.2</v>
      </c>
      <c r="O834" s="1">
        <v>5.7</v>
      </c>
    </row>
    <row r="835" spans="1:15" x14ac:dyDescent="0.3">
      <c r="A835" t="s">
        <v>11</v>
      </c>
      <c r="B835">
        <v>42</v>
      </c>
      <c r="C835" t="str">
        <f t="shared" si="61"/>
        <v>36–45</v>
      </c>
      <c r="D835" t="s">
        <v>27</v>
      </c>
      <c r="E835" t="s">
        <v>13</v>
      </c>
      <c r="F835">
        <f t="shared" si="64"/>
        <v>1</v>
      </c>
      <c r="G835" t="s">
        <v>33</v>
      </c>
      <c r="H835" s="1">
        <v>6.3</v>
      </c>
      <c r="I835" t="s">
        <v>22</v>
      </c>
      <c r="J835">
        <f t="shared" si="63"/>
        <v>3</v>
      </c>
      <c r="K835" t="s">
        <v>19</v>
      </c>
      <c r="L835">
        <v>46</v>
      </c>
      <c r="M835" t="str">
        <f t="shared" si="65"/>
        <v>40–50 h</v>
      </c>
      <c r="N835" s="1">
        <v>9.8000000000000007</v>
      </c>
      <c r="O835" s="1">
        <v>6.6</v>
      </c>
    </row>
    <row r="836" spans="1:15" x14ac:dyDescent="0.3">
      <c r="A836" t="s">
        <v>32</v>
      </c>
      <c r="B836">
        <v>35</v>
      </c>
      <c r="C836" t="str">
        <f t="shared" si="61"/>
        <v>26–35</v>
      </c>
      <c r="D836" t="s">
        <v>27</v>
      </c>
      <c r="E836" t="s">
        <v>13</v>
      </c>
      <c r="F836">
        <f t="shared" si="64"/>
        <v>1</v>
      </c>
      <c r="G836" t="s">
        <v>18</v>
      </c>
      <c r="H836" s="1">
        <v>9.4</v>
      </c>
      <c r="I836" t="s">
        <v>17</v>
      </c>
      <c r="J836">
        <f t="shared" si="63"/>
        <v>2</v>
      </c>
      <c r="K836" t="s">
        <v>15</v>
      </c>
      <c r="L836">
        <v>43</v>
      </c>
      <c r="M836" t="str">
        <f t="shared" si="65"/>
        <v>40–50 h</v>
      </c>
      <c r="N836" s="1">
        <v>9.8000000000000007</v>
      </c>
      <c r="O836" s="1">
        <v>4.8</v>
      </c>
    </row>
    <row r="837" spans="1:15" x14ac:dyDescent="0.3">
      <c r="A837" t="s">
        <v>32</v>
      </c>
      <c r="B837">
        <v>34</v>
      </c>
      <c r="C837" t="str">
        <f t="shared" si="61"/>
        <v>26–35</v>
      </c>
      <c r="D837" t="s">
        <v>21</v>
      </c>
      <c r="E837" t="s">
        <v>13</v>
      </c>
      <c r="F837">
        <f t="shared" si="64"/>
        <v>1</v>
      </c>
      <c r="G837" t="s">
        <v>33</v>
      </c>
      <c r="H837" s="1">
        <v>6.4</v>
      </c>
      <c r="I837" t="s">
        <v>22</v>
      </c>
      <c r="J837">
        <f t="shared" si="63"/>
        <v>3</v>
      </c>
      <c r="K837" t="s">
        <v>26</v>
      </c>
      <c r="L837">
        <v>48</v>
      </c>
      <c r="M837" t="str">
        <f t="shared" si="65"/>
        <v>40–50 h</v>
      </c>
      <c r="N837" s="1">
        <v>3</v>
      </c>
      <c r="O837" s="1">
        <v>8.9</v>
      </c>
    </row>
    <row r="838" spans="1:15" x14ac:dyDescent="0.3">
      <c r="A838" t="s">
        <v>31</v>
      </c>
      <c r="B838">
        <v>29</v>
      </c>
      <c r="C838" t="str">
        <f t="shared" si="61"/>
        <v>26–35</v>
      </c>
      <c r="D838" t="s">
        <v>27</v>
      </c>
      <c r="E838" t="s">
        <v>13</v>
      </c>
      <c r="F838">
        <f t="shared" si="64"/>
        <v>1</v>
      </c>
      <c r="G838" t="s">
        <v>25</v>
      </c>
      <c r="H838" s="1">
        <v>5.0999999999999996</v>
      </c>
      <c r="I838" t="s">
        <v>17</v>
      </c>
      <c r="J838">
        <f t="shared" si="63"/>
        <v>2</v>
      </c>
      <c r="K838" t="s">
        <v>23</v>
      </c>
      <c r="L838">
        <v>30</v>
      </c>
      <c r="M838" t="str">
        <f t="shared" si="65"/>
        <v>30–40 h</v>
      </c>
      <c r="N838" s="1">
        <v>1.6</v>
      </c>
      <c r="O838" s="1">
        <v>5.7</v>
      </c>
    </row>
    <row r="839" spans="1:15" x14ac:dyDescent="0.3">
      <c r="A839" t="s">
        <v>11</v>
      </c>
      <c r="B839">
        <v>23</v>
      </c>
      <c r="C839" t="str">
        <f t="shared" si="61"/>
        <v>18–25</v>
      </c>
      <c r="D839" t="s">
        <v>27</v>
      </c>
      <c r="E839" t="s">
        <v>13</v>
      </c>
      <c r="F839">
        <f t="shared" si="64"/>
        <v>1</v>
      </c>
      <c r="G839" t="s">
        <v>33</v>
      </c>
      <c r="H839" s="1">
        <v>4.9000000000000004</v>
      </c>
      <c r="I839" t="s">
        <v>13</v>
      </c>
      <c r="J839">
        <f t="shared" si="63"/>
        <v>1</v>
      </c>
      <c r="K839" t="s">
        <v>19</v>
      </c>
      <c r="L839">
        <v>37</v>
      </c>
      <c r="M839" t="str">
        <f t="shared" si="65"/>
        <v>30–40 h</v>
      </c>
      <c r="N839" s="1">
        <v>3.4</v>
      </c>
      <c r="O839" s="1">
        <v>1.3</v>
      </c>
    </row>
    <row r="840" spans="1:15" x14ac:dyDescent="0.3">
      <c r="A840" t="s">
        <v>11</v>
      </c>
      <c r="B840">
        <v>43</v>
      </c>
      <c r="C840" t="str">
        <f t="shared" si="61"/>
        <v>36–45</v>
      </c>
      <c r="D840" t="s">
        <v>21</v>
      </c>
      <c r="E840" t="s">
        <v>17</v>
      </c>
      <c r="F840">
        <f t="shared" si="64"/>
        <v>2</v>
      </c>
      <c r="G840" t="s">
        <v>28</v>
      </c>
      <c r="H840" s="1">
        <v>4.5999999999999996</v>
      </c>
      <c r="I840" t="s">
        <v>22</v>
      </c>
      <c r="J840">
        <f t="shared" si="63"/>
        <v>3</v>
      </c>
      <c r="K840" t="s">
        <v>15</v>
      </c>
      <c r="L840">
        <v>23</v>
      </c>
      <c r="M840" t="str">
        <f t="shared" si="65"/>
        <v>20–30 h</v>
      </c>
      <c r="N840" s="1">
        <v>4.5999999999999996</v>
      </c>
      <c r="O840" s="1">
        <v>3</v>
      </c>
    </row>
    <row r="841" spans="1:15" x14ac:dyDescent="0.3">
      <c r="A841" t="s">
        <v>32</v>
      </c>
      <c r="B841">
        <v>44</v>
      </c>
      <c r="C841" t="str">
        <f t="shared" si="61"/>
        <v>36–45</v>
      </c>
      <c r="D841" t="s">
        <v>12</v>
      </c>
      <c r="E841" t="s">
        <v>13</v>
      </c>
      <c r="F841">
        <f t="shared" si="64"/>
        <v>1</v>
      </c>
      <c r="G841" t="s">
        <v>28</v>
      </c>
      <c r="H841" s="1">
        <v>8.9</v>
      </c>
      <c r="I841" t="s">
        <v>13</v>
      </c>
      <c r="J841">
        <f t="shared" si="63"/>
        <v>1</v>
      </c>
      <c r="K841" t="s">
        <v>30</v>
      </c>
      <c r="L841">
        <v>52</v>
      </c>
      <c r="M841" t="str">
        <f t="shared" si="65"/>
        <v>50–60 h</v>
      </c>
      <c r="N841" s="1">
        <v>5</v>
      </c>
      <c r="O841" s="1">
        <v>5.0999999999999996</v>
      </c>
    </row>
    <row r="842" spans="1:15" x14ac:dyDescent="0.3">
      <c r="A842" t="s">
        <v>20</v>
      </c>
      <c r="B842">
        <v>25</v>
      </c>
      <c r="C842" t="str">
        <f t="shared" si="61"/>
        <v>18–25</v>
      </c>
      <c r="D842" t="s">
        <v>21</v>
      </c>
      <c r="E842" t="s">
        <v>13</v>
      </c>
      <c r="F842">
        <f t="shared" si="64"/>
        <v>1</v>
      </c>
      <c r="G842" t="s">
        <v>28</v>
      </c>
      <c r="H842" s="1">
        <v>8</v>
      </c>
      <c r="I842" t="s">
        <v>22</v>
      </c>
      <c r="J842">
        <f t="shared" si="63"/>
        <v>3</v>
      </c>
      <c r="K842" t="s">
        <v>30</v>
      </c>
      <c r="L842">
        <v>33</v>
      </c>
      <c r="M842" t="str">
        <f t="shared" si="65"/>
        <v>30–40 h</v>
      </c>
      <c r="N842" s="1">
        <v>6.6</v>
      </c>
      <c r="O842" s="1">
        <v>7.3</v>
      </c>
    </row>
    <row r="843" spans="1:15" x14ac:dyDescent="0.3">
      <c r="A843" t="s">
        <v>31</v>
      </c>
      <c r="B843">
        <v>36</v>
      </c>
      <c r="C843" t="str">
        <f t="shared" ref="C843:C906" si="66">IF(B843&lt;=25, "18–25", IF(B843&lt;=35, "26–35", IF(B843&lt;=45, "36–45", IF(B843&lt;=59, "46–59", "60+"))))</f>
        <v>36–45</v>
      </c>
      <c r="D843" t="s">
        <v>12</v>
      </c>
      <c r="E843" t="s">
        <v>17</v>
      </c>
      <c r="F843">
        <f t="shared" si="64"/>
        <v>2</v>
      </c>
      <c r="G843" t="s">
        <v>14</v>
      </c>
      <c r="H843" s="1">
        <v>4.5999999999999996</v>
      </c>
      <c r="I843" t="s">
        <v>22</v>
      </c>
      <c r="J843">
        <f t="shared" si="63"/>
        <v>3</v>
      </c>
      <c r="K843" t="s">
        <v>23</v>
      </c>
      <c r="L843">
        <v>51</v>
      </c>
      <c r="M843" t="str">
        <f t="shared" si="65"/>
        <v>50–60 h</v>
      </c>
      <c r="N843" s="1">
        <v>9.1</v>
      </c>
      <c r="O843" s="1">
        <v>3</v>
      </c>
    </row>
    <row r="844" spans="1:15" x14ac:dyDescent="0.3">
      <c r="A844" t="s">
        <v>31</v>
      </c>
      <c r="B844">
        <v>59</v>
      </c>
      <c r="C844" t="str">
        <f t="shared" si="66"/>
        <v>46–59</v>
      </c>
      <c r="D844" t="s">
        <v>21</v>
      </c>
      <c r="E844" t="s">
        <v>17</v>
      </c>
      <c r="F844">
        <f t="shared" si="64"/>
        <v>2</v>
      </c>
      <c r="G844" t="s">
        <v>28</v>
      </c>
      <c r="H844" s="1">
        <v>6.8</v>
      </c>
      <c r="I844" t="s">
        <v>13</v>
      </c>
      <c r="J844">
        <f t="shared" si="63"/>
        <v>1</v>
      </c>
      <c r="K844" t="s">
        <v>23</v>
      </c>
      <c r="L844">
        <v>23</v>
      </c>
      <c r="M844" t="str">
        <f t="shared" si="65"/>
        <v>20–30 h</v>
      </c>
      <c r="N844" s="1">
        <v>4</v>
      </c>
      <c r="O844" s="1">
        <v>9.8000000000000007</v>
      </c>
    </row>
    <row r="845" spans="1:15" x14ac:dyDescent="0.3">
      <c r="A845" t="s">
        <v>24</v>
      </c>
      <c r="B845">
        <v>18</v>
      </c>
      <c r="C845" t="str">
        <f t="shared" si="66"/>
        <v>18–25</v>
      </c>
      <c r="D845" t="s">
        <v>21</v>
      </c>
      <c r="E845" t="s">
        <v>22</v>
      </c>
      <c r="F845">
        <f t="shared" si="64"/>
        <v>3</v>
      </c>
      <c r="G845" t="s">
        <v>28</v>
      </c>
      <c r="H845" s="1">
        <v>8.3000000000000007</v>
      </c>
      <c r="I845" t="s">
        <v>13</v>
      </c>
      <c r="J845">
        <f t="shared" si="63"/>
        <v>1</v>
      </c>
      <c r="K845" t="s">
        <v>19</v>
      </c>
      <c r="L845">
        <v>39</v>
      </c>
      <c r="M845" t="str">
        <f t="shared" si="65"/>
        <v>30–40 h</v>
      </c>
      <c r="N845" s="1">
        <v>8.6</v>
      </c>
      <c r="O845" s="1">
        <v>3.9</v>
      </c>
    </row>
    <row r="846" spans="1:15" x14ac:dyDescent="0.3">
      <c r="A846" t="s">
        <v>11</v>
      </c>
      <c r="B846">
        <v>46</v>
      </c>
      <c r="C846" t="str">
        <f t="shared" si="66"/>
        <v>46–59</v>
      </c>
      <c r="D846" t="s">
        <v>27</v>
      </c>
      <c r="E846" t="s">
        <v>13</v>
      </c>
      <c r="F846">
        <f>IF(E846="High",3,IF(E846="Moderate",2,IF(E846="Low",1,"")))</f>
        <v>1</v>
      </c>
      <c r="G846" t="s">
        <v>14</v>
      </c>
      <c r="H846" s="1">
        <v>6.4</v>
      </c>
      <c r="I846" t="s">
        <v>13</v>
      </c>
      <c r="J846">
        <f t="shared" si="63"/>
        <v>1</v>
      </c>
      <c r="K846" t="s">
        <v>23</v>
      </c>
      <c r="L846">
        <v>40</v>
      </c>
      <c r="M846" t="str">
        <f t="shared" si="65"/>
        <v>40–50 h</v>
      </c>
      <c r="N846" s="1">
        <v>1.8</v>
      </c>
      <c r="O846" s="1">
        <v>5.8</v>
      </c>
    </row>
    <row r="847" spans="1:15" x14ac:dyDescent="0.3">
      <c r="A847" t="s">
        <v>32</v>
      </c>
      <c r="B847">
        <v>62</v>
      </c>
      <c r="C847" t="str">
        <f t="shared" si="66"/>
        <v>60+</v>
      </c>
      <c r="D847" t="s">
        <v>21</v>
      </c>
      <c r="E847" t="s">
        <v>13</v>
      </c>
      <c r="F847">
        <f t="shared" si="64"/>
        <v>1</v>
      </c>
      <c r="G847" t="s">
        <v>28</v>
      </c>
      <c r="H847" s="1">
        <v>5.8</v>
      </c>
      <c r="I847" t="s">
        <v>17</v>
      </c>
      <c r="J847">
        <f t="shared" si="63"/>
        <v>2</v>
      </c>
      <c r="K847" t="s">
        <v>15</v>
      </c>
      <c r="L847">
        <v>22</v>
      </c>
      <c r="M847" t="str">
        <f t="shared" si="65"/>
        <v>20–30 h</v>
      </c>
      <c r="N847" s="1">
        <v>1.4</v>
      </c>
      <c r="O847" s="1">
        <v>1.2</v>
      </c>
    </row>
    <row r="848" spans="1:15" x14ac:dyDescent="0.3">
      <c r="A848" t="s">
        <v>24</v>
      </c>
      <c r="B848">
        <v>52</v>
      </c>
      <c r="C848" t="str">
        <f t="shared" si="66"/>
        <v>46–59</v>
      </c>
      <c r="D848" t="s">
        <v>21</v>
      </c>
      <c r="E848" t="s">
        <v>13</v>
      </c>
      <c r="F848">
        <f t="shared" si="64"/>
        <v>1</v>
      </c>
      <c r="G848" t="s">
        <v>25</v>
      </c>
      <c r="H848" s="1">
        <v>9.9</v>
      </c>
      <c r="I848" t="s">
        <v>22</v>
      </c>
      <c r="J848">
        <f t="shared" si="63"/>
        <v>3</v>
      </c>
      <c r="K848" t="s">
        <v>15</v>
      </c>
      <c r="L848">
        <v>44</v>
      </c>
      <c r="M848" t="str">
        <f t="shared" si="65"/>
        <v>40–50 h</v>
      </c>
      <c r="N848" s="1">
        <v>5.5</v>
      </c>
      <c r="O848" s="1">
        <v>9</v>
      </c>
    </row>
    <row r="849" spans="1:15" x14ac:dyDescent="0.3">
      <c r="A849" t="s">
        <v>16</v>
      </c>
      <c r="B849">
        <v>57</v>
      </c>
      <c r="C849" t="str">
        <f t="shared" si="66"/>
        <v>46–59</v>
      </c>
      <c r="D849" t="s">
        <v>12</v>
      </c>
      <c r="E849" t="s">
        <v>13</v>
      </c>
      <c r="F849">
        <f t="shared" si="64"/>
        <v>1</v>
      </c>
      <c r="G849" t="s">
        <v>28</v>
      </c>
      <c r="H849" s="1">
        <v>3.6</v>
      </c>
      <c r="I849" t="s">
        <v>22</v>
      </c>
      <c r="J849">
        <f t="shared" si="63"/>
        <v>3</v>
      </c>
      <c r="K849" t="s">
        <v>15</v>
      </c>
      <c r="L849">
        <v>23</v>
      </c>
      <c r="M849" t="str">
        <f t="shared" si="65"/>
        <v>20–30 h</v>
      </c>
      <c r="N849" s="1">
        <v>1.5</v>
      </c>
      <c r="O849" s="1">
        <v>8.1</v>
      </c>
    </row>
    <row r="850" spans="1:15" x14ac:dyDescent="0.3">
      <c r="A850" t="s">
        <v>29</v>
      </c>
      <c r="B850">
        <v>31</v>
      </c>
      <c r="C850" t="str">
        <f t="shared" si="66"/>
        <v>26–35</v>
      </c>
      <c r="D850" t="s">
        <v>27</v>
      </c>
      <c r="E850" t="s">
        <v>22</v>
      </c>
      <c r="F850">
        <f t="shared" si="64"/>
        <v>3</v>
      </c>
      <c r="G850" t="s">
        <v>28</v>
      </c>
      <c r="H850" s="1">
        <v>10.4</v>
      </c>
      <c r="I850" t="s">
        <v>22</v>
      </c>
      <c r="J850">
        <f t="shared" si="63"/>
        <v>3</v>
      </c>
      <c r="K850" t="s">
        <v>19</v>
      </c>
      <c r="L850">
        <v>30</v>
      </c>
      <c r="M850" t="str">
        <f t="shared" si="65"/>
        <v>30–40 h</v>
      </c>
      <c r="N850" s="1">
        <v>4.5</v>
      </c>
      <c r="O850" s="1">
        <v>2.8</v>
      </c>
    </row>
    <row r="851" spans="1:15" x14ac:dyDescent="0.3">
      <c r="A851" t="s">
        <v>31</v>
      </c>
      <c r="B851">
        <v>52</v>
      </c>
      <c r="C851" t="str">
        <f t="shared" si="66"/>
        <v>46–59</v>
      </c>
      <c r="D851" t="s">
        <v>12</v>
      </c>
      <c r="E851" t="s">
        <v>17</v>
      </c>
      <c r="F851">
        <f t="shared" si="64"/>
        <v>2</v>
      </c>
      <c r="G851" t="s">
        <v>14</v>
      </c>
      <c r="H851" s="1">
        <v>6.6</v>
      </c>
      <c r="I851" t="s">
        <v>13</v>
      </c>
      <c r="J851">
        <f t="shared" si="63"/>
        <v>1</v>
      </c>
      <c r="K851" t="s">
        <v>19</v>
      </c>
      <c r="L851">
        <v>35</v>
      </c>
      <c r="M851" t="str">
        <f t="shared" si="65"/>
        <v>30–40 h</v>
      </c>
      <c r="N851" s="1">
        <v>9.1</v>
      </c>
      <c r="O851" s="1">
        <v>9.4</v>
      </c>
    </row>
    <row r="852" spans="1:15" x14ac:dyDescent="0.3">
      <c r="A852" t="s">
        <v>16</v>
      </c>
      <c r="B852">
        <v>62</v>
      </c>
      <c r="C852" t="str">
        <f t="shared" si="66"/>
        <v>60+</v>
      </c>
      <c r="D852" t="s">
        <v>12</v>
      </c>
      <c r="E852" t="s">
        <v>17</v>
      </c>
      <c r="F852">
        <f t="shared" si="64"/>
        <v>2</v>
      </c>
      <c r="G852" t="s">
        <v>25</v>
      </c>
      <c r="H852" s="1">
        <v>8.4</v>
      </c>
      <c r="I852" t="s">
        <v>22</v>
      </c>
      <c r="J852">
        <f t="shared" si="63"/>
        <v>3</v>
      </c>
      <c r="K852" t="s">
        <v>23</v>
      </c>
      <c r="L852">
        <v>55</v>
      </c>
      <c r="M852" t="str">
        <f t="shared" si="65"/>
        <v>50–60 h</v>
      </c>
      <c r="N852" s="1">
        <v>3.2</v>
      </c>
      <c r="O852" s="1">
        <v>3.8</v>
      </c>
    </row>
    <row r="853" spans="1:15" x14ac:dyDescent="0.3">
      <c r="A853" t="s">
        <v>16</v>
      </c>
      <c r="B853">
        <v>37</v>
      </c>
      <c r="C853" t="str">
        <f t="shared" si="66"/>
        <v>36–45</v>
      </c>
      <c r="D853" t="s">
        <v>27</v>
      </c>
      <c r="E853" t="s">
        <v>13</v>
      </c>
      <c r="F853">
        <f t="shared" si="64"/>
        <v>1</v>
      </c>
      <c r="G853" t="s">
        <v>33</v>
      </c>
      <c r="H853" s="1">
        <v>4.7</v>
      </c>
      <c r="I853" t="s">
        <v>22</v>
      </c>
      <c r="J853">
        <f t="shared" si="63"/>
        <v>3</v>
      </c>
      <c r="K853" t="s">
        <v>19</v>
      </c>
      <c r="L853">
        <v>25</v>
      </c>
      <c r="M853" t="str">
        <f t="shared" si="65"/>
        <v>20–30 h</v>
      </c>
      <c r="N853" s="1">
        <v>7.4</v>
      </c>
      <c r="O853" s="1">
        <v>7.2</v>
      </c>
    </row>
    <row r="854" spans="1:15" x14ac:dyDescent="0.3">
      <c r="A854" t="s">
        <v>20</v>
      </c>
      <c r="B854">
        <v>30</v>
      </c>
      <c r="C854" t="str">
        <f t="shared" si="66"/>
        <v>26–35</v>
      </c>
      <c r="D854" t="s">
        <v>27</v>
      </c>
      <c r="E854" t="s">
        <v>13</v>
      </c>
      <c r="F854">
        <f t="shared" si="64"/>
        <v>1</v>
      </c>
      <c r="G854" t="s">
        <v>18</v>
      </c>
      <c r="H854" s="1">
        <v>5.4</v>
      </c>
      <c r="I854" t="s">
        <v>13</v>
      </c>
      <c r="J854">
        <f t="shared" si="63"/>
        <v>1</v>
      </c>
      <c r="K854" t="s">
        <v>15</v>
      </c>
      <c r="L854">
        <v>50</v>
      </c>
      <c r="M854" t="str">
        <f t="shared" si="65"/>
        <v>50–60 h</v>
      </c>
      <c r="N854" s="1">
        <v>3.7</v>
      </c>
      <c r="O854" s="1">
        <v>8.4</v>
      </c>
    </row>
    <row r="855" spans="1:15" x14ac:dyDescent="0.3">
      <c r="A855" t="s">
        <v>29</v>
      </c>
      <c r="B855">
        <v>55</v>
      </c>
      <c r="C855" t="str">
        <f t="shared" si="66"/>
        <v>46–59</v>
      </c>
      <c r="D855" t="s">
        <v>27</v>
      </c>
      <c r="E855" t="s">
        <v>13</v>
      </c>
      <c r="F855">
        <f t="shared" si="64"/>
        <v>1</v>
      </c>
      <c r="G855" t="s">
        <v>25</v>
      </c>
      <c r="H855" s="1">
        <v>4.9000000000000004</v>
      </c>
      <c r="I855" t="s">
        <v>13</v>
      </c>
      <c r="J855">
        <f t="shared" si="63"/>
        <v>1</v>
      </c>
      <c r="K855" t="s">
        <v>26</v>
      </c>
      <c r="L855">
        <v>59</v>
      </c>
      <c r="M855" t="str">
        <f t="shared" si="65"/>
        <v>50–60 h</v>
      </c>
      <c r="N855" s="1">
        <v>1.4</v>
      </c>
      <c r="O855" s="1">
        <v>7.7</v>
      </c>
    </row>
    <row r="856" spans="1:15" x14ac:dyDescent="0.3">
      <c r="A856" t="s">
        <v>16</v>
      </c>
      <c r="B856">
        <v>63</v>
      </c>
      <c r="C856" t="str">
        <f t="shared" si="66"/>
        <v>60+</v>
      </c>
      <c r="D856" t="s">
        <v>21</v>
      </c>
      <c r="E856" t="s">
        <v>22</v>
      </c>
      <c r="F856">
        <f t="shared" si="64"/>
        <v>3</v>
      </c>
      <c r="G856" t="s">
        <v>33</v>
      </c>
      <c r="H856" s="1">
        <v>6.3</v>
      </c>
      <c r="I856" t="s">
        <v>22</v>
      </c>
      <c r="J856">
        <f t="shared" si="63"/>
        <v>3</v>
      </c>
      <c r="K856" t="s">
        <v>15</v>
      </c>
      <c r="L856">
        <v>32</v>
      </c>
      <c r="M856" t="str">
        <f t="shared" si="65"/>
        <v>30–40 h</v>
      </c>
      <c r="N856" s="1">
        <v>6</v>
      </c>
      <c r="O856" s="1">
        <v>9.3000000000000007</v>
      </c>
    </row>
    <row r="857" spans="1:15" x14ac:dyDescent="0.3">
      <c r="A857" t="s">
        <v>16</v>
      </c>
      <c r="B857">
        <v>25</v>
      </c>
      <c r="C857" t="str">
        <f t="shared" si="66"/>
        <v>18–25</v>
      </c>
      <c r="D857" t="s">
        <v>27</v>
      </c>
      <c r="E857" t="s">
        <v>22</v>
      </c>
      <c r="F857">
        <f t="shared" si="64"/>
        <v>3</v>
      </c>
      <c r="G857" t="s">
        <v>25</v>
      </c>
      <c r="H857" s="1">
        <v>7</v>
      </c>
      <c r="I857" t="s">
        <v>17</v>
      </c>
      <c r="J857">
        <f t="shared" si="63"/>
        <v>2</v>
      </c>
      <c r="K857" t="s">
        <v>26</v>
      </c>
      <c r="L857">
        <v>42</v>
      </c>
      <c r="M857" t="str">
        <f t="shared" si="65"/>
        <v>40–50 h</v>
      </c>
      <c r="N857" s="1">
        <v>8.5</v>
      </c>
      <c r="O857" s="1">
        <v>8.8000000000000007</v>
      </c>
    </row>
    <row r="858" spans="1:15" x14ac:dyDescent="0.3">
      <c r="A858" t="s">
        <v>29</v>
      </c>
      <c r="B858">
        <v>60</v>
      </c>
      <c r="C858" t="str">
        <f t="shared" si="66"/>
        <v>60+</v>
      </c>
      <c r="D858" t="s">
        <v>27</v>
      </c>
      <c r="E858" t="s">
        <v>17</v>
      </c>
      <c r="F858">
        <f t="shared" si="64"/>
        <v>2</v>
      </c>
      <c r="G858" t="s">
        <v>33</v>
      </c>
      <c r="H858" s="1">
        <v>8.1</v>
      </c>
      <c r="I858" t="s">
        <v>13</v>
      </c>
      <c r="J858">
        <f t="shared" si="63"/>
        <v>1</v>
      </c>
      <c r="K858" t="s">
        <v>23</v>
      </c>
      <c r="L858">
        <v>23</v>
      </c>
      <c r="M858" t="str">
        <f t="shared" si="65"/>
        <v>20–30 h</v>
      </c>
      <c r="N858" s="1">
        <v>4.7</v>
      </c>
      <c r="O858" s="1">
        <v>10</v>
      </c>
    </row>
    <row r="859" spans="1:15" x14ac:dyDescent="0.3">
      <c r="A859" t="s">
        <v>29</v>
      </c>
      <c r="B859">
        <v>37</v>
      </c>
      <c r="C859" t="str">
        <f t="shared" si="66"/>
        <v>36–45</v>
      </c>
      <c r="D859" t="s">
        <v>27</v>
      </c>
      <c r="E859" t="s">
        <v>13</v>
      </c>
      <c r="F859">
        <f>IF(E859="High",3,IF(E859="Moderate",2,IF(E859="Low",1,"")))</f>
        <v>1</v>
      </c>
      <c r="G859" t="s">
        <v>33</v>
      </c>
      <c r="H859" s="1">
        <v>3.9</v>
      </c>
      <c r="I859" t="s">
        <v>17</v>
      </c>
      <c r="J859">
        <f t="shared" si="63"/>
        <v>2</v>
      </c>
      <c r="K859" t="s">
        <v>30</v>
      </c>
      <c r="L859">
        <v>56</v>
      </c>
      <c r="M859" t="str">
        <f t="shared" si="65"/>
        <v>50–60 h</v>
      </c>
      <c r="N859" s="1">
        <v>6.6</v>
      </c>
      <c r="O859" s="1">
        <v>2.6</v>
      </c>
    </row>
    <row r="860" spans="1:15" x14ac:dyDescent="0.3">
      <c r="A860" t="s">
        <v>16</v>
      </c>
      <c r="B860">
        <v>50</v>
      </c>
      <c r="C860" t="str">
        <f t="shared" si="66"/>
        <v>46–59</v>
      </c>
      <c r="D860" t="s">
        <v>12</v>
      </c>
      <c r="E860" t="s">
        <v>13</v>
      </c>
      <c r="F860">
        <f t="shared" si="64"/>
        <v>1</v>
      </c>
      <c r="G860" t="s">
        <v>25</v>
      </c>
      <c r="H860" s="1">
        <v>6.7</v>
      </c>
      <c r="I860" t="s">
        <v>17</v>
      </c>
      <c r="J860">
        <f t="shared" si="63"/>
        <v>2</v>
      </c>
      <c r="K860" t="s">
        <v>19</v>
      </c>
      <c r="L860">
        <v>56</v>
      </c>
      <c r="M860" t="str">
        <f t="shared" si="65"/>
        <v>50–60 h</v>
      </c>
      <c r="N860" s="1">
        <v>9.1</v>
      </c>
      <c r="O860" s="1">
        <v>3.7</v>
      </c>
    </row>
    <row r="861" spans="1:15" x14ac:dyDescent="0.3">
      <c r="A861" t="s">
        <v>29</v>
      </c>
      <c r="B861">
        <v>43</v>
      </c>
      <c r="C861" t="str">
        <f t="shared" si="66"/>
        <v>36–45</v>
      </c>
      <c r="D861" t="s">
        <v>12</v>
      </c>
      <c r="E861" t="s">
        <v>13</v>
      </c>
      <c r="F861">
        <f t="shared" si="64"/>
        <v>1</v>
      </c>
      <c r="G861" t="s">
        <v>14</v>
      </c>
      <c r="H861" s="1">
        <v>7.8</v>
      </c>
      <c r="I861" t="s">
        <v>17</v>
      </c>
      <c r="J861">
        <f t="shared" si="63"/>
        <v>2</v>
      </c>
      <c r="K861" t="s">
        <v>19</v>
      </c>
      <c r="L861">
        <v>52</v>
      </c>
      <c r="M861" t="str">
        <f t="shared" si="65"/>
        <v>50–60 h</v>
      </c>
      <c r="N861" s="1">
        <v>8.1</v>
      </c>
      <c r="O861" s="1">
        <v>6.7</v>
      </c>
    </row>
    <row r="862" spans="1:15" x14ac:dyDescent="0.3">
      <c r="A862" t="s">
        <v>16</v>
      </c>
      <c r="B862">
        <v>56</v>
      </c>
      <c r="C862" t="str">
        <f t="shared" si="66"/>
        <v>46–59</v>
      </c>
      <c r="D862" t="s">
        <v>21</v>
      </c>
      <c r="E862" t="s">
        <v>13</v>
      </c>
      <c r="F862">
        <f t="shared" si="64"/>
        <v>1</v>
      </c>
      <c r="G862" t="s">
        <v>25</v>
      </c>
      <c r="H862" s="1">
        <v>8.1</v>
      </c>
      <c r="I862" t="s">
        <v>17</v>
      </c>
      <c r="J862">
        <f t="shared" si="63"/>
        <v>2</v>
      </c>
      <c r="K862" t="s">
        <v>15</v>
      </c>
      <c r="L862">
        <v>48</v>
      </c>
      <c r="M862" t="str">
        <f t="shared" si="65"/>
        <v>40–50 h</v>
      </c>
      <c r="N862" s="1">
        <v>2.7</v>
      </c>
      <c r="O862" s="1">
        <v>7.6</v>
      </c>
    </row>
    <row r="863" spans="1:15" x14ac:dyDescent="0.3">
      <c r="A863" t="s">
        <v>16</v>
      </c>
      <c r="B863">
        <v>38</v>
      </c>
      <c r="C863" t="str">
        <f t="shared" si="66"/>
        <v>36–45</v>
      </c>
      <c r="D863" t="s">
        <v>12</v>
      </c>
      <c r="E863" t="s">
        <v>22</v>
      </c>
      <c r="F863">
        <f t="shared" si="64"/>
        <v>3</v>
      </c>
      <c r="G863" t="s">
        <v>25</v>
      </c>
      <c r="H863" s="1">
        <v>5.8</v>
      </c>
      <c r="I863" t="s">
        <v>13</v>
      </c>
      <c r="J863">
        <f t="shared" si="63"/>
        <v>1</v>
      </c>
      <c r="K863" t="s">
        <v>15</v>
      </c>
      <c r="L863">
        <v>56</v>
      </c>
      <c r="M863" t="str">
        <f t="shared" si="65"/>
        <v>50–60 h</v>
      </c>
      <c r="N863" s="1">
        <v>7.6</v>
      </c>
      <c r="O863" s="1">
        <v>5.8</v>
      </c>
    </row>
    <row r="864" spans="1:15" x14ac:dyDescent="0.3">
      <c r="A864" t="s">
        <v>20</v>
      </c>
      <c r="B864">
        <v>59</v>
      </c>
      <c r="C864" t="str">
        <f t="shared" si="66"/>
        <v>46–59</v>
      </c>
      <c r="D864" t="s">
        <v>21</v>
      </c>
      <c r="E864" t="s">
        <v>17</v>
      </c>
      <c r="F864">
        <f t="shared" si="64"/>
        <v>2</v>
      </c>
      <c r="G864" t="s">
        <v>33</v>
      </c>
      <c r="H864" s="1">
        <v>5.9</v>
      </c>
      <c r="I864" t="s">
        <v>22</v>
      </c>
      <c r="J864">
        <f t="shared" si="63"/>
        <v>3</v>
      </c>
      <c r="K864" t="s">
        <v>26</v>
      </c>
      <c r="L864">
        <v>38</v>
      </c>
      <c r="M864" t="str">
        <f t="shared" si="65"/>
        <v>30–40 h</v>
      </c>
      <c r="N864" s="1">
        <v>5.5</v>
      </c>
      <c r="O864" s="1">
        <v>1.7</v>
      </c>
    </row>
    <row r="865" spans="1:15" x14ac:dyDescent="0.3">
      <c r="A865" t="s">
        <v>32</v>
      </c>
      <c r="B865">
        <v>60</v>
      </c>
      <c r="C865" t="str">
        <f t="shared" si="66"/>
        <v>60+</v>
      </c>
      <c r="D865" t="s">
        <v>12</v>
      </c>
      <c r="E865" t="s">
        <v>17</v>
      </c>
      <c r="F865">
        <f t="shared" si="64"/>
        <v>2</v>
      </c>
      <c r="G865" t="s">
        <v>18</v>
      </c>
      <c r="H865" s="1">
        <v>6.4</v>
      </c>
      <c r="I865" t="s">
        <v>22</v>
      </c>
      <c r="J865">
        <f t="shared" si="63"/>
        <v>3</v>
      </c>
      <c r="K865" t="s">
        <v>19</v>
      </c>
      <c r="L865">
        <v>39</v>
      </c>
      <c r="M865" t="str">
        <f t="shared" si="65"/>
        <v>30–40 h</v>
      </c>
      <c r="N865" s="1">
        <v>7.7</v>
      </c>
      <c r="O865" s="1">
        <v>8.6</v>
      </c>
    </row>
    <row r="866" spans="1:15" x14ac:dyDescent="0.3">
      <c r="A866" t="s">
        <v>16</v>
      </c>
      <c r="B866">
        <v>58</v>
      </c>
      <c r="C866" t="str">
        <f t="shared" si="66"/>
        <v>46–59</v>
      </c>
      <c r="D866" t="s">
        <v>27</v>
      </c>
      <c r="E866" t="s">
        <v>22</v>
      </c>
      <c r="F866">
        <f t="shared" si="64"/>
        <v>3</v>
      </c>
      <c r="G866" t="s">
        <v>33</v>
      </c>
      <c r="H866" s="1">
        <v>6.8</v>
      </c>
      <c r="I866" t="s">
        <v>13</v>
      </c>
      <c r="J866">
        <f t="shared" si="63"/>
        <v>1</v>
      </c>
      <c r="K866" t="s">
        <v>23</v>
      </c>
      <c r="L866">
        <v>51</v>
      </c>
      <c r="M866" t="str">
        <f t="shared" si="65"/>
        <v>50–60 h</v>
      </c>
      <c r="N866" s="1">
        <v>5.5</v>
      </c>
      <c r="O866" s="1">
        <v>9.6</v>
      </c>
    </row>
    <row r="867" spans="1:15" x14ac:dyDescent="0.3">
      <c r="A867" t="s">
        <v>24</v>
      </c>
      <c r="B867">
        <v>26</v>
      </c>
      <c r="C867" t="str">
        <f t="shared" si="66"/>
        <v>26–35</v>
      </c>
      <c r="D867" t="s">
        <v>12</v>
      </c>
      <c r="E867" t="s">
        <v>13</v>
      </c>
      <c r="F867">
        <f t="shared" si="64"/>
        <v>1</v>
      </c>
      <c r="G867" t="s">
        <v>28</v>
      </c>
      <c r="H867" s="1">
        <v>8.5</v>
      </c>
      <c r="I867" t="s">
        <v>13</v>
      </c>
      <c r="J867">
        <f t="shared" si="63"/>
        <v>1</v>
      </c>
      <c r="K867" t="s">
        <v>15</v>
      </c>
      <c r="L867">
        <v>35</v>
      </c>
      <c r="M867" t="str">
        <f t="shared" si="65"/>
        <v>30–40 h</v>
      </c>
      <c r="N867" s="1">
        <v>2.2000000000000002</v>
      </c>
      <c r="O867" s="1">
        <v>4.5999999999999996</v>
      </c>
    </row>
    <row r="868" spans="1:15" x14ac:dyDescent="0.3">
      <c r="A868" t="s">
        <v>31</v>
      </c>
      <c r="B868">
        <v>41</v>
      </c>
      <c r="C868" t="str">
        <f t="shared" si="66"/>
        <v>36–45</v>
      </c>
      <c r="D868" t="s">
        <v>21</v>
      </c>
      <c r="E868" t="s">
        <v>17</v>
      </c>
      <c r="F868">
        <f t="shared" si="64"/>
        <v>2</v>
      </c>
      <c r="G868" t="s">
        <v>25</v>
      </c>
      <c r="H868" s="1">
        <v>4.7</v>
      </c>
      <c r="I868" t="s">
        <v>17</v>
      </c>
      <c r="J868">
        <f t="shared" si="63"/>
        <v>2</v>
      </c>
      <c r="K868" t="s">
        <v>19</v>
      </c>
      <c r="L868">
        <v>24</v>
      </c>
      <c r="M868" t="str">
        <f t="shared" si="65"/>
        <v>20–30 h</v>
      </c>
      <c r="N868" s="1">
        <v>6.1</v>
      </c>
      <c r="O868" s="1">
        <v>3</v>
      </c>
    </row>
    <row r="869" spans="1:15" x14ac:dyDescent="0.3">
      <c r="A869" t="s">
        <v>11</v>
      </c>
      <c r="B869">
        <v>54</v>
      </c>
      <c r="C869" t="str">
        <f t="shared" si="66"/>
        <v>46–59</v>
      </c>
      <c r="D869" t="s">
        <v>12</v>
      </c>
      <c r="E869" t="s">
        <v>17</v>
      </c>
      <c r="F869">
        <f t="shared" si="64"/>
        <v>2</v>
      </c>
      <c r="G869" t="s">
        <v>25</v>
      </c>
      <c r="H869" s="1">
        <v>5.3</v>
      </c>
      <c r="I869" t="s">
        <v>17</v>
      </c>
      <c r="J869">
        <f t="shared" si="63"/>
        <v>2</v>
      </c>
      <c r="K869" t="s">
        <v>30</v>
      </c>
      <c r="L869">
        <v>31</v>
      </c>
      <c r="M869" t="str">
        <f t="shared" si="65"/>
        <v>30–40 h</v>
      </c>
      <c r="N869" s="1">
        <v>5.4</v>
      </c>
      <c r="O869" s="1">
        <v>1.2</v>
      </c>
    </row>
    <row r="870" spans="1:15" x14ac:dyDescent="0.3">
      <c r="A870" t="s">
        <v>32</v>
      </c>
      <c r="B870">
        <v>58</v>
      </c>
      <c r="C870" t="str">
        <f t="shared" si="66"/>
        <v>46–59</v>
      </c>
      <c r="D870" t="s">
        <v>27</v>
      </c>
      <c r="E870" t="s">
        <v>22</v>
      </c>
      <c r="F870">
        <f t="shared" si="64"/>
        <v>3</v>
      </c>
      <c r="G870" t="s">
        <v>14</v>
      </c>
      <c r="H870" s="1">
        <v>4.5</v>
      </c>
      <c r="I870" t="s">
        <v>13</v>
      </c>
      <c r="J870">
        <f t="shared" si="63"/>
        <v>1</v>
      </c>
      <c r="K870" t="s">
        <v>26</v>
      </c>
      <c r="L870">
        <v>40</v>
      </c>
      <c r="M870" t="str">
        <f t="shared" si="65"/>
        <v>40–50 h</v>
      </c>
      <c r="N870" s="1">
        <v>5.7</v>
      </c>
      <c r="O870" s="1">
        <v>3.1</v>
      </c>
    </row>
    <row r="871" spans="1:15" x14ac:dyDescent="0.3">
      <c r="A871" t="s">
        <v>32</v>
      </c>
      <c r="B871">
        <v>34</v>
      </c>
      <c r="C871" t="str">
        <f t="shared" si="66"/>
        <v>26–35</v>
      </c>
      <c r="D871" t="s">
        <v>21</v>
      </c>
      <c r="E871" t="s">
        <v>13</v>
      </c>
      <c r="F871">
        <f t="shared" si="64"/>
        <v>1</v>
      </c>
      <c r="G871" t="s">
        <v>33</v>
      </c>
      <c r="H871" s="1">
        <v>7.1</v>
      </c>
      <c r="I871" t="s">
        <v>22</v>
      </c>
      <c r="J871">
        <f t="shared" si="63"/>
        <v>3</v>
      </c>
      <c r="K871" t="s">
        <v>15</v>
      </c>
      <c r="L871">
        <v>33</v>
      </c>
      <c r="M871" t="str">
        <f t="shared" si="65"/>
        <v>30–40 h</v>
      </c>
      <c r="N871" s="1">
        <v>8.9</v>
      </c>
      <c r="O871" s="1">
        <v>7.3</v>
      </c>
    </row>
    <row r="872" spans="1:15" x14ac:dyDescent="0.3">
      <c r="A872" t="s">
        <v>32</v>
      </c>
      <c r="B872">
        <v>41</v>
      </c>
      <c r="C872" t="str">
        <f t="shared" si="66"/>
        <v>36–45</v>
      </c>
      <c r="D872" t="s">
        <v>27</v>
      </c>
      <c r="E872" t="s">
        <v>17</v>
      </c>
      <c r="F872">
        <f t="shared" si="64"/>
        <v>2</v>
      </c>
      <c r="G872" t="s">
        <v>14</v>
      </c>
      <c r="H872" s="1">
        <v>8.1999999999999993</v>
      </c>
      <c r="I872" t="s">
        <v>17</v>
      </c>
      <c r="J872">
        <f t="shared" si="63"/>
        <v>2</v>
      </c>
      <c r="K872" t="s">
        <v>15</v>
      </c>
      <c r="L872">
        <v>56</v>
      </c>
      <c r="M872" t="str">
        <f t="shared" si="65"/>
        <v>50–60 h</v>
      </c>
      <c r="N872" s="1">
        <v>9.1</v>
      </c>
      <c r="O872" s="1">
        <v>9.1999999999999993</v>
      </c>
    </row>
    <row r="873" spans="1:15" x14ac:dyDescent="0.3">
      <c r="A873" t="s">
        <v>20</v>
      </c>
      <c r="B873">
        <v>38</v>
      </c>
      <c r="C873" t="str">
        <f t="shared" si="66"/>
        <v>36–45</v>
      </c>
      <c r="D873" t="s">
        <v>27</v>
      </c>
      <c r="E873" t="s">
        <v>13</v>
      </c>
      <c r="F873">
        <f t="shared" si="64"/>
        <v>1</v>
      </c>
      <c r="G873" t="s">
        <v>25</v>
      </c>
      <c r="H873" s="1">
        <v>4.4000000000000004</v>
      </c>
      <c r="I873" t="s">
        <v>13</v>
      </c>
      <c r="J873">
        <f t="shared" si="63"/>
        <v>1</v>
      </c>
      <c r="K873" t="s">
        <v>23</v>
      </c>
      <c r="L873">
        <v>41</v>
      </c>
      <c r="M873" t="str">
        <f t="shared" si="65"/>
        <v>40–50 h</v>
      </c>
      <c r="N873" s="1">
        <v>5.0999999999999996</v>
      </c>
      <c r="O873" s="1">
        <v>1.8</v>
      </c>
    </row>
    <row r="874" spans="1:15" x14ac:dyDescent="0.3">
      <c r="A874" t="s">
        <v>16</v>
      </c>
      <c r="B874">
        <v>56</v>
      </c>
      <c r="C874" t="str">
        <f t="shared" si="66"/>
        <v>46–59</v>
      </c>
      <c r="D874" t="s">
        <v>21</v>
      </c>
      <c r="E874" t="s">
        <v>17</v>
      </c>
      <c r="F874">
        <f t="shared" si="64"/>
        <v>2</v>
      </c>
      <c r="G874" t="s">
        <v>33</v>
      </c>
      <c r="H874" s="1">
        <v>6.6</v>
      </c>
      <c r="I874" t="s">
        <v>13</v>
      </c>
      <c r="J874">
        <f t="shared" si="63"/>
        <v>1</v>
      </c>
      <c r="K874" t="s">
        <v>15</v>
      </c>
      <c r="L874">
        <v>49</v>
      </c>
      <c r="M874" t="str">
        <f t="shared" si="65"/>
        <v>40–50 h</v>
      </c>
      <c r="N874" s="1">
        <v>5.0999999999999996</v>
      </c>
      <c r="O874" s="1">
        <v>6</v>
      </c>
    </row>
    <row r="875" spans="1:15" x14ac:dyDescent="0.3">
      <c r="A875" t="s">
        <v>20</v>
      </c>
      <c r="B875">
        <v>58</v>
      </c>
      <c r="C875" t="str">
        <f t="shared" si="66"/>
        <v>46–59</v>
      </c>
      <c r="D875" t="s">
        <v>27</v>
      </c>
      <c r="E875" t="s">
        <v>22</v>
      </c>
      <c r="F875">
        <f t="shared" si="64"/>
        <v>3</v>
      </c>
      <c r="G875" t="s">
        <v>33</v>
      </c>
      <c r="H875" s="1">
        <v>8</v>
      </c>
      <c r="I875" t="s">
        <v>13</v>
      </c>
      <c r="J875">
        <f t="shared" si="63"/>
        <v>1</v>
      </c>
      <c r="K875" t="s">
        <v>19</v>
      </c>
      <c r="L875">
        <v>42</v>
      </c>
      <c r="M875" t="str">
        <f t="shared" si="65"/>
        <v>40–50 h</v>
      </c>
      <c r="N875" s="1">
        <v>5.6</v>
      </c>
      <c r="O875" s="1">
        <v>7.3</v>
      </c>
    </row>
    <row r="876" spans="1:15" x14ac:dyDescent="0.3">
      <c r="A876" t="s">
        <v>16</v>
      </c>
      <c r="B876">
        <v>56</v>
      </c>
      <c r="C876" t="str">
        <f t="shared" si="66"/>
        <v>46–59</v>
      </c>
      <c r="D876" t="s">
        <v>27</v>
      </c>
      <c r="E876" t="s">
        <v>13</v>
      </c>
      <c r="F876">
        <f t="shared" si="64"/>
        <v>1</v>
      </c>
      <c r="G876" t="s">
        <v>28</v>
      </c>
      <c r="H876" s="1">
        <v>7.7</v>
      </c>
      <c r="I876" t="s">
        <v>17</v>
      </c>
      <c r="J876">
        <f t="shared" si="63"/>
        <v>2</v>
      </c>
      <c r="K876" t="s">
        <v>19</v>
      </c>
      <c r="L876">
        <v>24</v>
      </c>
      <c r="M876" t="str">
        <f t="shared" si="65"/>
        <v>20–30 h</v>
      </c>
      <c r="N876" s="1">
        <v>5.7</v>
      </c>
      <c r="O876" s="1">
        <v>3.5</v>
      </c>
    </row>
    <row r="877" spans="1:15" x14ac:dyDescent="0.3">
      <c r="A877" t="s">
        <v>20</v>
      </c>
      <c r="B877">
        <v>30</v>
      </c>
      <c r="C877" t="str">
        <f t="shared" si="66"/>
        <v>26–35</v>
      </c>
      <c r="D877" t="s">
        <v>12</v>
      </c>
      <c r="E877" t="s">
        <v>22</v>
      </c>
      <c r="F877">
        <f t="shared" si="64"/>
        <v>3</v>
      </c>
      <c r="G877" t="s">
        <v>28</v>
      </c>
      <c r="H877" s="1">
        <v>7.7</v>
      </c>
      <c r="I877" t="s">
        <v>13</v>
      </c>
      <c r="J877">
        <f t="shared" si="63"/>
        <v>1</v>
      </c>
      <c r="K877" t="s">
        <v>19</v>
      </c>
      <c r="L877">
        <v>48</v>
      </c>
      <c r="M877" t="str">
        <f t="shared" si="65"/>
        <v>40–50 h</v>
      </c>
      <c r="N877" s="1">
        <v>9.6</v>
      </c>
      <c r="O877" s="1">
        <v>6.1</v>
      </c>
    </row>
    <row r="878" spans="1:15" x14ac:dyDescent="0.3">
      <c r="A878" t="s">
        <v>20</v>
      </c>
      <c r="B878">
        <v>28</v>
      </c>
      <c r="C878" t="str">
        <f t="shared" si="66"/>
        <v>26–35</v>
      </c>
      <c r="D878" t="s">
        <v>27</v>
      </c>
      <c r="E878" t="s">
        <v>17</v>
      </c>
      <c r="F878">
        <f t="shared" si="64"/>
        <v>2</v>
      </c>
      <c r="G878" t="s">
        <v>18</v>
      </c>
      <c r="H878" s="1">
        <v>4.7</v>
      </c>
      <c r="I878" t="s">
        <v>22</v>
      </c>
      <c r="J878">
        <f t="shared" si="63"/>
        <v>3</v>
      </c>
      <c r="K878" t="s">
        <v>30</v>
      </c>
      <c r="L878">
        <v>49</v>
      </c>
      <c r="M878" t="str">
        <f t="shared" si="65"/>
        <v>40–50 h</v>
      </c>
      <c r="N878" s="1">
        <v>6.8</v>
      </c>
      <c r="O878" s="1">
        <v>7.4</v>
      </c>
    </row>
    <row r="879" spans="1:15" x14ac:dyDescent="0.3">
      <c r="A879" t="s">
        <v>31</v>
      </c>
      <c r="B879">
        <v>63</v>
      </c>
      <c r="C879" t="str">
        <f t="shared" si="66"/>
        <v>60+</v>
      </c>
      <c r="D879" t="s">
        <v>27</v>
      </c>
      <c r="E879" t="s">
        <v>22</v>
      </c>
      <c r="F879">
        <f t="shared" si="64"/>
        <v>3</v>
      </c>
      <c r="G879" t="s">
        <v>28</v>
      </c>
      <c r="H879" s="1">
        <v>7.7</v>
      </c>
      <c r="I879" t="s">
        <v>13</v>
      </c>
      <c r="J879">
        <f t="shared" si="63"/>
        <v>1</v>
      </c>
      <c r="K879" t="s">
        <v>30</v>
      </c>
      <c r="L879">
        <v>37</v>
      </c>
      <c r="M879" t="str">
        <f t="shared" si="65"/>
        <v>30–40 h</v>
      </c>
      <c r="N879" s="1">
        <v>3.5</v>
      </c>
      <c r="O879" s="1">
        <v>8.5</v>
      </c>
    </row>
    <row r="880" spans="1:15" x14ac:dyDescent="0.3">
      <c r="A880" t="s">
        <v>24</v>
      </c>
      <c r="B880">
        <v>36</v>
      </c>
      <c r="C880" t="str">
        <f t="shared" si="66"/>
        <v>36–45</v>
      </c>
      <c r="D880" t="s">
        <v>27</v>
      </c>
      <c r="E880" t="s">
        <v>22</v>
      </c>
      <c r="F880">
        <f t="shared" si="64"/>
        <v>3</v>
      </c>
      <c r="G880" t="s">
        <v>33</v>
      </c>
      <c r="H880" s="1">
        <v>6.2</v>
      </c>
      <c r="I880" t="s">
        <v>17</v>
      </c>
      <c r="J880">
        <f t="shared" si="63"/>
        <v>2</v>
      </c>
      <c r="K880" t="s">
        <v>15</v>
      </c>
      <c r="L880">
        <v>20</v>
      </c>
      <c r="M880" t="str">
        <f t="shared" si="65"/>
        <v>20–30 h</v>
      </c>
      <c r="N880" s="1">
        <v>5.8</v>
      </c>
      <c r="O880" s="1">
        <v>5.0999999999999996</v>
      </c>
    </row>
    <row r="881" spans="1:15" x14ac:dyDescent="0.3">
      <c r="A881" t="s">
        <v>20</v>
      </c>
      <c r="B881">
        <v>28</v>
      </c>
      <c r="C881" t="str">
        <f t="shared" si="66"/>
        <v>26–35</v>
      </c>
      <c r="D881" t="s">
        <v>27</v>
      </c>
      <c r="E881" t="s">
        <v>22</v>
      </c>
      <c r="F881">
        <f t="shared" si="64"/>
        <v>3</v>
      </c>
      <c r="G881" t="s">
        <v>28</v>
      </c>
      <c r="H881" s="1">
        <v>8.1</v>
      </c>
      <c r="I881" t="s">
        <v>22</v>
      </c>
      <c r="J881">
        <f t="shared" si="63"/>
        <v>3</v>
      </c>
      <c r="K881" t="s">
        <v>30</v>
      </c>
      <c r="L881">
        <v>58</v>
      </c>
      <c r="M881" t="str">
        <f t="shared" si="65"/>
        <v>50–60 h</v>
      </c>
      <c r="N881" s="1">
        <v>6.6</v>
      </c>
      <c r="O881" s="1">
        <v>7.7</v>
      </c>
    </row>
    <row r="882" spans="1:15" x14ac:dyDescent="0.3">
      <c r="A882" t="s">
        <v>31</v>
      </c>
      <c r="B882">
        <v>30</v>
      </c>
      <c r="C882" t="str">
        <f t="shared" si="66"/>
        <v>26–35</v>
      </c>
      <c r="D882" t="s">
        <v>21</v>
      </c>
      <c r="E882" t="s">
        <v>17</v>
      </c>
      <c r="F882">
        <f t="shared" si="64"/>
        <v>2</v>
      </c>
      <c r="G882" t="s">
        <v>18</v>
      </c>
      <c r="H882" s="1">
        <v>7.2</v>
      </c>
      <c r="I882" t="s">
        <v>22</v>
      </c>
      <c r="J882">
        <f t="shared" si="63"/>
        <v>3</v>
      </c>
      <c r="K882" t="s">
        <v>30</v>
      </c>
      <c r="L882">
        <v>36</v>
      </c>
      <c r="M882" t="str">
        <f t="shared" si="65"/>
        <v>30–40 h</v>
      </c>
      <c r="N882" s="1">
        <v>6.8</v>
      </c>
      <c r="O882" s="1">
        <v>3.7</v>
      </c>
    </row>
    <row r="883" spans="1:15" x14ac:dyDescent="0.3">
      <c r="A883" t="s">
        <v>29</v>
      </c>
      <c r="B883">
        <v>63</v>
      </c>
      <c r="C883" t="str">
        <f t="shared" si="66"/>
        <v>60+</v>
      </c>
      <c r="D883" t="s">
        <v>12</v>
      </c>
      <c r="E883" t="s">
        <v>13</v>
      </c>
      <c r="F883">
        <f t="shared" si="64"/>
        <v>1</v>
      </c>
      <c r="G883" t="s">
        <v>25</v>
      </c>
      <c r="H883" s="1">
        <v>5.3</v>
      </c>
      <c r="I883" t="s">
        <v>13</v>
      </c>
      <c r="J883">
        <f t="shared" si="63"/>
        <v>1</v>
      </c>
      <c r="K883" t="s">
        <v>23</v>
      </c>
      <c r="L883">
        <v>22</v>
      </c>
      <c r="M883" t="str">
        <f t="shared" si="65"/>
        <v>20–30 h</v>
      </c>
      <c r="N883" s="1">
        <v>6.3</v>
      </c>
      <c r="O883" s="1">
        <v>2.9</v>
      </c>
    </row>
    <row r="884" spans="1:15" x14ac:dyDescent="0.3">
      <c r="A884" t="s">
        <v>24</v>
      </c>
      <c r="B884">
        <v>62</v>
      </c>
      <c r="C884" t="str">
        <f t="shared" si="66"/>
        <v>60+</v>
      </c>
      <c r="D884" t="s">
        <v>27</v>
      </c>
      <c r="E884" t="s">
        <v>22</v>
      </c>
      <c r="F884">
        <f t="shared" si="64"/>
        <v>3</v>
      </c>
      <c r="G884" t="s">
        <v>28</v>
      </c>
      <c r="H884" s="1">
        <v>6.9</v>
      </c>
      <c r="I884" t="s">
        <v>13</v>
      </c>
      <c r="J884">
        <f t="shared" si="63"/>
        <v>1</v>
      </c>
      <c r="K884" t="s">
        <v>30</v>
      </c>
      <c r="L884">
        <v>26</v>
      </c>
      <c r="M884" t="str">
        <f t="shared" si="65"/>
        <v>20–30 h</v>
      </c>
      <c r="N884" s="1">
        <v>2.6</v>
      </c>
      <c r="O884" s="1">
        <v>2.7</v>
      </c>
    </row>
    <row r="885" spans="1:15" x14ac:dyDescent="0.3">
      <c r="A885" t="s">
        <v>20</v>
      </c>
      <c r="B885">
        <v>18</v>
      </c>
      <c r="C885" t="str">
        <f t="shared" si="66"/>
        <v>18–25</v>
      </c>
      <c r="D885" t="s">
        <v>27</v>
      </c>
      <c r="E885" t="s">
        <v>13</v>
      </c>
      <c r="F885">
        <f t="shared" si="64"/>
        <v>1</v>
      </c>
      <c r="G885" t="s">
        <v>33</v>
      </c>
      <c r="H885" s="1">
        <v>7.7</v>
      </c>
      <c r="I885" t="s">
        <v>22</v>
      </c>
      <c r="J885">
        <f t="shared" si="63"/>
        <v>3</v>
      </c>
      <c r="K885" t="s">
        <v>26</v>
      </c>
      <c r="L885">
        <v>46</v>
      </c>
      <c r="M885" t="str">
        <f t="shared" si="65"/>
        <v>40–50 h</v>
      </c>
      <c r="N885" s="1">
        <v>1.3</v>
      </c>
      <c r="O885" s="1">
        <v>4.2</v>
      </c>
    </row>
    <row r="886" spans="1:15" x14ac:dyDescent="0.3">
      <c r="A886" t="s">
        <v>11</v>
      </c>
      <c r="B886">
        <v>57</v>
      </c>
      <c r="C886" t="str">
        <f t="shared" si="66"/>
        <v>46–59</v>
      </c>
      <c r="D886" t="s">
        <v>21</v>
      </c>
      <c r="E886" t="s">
        <v>17</v>
      </c>
      <c r="F886">
        <f t="shared" si="64"/>
        <v>2</v>
      </c>
      <c r="G886" t="s">
        <v>25</v>
      </c>
      <c r="H886" s="1">
        <v>5.7</v>
      </c>
      <c r="I886" t="s">
        <v>13</v>
      </c>
      <c r="J886">
        <f t="shared" si="63"/>
        <v>1</v>
      </c>
      <c r="K886" t="s">
        <v>26</v>
      </c>
      <c r="L886">
        <v>47</v>
      </c>
      <c r="M886" t="str">
        <f t="shared" si="65"/>
        <v>40–50 h</v>
      </c>
      <c r="N886" s="1">
        <v>4</v>
      </c>
      <c r="O886" s="1">
        <v>1.3</v>
      </c>
    </row>
    <row r="887" spans="1:15" x14ac:dyDescent="0.3">
      <c r="A887" t="s">
        <v>32</v>
      </c>
      <c r="B887">
        <v>61</v>
      </c>
      <c r="C887" t="str">
        <f t="shared" si="66"/>
        <v>60+</v>
      </c>
      <c r="D887" t="s">
        <v>27</v>
      </c>
      <c r="E887" t="s">
        <v>13</v>
      </c>
      <c r="F887">
        <f t="shared" si="64"/>
        <v>1</v>
      </c>
      <c r="G887" t="s">
        <v>33</v>
      </c>
      <c r="H887" s="1">
        <v>6.7</v>
      </c>
      <c r="I887" t="s">
        <v>17</v>
      </c>
      <c r="J887">
        <f t="shared" si="63"/>
        <v>2</v>
      </c>
      <c r="K887" t="s">
        <v>26</v>
      </c>
      <c r="L887">
        <v>50</v>
      </c>
      <c r="M887" t="str">
        <f t="shared" si="65"/>
        <v>50–60 h</v>
      </c>
      <c r="N887" s="1">
        <v>4.8</v>
      </c>
      <c r="O887" s="1">
        <v>3.5</v>
      </c>
    </row>
    <row r="888" spans="1:15" x14ac:dyDescent="0.3">
      <c r="A888" t="s">
        <v>29</v>
      </c>
      <c r="B888">
        <v>36</v>
      </c>
      <c r="C888" t="str">
        <f t="shared" si="66"/>
        <v>36–45</v>
      </c>
      <c r="D888" t="s">
        <v>21</v>
      </c>
      <c r="E888" t="s">
        <v>22</v>
      </c>
      <c r="F888">
        <f t="shared" si="64"/>
        <v>3</v>
      </c>
      <c r="G888" t="s">
        <v>25</v>
      </c>
      <c r="H888" s="1">
        <v>4.5</v>
      </c>
      <c r="I888" t="s">
        <v>22</v>
      </c>
      <c r="J888">
        <f>IF(I888="low",1,IF(I888="moderate",2,IF(I888="high",3,"")))</f>
        <v>3</v>
      </c>
      <c r="K888" t="s">
        <v>15</v>
      </c>
      <c r="L888">
        <v>34</v>
      </c>
      <c r="M888" t="str">
        <f t="shared" si="65"/>
        <v>30–40 h</v>
      </c>
      <c r="N888" s="1">
        <v>1.6</v>
      </c>
      <c r="O888" s="1">
        <v>6.9</v>
      </c>
    </row>
    <row r="889" spans="1:15" x14ac:dyDescent="0.3">
      <c r="A889" t="s">
        <v>29</v>
      </c>
      <c r="B889">
        <v>29</v>
      </c>
      <c r="C889" t="str">
        <f t="shared" si="66"/>
        <v>26–35</v>
      </c>
      <c r="D889" t="s">
        <v>12</v>
      </c>
      <c r="E889" t="s">
        <v>22</v>
      </c>
      <c r="F889">
        <f t="shared" si="64"/>
        <v>3</v>
      </c>
      <c r="G889" t="s">
        <v>33</v>
      </c>
      <c r="H889" s="1">
        <v>7.3</v>
      </c>
      <c r="I889" t="s">
        <v>13</v>
      </c>
      <c r="J889">
        <f t="shared" ref="J889:J952" si="67">IF(I889="low",1,IF(I889="moderate",2,IF(I889="high",3,"")))</f>
        <v>1</v>
      </c>
      <c r="K889" t="s">
        <v>19</v>
      </c>
      <c r="L889">
        <v>27</v>
      </c>
      <c r="M889" t="str">
        <f t="shared" si="65"/>
        <v>20–30 h</v>
      </c>
      <c r="N889" s="1">
        <v>8.3000000000000007</v>
      </c>
      <c r="O889" s="1">
        <v>6.8</v>
      </c>
    </row>
    <row r="890" spans="1:15" x14ac:dyDescent="0.3">
      <c r="A890" t="s">
        <v>31</v>
      </c>
      <c r="B890">
        <v>25</v>
      </c>
      <c r="C890" t="str">
        <f t="shared" si="66"/>
        <v>18–25</v>
      </c>
      <c r="D890" t="s">
        <v>12</v>
      </c>
      <c r="E890" t="s">
        <v>22</v>
      </c>
      <c r="F890">
        <f t="shared" si="64"/>
        <v>3</v>
      </c>
      <c r="G890" t="s">
        <v>28</v>
      </c>
      <c r="H890" s="1">
        <v>6.4</v>
      </c>
      <c r="I890" t="s">
        <v>22</v>
      </c>
      <c r="J890">
        <f t="shared" si="67"/>
        <v>3</v>
      </c>
      <c r="K890" t="s">
        <v>23</v>
      </c>
      <c r="L890">
        <v>25</v>
      </c>
      <c r="M890" t="str">
        <f t="shared" si="65"/>
        <v>20–30 h</v>
      </c>
      <c r="N890" s="1">
        <v>4.0999999999999996</v>
      </c>
      <c r="O890" s="1">
        <v>1.7</v>
      </c>
    </row>
    <row r="891" spans="1:15" x14ac:dyDescent="0.3">
      <c r="A891" t="s">
        <v>29</v>
      </c>
      <c r="B891">
        <v>25</v>
      </c>
      <c r="C891" t="str">
        <f t="shared" si="66"/>
        <v>18–25</v>
      </c>
      <c r="D891" t="s">
        <v>27</v>
      </c>
      <c r="E891" t="s">
        <v>22</v>
      </c>
      <c r="F891">
        <f t="shared" si="64"/>
        <v>3</v>
      </c>
      <c r="G891" t="s">
        <v>28</v>
      </c>
      <c r="H891" s="1">
        <v>7.9</v>
      </c>
      <c r="I891" t="s">
        <v>13</v>
      </c>
      <c r="J891">
        <f t="shared" si="67"/>
        <v>1</v>
      </c>
      <c r="K891" t="s">
        <v>15</v>
      </c>
      <c r="L891">
        <v>47</v>
      </c>
      <c r="M891" t="str">
        <f t="shared" si="65"/>
        <v>40–50 h</v>
      </c>
      <c r="N891" s="1">
        <v>9.1999999999999993</v>
      </c>
      <c r="O891" s="1">
        <v>3.6</v>
      </c>
    </row>
    <row r="892" spans="1:15" x14ac:dyDescent="0.3">
      <c r="A892" t="s">
        <v>24</v>
      </c>
      <c r="B892">
        <v>62</v>
      </c>
      <c r="C892" t="str">
        <f t="shared" si="66"/>
        <v>60+</v>
      </c>
      <c r="D892" t="s">
        <v>27</v>
      </c>
      <c r="E892" t="s">
        <v>22</v>
      </c>
      <c r="F892">
        <f t="shared" ref="F892:F940" si="68">IF(E892="High",3,IF(E892="Moderate",2,IF(E892="Low",1,"")))</f>
        <v>3</v>
      </c>
      <c r="G892" t="s">
        <v>18</v>
      </c>
      <c r="H892" s="1">
        <v>7.3</v>
      </c>
      <c r="I892" t="s">
        <v>13</v>
      </c>
      <c r="J892">
        <f t="shared" si="67"/>
        <v>1</v>
      </c>
      <c r="K892" t="s">
        <v>19</v>
      </c>
      <c r="L892">
        <v>23</v>
      </c>
      <c r="M892" t="str">
        <f t="shared" si="65"/>
        <v>20–30 h</v>
      </c>
      <c r="N892" s="1">
        <v>2.4</v>
      </c>
      <c r="O892" s="1">
        <v>6.1</v>
      </c>
    </row>
    <row r="893" spans="1:15" x14ac:dyDescent="0.3">
      <c r="A893" t="s">
        <v>20</v>
      </c>
      <c r="B893">
        <v>29</v>
      </c>
      <c r="C893" t="str">
        <f t="shared" si="66"/>
        <v>26–35</v>
      </c>
      <c r="D893" t="s">
        <v>27</v>
      </c>
      <c r="E893" t="s">
        <v>22</v>
      </c>
      <c r="F893">
        <f t="shared" si="68"/>
        <v>3</v>
      </c>
      <c r="G893" t="s">
        <v>25</v>
      </c>
      <c r="H893" s="1">
        <v>5.9</v>
      </c>
      <c r="I893" t="s">
        <v>17</v>
      </c>
      <c r="J893">
        <f t="shared" si="67"/>
        <v>2</v>
      </c>
      <c r="K893" t="s">
        <v>23</v>
      </c>
      <c r="L893">
        <v>49</v>
      </c>
      <c r="M893" t="str">
        <f t="shared" si="65"/>
        <v>40–50 h</v>
      </c>
      <c r="N893" s="1">
        <v>1.5</v>
      </c>
      <c r="O893" s="1">
        <v>3.9</v>
      </c>
    </row>
    <row r="894" spans="1:15" x14ac:dyDescent="0.3">
      <c r="A894" t="s">
        <v>20</v>
      </c>
      <c r="B894">
        <v>50</v>
      </c>
      <c r="C894" t="str">
        <f t="shared" si="66"/>
        <v>46–59</v>
      </c>
      <c r="D894" t="s">
        <v>21</v>
      </c>
      <c r="E894" t="s">
        <v>17</v>
      </c>
      <c r="F894">
        <f t="shared" si="68"/>
        <v>2</v>
      </c>
      <c r="G894" t="s">
        <v>18</v>
      </c>
      <c r="H894" s="1">
        <v>5.2</v>
      </c>
      <c r="I894" t="s">
        <v>13</v>
      </c>
      <c r="J894">
        <f t="shared" si="67"/>
        <v>1</v>
      </c>
      <c r="K894" t="s">
        <v>23</v>
      </c>
      <c r="L894">
        <v>36</v>
      </c>
      <c r="M894" t="str">
        <f t="shared" si="65"/>
        <v>30–40 h</v>
      </c>
      <c r="N894" s="1">
        <v>5.3</v>
      </c>
      <c r="O894" s="1">
        <v>4.8</v>
      </c>
    </row>
    <row r="895" spans="1:15" x14ac:dyDescent="0.3">
      <c r="A895" t="s">
        <v>11</v>
      </c>
      <c r="B895">
        <v>62</v>
      </c>
      <c r="C895" t="str">
        <f t="shared" si="66"/>
        <v>60+</v>
      </c>
      <c r="D895" t="s">
        <v>27</v>
      </c>
      <c r="E895" t="s">
        <v>17</v>
      </c>
      <c r="F895">
        <f t="shared" si="68"/>
        <v>2</v>
      </c>
      <c r="G895" t="s">
        <v>14</v>
      </c>
      <c r="H895" s="1">
        <v>4.9000000000000004</v>
      </c>
      <c r="I895" t="s">
        <v>13</v>
      </c>
      <c r="J895">
        <f t="shared" si="67"/>
        <v>1</v>
      </c>
      <c r="K895" t="s">
        <v>23</v>
      </c>
      <c r="L895">
        <v>53</v>
      </c>
      <c r="M895" t="str">
        <f t="shared" si="65"/>
        <v>50–60 h</v>
      </c>
      <c r="N895" s="1">
        <v>2.7</v>
      </c>
      <c r="O895" s="1">
        <v>7.4</v>
      </c>
    </row>
    <row r="896" spans="1:15" x14ac:dyDescent="0.3">
      <c r="A896" t="s">
        <v>32</v>
      </c>
      <c r="B896">
        <v>43</v>
      </c>
      <c r="C896" t="str">
        <f t="shared" si="66"/>
        <v>36–45</v>
      </c>
      <c r="D896" t="s">
        <v>27</v>
      </c>
      <c r="E896" t="s">
        <v>17</v>
      </c>
      <c r="F896">
        <f t="shared" si="68"/>
        <v>2</v>
      </c>
      <c r="G896" t="s">
        <v>28</v>
      </c>
      <c r="H896" s="1">
        <v>5.7</v>
      </c>
      <c r="I896" t="s">
        <v>13</v>
      </c>
      <c r="J896">
        <f t="shared" si="67"/>
        <v>1</v>
      </c>
      <c r="K896" t="s">
        <v>26</v>
      </c>
      <c r="L896">
        <v>25</v>
      </c>
      <c r="M896" t="str">
        <f t="shared" si="65"/>
        <v>20–30 h</v>
      </c>
      <c r="N896" s="1">
        <v>9.4</v>
      </c>
      <c r="O896" s="1">
        <v>1.1000000000000001</v>
      </c>
    </row>
    <row r="897" spans="1:15" x14ac:dyDescent="0.3">
      <c r="A897" t="s">
        <v>31</v>
      </c>
      <c r="B897">
        <v>56</v>
      </c>
      <c r="C897" t="str">
        <f t="shared" si="66"/>
        <v>46–59</v>
      </c>
      <c r="D897" t="s">
        <v>12</v>
      </c>
      <c r="E897" t="s">
        <v>13</v>
      </c>
      <c r="F897">
        <f t="shared" si="68"/>
        <v>1</v>
      </c>
      <c r="G897" t="s">
        <v>25</v>
      </c>
      <c r="H897" s="1">
        <v>7.8</v>
      </c>
      <c r="I897" t="s">
        <v>17</v>
      </c>
      <c r="J897">
        <f t="shared" si="67"/>
        <v>2</v>
      </c>
      <c r="K897" t="s">
        <v>26</v>
      </c>
      <c r="L897">
        <v>55</v>
      </c>
      <c r="M897" t="str">
        <f t="shared" si="65"/>
        <v>50–60 h</v>
      </c>
      <c r="N897" s="1">
        <v>1.1000000000000001</v>
      </c>
      <c r="O897" s="1">
        <v>3.5</v>
      </c>
    </row>
    <row r="898" spans="1:15" x14ac:dyDescent="0.3">
      <c r="A898" t="s">
        <v>32</v>
      </c>
      <c r="B898">
        <v>45</v>
      </c>
      <c r="C898" t="str">
        <f t="shared" si="66"/>
        <v>36–45</v>
      </c>
      <c r="D898" t="s">
        <v>27</v>
      </c>
      <c r="E898" t="s">
        <v>13</v>
      </c>
      <c r="F898">
        <f t="shared" si="68"/>
        <v>1</v>
      </c>
      <c r="G898" t="s">
        <v>18</v>
      </c>
      <c r="H898" s="1">
        <v>3.9</v>
      </c>
      <c r="I898" t="s">
        <v>13</v>
      </c>
      <c r="J898">
        <f t="shared" si="67"/>
        <v>1</v>
      </c>
      <c r="K898" t="s">
        <v>26</v>
      </c>
      <c r="L898">
        <v>54</v>
      </c>
      <c r="M898" t="str">
        <f t="shared" ref="M898:M961" si="69">IF(AND(L898&gt;=20,L898&lt;30),"20–30 h",IF(AND(L898&gt;=30,L898&lt;40),"30–40 h",IF(AND(L898&gt;=40,L898&lt;50),"40–50 h",IF(AND(L898&gt;=50,L898&lt;=60),"50–60 h","Poza zakresem"))))</f>
        <v>50–60 h</v>
      </c>
      <c r="N898" s="1">
        <v>4.7</v>
      </c>
      <c r="O898" s="1">
        <v>2.2999999999999998</v>
      </c>
    </row>
    <row r="899" spans="1:15" x14ac:dyDescent="0.3">
      <c r="A899" t="s">
        <v>29</v>
      </c>
      <c r="B899">
        <v>22</v>
      </c>
      <c r="C899" t="str">
        <f t="shared" si="66"/>
        <v>18–25</v>
      </c>
      <c r="D899" t="s">
        <v>12</v>
      </c>
      <c r="E899" t="s">
        <v>17</v>
      </c>
      <c r="F899">
        <f t="shared" si="68"/>
        <v>2</v>
      </c>
      <c r="G899" t="s">
        <v>18</v>
      </c>
      <c r="H899" s="1">
        <v>4.9000000000000004</v>
      </c>
      <c r="I899" t="s">
        <v>13</v>
      </c>
      <c r="J899">
        <f t="shared" si="67"/>
        <v>1</v>
      </c>
      <c r="K899" t="s">
        <v>23</v>
      </c>
      <c r="L899">
        <v>58</v>
      </c>
      <c r="M899" t="str">
        <f t="shared" si="69"/>
        <v>50–60 h</v>
      </c>
      <c r="N899" s="1">
        <v>9.3000000000000007</v>
      </c>
      <c r="O899" s="1">
        <v>2.1</v>
      </c>
    </row>
    <row r="900" spans="1:15" x14ac:dyDescent="0.3">
      <c r="A900" t="s">
        <v>11</v>
      </c>
      <c r="B900">
        <v>25</v>
      </c>
      <c r="C900" t="str">
        <f t="shared" si="66"/>
        <v>18–25</v>
      </c>
      <c r="D900" t="s">
        <v>27</v>
      </c>
      <c r="E900" t="s">
        <v>13</v>
      </c>
      <c r="F900">
        <f t="shared" si="68"/>
        <v>1</v>
      </c>
      <c r="G900" t="s">
        <v>14</v>
      </c>
      <c r="H900" s="1">
        <v>7.8</v>
      </c>
      <c r="I900" t="s">
        <v>13</v>
      </c>
      <c r="J900">
        <f t="shared" si="67"/>
        <v>1</v>
      </c>
      <c r="K900" t="s">
        <v>23</v>
      </c>
      <c r="L900">
        <v>58</v>
      </c>
      <c r="M900" t="str">
        <f t="shared" si="69"/>
        <v>50–60 h</v>
      </c>
      <c r="N900" s="1">
        <v>4.5</v>
      </c>
      <c r="O900" s="1">
        <v>9.6</v>
      </c>
    </row>
    <row r="901" spans="1:15" x14ac:dyDescent="0.3">
      <c r="A901" t="s">
        <v>32</v>
      </c>
      <c r="B901">
        <v>42</v>
      </c>
      <c r="C901" t="str">
        <f t="shared" si="66"/>
        <v>36–45</v>
      </c>
      <c r="D901" t="s">
        <v>12</v>
      </c>
      <c r="E901" t="s">
        <v>13</v>
      </c>
      <c r="F901">
        <f t="shared" si="68"/>
        <v>1</v>
      </c>
      <c r="G901" t="s">
        <v>18</v>
      </c>
      <c r="H901" s="1">
        <v>8.5</v>
      </c>
      <c r="I901" t="s">
        <v>22</v>
      </c>
      <c r="J901">
        <f t="shared" si="67"/>
        <v>3</v>
      </c>
      <c r="K901" t="s">
        <v>26</v>
      </c>
      <c r="L901">
        <v>35</v>
      </c>
      <c r="M901" t="str">
        <f t="shared" si="69"/>
        <v>30–40 h</v>
      </c>
      <c r="N901" s="1">
        <v>1.8</v>
      </c>
      <c r="O901" s="1">
        <v>4.4000000000000004</v>
      </c>
    </row>
    <row r="902" spans="1:15" x14ac:dyDescent="0.3">
      <c r="A902" t="s">
        <v>24</v>
      </c>
      <c r="B902">
        <v>44</v>
      </c>
      <c r="C902" t="str">
        <f t="shared" si="66"/>
        <v>36–45</v>
      </c>
      <c r="D902" t="s">
        <v>27</v>
      </c>
      <c r="E902" t="s">
        <v>22</v>
      </c>
      <c r="F902">
        <f t="shared" si="68"/>
        <v>3</v>
      </c>
      <c r="G902" t="s">
        <v>33</v>
      </c>
      <c r="H902" s="1">
        <v>5</v>
      </c>
      <c r="I902" t="s">
        <v>17</v>
      </c>
      <c r="J902">
        <f t="shared" si="67"/>
        <v>2</v>
      </c>
      <c r="K902" t="s">
        <v>23</v>
      </c>
      <c r="L902">
        <v>21</v>
      </c>
      <c r="M902" t="str">
        <f t="shared" si="69"/>
        <v>20–30 h</v>
      </c>
      <c r="N902" s="1">
        <v>3.7</v>
      </c>
      <c r="O902" s="1">
        <v>5.7</v>
      </c>
    </row>
    <row r="903" spans="1:15" x14ac:dyDescent="0.3">
      <c r="A903" t="s">
        <v>20</v>
      </c>
      <c r="B903">
        <v>63</v>
      </c>
      <c r="C903" t="str">
        <f t="shared" si="66"/>
        <v>60+</v>
      </c>
      <c r="D903" t="s">
        <v>12</v>
      </c>
      <c r="E903" t="s">
        <v>22</v>
      </c>
      <c r="F903">
        <f t="shared" si="68"/>
        <v>3</v>
      </c>
      <c r="G903" t="s">
        <v>28</v>
      </c>
      <c r="H903" s="1">
        <v>4.9000000000000004</v>
      </c>
      <c r="I903" t="s">
        <v>22</v>
      </c>
      <c r="J903">
        <f t="shared" si="67"/>
        <v>3</v>
      </c>
      <c r="K903" t="s">
        <v>26</v>
      </c>
      <c r="L903">
        <v>27</v>
      </c>
      <c r="M903" t="str">
        <f t="shared" si="69"/>
        <v>20–30 h</v>
      </c>
      <c r="N903" s="1">
        <v>5.5</v>
      </c>
      <c r="O903" s="1">
        <v>7.6</v>
      </c>
    </row>
    <row r="904" spans="1:15" x14ac:dyDescent="0.3">
      <c r="A904" t="s">
        <v>29</v>
      </c>
      <c r="B904">
        <v>40</v>
      </c>
      <c r="C904" t="str">
        <f t="shared" si="66"/>
        <v>36–45</v>
      </c>
      <c r="D904" t="s">
        <v>21</v>
      </c>
      <c r="E904" t="s">
        <v>13</v>
      </c>
      <c r="F904">
        <f t="shared" si="68"/>
        <v>1</v>
      </c>
      <c r="G904" t="s">
        <v>18</v>
      </c>
      <c r="H904" s="1">
        <v>8.6</v>
      </c>
      <c r="I904" t="s">
        <v>17</v>
      </c>
      <c r="J904">
        <f t="shared" si="67"/>
        <v>2</v>
      </c>
      <c r="K904" t="s">
        <v>26</v>
      </c>
      <c r="L904">
        <v>34</v>
      </c>
      <c r="M904" t="str">
        <f t="shared" si="69"/>
        <v>30–40 h</v>
      </c>
      <c r="N904" s="1">
        <v>2.7</v>
      </c>
      <c r="O904" s="1">
        <v>1.4</v>
      </c>
    </row>
    <row r="905" spans="1:15" x14ac:dyDescent="0.3">
      <c r="A905" t="s">
        <v>11</v>
      </c>
      <c r="B905">
        <v>47</v>
      </c>
      <c r="C905" t="str">
        <f t="shared" si="66"/>
        <v>46–59</v>
      </c>
      <c r="D905" t="s">
        <v>12</v>
      </c>
      <c r="E905" t="s">
        <v>13</v>
      </c>
      <c r="F905">
        <f t="shared" si="68"/>
        <v>1</v>
      </c>
      <c r="G905" t="s">
        <v>18</v>
      </c>
      <c r="H905" s="1">
        <v>6.3</v>
      </c>
      <c r="I905" t="s">
        <v>17</v>
      </c>
      <c r="J905">
        <f t="shared" si="67"/>
        <v>2</v>
      </c>
      <c r="K905" t="s">
        <v>26</v>
      </c>
      <c r="L905">
        <v>46</v>
      </c>
      <c r="M905" t="str">
        <f t="shared" si="69"/>
        <v>40–50 h</v>
      </c>
      <c r="N905" s="1">
        <v>5.2</v>
      </c>
      <c r="O905" s="1">
        <v>3.2</v>
      </c>
    </row>
    <row r="906" spans="1:15" x14ac:dyDescent="0.3">
      <c r="A906" t="s">
        <v>32</v>
      </c>
      <c r="B906">
        <v>62</v>
      </c>
      <c r="C906" t="str">
        <f t="shared" si="66"/>
        <v>60+</v>
      </c>
      <c r="D906" t="s">
        <v>12</v>
      </c>
      <c r="E906" t="s">
        <v>17</v>
      </c>
      <c r="F906">
        <f t="shared" si="68"/>
        <v>2</v>
      </c>
      <c r="G906" t="s">
        <v>14</v>
      </c>
      <c r="H906" s="1">
        <v>5.2</v>
      </c>
      <c r="I906" t="s">
        <v>22</v>
      </c>
      <c r="J906">
        <f t="shared" si="67"/>
        <v>3</v>
      </c>
      <c r="K906" t="s">
        <v>19</v>
      </c>
      <c r="L906">
        <v>35</v>
      </c>
      <c r="M906" t="str">
        <f t="shared" si="69"/>
        <v>30–40 h</v>
      </c>
      <c r="N906" s="1">
        <v>8.5</v>
      </c>
      <c r="O906" s="1">
        <v>8.5</v>
      </c>
    </row>
    <row r="907" spans="1:15" x14ac:dyDescent="0.3">
      <c r="A907" t="s">
        <v>31</v>
      </c>
      <c r="B907">
        <v>64</v>
      </c>
      <c r="C907" t="str">
        <f t="shared" ref="C907:C970" si="70">IF(B907&lt;=25, "18–25", IF(B907&lt;=35, "26–35", IF(B907&lt;=45, "36–45", IF(B907&lt;=59, "46–59", "60+"))))</f>
        <v>60+</v>
      </c>
      <c r="D907" t="s">
        <v>12</v>
      </c>
      <c r="E907" t="s">
        <v>13</v>
      </c>
      <c r="F907">
        <f t="shared" si="68"/>
        <v>1</v>
      </c>
      <c r="G907" t="s">
        <v>33</v>
      </c>
      <c r="H907" s="1">
        <v>8.1</v>
      </c>
      <c r="I907" t="s">
        <v>17</v>
      </c>
      <c r="J907">
        <f t="shared" si="67"/>
        <v>2</v>
      </c>
      <c r="K907" t="s">
        <v>23</v>
      </c>
      <c r="L907">
        <v>20</v>
      </c>
      <c r="M907" t="str">
        <f t="shared" si="69"/>
        <v>20–30 h</v>
      </c>
      <c r="N907" s="1">
        <v>8.9</v>
      </c>
      <c r="O907" s="1">
        <v>8.8000000000000007</v>
      </c>
    </row>
    <row r="908" spans="1:15" x14ac:dyDescent="0.3">
      <c r="A908" t="s">
        <v>24</v>
      </c>
      <c r="B908">
        <v>40</v>
      </c>
      <c r="C908" t="str">
        <f t="shared" si="70"/>
        <v>36–45</v>
      </c>
      <c r="D908" t="s">
        <v>27</v>
      </c>
      <c r="E908" t="s">
        <v>22</v>
      </c>
      <c r="F908">
        <f t="shared" si="68"/>
        <v>3</v>
      </c>
      <c r="G908" t="s">
        <v>18</v>
      </c>
      <c r="H908" s="1">
        <v>7.3</v>
      </c>
      <c r="I908" t="s">
        <v>17</v>
      </c>
      <c r="J908">
        <f t="shared" si="67"/>
        <v>2</v>
      </c>
      <c r="K908" t="s">
        <v>15</v>
      </c>
      <c r="L908">
        <v>29</v>
      </c>
      <c r="M908" t="str">
        <f t="shared" si="69"/>
        <v>20–30 h</v>
      </c>
      <c r="N908" s="1">
        <v>1.4</v>
      </c>
      <c r="O908" s="1">
        <v>4.4000000000000004</v>
      </c>
    </row>
    <row r="909" spans="1:15" x14ac:dyDescent="0.3">
      <c r="A909" t="s">
        <v>24</v>
      </c>
      <c r="B909">
        <v>64</v>
      </c>
      <c r="C909" t="str">
        <f t="shared" si="70"/>
        <v>60+</v>
      </c>
      <c r="D909" t="s">
        <v>27</v>
      </c>
      <c r="E909" t="s">
        <v>13</v>
      </c>
      <c r="F909">
        <f t="shared" si="68"/>
        <v>1</v>
      </c>
      <c r="G909" t="s">
        <v>28</v>
      </c>
      <c r="H909" s="1">
        <v>7.6</v>
      </c>
      <c r="I909" t="s">
        <v>22</v>
      </c>
      <c r="J909">
        <f t="shared" si="67"/>
        <v>3</v>
      </c>
      <c r="K909" t="s">
        <v>26</v>
      </c>
      <c r="L909">
        <v>26</v>
      </c>
      <c r="M909" t="str">
        <f t="shared" si="69"/>
        <v>20–30 h</v>
      </c>
      <c r="N909" s="1">
        <v>2.4</v>
      </c>
      <c r="O909" s="1">
        <v>4.4000000000000004</v>
      </c>
    </row>
    <row r="910" spans="1:15" x14ac:dyDescent="0.3">
      <c r="A910" t="s">
        <v>32</v>
      </c>
      <c r="B910">
        <v>37</v>
      </c>
      <c r="C910" t="str">
        <f t="shared" si="70"/>
        <v>36–45</v>
      </c>
      <c r="D910" t="s">
        <v>27</v>
      </c>
      <c r="E910" t="s">
        <v>17</v>
      </c>
      <c r="F910">
        <f t="shared" si="68"/>
        <v>2</v>
      </c>
      <c r="G910" t="s">
        <v>28</v>
      </c>
      <c r="H910" s="1">
        <v>5.2</v>
      </c>
      <c r="I910" t="s">
        <v>13</v>
      </c>
      <c r="J910">
        <f t="shared" si="67"/>
        <v>1</v>
      </c>
      <c r="K910" t="s">
        <v>15</v>
      </c>
      <c r="L910">
        <v>29</v>
      </c>
      <c r="M910" t="str">
        <f t="shared" si="69"/>
        <v>20–30 h</v>
      </c>
      <c r="N910" s="1">
        <v>3.5</v>
      </c>
      <c r="O910" s="1">
        <v>7.8</v>
      </c>
    </row>
    <row r="911" spans="1:15" x14ac:dyDescent="0.3">
      <c r="A911" t="s">
        <v>20</v>
      </c>
      <c r="B911">
        <v>35</v>
      </c>
      <c r="C911" t="str">
        <f t="shared" si="70"/>
        <v>26–35</v>
      </c>
      <c r="D911" t="s">
        <v>21</v>
      </c>
      <c r="E911" t="s">
        <v>22</v>
      </c>
      <c r="F911">
        <f t="shared" si="68"/>
        <v>3</v>
      </c>
      <c r="G911" t="s">
        <v>18</v>
      </c>
      <c r="H911" s="1">
        <v>7.1</v>
      </c>
      <c r="I911" t="s">
        <v>17</v>
      </c>
      <c r="J911">
        <f t="shared" si="67"/>
        <v>2</v>
      </c>
      <c r="K911" t="s">
        <v>19</v>
      </c>
      <c r="L911">
        <v>31</v>
      </c>
      <c r="M911" t="str">
        <f t="shared" si="69"/>
        <v>30–40 h</v>
      </c>
      <c r="N911" s="1">
        <v>6.4</v>
      </c>
      <c r="O911" s="1">
        <v>3.7</v>
      </c>
    </row>
    <row r="912" spans="1:15" x14ac:dyDescent="0.3">
      <c r="A912" t="s">
        <v>32</v>
      </c>
      <c r="B912">
        <v>35</v>
      </c>
      <c r="C912" t="str">
        <f t="shared" si="70"/>
        <v>26–35</v>
      </c>
      <c r="D912" t="s">
        <v>21</v>
      </c>
      <c r="E912" t="s">
        <v>22</v>
      </c>
      <c r="F912">
        <f t="shared" si="68"/>
        <v>3</v>
      </c>
      <c r="G912" t="s">
        <v>33</v>
      </c>
      <c r="H912" s="1">
        <v>8.4</v>
      </c>
      <c r="I912" t="s">
        <v>22</v>
      </c>
      <c r="J912">
        <f t="shared" si="67"/>
        <v>3</v>
      </c>
      <c r="K912" t="s">
        <v>23</v>
      </c>
      <c r="L912">
        <v>36</v>
      </c>
      <c r="M912" t="str">
        <f t="shared" si="69"/>
        <v>30–40 h</v>
      </c>
      <c r="N912" s="1">
        <v>4.2</v>
      </c>
      <c r="O912" s="1">
        <v>2.1</v>
      </c>
    </row>
    <row r="913" spans="1:15" x14ac:dyDescent="0.3">
      <c r="A913" t="s">
        <v>29</v>
      </c>
      <c r="B913">
        <v>19</v>
      </c>
      <c r="C913" t="str">
        <f t="shared" si="70"/>
        <v>18–25</v>
      </c>
      <c r="D913" t="s">
        <v>12</v>
      </c>
      <c r="E913" t="s">
        <v>22</v>
      </c>
      <c r="F913">
        <f t="shared" si="68"/>
        <v>3</v>
      </c>
      <c r="G913" t="s">
        <v>28</v>
      </c>
      <c r="H913" s="1">
        <v>7.5</v>
      </c>
      <c r="I913" t="s">
        <v>17</v>
      </c>
      <c r="J913">
        <f t="shared" si="67"/>
        <v>2</v>
      </c>
      <c r="K913" t="s">
        <v>26</v>
      </c>
      <c r="L913">
        <v>31</v>
      </c>
      <c r="M913" t="str">
        <f t="shared" si="69"/>
        <v>30–40 h</v>
      </c>
      <c r="N913" s="1">
        <v>8.6</v>
      </c>
      <c r="O913" s="1">
        <v>3.3</v>
      </c>
    </row>
    <row r="914" spans="1:15" x14ac:dyDescent="0.3">
      <c r="A914" t="s">
        <v>32</v>
      </c>
      <c r="B914">
        <v>21</v>
      </c>
      <c r="C914" t="str">
        <f t="shared" si="70"/>
        <v>18–25</v>
      </c>
      <c r="D914" t="s">
        <v>21</v>
      </c>
      <c r="E914" t="s">
        <v>22</v>
      </c>
      <c r="F914">
        <f t="shared" si="68"/>
        <v>3</v>
      </c>
      <c r="G914" t="s">
        <v>28</v>
      </c>
      <c r="H914" s="1">
        <v>7.9</v>
      </c>
      <c r="I914" t="s">
        <v>22</v>
      </c>
      <c r="J914">
        <f t="shared" si="67"/>
        <v>3</v>
      </c>
      <c r="K914" t="s">
        <v>26</v>
      </c>
      <c r="L914">
        <v>34</v>
      </c>
      <c r="M914" t="str">
        <f t="shared" si="69"/>
        <v>30–40 h</v>
      </c>
      <c r="N914" s="1">
        <v>7.5</v>
      </c>
      <c r="O914" s="1">
        <v>4.5</v>
      </c>
    </row>
    <row r="915" spans="1:15" x14ac:dyDescent="0.3">
      <c r="A915" t="s">
        <v>24</v>
      </c>
      <c r="B915">
        <v>47</v>
      </c>
      <c r="C915" t="str">
        <f t="shared" si="70"/>
        <v>46–59</v>
      </c>
      <c r="D915" t="s">
        <v>12</v>
      </c>
      <c r="E915" t="s">
        <v>13</v>
      </c>
      <c r="F915">
        <f t="shared" si="68"/>
        <v>1</v>
      </c>
      <c r="G915" t="s">
        <v>33</v>
      </c>
      <c r="H915" s="1">
        <v>8.6</v>
      </c>
      <c r="I915" t="s">
        <v>13</v>
      </c>
      <c r="J915">
        <f t="shared" si="67"/>
        <v>1</v>
      </c>
      <c r="K915" t="s">
        <v>26</v>
      </c>
      <c r="L915">
        <v>51</v>
      </c>
      <c r="M915" t="str">
        <f t="shared" si="69"/>
        <v>50–60 h</v>
      </c>
      <c r="N915" s="1">
        <v>1.9</v>
      </c>
      <c r="O915" s="1">
        <v>1.5</v>
      </c>
    </row>
    <row r="916" spans="1:15" x14ac:dyDescent="0.3">
      <c r="A916" t="s">
        <v>11</v>
      </c>
      <c r="B916">
        <v>50</v>
      </c>
      <c r="C916" t="str">
        <f t="shared" si="70"/>
        <v>46–59</v>
      </c>
      <c r="D916" t="s">
        <v>12</v>
      </c>
      <c r="E916" t="s">
        <v>17</v>
      </c>
      <c r="F916">
        <f t="shared" si="68"/>
        <v>2</v>
      </c>
      <c r="G916" t="s">
        <v>33</v>
      </c>
      <c r="H916" s="1">
        <v>7.1</v>
      </c>
      <c r="I916" t="s">
        <v>17</v>
      </c>
      <c r="J916">
        <f t="shared" si="67"/>
        <v>2</v>
      </c>
      <c r="K916" t="s">
        <v>15</v>
      </c>
      <c r="L916">
        <v>51</v>
      </c>
      <c r="M916" t="str">
        <f t="shared" si="69"/>
        <v>50–60 h</v>
      </c>
      <c r="N916" s="1">
        <v>6.6</v>
      </c>
      <c r="O916" s="1">
        <v>5.3</v>
      </c>
    </row>
    <row r="917" spans="1:15" x14ac:dyDescent="0.3">
      <c r="A917" t="s">
        <v>32</v>
      </c>
      <c r="B917">
        <v>53</v>
      </c>
      <c r="C917" t="str">
        <f t="shared" si="70"/>
        <v>46–59</v>
      </c>
      <c r="D917" t="s">
        <v>12</v>
      </c>
      <c r="E917" t="s">
        <v>13</v>
      </c>
      <c r="F917">
        <f t="shared" si="68"/>
        <v>1</v>
      </c>
      <c r="G917" t="s">
        <v>18</v>
      </c>
      <c r="H917" s="1">
        <v>5.7</v>
      </c>
      <c r="I917" t="s">
        <v>13</v>
      </c>
      <c r="J917">
        <f t="shared" si="67"/>
        <v>1</v>
      </c>
      <c r="K917" t="s">
        <v>19</v>
      </c>
      <c r="L917">
        <v>45</v>
      </c>
      <c r="M917" t="str">
        <f t="shared" si="69"/>
        <v>40–50 h</v>
      </c>
      <c r="N917" s="1">
        <v>2</v>
      </c>
      <c r="O917" s="1">
        <v>7.7</v>
      </c>
    </row>
    <row r="918" spans="1:15" x14ac:dyDescent="0.3">
      <c r="A918" t="s">
        <v>20</v>
      </c>
      <c r="B918">
        <v>35</v>
      </c>
      <c r="C918" t="str">
        <f t="shared" si="70"/>
        <v>26–35</v>
      </c>
      <c r="D918" t="s">
        <v>21</v>
      </c>
      <c r="E918" t="s">
        <v>13</v>
      </c>
      <c r="F918">
        <f t="shared" si="68"/>
        <v>1</v>
      </c>
      <c r="G918" t="s">
        <v>25</v>
      </c>
      <c r="H918" s="1">
        <v>7.8</v>
      </c>
      <c r="I918" t="s">
        <v>13</v>
      </c>
      <c r="J918">
        <f t="shared" si="67"/>
        <v>1</v>
      </c>
      <c r="K918" t="s">
        <v>23</v>
      </c>
      <c r="L918">
        <v>33</v>
      </c>
      <c r="M918" t="str">
        <f t="shared" si="69"/>
        <v>30–40 h</v>
      </c>
      <c r="N918" s="1">
        <v>3.3</v>
      </c>
      <c r="O918" s="1">
        <v>5.6</v>
      </c>
    </row>
    <row r="919" spans="1:15" x14ac:dyDescent="0.3">
      <c r="A919" t="s">
        <v>11</v>
      </c>
      <c r="B919">
        <v>54</v>
      </c>
      <c r="C919" t="str">
        <f t="shared" si="70"/>
        <v>46–59</v>
      </c>
      <c r="D919" t="s">
        <v>27</v>
      </c>
      <c r="E919" t="s">
        <v>22</v>
      </c>
      <c r="F919">
        <f t="shared" si="68"/>
        <v>3</v>
      </c>
      <c r="G919" t="s">
        <v>14</v>
      </c>
      <c r="H919" s="1">
        <v>4.8</v>
      </c>
      <c r="I919" t="s">
        <v>22</v>
      </c>
      <c r="J919">
        <f t="shared" si="67"/>
        <v>3</v>
      </c>
      <c r="K919" t="s">
        <v>19</v>
      </c>
      <c r="L919">
        <v>45</v>
      </c>
      <c r="M919" t="str">
        <f t="shared" si="69"/>
        <v>40–50 h</v>
      </c>
      <c r="N919" s="1">
        <v>2.6</v>
      </c>
      <c r="O919" s="1">
        <v>1.6</v>
      </c>
    </row>
    <row r="920" spans="1:15" x14ac:dyDescent="0.3">
      <c r="A920" t="s">
        <v>31</v>
      </c>
      <c r="B920">
        <v>36</v>
      </c>
      <c r="C920" t="str">
        <f t="shared" si="70"/>
        <v>36–45</v>
      </c>
      <c r="D920" t="s">
        <v>21</v>
      </c>
      <c r="E920" t="s">
        <v>17</v>
      </c>
      <c r="F920">
        <f t="shared" si="68"/>
        <v>2</v>
      </c>
      <c r="G920" t="s">
        <v>25</v>
      </c>
      <c r="H920" s="1">
        <v>6.2</v>
      </c>
      <c r="I920" t="s">
        <v>17</v>
      </c>
      <c r="J920">
        <f t="shared" si="67"/>
        <v>2</v>
      </c>
      <c r="K920" t="s">
        <v>26</v>
      </c>
      <c r="L920">
        <v>24</v>
      </c>
      <c r="M920" t="str">
        <f t="shared" si="69"/>
        <v>20–30 h</v>
      </c>
      <c r="N920" s="1">
        <v>2.6</v>
      </c>
      <c r="O920" s="1">
        <v>5</v>
      </c>
    </row>
    <row r="921" spans="1:15" x14ac:dyDescent="0.3">
      <c r="A921" t="s">
        <v>16</v>
      </c>
      <c r="B921">
        <v>64</v>
      </c>
      <c r="C921" t="str">
        <f t="shared" si="70"/>
        <v>60+</v>
      </c>
      <c r="D921" t="s">
        <v>12</v>
      </c>
      <c r="E921" t="s">
        <v>22</v>
      </c>
      <c r="F921">
        <f t="shared" si="68"/>
        <v>3</v>
      </c>
      <c r="G921" t="s">
        <v>25</v>
      </c>
      <c r="H921" s="1">
        <v>7.4</v>
      </c>
      <c r="I921" t="s">
        <v>17</v>
      </c>
      <c r="J921">
        <f t="shared" si="67"/>
        <v>2</v>
      </c>
      <c r="K921" t="s">
        <v>19</v>
      </c>
      <c r="L921">
        <v>57</v>
      </c>
      <c r="M921" t="str">
        <f t="shared" si="69"/>
        <v>50–60 h</v>
      </c>
      <c r="N921" s="1">
        <v>6.5</v>
      </c>
      <c r="O921" s="1">
        <v>7.4</v>
      </c>
    </row>
    <row r="922" spans="1:15" x14ac:dyDescent="0.3">
      <c r="A922" t="s">
        <v>32</v>
      </c>
      <c r="B922">
        <v>45</v>
      </c>
      <c r="C922" t="str">
        <f t="shared" si="70"/>
        <v>36–45</v>
      </c>
      <c r="D922" t="s">
        <v>12</v>
      </c>
      <c r="E922" t="s">
        <v>13</v>
      </c>
      <c r="F922">
        <f t="shared" si="68"/>
        <v>1</v>
      </c>
      <c r="G922" t="s">
        <v>28</v>
      </c>
      <c r="H922" s="1">
        <v>1.7</v>
      </c>
      <c r="I922" t="s">
        <v>17</v>
      </c>
      <c r="J922">
        <f t="shared" si="67"/>
        <v>2</v>
      </c>
      <c r="K922" t="s">
        <v>15</v>
      </c>
      <c r="L922">
        <v>23</v>
      </c>
      <c r="M922" t="str">
        <f t="shared" si="69"/>
        <v>20–30 h</v>
      </c>
      <c r="N922" s="1">
        <v>6.1</v>
      </c>
      <c r="O922" s="1">
        <v>1.5</v>
      </c>
    </row>
    <row r="923" spans="1:15" x14ac:dyDescent="0.3">
      <c r="A923" t="s">
        <v>20</v>
      </c>
      <c r="B923">
        <v>57</v>
      </c>
      <c r="C923" t="str">
        <f t="shared" si="70"/>
        <v>46–59</v>
      </c>
      <c r="D923" t="s">
        <v>21</v>
      </c>
      <c r="E923" t="s">
        <v>13</v>
      </c>
      <c r="F923">
        <f t="shared" si="68"/>
        <v>1</v>
      </c>
      <c r="G923" t="s">
        <v>33</v>
      </c>
      <c r="H923" s="1">
        <v>6.9</v>
      </c>
      <c r="I923" t="s">
        <v>17</v>
      </c>
      <c r="J923">
        <f t="shared" si="67"/>
        <v>2</v>
      </c>
      <c r="K923" t="s">
        <v>30</v>
      </c>
      <c r="L923">
        <v>47</v>
      </c>
      <c r="M923" t="str">
        <f t="shared" si="69"/>
        <v>40–50 h</v>
      </c>
      <c r="N923" s="1">
        <v>2.6</v>
      </c>
      <c r="O923" s="1">
        <v>1.5</v>
      </c>
    </row>
    <row r="924" spans="1:15" x14ac:dyDescent="0.3">
      <c r="A924" t="s">
        <v>11</v>
      </c>
      <c r="B924">
        <v>37</v>
      </c>
      <c r="C924" t="str">
        <f t="shared" si="70"/>
        <v>36–45</v>
      </c>
      <c r="D924" t="s">
        <v>12</v>
      </c>
      <c r="E924" t="s">
        <v>22</v>
      </c>
      <c r="F924">
        <f t="shared" si="68"/>
        <v>3</v>
      </c>
      <c r="G924" t="s">
        <v>28</v>
      </c>
      <c r="H924" s="1">
        <v>6.9</v>
      </c>
      <c r="I924" t="s">
        <v>17</v>
      </c>
      <c r="J924">
        <f t="shared" si="67"/>
        <v>2</v>
      </c>
      <c r="K924" t="s">
        <v>30</v>
      </c>
      <c r="L924">
        <v>20</v>
      </c>
      <c r="M924" t="str">
        <f t="shared" si="69"/>
        <v>20–30 h</v>
      </c>
      <c r="N924" s="1">
        <v>9.9</v>
      </c>
      <c r="O924" s="1">
        <v>4.3</v>
      </c>
    </row>
    <row r="925" spans="1:15" x14ac:dyDescent="0.3">
      <c r="A925" t="s">
        <v>20</v>
      </c>
      <c r="B925">
        <v>50</v>
      </c>
      <c r="C925" t="str">
        <f t="shared" si="70"/>
        <v>46–59</v>
      </c>
      <c r="D925" t="s">
        <v>12</v>
      </c>
      <c r="E925" t="s">
        <v>13</v>
      </c>
      <c r="F925">
        <f t="shared" si="68"/>
        <v>1</v>
      </c>
      <c r="G925" t="s">
        <v>14</v>
      </c>
      <c r="H925" s="1">
        <v>4.8</v>
      </c>
      <c r="I925" t="s">
        <v>22</v>
      </c>
      <c r="J925">
        <f t="shared" si="67"/>
        <v>3</v>
      </c>
      <c r="K925" t="s">
        <v>23</v>
      </c>
      <c r="L925">
        <v>32</v>
      </c>
      <c r="M925" t="str">
        <f t="shared" si="69"/>
        <v>30–40 h</v>
      </c>
      <c r="N925" s="1">
        <v>4.8</v>
      </c>
      <c r="O925" s="1">
        <v>2.8</v>
      </c>
    </row>
    <row r="926" spans="1:15" x14ac:dyDescent="0.3">
      <c r="A926" t="s">
        <v>31</v>
      </c>
      <c r="B926">
        <v>29</v>
      </c>
      <c r="C926" t="str">
        <f t="shared" si="70"/>
        <v>26–35</v>
      </c>
      <c r="D926" t="s">
        <v>21</v>
      </c>
      <c r="E926" t="s">
        <v>13</v>
      </c>
      <c r="F926">
        <f t="shared" si="68"/>
        <v>1</v>
      </c>
      <c r="G926" t="s">
        <v>18</v>
      </c>
      <c r="H926" s="1">
        <v>7</v>
      </c>
      <c r="I926" t="s">
        <v>17</v>
      </c>
      <c r="J926">
        <f t="shared" si="67"/>
        <v>2</v>
      </c>
      <c r="K926" t="s">
        <v>23</v>
      </c>
      <c r="L926">
        <v>22</v>
      </c>
      <c r="M926" t="str">
        <f t="shared" si="69"/>
        <v>20–30 h</v>
      </c>
      <c r="N926" s="1">
        <v>1.9</v>
      </c>
      <c r="O926" s="1">
        <v>9.4</v>
      </c>
    </row>
    <row r="927" spans="1:15" x14ac:dyDescent="0.3">
      <c r="A927" t="s">
        <v>24</v>
      </c>
      <c r="B927">
        <v>32</v>
      </c>
      <c r="C927" t="str">
        <f t="shared" si="70"/>
        <v>26–35</v>
      </c>
      <c r="D927" t="s">
        <v>21</v>
      </c>
      <c r="E927" t="s">
        <v>22</v>
      </c>
      <c r="F927">
        <f t="shared" si="68"/>
        <v>3</v>
      </c>
      <c r="G927" t="s">
        <v>14</v>
      </c>
      <c r="H927" s="1">
        <v>6.8</v>
      </c>
      <c r="I927" t="s">
        <v>13</v>
      </c>
      <c r="J927">
        <f t="shared" si="67"/>
        <v>1</v>
      </c>
      <c r="K927" t="s">
        <v>19</v>
      </c>
      <c r="L927">
        <v>44</v>
      </c>
      <c r="M927" t="str">
        <f t="shared" si="69"/>
        <v>40–50 h</v>
      </c>
      <c r="N927" s="1">
        <v>2.1</v>
      </c>
      <c r="O927" s="1">
        <v>6.2</v>
      </c>
    </row>
    <row r="928" spans="1:15" x14ac:dyDescent="0.3">
      <c r="A928" t="s">
        <v>20</v>
      </c>
      <c r="B928">
        <v>58</v>
      </c>
      <c r="C928" t="str">
        <f t="shared" si="70"/>
        <v>46–59</v>
      </c>
      <c r="D928" t="s">
        <v>21</v>
      </c>
      <c r="E928" t="s">
        <v>13</v>
      </c>
      <c r="F928">
        <f t="shared" si="68"/>
        <v>1</v>
      </c>
      <c r="G928" t="s">
        <v>28</v>
      </c>
      <c r="H928" s="1">
        <v>6.6</v>
      </c>
      <c r="I928" t="s">
        <v>13</v>
      </c>
      <c r="J928">
        <f t="shared" si="67"/>
        <v>1</v>
      </c>
      <c r="K928" t="s">
        <v>23</v>
      </c>
      <c r="L928">
        <v>35</v>
      </c>
      <c r="M928" t="str">
        <f t="shared" si="69"/>
        <v>30–40 h</v>
      </c>
      <c r="N928" s="1">
        <v>6.3</v>
      </c>
      <c r="O928" s="1">
        <v>3.6</v>
      </c>
    </row>
    <row r="929" spans="1:15" x14ac:dyDescent="0.3">
      <c r="A929" t="s">
        <v>11</v>
      </c>
      <c r="B929">
        <v>56</v>
      </c>
      <c r="C929" t="str">
        <f t="shared" si="70"/>
        <v>46–59</v>
      </c>
      <c r="D929" t="s">
        <v>12</v>
      </c>
      <c r="E929" t="s">
        <v>17</v>
      </c>
      <c r="F929">
        <f t="shared" si="68"/>
        <v>2</v>
      </c>
      <c r="G929" t="s">
        <v>28</v>
      </c>
      <c r="H929" s="1">
        <v>8.3000000000000007</v>
      </c>
      <c r="I929" t="s">
        <v>17</v>
      </c>
      <c r="J929">
        <f t="shared" si="67"/>
        <v>2</v>
      </c>
      <c r="K929" t="s">
        <v>15</v>
      </c>
      <c r="L929">
        <v>40</v>
      </c>
      <c r="M929" t="str">
        <f t="shared" si="69"/>
        <v>40–50 h</v>
      </c>
      <c r="N929" s="1">
        <v>9.8000000000000007</v>
      </c>
      <c r="O929" s="1">
        <v>7.3</v>
      </c>
    </row>
    <row r="930" spans="1:15" x14ac:dyDescent="0.3">
      <c r="A930" t="s">
        <v>20</v>
      </c>
      <c r="B930">
        <v>19</v>
      </c>
      <c r="C930" t="str">
        <f t="shared" si="70"/>
        <v>18–25</v>
      </c>
      <c r="D930" t="s">
        <v>12</v>
      </c>
      <c r="E930" t="s">
        <v>22</v>
      </c>
      <c r="F930">
        <f t="shared" si="68"/>
        <v>3</v>
      </c>
      <c r="G930" t="s">
        <v>28</v>
      </c>
      <c r="H930" s="1">
        <v>7.8</v>
      </c>
      <c r="I930" t="s">
        <v>22</v>
      </c>
      <c r="J930">
        <f t="shared" si="67"/>
        <v>3</v>
      </c>
      <c r="K930" t="s">
        <v>26</v>
      </c>
      <c r="L930">
        <v>32</v>
      </c>
      <c r="M930" t="str">
        <f t="shared" si="69"/>
        <v>30–40 h</v>
      </c>
      <c r="N930" s="1">
        <v>6.1</v>
      </c>
      <c r="O930" s="1">
        <v>4.4000000000000004</v>
      </c>
    </row>
    <row r="931" spans="1:15" x14ac:dyDescent="0.3">
      <c r="A931" t="s">
        <v>20</v>
      </c>
      <c r="B931">
        <v>46</v>
      </c>
      <c r="C931" t="str">
        <f t="shared" si="70"/>
        <v>46–59</v>
      </c>
      <c r="D931" t="s">
        <v>27</v>
      </c>
      <c r="E931" t="s">
        <v>17</v>
      </c>
      <c r="F931">
        <f t="shared" si="68"/>
        <v>2</v>
      </c>
      <c r="G931" t="s">
        <v>28</v>
      </c>
      <c r="H931" s="1">
        <v>7.5</v>
      </c>
      <c r="I931" t="s">
        <v>22</v>
      </c>
      <c r="J931">
        <f t="shared" si="67"/>
        <v>3</v>
      </c>
      <c r="K931" t="s">
        <v>26</v>
      </c>
      <c r="L931">
        <v>55</v>
      </c>
      <c r="M931" t="str">
        <f t="shared" si="69"/>
        <v>50–60 h</v>
      </c>
      <c r="N931" s="1">
        <v>9.5</v>
      </c>
      <c r="O931" s="1">
        <v>2.2000000000000002</v>
      </c>
    </row>
    <row r="932" spans="1:15" x14ac:dyDescent="0.3">
      <c r="A932" t="s">
        <v>20</v>
      </c>
      <c r="B932">
        <v>58</v>
      </c>
      <c r="C932" t="str">
        <f t="shared" si="70"/>
        <v>46–59</v>
      </c>
      <c r="D932" t="s">
        <v>27</v>
      </c>
      <c r="E932" t="s">
        <v>13</v>
      </c>
      <c r="F932">
        <f t="shared" si="68"/>
        <v>1</v>
      </c>
      <c r="G932" t="s">
        <v>25</v>
      </c>
      <c r="H932" s="1">
        <v>5</v>
      </c>
      <c r="I932" t="s">
        <v>17</v>
      </c>
      <c r="J932">
        <f t="shared" si="67"/>
        <v>2</v>
      </c>
      <c r="K932" t="s">
        <v>19</v>
      </c>
      <c r="L932">
        <v>27</v>
      </c>
      <c r="M932" t="str">
        <f t="shared" si="69"/>
        <v>20–30 h</v>
      </c>
      <c r="N932" s="1">
        <v>5</v>
      </c>
      <c r="O932" s="1">
        <v>3.1</v>
      </c>
    </row>
    <row r="933" spans="1:15" x14ac:dyDescent="0.3">
      <c r="A933" t="s">
        <v>29</v>
      </c>
      <c r="B933">
        <v>27</v>
      </c>
      <c r="C933" t="str">
        <f t="shared" si="70"/>
        <v>26–35</v>
      </c>
      <c r="D933" t="s">
        <v>21</v>
      </c>
      <c r="E933" t="s">
        <v>13</v>
      </c>
      <c r="F933">
        <f t="shared" si="68"/>
        <v>1</v>
      </c>
      <c r="G933" t="s">
        <v>18</v>
      </c>
      <c r="H933" s="1">
        <v>6.5</v>
      </c>
      <c r="I933" t="s">
        <v>13</v>
      </c>
      <c r="J933">
        <f t="shared" si="67"/>
        <v>1</v>
      </c>
      <c r="K933" t="s">
        <v>26</v>
      </c>
      <c r="L933">
        <v>38</v>
      </c>
      <c r="M933" t="str">
        <f t="shared" si="69"/>
        <v>30–40 h</v>
      </c>
      <c r="N933" s="1">
        <v>4.9000000000000004</v>
      </c>
      <c r="O933" s="1">
        <v>6.8</v>
      </c>
    </row>
    <row r="934" spans="1:15" x14ac:dyDescent="0.3">
      <c r="A934" t="s">
        <v>29</v>
      </c>
      <c r="B934">
        <v>19</v>
      </c>
      <c r="C934" t="str">
        <f t="shared" si="70"/>
        <v>18–25</v>
      </c>
      <c r="D934" t="s">
        <v>27</v>
      </c>
      <c r="E934" t="s">
        <v>22</v>
      </c>
      <c r="F934">
        <f t="shared" si="68"/>
        <v>3</v>
      </c>
      <c r="G934" t="s">
        <v>25</v>
      </c>
      <c r="H934" s="1">
        <v>8.3000000000000007</v>
      </c>
      <c r="I934" t="s">
        <v>17</v>
      </c>
      <c r="J934">
        <f t="shared" si="67"/>
        <v>2</v>
      </c>
      <c r="K934" t="s">
        <v>19</v>
      </c>
      <c r="L934">
        <v>35</v>
      </c>
      <c r="M934" t="str">
        <f t="shared" si="69"/>
        <v>30–40 h</v>
      </c>
      <c r="N934" s="1">
        <v>5.5</v>
      </c>
      <c r="O934" s="1">
        <v>1.5</v>
      </c>
    </row>
    <row r="935" spans="1:15" x14ac:dyDescent="0.3">
      <c r="A935" t="s">
        <v>24</v>
      </c>
      <c r="B935">
        <v>28</v>
      </c>
      <c r="C935" t="str">
        <f t="shared" si="70"/>
        <v>26–35</v>
      </c>
      <c r="D935" t="s">
        <v>12</v>
      </c>
      <c r="E935" t="s">
        <v>13</v>
      </c>
      <c r="F935">
        <f t="shared" si="68"/>
        <v>1</v>
      </c>
      <c r="G935" t="s">
        <v>28</v>
      </c>
      <c r="H935" s="1">
        <v>6.2</v>
      </c>
      <c r="I935" t="s">
        <v>17</v>
      </c>
      <c r="J935">
        <f t="shared" si="67"/>
        <v>2</v>
      </c>
      <c r="K935" t="s">
        <v>23</v>
      </c>
      <c r="L935">
        <v>31</v>
      </c>
      <c r="M935" t="str">
        <f t="shared" si="69"/>
        <v>30–40 h</v>
      </c>
      <c r="N935" s="1">
        <v>7.3</v>
      </c>
      <c r="O935" s="1">
        <v>3.5</v>
      </c>
    </row>
    <row r="936" spans="1:15" x14ac:dyDescent="0.3">
      <c r="A936" t="s">
        <v>32</v>
      </c>
      <c r="B936">
        <v>30</v>
      </c>
      <c r="C936" t="str">
        <f t="shared" si="70"/>
        <v>26–35</v>
      </c>
      <c r="D936" t="s">
        <v>27</v>
      </c>
      <c r="E936" t="s">
        <v>22</v>
      </c>
      <c r="F936">
        <f t="shared" si="68"/>
        <v>3</v>
      </c>
      <c r="G936" t="s">
        <v>33</v>
      </c>
      <c r="H936" s="1">
        <v>8.8000000000000007</v>
      </c>
      <c r="I936" t="s">
        <v>17</v>
      </c>
      <c r="J936">
        <f t="shared" si="67"/>
        <v>2</v>
      </c>
      <c r="K936" t="s">
        <v>23</v>
      </c>
      <c r="L936">
        <v>39</v>
      </c>
      <c r="M936" t="str">
        <f t="shared" si="69"/>
        <v>30–40 h</v>
      </c>
      <c r="N936" s="1">
        <v>4.3</v>
      </c>
      <c r="O936" s="1">
        <v>2.9</v>
      </c>
    </row>
    <row r="937" spans="1:15" x14ac:dyDescent="0.3">
      <c r="A937" t="s">
        <v>20</v>
      </c>
      <c r="B937">
        <v>27</v>
      </c>
      <c r="C937" t="str">
        <f t="shared" si="70"/>
        <v>26–35</v>
      </c>
      <c r="D937" t="s">
        <v>12</v>
      </c>
      <c r="E937" t="s">
        <v>22</v>
      </c>
      <c r="F937">
        <f t="shared" si="68"/>
        <v>3</v>
      </c>
      <c r="G937" t="s">
        <v>25</v>
      </c>
      <c r="H937" s="1">
        <v>7.5</v>
      </c>
      <c r="I937" t="s">
        <v>22</v>
      </c>
      <c r="J937">
        <f t="shared" si="67"/>
        <v>3</v>
      </c>
      <c r="K937" t="s">
        <v>15</v>
      </c>
      <c r="L937">
        <v>37</v>
      </c>
      <c r="M937" t="str">
        <f t="shared" si="69"/>
        <v>30–40 h</v>
      </c>
      <c r="N937" s="1">
        <v>8.8000000000000007</v>
      </c>
      <c r="O937" s="1">
        <v>2.8</v>
      </c>
    </row>
    <row r="938" spans="1:15" x14ac:dyDescent="0.3">
      <c r="A938" t="s">
        <v>31</v>
      </c>
      <c r="B938">
        <v>31</v>
      </c>
      <c r="C938" t="str">
        <f t="shared" si="70"/>
        <v>26–35</v>
      </c>
      <c r="D938" t="s">
        <v>21</v>
      </c>
      <c r="E938" t="s">
        <v>22</v>
      </c>
      <c r="F938">
        <f t="shared" si="68"/>
        <v>3</v>
      </c>
      <c r="G938" t="s">
        <v>28</v>
      </c>
      <c r="H938" s="1">
        <v>9.1</v>
      </c>
      <c r="I938" t="s">
        <v>22</v>
      </c>
      <c r="J938">
        <f t="shared" si="67"/>
        <v>3</v>
      </c>
      <c r="K938" t="s">
        <v>26</v>
      </c>
      <c r="L938">
        <v>31</v>
      </c>
      <c r="M938" t="str">
        <f t="shared" si="69"/>
        <v>30–40 h</v>
      </c>
      <c r="N938" s="1">
        <v>1.3</v>
      </c>
      <c r="O938" s="1">
        <v>7.1</v>
      </c>
    </row>
    <row r="939" spans="1:15" x14ac:dyDescent="0.3">
      <c r="A939" t="s">
        <v>32</v>
      </c>
      <c r="B939">
        <v>35</v>
      </c>
      <c r="C939" t="str">
        <f t="shared" si="70"/>
        <v>26–35</v>
      </c>
      <c r="D939" t="s">
        <v>21</v>
      </c>
      <c r="E939" t="s">
        <v>22</v>
      </c>
      <c r="F939">
        <f t="shared" si="68"/>
        <v>3</v>
      </c>
      <c r="G939" t="s">
        <v>28</v>
      </c>
      <c r="H939" s="1">
        <v>4.9000000000000004</v>
      </c>
      <c r="I939" t="s">
        <v>13</v>
      </c>
      <c r="J939">
        <f t="shared" si="67"/>
        <v>1</v>
      </c>
      <c r="K939" t="s">
        <v>15</v>
      </c>
      <c r="L939">
        <v>44</v>
      </c>
      <c r="M939" t="str">
        <f t="shared" si="69"/>
        <v>40–50 h</v>
      </c>
      <c r="N939" s="1">
        <v>5</v>
      </c>
      <c r="O939" s="1">
        <v>8.4</v>
      </c>
    </row>
    <row r="940" spans="1:15" x14ac:dyDescent="0.3">
      <c r="A940" t="s">
        <v>31</v>
      </c>
      <c r="B940">
        <v>26</v>
      </c>
      <c r="C940" t="str">
        <f t="shared" si="70"/>
        <v>26–35</v>
      </c>
      <c r="D940" t="s">
        <v>12</v>
      </c>
      <c r="E940" t="s">
        <v>22</v>
      </c>
      <c r="F940">
        <f t="shared" si="68"/>
        <v>3</v>
      </c>
      <c r="G940" t="s">
        <v>18</v>
      </c>
      <c r="H940" s="1">
        <v>6.3</v>
      </c>
      <c r="I940" t="s">
        <v>13</v>
      </c>
      <c r="J940">
        <f t="shared" si="67"/>
        <v>1</v>
      </c>
      <c r="K940" t="s">
        <v>30</v>
      </c>
      <c r="L940">
        <v>30</v>
      </c>
      <c r="M940" t="str">
        <f t="shared" si="69"/>
        <v>30–40 h</v>
      </c>
      <c r="N940" s="1">
        <v>5.6</v>
      </c>
      <c r="O940" s="1">
        <v>7.4</v>
      </c>
    </row>
    <row r="941" spans="1:15" x14ac:dyDescent="0.3">
      <c r="A941" t="s">
        <v>32</v>
      </c>
      <c r="B941">
        <v>56</v>
      </c>
      <c r="C941" t="str">
        <f t="shared" si="70"/>
        <v>46–59</v>
      </c>
      <c r="D941" t="s">
        <v>27</v>
      </c>
      <c r="E941" t="s">
        <v>17</v>
      </c>
      <c r="F941">
        <f>IF(E941="High",3,IF(E941="Moderate",2,IF(E941="Low",1,"")))</f>
        <v>2</v>
      </c>
      <c r="G941" t="s">
        <v>14</v>
      </c>
      <c r="H941" s="1">
        <v>6.4</v>
      </c>
      <c r="I941" t="s">
        <v>17</v>
      </c>
      <c r="J941">
        <f t="shared" si="67"/>
        <v>2</v>
      </c>
      <c r="K941" t="s">
        <v>15</v>
      </c>
      <c r="L941">
        <v>41</v>
      </c>
      <c r="M941" t="str">
        <f t="shared" si="69"/>
        <v>40–50 h</v>
      </c>
      <c r="N941" s="1">
        <v>6.5</v>
      </c>
      <c r="O941" s="1">
        <v>6.8</v>
      </c>
    </row>
    <row r="942" spans="1:15" x14ac:dyDescent="0.3">
      <c r="A942" t="s">
        <v>24</v>
      </c>
      <c r="B942">
        <v>45</v>
      </c>
      <c r="C942" t="str">
        <f t="shared" si="70"/>
        <v>36–45</v>
      </c>
      <c r="D942" t="s">
        <v>21</v>
      </c>
      <c r="E942" t="s">
        <v>22</v>
      </c>
      <c r="F942">
        <f t="shared" ref="F942:F1005" si="71">IF(E942="High",3,IF(E942="Moderate",2,IF(E942="Low",1,"")))</f>
        <v>3</v>
      </c>
      <c r="G942" t="s">
        <v>25</v>
      </c>
      <c r="H942" s="1">
        <v>7.4</v>
      </c>
      <c r="I942" t="s">
        <v>13</v>
      </c>
      <c r="J942">
        <f t="shared" si="67"/>
        <v>1</v>
      </c>
      <c r="K942" t="s">
        <v>19</v>
      </c>
      <c r="L942">
        <v>53</v>
      </c>
      <c r="M942" t="str">
        <f t="shared" si="69"/>
        <v>50–60 h</v>
      </c>
      <c r="N942" s="1">
        <v>3.5</v>
      </c>
      <c r="O942" s="1">
        <v>9.1999999999999993</v>
      </c>
    </row>
    <row r="943" spans="1:15" x14ac:dyDescent="0.3">
      <c r="A943" t="s">
        <v>20</v>
      </c>
      <c r="B943">
        <v>20</v>
      </c>
      <c r="C943" t="str">
        <f t="shared" si="70"/>
        <v>18–25</v>
      </c>
      <c r="D943" t="s">
        <v>21</v>
      </c>
      <c r="E943" t="s">
        <v>17</v>
      </c>
      <c r="F943">
        <f t="shared" si="71"/>
        <v>2</v>
      </c>
      <c r="G943" t="s">
        <v>25</v>
      </c>
      <c r="H943" s="1">
        <v>5.4</v>
      </c>
      <c r="I943" t="s">
        <v>17</v>
      </c>
      <c r="J943">
        <f t="shared" si="67"/>
        <v>2</v>
      </c>
      <c r="K943" t="s">
        <v>19</v>
      </c>
      <c r="L943">
        <v>32</v>
      </c>
      <c r="M943" t="str">
        <f t="shared" si="69"/>
        <v>30–40 h</v>
      </c>
      <c r="N943" s="1">
        <v>4.8</v>
      </c>
      <c r="O943" s="1">
        <v>1.5</v>
      </c>
    </row>
    <row r="944" spans="1:15" x14ac:dyDescent="0.3">
      <c r="A944" t="s">
        <v>20</v>
      </c>
      <c r="B944">
        <v>37</v>
      </c>
      <c r="C944" t="str">
        <f t="shared" si="70"/>
        <v>36–45</v>
      </c>
      <c r="D944" t="s">
        <v>27</v>
      </c>
      <c r="E944" t="s">
        <v>13</v>
      </c>
      <c r="F944">
        <f t="shared" si="71"/>
        <v>1</v>
      </c>
      <c r="G944" t="s">
        <v>25</v>
      </c>
      <c r="H944" s="1">
        <v>4.0999999999999996</v>
      </c>
      <c r="I944" t="s">
        <v>13</v>
      </c>
      <c r="J944">
        <f t="shared" si="67"/>
        <v>1</v>
      </c>
      <c r="K944" t="s">
        <v>15</v>
      </c>
      <c r="L944">
        <v>57</v>
      </c>
      <c r="M944" t="str">
        <f t="shared" si="69"/>
        <v>50–60 h</v>
      </c>
      <c r="N944" s="1">
        <v>5.4</v>
      </c>
      <c r="O944" s="1">
        <v>2.5</v>
      </c>
    </row>
    <row r="945" spans="1:15" x14ac:dyDescent="0.3">
      <c r="A945" t="s">
        <v>16</v>
      </c>
      <c r="B945">
        <v>23</v>
      </c>
      <c r="C945" t="str">
        <f t="shared" si="70"/>
        <v>18–25</v>
      </c>
      <c r="D945" t="s">
        <v>27</v>
      </c>
      <c r="E945" t="s">
        <v>22</v>
      </c>
      <c r="F945">
        <f t="shared" si="71"/>
        <v>3</v>
      </c>
      <c r="G945" t="s">
        <v>28</v>
      </c>
      <c r="H945" s="1">
        <v>7.1</v>
      </c>
      <c r="I945" t="s">
        <v>17</v>
      </c>
      <c r="J945">
        <f t="shared" si="67"/>
        <v>2</v>
      </c>
      <c r="K945" t="s">
        <v>23</v>
      </c>
      <c r="L945">
        <v>31</v>
      </c>
      <c r="M945" t="str">
        <f t="shared" si="69"/>
        <v>30–40 h</v>
      </c>
      <c r="N945" s="1">
        <v>7.2</v>
      </c>
      <c r="O945" s="1">
        <v>4.7</v>
      </c>
    </row>
    <row r="946" spans="1:15" x14ac:dyDescent="0.3">
      <c r="A946" t="s">
        <v>31</v>
      </c>
      <c r="B946">
        <v>44</v>
      </c>
      <c r="C946" t="str">
        <f t="shared" si="70"/>
        <v>36–45</v>
      </c>
      <c r="D946" t="s">
        <v>12</v>
      </c>
      <c r="E946" t="s">
        <v>13</v>
      </c>
      <c r="F946">
        <f t="shared" si="71"/>
        <v>1</v>
      </c>
      <c r="G946" t="s">
        <v>18</v>
      </c>
      <c r="H946" s="1">
        <v>6</v>
      </c>
      <c r="I946" t="s">
        <v>22</v>
      </c>
      <c r="J946">
        <f t="shared" si="67"/>
        <v>3</v>
      </c>
      <c r="K946" t="s">
        <v>30</v>
      </c>
      <c r="L946">
        <v>58</v>
      </c>
      <c r="M946" t="str">
        <f t="shared" si="69"/>
        <v>50–60 h</v>
      </c>
      <c r="N946" s="1">
        <v>8</v>
      </c>
      <c r="O946" s="1">
        <v>4.4000000000000004</v>
      </c>
    </row>
    <row r="947" spans="1:15" x14ac:dyDescent="0.3">
      <c r="A947" t="s">
        <v>32</v>
      </c>
      <c r="B947">
        <v>19</v>
      </c>
      <c r="C947" t="str">
        <f t="shared" si="70"/>
        <v>18–25</v>
      </c>
      <c r="D947" t="s">
        <v>27</v>
      </c>
      <c r="E947" t="s">
        <v>22</v>
      </c>
      <c r="F947">
        <f t="shared" si="71"/>
        <v>3</v>
      </c>
      <c r="G947" t="s">
        <v>28</v>
      </c>
      <c r="H947" s="1">
        <v>5.8</v>
      </c>
      <c r="I947" t="s">
        <v>17</v>
      </c>
      <c r="J947">
        <f t="shared" si="67"/>
        <v>2</v>
      </c>
      <c r="K947" t="s">
        <v>15</v>
      </c>
      <c r="L947">
        <v>55</v>
      </c>
      <c r="M947" t="str">
        <f t="shared" si="69"/>
        <v>50–60 h</v>
      </c>
      <c r="N947" s="1">
        <v>7.6</v>
      </c>
      <c r="O947" s="1">
        <v>4.8</v>
      </c>
    </row>
    <row r="948" spans="1:15" x14ac:dyDescent="0.3">
      <c r="A948" t="s">
        <v>32</v>
      </c>
      <c r="B948">
        <v>46</v>
      </c>
      <c r="C948" t="str">
        <f t="shared" si="70"/>
        <v>46–59</v>
      </c>
      <c r="D948" t="s">
        <v>27</v>
      </c>
      <c r="E948" t="s">
        <v>17</v>
      </c>
      <c r="F948">
        <f t="shared" si="71"/>
        <v>2</v>
      </c>
      <c r="G948" t="s">
        <v>28</v>
      </c>
      <c r="H948" s="1">
        <v>5.5</v>
      </c>
      <c r="I948" t="s">
        <v>22</v>
      </c>
      <c r="J948">
        <f t="shared" si="67"/>
        <v>3</v>
      </c>
      <c r="K948" t="s">
        <v>23</v>
      </c>
      <c r="L948">
        <v>47</v>
      </c>
      <c r="M948" t="str">
        <f t="shared" si="69"/>
        <v>40–50 h</v>
      </c>
      <c r="N948" s="1">
        <v>4.0999999999999996</v>
      </c>
      <c r="O948" s="1">
        <v>2.9</v>
      </c>
    </row>
    <row r="949" spans="1:15" x14ac:dyDescent="0.3">
      <c r="A949" t="s">
        <v>29</v>
      </c>
      <c r="B949">
        <v>55</v>
      </c>
      <c r="C949" t="str">
        <f t="shared" si="70"/>
        <v>46–59</v>
      </c>
      <c r="D949" t="s">
        <v>27</v>
      </c>
      <c r="E949" t="s">
        <v>17</v>
      </c>
      <c r="F949">
        <f t="shared" si="71"/>
        <v>2</v>
      </c>
      <c r="G949" t="s">
        <v>33</v>
      </c>
      <c r="H949" s="1">
        <v>6.7</v>
      </c>
      <c r="I949" t="s">
        <v>22</v>
      </c>
      <c r="J949">
        <f t="shared" si="67"/>
        <v>3</v>
      </c>
      <c r="K949" t="s">
        <v>15</v>
      </c>
      <c r="L949">
        <v>46</v>
      </c>
      <c r="M949" t="str">
        <f t="shared" si="69"/>
        <v>40–50 h</v>
      </c>
      <c r="N949" s="1">
        <v>10</v>
      </c>
      <c r="O949" s="1">
        <v>2.2999999999999998</v>
      </c>
    </row>
    <row r="950" spans="1:15" x14ac:dyDescent="0.3">
      <c r="A950" t="s">
        <v>16</v>
      </c>
      <c r="B950">
        <v>20</v>
      </c>
      <c r="C950" t="str">
        <f t="shared" si="70"/>
        <v>18–25</v>
      </c>
      <c r="D950" t="s">
        <v>12</v>
      </c>
      <c r="E950" t="s">
        <v>17</v>
      </c>
      <c r="F950">
        <f t="shared" si="71"/>
        <v>2</v>
      </c>
      <c r="G950" t="s">
        <v>18</v>
      </c>
      <c r="H950" s="1">
        <v>4.9000000000000004</v>
      </c>
      <c r="I950" t="s">
        <v>13</v>
      </c>
      <c r="J950">
        <f t="shared" si="67"/>
        <v>1</v>
      </c>
      <c r="K950" t="s">
        <v>26</v>
      </c>
      <c r="L950">
        <v>58</v>
      </c>
      <c r="M950" t="str">
        <f t="shared" si="69"/>
        <v>50–60 h</v>
      </c>
      <c r="N950" s="1">
        <v>8.6</v>
      </c>
      <c r="O950" s="1">
        <v>5.6</v>
      </c>
    </row>
    <row r="951" spans="1:15" x14ac:dyDescent="0.3">
      <c r="A951" t="s">
        <v>11</v>
      </c>
      <c r="B951">
        <v>33</v>
      </c>
      <c r="C951" t="str">
        <f t="shared" si="70"/>
        <v>26–35</v>
      </c>
      <c r="D951" t="s">
        <v>12</v>
      </c>
      <c r="E951" t="s">
        <v>13</v>
      </c>
      <c r="F951">
        <f t="shared" si="71"/>
        <v>1</v>
      </c>
      <c r="G951" t="s">
        <v>25</v>
      </c>
      <c r="H951" s="1">
        <v>6.2</v>
      </c>
      <c r="I951" t="s">
        <v>13</v>
      </c>
      <c r="J951">
        <f t="shared" si="67"/>
        <v>1</v>
      </c>
      <c r="K951" t="s">
        <v>19</v>
      </c>
      <c r="L951">
        <v>32</v>
      </c>
      <c r="M951" t="str">
        <f t="shared" si="69"/>
        <v>30–40 h</v>
      </c>
      <c r="N951" s="1">
        <v>3.3</v>
      </c>
      <c r="O951" s="1">
        <v>9.4</v>
      </c>
    </row>
    <row r="952" spans="1:15" x14ac:dyDescent="0.3">
      <c r="A952" t="s">
        <v>11</v>
      </c>
      <c r="B952">
        <v>47</v>
      </c>
      <c r="C952" t="str">
        <f t="shared" si="70"/>
        <v>46–59</v>
      </c>
      <c r="D952" t="s">
        <v>21</v>
      </c>
      <c r="E952" t="s">
        <v>22</v>
      </c>
      <c r="F952">
        <f t="shared" si="71"/>
        <v>3</v>
      </c>
      <c r="G952" t="s">
        <v>14</v>
      </c>
      <c r="H952" s="1">
        <v>5.3</v>
      </c>
      <c r="I952" t="s">
        <v>22</v>
      </c>
      <c r="J952">
        <f t="shared" si="67"/>
        <v>3</v>
      </c>
      <c r="K952" t="s">
        <v>26</v>
      </c>
      <c r="L952">
        <v>59</v>
      </c>
      <c r="M952" t="str">
        <f t="shared" si="69"/>
        <v>50–60 h</v>
      </c>
      <c r="N952" s="1">
        <v>2.8</v>
      </c>
      <c r="O952" s="1">
        <v>4.5</v>
      </c>
    </row>
    <row r="953" spans="1:15" x14ac:dyDescent="0.3">
      <c r="A953" t="s">
        <v>29</v>
      </c>
      <c r="B953">
        <v>57</v>
      </c>
      <c r="C953" t="str">
        <f t="shared" si="70"/>
        <v>46–59</v>
      </c>
      <c r="D953" t="s">
        <v>12</v>
      </c>
      <c r="E953" t="s">
        <v>13</v>
      </c>
      <c r="F953">
        <f t="shared" si="71"/>
        <v>1</v>
      </c>
      <c r="G953" t="s">
        <v>25</v>
      </c>
      <c r="H953" s="1">
        <v>5.6</v>
      </c>
      <c r="I953" t="s">
        <v>17</v>
      </c>
      <c r="J953">
        <f t="shared" ref="J953:J982" si="72">IF(I953="low",1,IF(I953="moderate",2,IF(I953="high",3,"")))</f>
        <v>2</v>
      </c>
      <c r="K953" t="s">
        <v>26</v>
      </c>
      <c r="L953">
        <v>46</v>
      </c>
      <c r="M953" t="str">
        <f t="shared" si="69"/>
        <v>40–50 h</v>
      </c>
      <c r="N953" s="1">
        <v>3.8</v>
      </c>
      <c r="O953" s="1">
        <v>1.4</v>
      </c>
    </row>
    <row r="954" spans="1:15" x14ac:dyDescent="0.3">
      <c r="A954" t="s">
        <v>29</v>
      </c>
      <c r="B954">
        <v>19</v>
      </c>
      <c r="C954" t="str">
        <f t="shared" si="70"/>
        <v>18–25</v>
      </c>
      <c r="D954" t="s">
        <v>21</v>
      </c>
      <c r="E954" t="s">
        <v>17</v>
      </c>
      <c r="F954">
        <f t="shared" si="71"/>
        <v>2</v>
      </c>
      <c r="G954" t="s">
        <v>28</v>
      </c>
      <c r="H954" s="1">
        <v>7</v>
      </c>
      <c r="I954" t="s">
        <v>17</v>
      </c>
      <c r="J954">
        <f t="shared" si="72"/>
        <v>2</v>
      </c>
      <c r="K954" t="s">
        <v>30</v>
      </c>
      <c r="L954">
        <v>50</v>
      </c>
      <c r="M954" t="str">
        <f t="shared" si="69"/>
        <v>50–60 h</v>
      </c>
      <c r="N954" s="1">
        <v>5.0999999999999996</v>
      </c>
      <c r="O954" s="1">
        <v>7.4</v>
      </c>
    </row>
    <row r="955" spans="1:15" x14ac:dyDescent="0.3">
      <c r="A955" t="s">
        <v>29</v>
      </c>
      <c r="B955">
        <v>34</v>
      </c>
      <c r="C955" t="str">
        <f t="shared" si="70"/>
        <v>26–35</v>
      </c>
      <c r="D955" t="s">
        <v>27</v>
      </c>
      <c r="E955" t="s">
        <v>13</v>
      </c>
      <c r="F955">
        <f t="shared" si="71"/>
        <v>1</v>
      </c>
      <c r="G955" t="s">
        <v>18</v>
      </c>
      <c r="H955" s="1">
        <v>7.5</v>
      </c>
      <c r="I955" t="s">
        <v>13</v>
      </c>
      <c r="J955">
        <f t="shared" si="72"/>
        <v>1</v>
      </c>
      <c r="K955" t="s">
        <v>23</v>
      </c>
      <c r="L955">
        <v>21</v>
      </c>
      <c r="M955" t="str">
        <f t="shared" si="69"/>
        <v>20–30 h</v>
      </c>
      <c r="N955" s="1">
        <v>8.6999999999999993</v>
      </c>
      <c r="O955" s="1">
        <v>3.6</v>
      </c>
    </row>
    <row r="956" spans="1:15" x14ac:dyDescent="0.3">
      <c r="A956" t="s">
        <v>31</v>
      </c>
      <c r="B956">
        <v>58</v>
      </c>
      <c r="C956" t="str">
        <f t="shared" si="70"/>
        <v>46–59</v>
      </c>
      <c r="D956" t="s">
        <v>21</v>
      </c>
      <c r="E956" t="s">
        <v>17</v>
      </c>
      <c r="F956">
        <f t="shared" si="71"/>
        <v>2</v>
      </c>
      <c r="G956" t="s">
        <v>18</v>
      </c>
      <c r="H956" s="1">
        <v>6</v>
      </c>
      <c r="I956" t="s">
        <v>17</v>
      </c>
      <c r="J956">
        <f t="shared" si="72"/>
        <v>2</v>
      </c>
      <c r="K956" t="s">
        <v>19</v>
      </c>
      <c r="L956">
        <v>37</v>
      </c>
      <c r="M956" t="str">
        <f t="shared" si="69"/>
        <v>30–40 h</v>
      </c>
      <c r="N956" s="1">
        <v>8</v>
      </c>
      <c r="O956" s="1">
        <v>3.2</v>
      </c>
    </row>
    <row r="957" spans="1:15" x14ac:dyDescent="0.3">
      <c r="A957" t="s">
        <v>31</v>
      </c>
      <c r="B957">
        <v>29</v>
      </c>
      <c r="C957" t="str">
        <f t="shared" si="70"/>
        <v>26–35</v>
      </c>
      <c r="D957" t="s">
        <v>21</v>
      </c>
      <c r="E957" t="s">
        <v>17</v>
      </c>
      <c r="F957">
        <f t="shared" si="71"/>
        <v>2</v>
      </c>
      <c r="G957" t="s">
        <v>18</v>
      </c>
      <c r="H957" s="1">
        <v>8</v>
      </c>
      <c r="I957" t="s">
        <v>17</v>
      </c>
      <c r="J957">
        <f t="shared" si="72"/>
        <v>2</v>
      </c>
      <c r="K957" t="s">
        <v>26</v>
      </c>
      <c r="L957">
        <v>45</v>
      </c>
      <c r="M957" t="str">
        <f t="shared" si="69"/>
        <v>40–50 h</v>
      </c>
      <c r="N957" s="1">
        <v>8.6999999999999993</v>
      </c>
      <c r="O957" s="1">
        <v>3.9</v>
      </c>
    </row>
    <row r="958" spans="1:15" x14ac:dyDescent="0.3">
      <c r="A958" t="s">
        <v>24</v>
      </c>
      <c r="B958">
        <v>52</v>
      </c>
      <c r="C958" t="str">
        <f t="shared" si="70"/>
        <v>46–59</v>
      </c>
      <c r="D958" t="s">
        <v>27</v>
      </c>
      <c r="E958" t="s">
        <v>17</v>
      </c>
      <c r="F958">
        <f t="shared" si="71"/>
        <v>2</v>
      </c>
      <c r="G958" t="s">
        <v>33</v>
      </c>
      <c r="H958" s="1">
        <v>5</v>
      </c>
      <c r="I958" t="s">
        <v>17</v>
      </c>
      <c r="J958">
        <f t="shared" si="72"/>
        <v>2</v>
      </c>
      <c r="K958" t="s">
        <v>19</v>
      </c>
      <c r="L958">
        <v>50</v>
      </c>
      <c r="M958" t="str">
        <f t="shared" si="69"/>
        <v>50–60 h</v>
      </c>
      <c r="N958" s="1">
        <v>3.4</v>
      </c>
      <c r="O958" s="1">
        <v>7.5</v>
      </c>
    </row>
    <row r="959" spans="1:15" x14ac:dyDescent="0.3">
      <c r="A959" t="s">
        <v>24</v>
      </c>
      <c r="B959">
        <v>60</v>
      </c>
      <c r="C959" t="str">
        <f t="shared" si="70"/>
        <v>60+</v>
      </c>
      <c r="D959" t="s">
        <v>21</v>
      </c>
      <c r="E959" t="s">
        <v>22</v>
      </c>
      <c r="F959">
        <f t="shared" si="71"/>
        <v>3</v>
      </c>
      <c r="G959" t="s">
        <v>25</v>
      </c>
      <c r="H959" s="1">
        <v>4.2</v>
      </c>
      <c r="I959" t="s">
        <v>22</v>
      </c>
      <c r="J959">
        <f t="shared" si="72"/>
        <v>3</v>
      </c>
      <c r="K959" t="s">
        <v>23</v>
      </c>
      <c r="L959">
        <v>57</v>
      </c>
      <c r="M959" t="str">
        <f t="shared" si="69"/>
        <v>50–60 h</v>
      </c>
      <c r="N959" s="1">
        <v>6.3</v>
      </c>
      <c r="O959" s="1">
        <v>8.4</v>
      </c>
    </row>
    <row r="960" spans="1:15" x14ac:dyDescent="0.3">
      <c r="A960" t="s">
        <v>29</v>
      </c>
      <c r="B960">
        <v>18</v>
      </c>
      <c r="C960" t="str">
        <f t="shared" si="70"/>
        <v>18–25</v>
      </c>
      <c r="D960" t="s">
        <v>12</v>
      </c>
      <c r="E960" t="s">
        <v>22</v>
      </c>
      <c r="F960">
        <f>IF(E960="High",3,IF(E960="Moderate",2,IF(E960="Low",1,"")))</f>
        <v>3</v>
      </c>
      <c r="G960" t="s">
        <v>33</v>
      </c>
      <c r="H960" s="1">
        <v>4.5</v>
      </c>
      <c r="I960" t="s">
        <v>22</v>
      </c>
      <c r="J960">
        <f t="shared" si="72"/>
        <v>3</v>
      </c>
      <c r="K960" t="s">
        <v>15</v>
      </c>
      <c r="L960">
        <v>41</v>
      </c>
      <c r="M960" t="str">
        <f t="shared" si="69"/>
        <v>40–50 h</v>
      </c>
      <c r="N960" s="1">
        <v>3.5</v>
      </c>
      <c r="O960" s="1">
        <v>6.3</v>
      </c>
    </row>
    <row r="961" spans="1:15" x14ac:dyDescent="0.3">
      <c r="A961" t="s">
        <v>16</v>
      </c>
      <c r="B961">
        <v>62</v>
      </c>
      <c r="C961" t="str">
        <f t="shared" si="70"/>
        <v>60+</v>
      </c>
      <c r="D961" t="s">
        <v>12</v>
      </c>
      <c r="E961" t="s">
        <v>17</v>
      </c>
      <c r="F961">
        <f t="shared" si="71"/>
        <v>2</v>
      </c>
      <c r="G961" t="s">
        <v>14</v>
      </c>
      <c r="H961" s="1">
        <v>4.9000000000000004</v>
      </c>
      <c r="I961" t="s">
        <v>17</v>
      </c>
      <c r="J961">
        <f t="shared" si="72"/>
        <v>2</v>
      </c>
      <c r="K961" t="s">
        <v>26</v>
      </c>
      <c r="L961">
        <v>55</v>
      </c>
      <c r="M961" t="str">
        <f t="shared" si="69"/>
        <v>50–60 h</v>
      </c>
      <c r="N961" s="1">
        <v>2</v>
      </c>
      <c r="O961" s="1">
        <v>3.9</v>
      </c>
    </row>
    <row r="962" spans="1:15" x14ac:dyDescent="0.3">
      <c r="A962" t="s">
        <v>32</v>
      </c>
      <c r="B962">
        <v>32</v>
      </c>
      <c r="C962" t="str">
        <f t="shared" si="70"/>
        <v>26–35</v>
      </c>
      <c r="D962" t="s">
        <v>12</v>
      </c>
      <c r="E962" t="s">
        <v>13</v>
      </c>
      <c r="F962">
        <f t="shared" si="71"/>
        <v>1</v>
      </c>
      <c r="G962" t="s">
        <v>28</v>
      </c>
      <c r="H962" s="1">
        <v>4.5</v>
      </c>
      <c r="I962" t="s">
        <v>13</v>
      </c>
      <c r="J962">
        <f t="shared" si="72"/>
        <v>1</v>
      </c>
      <c r="K962" t="s">
        <v>23</v>
      </c>
      <c r="L962">
        <v>38</v>
      </c>
      <c r="M962" t="str">
        <f t="shared" ref="M962:M1025" si="73">IF(AND(L962&gt;=20,L962&lt;30),"20–30 h",IF(AND(L962&gt;=30,L962&lt;40),"30–40 h",IF(AND(L962&gt;=40,L962&lt;50),"40–50 h",IF(AND(L962&gt;=50,L962&lt;=60),"50–60 h","Poza zakresem"))))</f>
        <v>30–40 h</v>
      </c>
      <c r="N962" s="1">
        <v>7.2</v>
      </c>
      <c r="O962" s="1">
        <v>3.8</v>
      </c>
    </row>
    <row r="963" spans="1:15" x14ac:dyDescent="0.3">
      <c r="A963" t="s">
        <v>31</v>
      </c>
      <c r="B963">
        <v>43</v>
      </c>
      <c r="C963" t="str">
        <f t="shared" si="70"/>
        <v>36–45</v>
      </c>
      <c r="D963" t="s">
        <v>12</v>
      </c>
      <c r="E963" t="s">
        <v>13</v>
      </c>
      <c r="F963">
        <f t="shared" si="71"/>
        <v>1</v>
      </c>
      <c r="G963" t="s">
        <v>33</v>
      </c>
      <c r="H963" s="1">
        <v>9.5</v>
      </c>
      <c r="I963" t="s">
        <v>17</v>
      </c>
      <c r="J963">
        <f t="shared" si="72"/>
        <v>2</v>
      </c>
      <c r="K963" t="s">
        <v>19</v>
      </c>
      <c r="L963">
        <v>33</v>
      </c>
      <c r="M963" t="str">
        <f t="shared" si="73"/>
        <v>30–40 h</v>
      </c>
      <c r="N963" s="1">
        <v>2.2999999999999998</v>
      </c>
      <c r="O963" s="1">
        <v>2.1</v>
      </c>
    </row>
    <row r="964" spans="1:15" x14ac:dyDescent="0.3">
      <c r="A964" t="s">
        <v>16</v>
      </c>
      <c r="B964">
        <v>54</v>
      </c>
      <c r="C964" t="str">
        <f t="shared" si="70"/>
        <v>46–59</v>
      </c>
      <c r="D964" t="s">
        <v>21</v>
      </c>
      <c r="E964" t="s">
        <v>22</v>
      </c>
      <c r="F964">
        <f t="shared" si="71"/>
        <v>3</v>
      </c>
      <c r="G964" t="s">
        <v>33</v>
      </c>
      <c r="H964" s="1">
        <v>4.2</v>
      </c>
      <c r="I964" t="s">
        <v>13</v>
      </c>
      <c r="J964">
        <f t="shared" si="72"/>
        <v>1</v>
      </c>
      <c r="K964" t="s">
        <v>23</v>
      </c>
      <c r="L964">
        <v>33</v>
      </c>
      <c r="M964" t="str">
        <f t="shared" si="73"/>
        <v>30–40 h</v>
      </c>
      <c r="N964" s="1">
        <v>7</v>
      </c>
      <c r="O964" s="1">
        <v>9.4</v>
      </c>
    </row>
    <row r="965" spans="1:15" x14ac:dyDescent="0.3">
      <c r="A965" t="s">
        <v>20</v>
      </c>
      <c r="B965">
        <v>38</v>
      </c>
      <c r="C965" t="str">
        <f t="shared" si="70"/>
        <v>36–45</v>
      </c>
      <c r="D965" t="s">
        <v>21</v>
      </c>
      <c r="E965" t="s">
        <v>17</v>
      </c>
      <c r="F965">
        <f t="shared" si="71"/>
        <v>2</v>
      </c>
      <c r="G965" t="s">
        <v>28</v>
      </c>
      <c r="H965" s="1">
        <v>7.9</v>
      </c>
      <c r="I965" t="s">
        <v>22</v>
      </c>
      <c r="J965">
        <f t="shared" si="72"/>
        <v>3</v>
      </c>
      <c r="K965" t="s">
        <v>15</v>
      </c>
      <c r="L965">
        <v>48</v>
      </c>
      <c r="M965" t="str">
        <f t="shared" si="73"/>
        <v>40–50 h</v>
      </c>
      <c r="N965" s="1">
        <v>6.8</v>
      </c>
      <c r="O965" s="1">
        <v>6.7</v>
      </c>
    </row>
    <row r="966" spans="1:15" x14ac:dyDescent="0.3">
      <c r="A966" t="s">
        <v>31</v>
      </c>
      <c r="B966">
        <v>48</v>
      </c>
      <c r="C966" t="str">
        <f t="shared" si="70"/>
        <v>46–59</v>
      </c>
      <c r="D966" t="s">
        <v>27</v>
      </c>
      <c r="E966" t="s">
        <v>13</v>
      </c>
      <c r="F966">
        <f t="shared" si="71"/>
        <v>1</v>
      </c>
      <c r="G966" t="s">
        <v>18</v>
      </c>
      <c r="H966" s="1">
        <v>6.5</v>
      </c>
      <c r="I966" t="s">
        <v>17</v>
      </c>
      <c r="J966">
        <f t="shared" si="72"/>
        <v>2</v>
      </c>
      <c r="K966" t="s">
        <v>23</v>
      </c>
      <c r="L966">
        <v>36</v>
      </c>
      <c r="M966" t="str">
        <f t="shared" si="73"/>
        <v>30–40 h</v>
      </c>
      <c r="N966" s="1">
        <v>8.3000000000000007</v>
      </c>
      <c r="O966" s="1">
        <v>1.2</v>
      </c>
    </row>
    <row r="967" spans="1:15" x14ac:dyDescent="0.3">
      <c r="A967" t="s">
        <v>31</v>
      </c>
      <c r="B967">
        <v>42</v>
      </c>
      <c r="C967" t="str">
        <f t="shared" si="70"/>
        <v>36–45</v>
      </c>
      <c r="D967" t="s">
        <v>21</v>
      </c>
      <c r="E967" t="s">
        <v>17</v>
      </c>
      <c r="F967">
        <f t="shared" si="71"/>
        <v>2</v>
      </c>
      <c r="G967" t="s">
        <v>28</v>
      </c>
      <c r="H967" s="1">
        <v>6.8</v>
      </c>
      <c r="I967" t="s">
        <v>17</v>
      </c>
      <c r="J967">
        <f t="shared" si="72"/>
        <v>2</v>
      </c>
      <c r="K967" t="s">
        <v>19</v>
      </c>
      <c r="L967">
        <v>56</v>
      </c>
      <c r="M967" t="str">
        <f t="shared" si="73"/>
        <v>50–60 h</v>
      </c>
      <c r="N967" s="1">
        <v>2.2999999999999998</v>
      </c>
      <c r="O967" s="1">
        <v>7</v>
      </c>
    </row>
    <row r="968" spans="1:15" x14ac:dyDescent="0.3">
      <c r="A968" t="s">
        <v>24</v>
      </c>
      <c r="B968">
        <v>40</v>
      </c>
      <c r="C968" t="str">
        <f t="shared" si="70"/>
        <v>36–45</v>
      </c>
      <c r="D968" t="s">
        <v>21</v>
      </c>
      <c r="E968" t="s">
        <v>13</v>
      </c>
      <c r="F968">
        <f t="shared" si="71"/>
        <v>1</v>
      </c>
      <c r="G968" t="s">
        <v>25</v>
      </c>
      <c r="H968" s="1">
        <v>5.0999999999999996</v>
      </c>
      <c r="I968" t="s">
        <v>13</v>
      </c>
      <c r="J968">
        <f t="shared" si="72"/>
        <v>1</v>
      </c>
      <c r="K968" t="s">
        <v>26</v>
      </c>
      <c r="L968">
        <v>28</v>
      </c>
      <c r="M968" t="str">
        <f t="shared" si="73"/>
        <v>20–30 h</v>
      </c>
      <c r="N968" s="1">
        <v>8.1</v>
      </c>
      <c r="O968" s="1">
        <v>5</v>
      </c>
    </row>
    <row r="969" spans="1:15" x14ac:dyDescent="0.3">
      <c r="A969" t="s">
        <v>32</v>
      </c>
      <c r="B969">
        <v>41</v>
      </c>
      <c r="C969" t="str">
        <f t="shared" si="70"/>
        <v>36–45</v>
      </c>
      <c r="D969" t="s">
        <v>21</v>
      </c>
      <c r="E969" t="s">
        <v>22</v>
      </c>
      <c r="F969">
        <f t="shared" si="71"/>
        <v>3</v>
      </c>
      <c r="G969" t="s">
        <v>28</v>
      </c>
      <c r="H969" s="1">
        <v>7</v>
      </c>
      <c r="I969" t="s">
        <v>13</v>
      </c>
      <c r="J969">
        <f t="shared" si="72"/>
        <v>1</v>
      </c>
      <c r="K969" t="s">
        <v>26</v>
      </c>
      <c r="L969">
        <v>20</v>
      </c>
      <c r="M969" t="str">
        <f t="shared" si="73"/>
        <v>20–30 h</v>
      </c>
      <c r="N969" s="1">
        <v>10</v>
      </c>
      <c r="O969" s="1">
        <v>9.8000000000000007</v>
      </c>
    </row>
    <row r="970" spans="1:15" x14ac:dyDescent="0.3">
      <c r="A970" t="s">
        <v>32</v>
      </c>
      <c r="B970">
        <v>55</v>
      </c>
      <c r="C970" t="str">
        <f t="shared" si="70"/>
        <v>46–59</v>
      </c>
      <c r="D970" t="s">
        <v>27</v>
      </c>
      <c r="E970" t="s">
        <v>17</v>
      </c>
      <c r="F970">
        <f t="shared" si="71"/>
        <v>2</v>
      </c>
      <c r="G970" t="s">
        <v>18</v>
      </c>
      <c r="H970" s="1">
        <v>5.0999999999999996</v>
      </c>
      <c r="I970" t="s">
        <v>17</v>
      </c>
      <c r="J970">
        <f t="shared" si="72"/>
        <v>2</v>
      </c>
      <c r="K970" t="s">
        <v>30</v>
      </c>
      <c r="L970">
        <v>23</v>
      </c>
      <c r="M970" t="str">
        <f t="shared" si="73"/>
        <v>20–30 h</v>
      </c>
      <c r="N970" s="1">
        <v>8.6999999999999993</v>
      </c>
      <c r="O970" s="1">
        <v>8.4</v>
      </c>
    </row>
    <row r="971" spans="1:15" x14ac:dyDescent="0.3">
      <c r="A971" t="s">
        <v>11</v>
      </c>
      <c r="B971">
        <v>45</v>
      </c>
      <c r="C971" t="str">
        <f t="shared" ref="C971:C1034" si="74">IF(B971&lt;=25, "18–25", IF(B971&lt;=35, "26–35", IF(B971&lt;=45, "36–45", IF(B971&lt;=59, "46–59", "60+"))))</f>
        <v>36–45</v>
      </c>
      <c r="D971" t="s">
        <v>12</v>
      </c>
      <c r="E971" t="s">
        <v>17</v>
      </c>
      <c r="F971">
        <f t="shared" si="71"/>
        <v>2</v>
      </c>
      <c r="G971" t="s">
        <v>28</v>
      </c>
      <c r="H971" s="1">
        <v>7.9</v>
      </c>
      <c r="I971" t="s">
        <v>17</v>
      </c>
      <c r="J971">
        <f t="shared" si="72"/>
        <v>2</v>
      </c>
      <c r="K971" t="s">
        <v>19</v>
      </c>
      <c r="L971">
        <v>26</v>
      </c>
      <c r="M971" t="str">
        <f t="shared" si="73"/>
        <v>20–30 h</v>
      </c>
      <c r="N971" s="1">
        <v>7.8</v>
      </c>
      <c r="O971" s="1">
        <v>2.5</v>
      </c>
    </row>
    <row r="972" spans="1:15" x14ac:dyDescent="0.3">
      <c r="A972" t="s">
        <v>11</v>
      </c>
      <c r="B972">
        <v>38</v>
      </c>
      <c r="C972" t="str">
        <f t="shared" si="74"/>
        <v>36–45</v>
      </c>
      <c r="D972" t="s">
        <v>21</v>
      </c>
      <c r="E972" t="s">
        <v>13</v>
      </c>
      <c r="F972">
        <f t="shared" si="71"/>
        <v>1</v>
      </c>
      <c r="G972" t="s">
        <v>33</v>
      </c>
      <c r="H972" s="1">
        <v>8</v>
      </c>
      <c r="I972" t="s">
        <v>13</v>
      </c>
      <c r="J972">
        <f t="shared" si="72"/>
        <v>1</v>
      </c>
      <c r="K972" t="s">
        <v>30</v>
      </c>
      <c r="L972">
        <v>30</v>
      </c>
      <c r="M972" t="str">
        <f t="shared" si="73"/>
        <v>30–40 h</v>
      </c>
      <c r="N972" s="1">
        <v>7</v>
      </c>
      <c r="O972" s="1">
        <v>7.5</v>
      </c>
    </row>
    <row r="973" spans="1:15" x14ac:dyDescent="0.3">
      <c r="A973" t="s">
        <v>11</v>
      </c>
      <c r="B973">
        <v>60</v>
      </c>
      <c r="C973" t="str">
        <f t="shared" si="74"/>
        <v>60+</v>
      </c>
      <c r="D973" t="s">
        <v>27</v>
      </c>
      <c r="E973" t="s">
        <v>13</v>
      </c>
      <c r="F973">
        <f>IF(E973="High",3,IF(E973="Moderate",2,IF(E973="Low",1,"")))</f>
        <v>1</v>
      </c>
      <c r="G973" t="s">
        <v>14</v>
      </c>
      <c r="H973" s="1">
        <v>6.3</v>
      </c>
      <c r="I973" t="s">
        <v>22</v>
      </c>
      <c r="J973">
        <f t="shared" si="72"/>
        <v>3</v>
      </c>
      <c r="K973" t="s">
        <v>30</v>
      </c>
      <c r="L973">
        <v>33</v>
      </c>
      <c r="M973" t="str">
        <f t="shared" si="73"/>
        <v>30–40 h</v>
      </c>
      <c r="N973" s="1">
        <v>4.8</v>
      </c>
      <c r="O973" s="1">
        <v>5.4</v>
      </c>
    </row>
    <row r="974" spans="1:15" x14ac:dyDescent="0.3">
      <c r="A974" t="s">
        <v>11</v>
      </c>
      <c r="B974">
        <v>35</v>
      </c>
      <c r="C974" t="str">
        <f t="shared" si="74"/>
        <v>26–35</v>
      </c>
      <c r="D974" t="s">
        <v>27</v>
      </c>
      <c r="E974" t="s">
        <v>13</v>
      </c>
      <c r="F974">
        <f t="shared" si="71"/>
        <v>1</v>
      </c>
      <c r="G974" t="s">
        <v>33</v>
      </c>
      <c r="H974" s="1">
        <v>6.4</v>
      </c>
      <c r="I974" t="s">
        <v>13</v>
      </c>
      <c r="J974">
        <f t="shared" si="72"/>
        <v>1</v>
      </c>
      <c r="K974" t="s">
        <v>15</v>
      </c>
      <c r="L974">
        <v>38</v>
      </c>
      <c r="M974" t="str">
        <f t="shared" si="73"/>
        <v>30–40 h</v>
      </c>
      <c r="N974" s="1">
        <v>7.6</v>
      </c>
      <c r="O974" s="1">
        <v>2.7</v>
      </c>
    </row>
    <row r="975" spans="1:15" x14ac:dyDescent="0.3">
      <c r="A975" t="s">
        <v>20</v>
      </c>
      <c r="B975">
        <v>53</v>
      </c>
      <c r="C975" t="str">
        <f t="shared" si="74"/>
        <v>46–59</v>
      </c>
      <c r="D975" t="s">
        <v>27</v>
      </c>
      <c r="E975" t="s">
        <v>17</v>
      </c>
      <c r="F975">
        <f t="shared" si="71"/>
        <v>2</v>
      </c>
      <c r="G975" t="s">
        <v>14</v>
      </c>
      <c r="H975" s="1">
        <v>7.1</v>
      </c>
      <c r="I975" t="s">
        <v>17</v>
      </c>
      <c r="J975">
        <f t="shared" si="72"/>
        <v>2</v>
      </c>
      <c r="K975" t="s">
        <v>19</v>
      </c>
      <c r="L975">
        <v>59</v>
      </c>
      <c r="M975" t="str">
        <f t="shared" si="73"/>
        <v>50–60 h</v>
      </c>
      <c r="N975" s="1">
        <v>7.5</v>
      </c>
      <c r="O975" s="1">
        <v>7.3</v>
      </c>
    </row>
    <row r="976" spans="1:15" x14ac:dyDescent="0.3">
      <c r="A976" t="s">
        <v>20</v>
      </c>
      <c r="B976">
        <v>52</v>
      </c>
      <c r="C976" t="str">
        <f t="shared" si="74"/>
        <v>46–59</v>
      </c>
      <c r="D976" t="s">
        <v>12</v>
      </c>
      <c r="E976" t="s">
        <v>22</v>
      </c>
      <c r="F976">
        <f t="shared" si="71"/>
        <v>3</v>
      </c>
      <c r="G976" t="s">
        <v>28</v>
      </c>
      <c r="H976" s="1">
        <v>7.1</v>
      </c>
      <c r="I976" t="s">
        <v>22</v>
      </c>
      <c r="J976">
        <f t="shared" si="72"/>
        <v>3</v>
      </c>
      <c r="K976" t="s">
        <v>26</v>
      </c>
      <c r="L976">
        <v>22</v>
      </c>
      <c r="M976" t="str">
        <f t="shared" si="73"/>
        <v>20–30 h</v>
      </c>
      <c r="N976" s="1">
        <v>6.7</v>
      </c>
      <c r="O976" s="1">
        <v>5.9</v>
      </c>
    </row>
    <row r="977" spans="1:15" x14ac:dyDescent="0.3">
      <c r="A977" t="s">
        <v>31</v>
      </c>
      <c r="B977">
        <v>62</v>
      </c>
      <c r="C977" t="str">
        <f t="shared" si="74"/>
        <v>60+</v>
      </c>
      <c r="D977" t="s">
        <v>21</v>
      </c>
      <c r="E977" t="s">
        <v>22</v>
      </c>
      <c r="F977">
        <f t="shared" si="71"/>
        <v>3</v>
      </c>
      <c r="G977" t="s">
        <v>25</v>
      </c>
      <c r="H977" s="1">
        <v>8</v>
      </c>
      <c r="I977" t="s">
        <v>22</v>
      </c>
      <c r="J977">
        <f t="shared" si="72"/>
        <v>3</v>
      </c>
      <c r="K977" t="s">
        <v>19</v>
      </c>
      <c r="L977">
        <v>27</v>
      </c>
      <c r="M977" t="str">
        <f t="shared" si="73"/>
        <v>20–30 h</v>
      </c>
      <c r="N977" s="1">
        <v>8.1999999999999993</v>
      </c>
      <c r="O977" s="1">
        <v>1.3</v>
      </c>
    </row>
    <row r="978" spans="1:15" x14ac:dyDescent="0.3">
      <c r="A978" t="s">
        <v>29</v>
      </c>
      <c r="B978">
        <v>26</v>
      </c>
      <c r="C978" t="str">
        <f t="shared" si="74"/>
        <v>26–35</v>
      </c>
      <c r="D978" t="s">
        <v>27</v>
      </c>
      <c r="E978" t="s">
        <v>13</v>
      </c>
      <c r="F978">
        <f t="shared" si="71"/>
        <v>1</v>
      </c>
      <c r="G978" t="s">
        <v>28</v>
      </c>
      <c r="H978" s="1">
        <v>8</v>
      </c>
      <c r="I978" t="s">
        <v>22</v>
      </c>
      <c r="J978">
        <f t="shared" si="72"/>
        <v>3</v>
      </c>
      <c r="K978" t="s">
        <v>15</v>
      </c>
      <c r="L978">
        <v>48</v>
      </c>
      <c r="M978" t="str">
        <f t="shared" si="73"/>
        <v>40–50 h</v>
      </c>
      <c r="N978" s="1">
        <v>5</v>
      </c>
      <c r="O978" s="1">
        <v>6.8</v>
      </c>
    </row>
    <row r="979" spans="1:15" x14ac:dyDescent="0.3">
      <c r="A979" t="s">
        <v>24</v>
      </c>
      <c r="B979">
        <v>55</v>
      </c>
      <c r="C979" t="str">
        <f t="shared" si="74"/>
        <v>46–59</v>
      </c>
      <c r="D979" t="s">
        <v>12</v>
      </c>
      <c r="E979" t="s">
        <v>22</v>
      </c>
      <c r="F979">
        <f t="shared" si="71"/>
        <v>3</v>
      </c>
      <c r="G979" t="s">
        <v>18</v>
      </c>
      <c r="H979" s="1">
        <v>6.5</v>
      </c>
      <c r="I979" t="s">
        <v>22</v>
      </c>
      <c r="J979">
        <f t="shared" si="72"/>
        <v>3</v>
      </c>
      <c r="K979" t="s">
        <v>19</v>
      </c>
      <c r="L979">
        <v>56</v>
      </c>
      <c r="M979" t="str">
        <f t="shared" si="73"/>
        <v>50–60 h</v>
      </c>
      <c r="N979" s="1">
        <v>2.1</v>
      </c>
      <c r="O979" s="1">
        <v>6.7</v>
      </c>
    </row>
    <row r="980" spans="1:15" x14ac:dyDescent="0.3">
      <c r="A980" t="s">
        <v>24</v>
      </c>
      <c r="B980">
        <v>47</v>
      </c>
      <c r="C980" t="str">
        <f t="shared" si="74"/>
        <v>46–59</v>
      </c>
      <c r="D980" t="s">
        <v>27</v>
      </c>
      <c r="E980" t="s">
        <v>13</v>
      </c>
      <c r="F980">
        <f t="shared" si="71"/>
        <v>1</v>
      </c>
      <c r="G980" t="s">
        <v>28</v>
      </c>
      <c r="H980" s="1">
        <v>5.8</v>
      </c>
      <c r="I980" t="s">
        <v>17</v>
      </c>
      <c r="J980">
        <f t="shared" si="72"/>
        <v>2</v>
      </c>
      <c r="K980" t="s">
        <v>19</v>
      </c>
      <c r="L980">
        <v>28</v>
      </c>
      <c r="M980" t="str">
        <f t="shared" si="73"/>
        <v>20–30 h</v>
      </c>
      <c r="N980" s="1">
        <v>6</v>
      </c>
      <c r="O980" s="1">
        <v>2.2999999999999998</v>
      </c>
    </row>
    <row r="981" spans="1:15" x14ac:dyDescent="0.3">
      <c r="A981" t="s">
        <v>11</v>
      </c>
      <c r="B981">
        <v>61</v>
      </c>
      <c r="C981" t="str">
        <f t="shared" si="74"/>
        <v>60+</v>
      </c>
      <c r="D981" t="s">
        <v>27</v>
      </c>
      <c r="E981" t="s">
        <v>22</v>
      </c>
      <c r="F981">
        <f t="shared" si="71"/>
        <v>3</v>
      </c>
      <c r="G981" t="s">
        <v>14</v>
      </c>
      <c r="H981" s="1">
        <v>7.7</v>
      </c>
      <c r="I981" t="s">
        <v>22</v>
      </c>
      <c r="J981">
        <f t="shared" si="72"/>
        <v>3</v>
      </c>
      <c r="K981" t="s">
        <v>30</v>
      </c>
      <c r="L981">
        <v>38</v>
      </c>
      <c r="M981" t="str">
        <f t="shared" si="73"/>
        <v>30–40 h</v>
      </c>
      <c r="N981" s="1">
        <v>3.4</v>
      </c>
      <c r="O981" s="1">
        <v>4.0999999999999996</v>
      </c>
    </row>
    <row r="982" spans="1:15" x14ac:dyDescent="0.3">
      <c r="A982" t="s">
        <v>31</v>
      </c>
      <c r="B982">
        <v>51</v>
      </c>
      <c r="C982" t="str">
        <f t="shared" si="74"/>
        <v>46–59</v>
      </c>
      <c r="D982" t="s">
        <v>27</v>
      </c>
      <c r="E982" t="s">
        <v>17</v>
      </c>
      <c r="F982">
        <f t="shared" si="71"/>
        <v>2</v>
      </c>
      <c r="G982" t="s">
        <v>33</v>
      </c>
      <c r="H982" s="1">
        <v>6.3</v>
      </c>
      <c r="I982" t="s">
        <v>13</v>
      </c>
      <c r="J982">
        <f t="shared" si="72"/>
        <v>1</v>
      </c>
      <c r="K982" t="s">
        <v>19</v>
      </c>
      <c r="L982">
        <v>31</v>
      </c>
      <c r="M982" t="str">
        <f t="shared" si="73"/>
        <v>30–40 h</v>
      </c>
      <c r="N982" s="1">
        <v>4.5</v>
      </c>
      <c r="O982" s="1">
        <v>6.3</v>
      </c>
    </row>
    <row r="983" spans="1:15" x14ac:dyDescent="0.3">
      <c r="A983" t="s">
        <v>16</v>
      </c>
      <c r="B983">
        <v>49</v>
      </c>
      <c r="C983" t="str">
        <f t="shared" si="74"/>
        <v>46–59</v>
      </c>
      <c r="D983" t="s">
        <v>27</v>
      </c>
      <c r="E983" t="s">
        <v>13</v>
      </c>
      <c r="F983">
        <f t="shared" si="71"/>
        <v>1</v>
      </c>
      <c r="G983" t="s">
        <v>25</v>
      </c>
      <c r="H983" s="1">
        <v>6.7</v>
      </c>
      <c r="I983" t="s">
        <v>13</v>
      </c>
      <c r="J983">
        <f>IF(I983="low",1,IF(I983="moderate",2,IF(I983="high",3,"")))</f>
        <v>1</v>
      </c>
      <c r="K983" t="s">
        <v>30</v>
      </c>
      <c r="L983">
        <v>46</v>
      </c>
      <c r="M983" t="str">
        <f t="shared" si="73"/>
        <v>40–50 h</v>
      </c>
      <c r="N983" s="1">
        <v>1.2</v>
      </c>
      <c r="O983" s="1">
        <v>2.2000000000000002</v>
      </c>
    </row>
    <row r="984" spans="1:15" x14ac:dyDescent="0.3">
      <c r="A984" t="s">
        <v>29</v>
      </c>
      <c r="B984">
        <v>20</v>
      </c>
      <c r="C984" t="str">
        <f t="shared" si="74"/>
        <v>18–25</v>
      </c>
      <c r="D984" t="s">
        <v>27</v>
      </c>
      <c r="E984" t="s">
        <v>22</v>
      </c>
      <c r="F984">
        <f t="shared" si="71"/>
        <v>3</v>
      </c>
      <c r="G984" t="s">
        <v>28</v>
      </c>
      <c r="H984" s="1">
        <v>7.3</v>
      </c>
      <c r="I984" t="s">
        <v>13</v>
      </c>
      <c r="J984">
        <f t="shared" ref="J984:J1030" si="75">IF(I984="low",1,IF(I984="moderate",2,IF(I984="high",3,"")))</f>
        <v>1</v>
      </c>
      <c r="K984" t="s">
        <v>30</v>
      </c>
      <c r="L984">
        <v>56</v>
      </c>
      <c r="M984" t="str">
        <f t="shared" si="73"/>
        <v>50–60 h</v>
      </c>
      <c r="N984" s="1">
        <v>4.4000000000000004</v>
      </c>
      <c r="O984" s="1">
        <v>8.6999999999999993</v>
      </c>
    </row>
    <row r="985" spans="1:15" x14ac:dyDescent="0.3">
      <c r="A985" t="s">
        <v>31</v>
      </c>
      <c r="B985">
        <v>20</v>
      </c>
      <c r="C985" t="str">
        <f t="shared" si="74"/>
        <v>18–25</v>
      </c>
      <c r="D985" t="s">
        <v>12</v>
      </c>
      <c r="E985" t="s">
        <v>17</v>
      </c>
      <c r="F985">
        <f t="shared" si="71"/>
        <v>2</v>
      </c>
      <c r="G985" t="s">
        <v>28</v>
      </c>
      <c r="H985" s="1">
        <v>8</v>
      </c>
      <c r="I985" t="s">
        <v>17</v>
      </c>
      <c r="J985">
        <f t="shared" si="75"/>
        <v>2</v>
      </c>
      <c r="K985" t="s">
        <v>23</v>
      </c>
      <c r="L985">
        <v>44</v>
      </c>
      <c r="M985" t="str">
        <f t="shared" si="73"/>
        <v>40–50 h</v>
      </c>
      <c r="N985" s="1">
        <v>8.3000000000000007</v>
      </c>
      <c r="O985" s="1">
        <v>1.2</v>
      </c>
    </row>
    <row r="986" spans="1:15" x14ac:dyDescent="0.3">
      <c r="A986" t="s">
        <v>29</v>
      </c>
      <c r="B986">
        <v>45</v>
      </c>
      <c r="C986" t="str">
        <f t="shared" si="74"/>
        <v>36–45</v>
      </c>
      <c r="D986" t="s">
        <v>21</v>
      </c>
      <c r="E986" t="s">
        <v>22</v>
      </c>
      <c r="F986">
        <f t="shared" si="71"/>
        <v>3</v>
      </c>
      <c r="G986" t="s">
        <v>33</v>
      </c>
      <c r="H986" s="1">
        <v>6.9</v>
      </c>
      <c r="I986" t="s">
        <v>22</v>
      </c>
      <c r="J986">
        <f t="shared" si="75"/>
        <v>3</v>
      </c>
      <c r="K986" t="s">
        <v>15</v>
      </c>
      <c r="L986">
        <v>57</v>
      </c>
      <c r="M986" t="str">
        <f t="shared" si="73"/>
        <v>50–60 h</v>
      </c>
      <c r="N986" s="1">
        <v>5.9</v>
      </c>
      <c r="O986" s="1">
        <v>1.9</v>
      </c>
    </row>
    <row r="987" spans="1:15" x14ac:dyDescent="0.3">
      <c r="A987" t="s">
        <v>29</v>
      </c>
      <c r="B987">
        <v>61</v>
      </c>
      <c r="C987" t="str">
        <f t="shared" si="74"/>
        <v>60+</v>
      </c>
      <c r="D987" t="s">
        <v>21</v>
      </c>
      <c r="E987" t="s">
        <v>17</v>
      </c>
      <c r="F987">
        <f t="shared" si="71"/>
        <v>2</v>
      </c>
      <c r="G987" t="s">
        <v>25</v>
      </c>
      <c r="H987" s="1">
        <v>5.6</v>
      </c>
      <c r="I987" t="s">
        <v>13</v>
      </c>
      <c r="J987">
        <f t="shared" si="75"/>
        <v>1</v>
      </c>
      <c r="K987" t="s">
        <v>30</v>
      </c>
      <c r="L987">
        <v>36</v>
      </c>
      <c r="M987" t="str">
        <f t="shared" si="73"/>
        <v>30–40 h</v>
      </c>
      <c r="N987" s="1">
        <v>1.1000000000000001</v>
      </c>
      <c r="O987" s="1">
        <v>2</v>
      </c>
    </row>
    <row r="988" spans="1:15" x14ac:dyDescent="0.3">
      <c r="A988" t="s">
        <v>29</v>
      </c>
      <c r="B988">
        <v>32</v>
      </c>
      <c r="C988" t="str">
        <f t="shared" si="74"/>
        <v>26–35</v>
      </c>
      <c r="D988" t="s">
        <v>21</v>
      </c>
      <c r="E988" t="s">
        <v>17</v>
      </c>
      <c r="F988">
        <f t="shared" si="71"/>
        <v>2</v>
      </c>
      <c r="G988" t="s">
        <v>28</v>
      </c>
      <c r="H988" s="1">
        <v>9.1999999999999993</v>
      </c>
      <c r="I988" t="s">
        <v>13</v>
      </c>
      <c r="J988">
        <f t="shared" si="75"/>
        <v>1</v>
      </c>
      <c r="K988" t="s">
        <v>19</v>
      </c>
      <c r="L988">
        <v>52</v>
      </c>
      <c r="M988" t="str">
        <f t="shared" si="73"/>
        <v>50–60 h</v>
      </c>
      <c r="N988" s="1">
        <v>5.2</v>
      </c>
      <c r="O988" s="1">
        <v>5.8</v>
      </c>
    </row>
    <row r="989" spans="1:15" x14ac:dyDescent="0.3">
      <c r="A989" t="s">
        <v>31</v>
      </c>
      <c r="B989">
        <v>58</v>
      </c>
      <c r="C989" t="str">
        <f t="shared" si="74"/>
        <v>46–59</v>
      </c>
      <c r="D989" t="s">
        <v>21</v>
      </c>
      <c r="E989" t="s">
        <v>22</v>
      </c>
      <c r="F989">
        <f t="shared" si="71"/>
        <v>3</v>
      </c>
      <c r="G989" t="s">
        <v>28</v>
      </c>
      <c r="H989" s="1">
        <v>8.8000000000000007</v>
      </c>
      <c r="I989" t="s">
        <v>13</v>
      </c>
      <c r="J989">
        <f t="shared" si="75"/>
        <v>1</v>
      </c>
      <c r="K989" t="s">
        <v>30</v>
      </c>
      <c r="L989">
        <v>58</v>
      </c>
      <c r="M989" t="str">
        <f t="shared" si="73"/>
        <v>50–60 h</v>
      </c>
      <c r="N989" s="1">
        <v>3.6</v>
      </c>
      <c r="O989" s="1">
        <v>6.6</v>
      </c>
    </row>
    <row r="990" spans="1:15" x14ac:dyDescent="0.3">
      <c r="A990" t="s">
        <v>11</v>
      </c>
      <c r="B990">
        <v>40</v>
      </c>
      <c r="C990" t="str">
        <f t="shared" si="74"/>
        <v>36–45</v>
      </c>
      <c r="D990" t="s">
        <v>12</v>
      </c>
      <c r="E990" t="s">
        <v>22</v>
      </c>
      <c r="F990">
        <f t="shared" si="71"/>
        <v>3</v>
      </c>
      <c r="G990" t="s">
        <v>14</v>
      </c>
      <c r="H990" s="1">
        <v>5</v>
      </c>
      <c r="I990" t="s">
        <v>22</v>
      </c>
      <c r="J990">
        <f t="shared" si="75"/>
        <v>3</v>
      </c>
      <c r="K990" t="s">
        <v>30</v>
      </c>
      <c r="L990">
        <v>33</v>
      </c>
      <c r="M990" t="str">
        <f t="shared" si="73"/>
        <v>30–40 h</v>
      </c>
      <c r="N990" s="1">
        <v>5.3</v>
      </c>
      <c r="O990" s="1">
        <v>4.5999999999999996</v>
      </c>
    </row>
    <row r="991" spans="1:15" x14ac:dyDescent="0.3">
      <c r="A991" t="s">
        <v>24</v>
      </c>
      <c r="B991">
        <v>57</v>
      </c>
      <c r="C991" t="str">
        <f t="shared" si="74"/>
        <v>46–59</v>
      </c>
      <c r="D991" t="s">
        <v>12</v>
      </c>
      <c r="E991" t="s">
        <v>17</v>
      </c>
      <c r="F991">
        <f t="shared" si="71"/>
        <v>2</v>
      </c>
      <c r="G991" t="s">
        <v>14</v>
      </c>
      <c r="H991" s="1">
        <v>5.0999999999999996</v>
      </c>
      <c r="I991" t="s">
        <v>13</v>
      </c>
      <c r="J991">
        <f t="shared" si="75"/>
        <v>1</v>
      </c>
      <c r="K991" t="s">
        <v>30</v>
      </c>
      <c r="L991">
        <v>47</v>
      </c>
      <c r="M991" t="str">
        <f t="shared" si="73"/>
        <v>40–50 h</v>
      </c>
      <c r="N991" s="1">
        <v>4.5999999999999996</v>
      </c>
      <c r="O991" s="1">
        <v>3.6</v>
      </c>
    </row>
    <row r="992" spans="1:15" x14ac:dyDescent="0.3">
      <c r="A992" t="s">
        <v>24</v>
      </c>
      <c r="B992">
        <v>28</v>
      </c>
      <c r="C992" t="str">
        <f t="shared" si="74"/>
        <v>26–35</v>
      </c>
      <c r="D992" t="s">
        <v>12</v>
      </c>
      <c r="E992" t="s">
        <v>17</v>
      </c>
      <c r="F992">
        <f t="shared" si="71"/>
        <v>2</v>
      </c>
      <c r="G992" t="s">
        <v>18</v>
      </c>
      <c r="H992" s="1">
        <v>5.3</v>
      </c>
      <c r="I992" t="s">
        <v>22</v>
      </c>
      <c r="J992">
        <f t="shared" si="75"/>
        <v>3</v>
      </c>
      <c r="K992" t="s">
        <v>26</v>
      </c>
      <c r="L992">
        <v>37</v>
      </c>
      <c r="M992" t="str">
        <f t="shared" si="73"/>
        <v>30–40 h</v>
      </c>
      <c r="N992" s="1">
        <v>9.4</v>
      </c>
      <c r="O992" s="1">
        <v>8.3000000000000007</v>
      </c>
    </row>
    <row r="993" spans="1:15" x14ac:dyDescent="0.3">
      <c r="A993" t="s">
        <v>11</v>
      </c>
      <c r="B993">
        <v>49</v>
      </c>
      <c r="C993" t="str">
        <f t="shared" si="74"/>
        <v>46–59</v>
      </c>
      <c r="D993" t="s">
        <v>27</v>
      </c>
      <c r="E993" t="s">
        <v>17</v>
      </c>
      <c r="F993">
        <f t="shared" si="71"/>
        <v>2</v>
      </c>
      <c r="G993" t="s">
        <v>33</v>
      </c>
      <c r="H993" s="1">
        <v>7.8</v>
      </c>
      <c r="I993" t="s">
        <v>22</v>
      </c>
      <c r="J993">
        <f t="shared" si="75"/>
        <v>3</v>
      </c>
      <c r="K993" t="s">
        <v>26</v>
      </c>
      <c r="L993">
        <v>52</v>
      </c>
      <c r="M993" t="str">
        <f t="shared" si="73"/>
        <v>50–60 h</v>
      </c>
      <c r="N993" s="1">
        <v>1.4</v>
      </c>
      <c r="O993" s="1">
        <v>1.6</v>
      </c>
    </row>
    <row r="994" spans="1:15" x14ac:dyDescent="0.3">
      <c r="A994" t="s">
        <v>29</v>
      </c>
      <c r="B994">
        <v>53</v>
      </c>
      <c r="C994" t="str">
        <f t="shared" si="74"/>
        <v>46–59</v>
      </c>
      <c r="D994" t="s">
        <v>27</v>
      </c>
      <c r="E994" t="s">
        <v>13</v>
      </c>
      <c r="F994">
        <f t="shared" si="71"/>
        <v>1</v>
      </c>
      <c r="G994" t="s">
        <v>25</v>
      </c>
      <c r="H994" s="1">
        <v>9.3000000000000007</v>
      </c>
      <c r="I994" t="s">
        <v>22</v>
      </c>
      <c r="J994">
        <f t="shared" si="75"/>
        <v>3</v>
      </c>
      <c r="K994" t="s">
        <v>26</v>
      </c>
      <c r="L994">
        <v>34</v>
      </c>
      <c r="M994" t="str">
        <f t="shared" si="73"/>
        <v>30–40 h</v>
      </c>
      <c r="N994" s="1">
        <v>7.2</v>
      </c>
      <c r="O994" s="1">
        <v>3.5</v>
      </c>
    </row>
    <row r="995" spans="1:15" x14ac:dyDescent="0.3">
      <c r="A995" t="s">
        <v>16</v>
      </c>
      <c r="B995">
        <v>50</v>
      </c>
      <c r="C995" t="str">
        <f t="shared" si="74"/>
        <v>46–59</v>
      </c>
      <c r="D995" t="s">
        <v>27</v>
      </c>
      <c r="E995" t="s">
        <v>17</v>
      </c>
      <c r="F995">
        <f t="shared" si="71"/>
        <v>2</v>
      </c>
      <c r="G995" t="s">
        <v>28</v>
      </c>
      <c r="H995" s="1">
        <v>5.7</v>
      </c>
      <c r="I995" t="s">
        <v>17</v>
      </c>
      <c r="J995">
        <f t="shared" si="75"/>
        <v>2</v>
      </c>
      <c r="K995" t="s">
        <v>26</v>
      </c>
      <c r="L995">
        <v>30</v>
      </c>
      <c r="M995" t="str">
        <f t="shared" si="73"/>
        <v>30–40 h</v>
      </c>
      <c r="N995" s="1">
        <v>8.6999999999999993</v>
      </c>
      <c r="O995" s="1">
        <v>1.4</v>
      </c>
    </row>
    <row r="996" spans="1:15" x14ac:dyDescent="0.3">
      <c r="A996" t="s">
        <v>32</v>
      </c>
      <c r="B996">
        <v>41</v>
      </c>
      <c r="C996" t="str">
        <f t="shared" si="74"/>
        <v>36–45</v>
      </c>
      <c r="D996" t="s">
        <v>21</v>
      </c>
      <c r="E996" t="s">
        <v>13</v>
      </c>
      <c r="F996">
        <f t="shared" si="71"/>
        <v>1</v>
      </c>
      <c r="G996" t="s">
        <v>28</v>
      </c>
      <c r="H996" s="1">
        <v>6.8</v>
      </c>
      <c r="I996" t="s">
        <v>17</v>
      </c>
      <c r="J996">
        <f t="shared" si="75"/>
        <v>2</v>
      </c>
      <c r="K996" t="s">
        <v>23</v>
      </c>
      <c r="L996">
        <v>55</v>
      </c>
      <c r="M996" t="str">
        <f t="shared" si="73"/>
        <v>50–60 h</v>
      </c>
      <c r="N996" s="1">
        <v>9.6</v>
      </c>
      <c r="O996" s="1">
        <v>1.1000000000000001</v>
      </c>
    </row>
    <row r="997" spans="1:15" x14ac:dyDescent="0.3">
      <c r="A997" t="s">
        <v>31</v>
      </c>
      <c r="B997">
        <v>56</v>
      </c>
      <c r="C997" t="str">
        <f t="shared" si="74"/>
        <v>46–59</v>
      </c>
      <c r="D997" t="s">
        <v>27</v>
      </c>
      <c r="E997" t="s">
        <v>17</v>
      </c>
      <c r="F997">
        <f t="shared" si="71"/>
        <v>2</v>
      </c>
      <c r="G997" t="s">
        <v>18</v>
      </c>
      <c r="H997" s="1">
        <v>5.4</v>
      </c>
      <c r="I997" t="s">
        <v>22</v>
      </c>
      <c r="J997">
        <f t="shared" si="75"/>
        <v>3</v>
      </c>
      <c r="K997" t="s">
        <v>30</v>
      </c>
      <c r="L997">
        <v>34</v>
      </c>
      <c r="M997" t="str">
        <f t="shared" si="73"/>
        <v>30–40 h</v>
      </c>
      <c r="N997" s="1">
        <v>2.6</v>
      </c>
      <c r="O997" s="1">
        <v>4.2</v>
      </c>
    </row>
    <row r="998" spans="1:15" x14ac:dyDescent="0.3">
      <c r="A998" t="s">
        <v>32</v>
      </c>
      <c r="B998">
        <v>51</v>
      </c>
      <c r="C998" t="str">
        <f t="shared" si="74"/>
        <v>46–59</v>
      </c>
      <c r="D998" t="s">
        <v>21</v>
      </c>
      <c r="E998" t="s">
        <v>13</v>
      </c>
      <c r="F998">
        <f t="shared" si="71"/>
        <v>1</v>
      </c>
      <c r="G998" t="s">
        <v>28</v>
      </c>
      <c r="H998" s="1">
        <v>9.1</v>
      </c>
      <c r="I998" t="s">
        <v>22</v>
      </c>
      <c r="J998">
        <f t="shared" si="75"/>
        <v>3</v>
      </c>
      <c r="K998" t="s">
        <v>23</v>
      </c>
      <c r="L998">
        <v>49</v>
      </c>
      <c r="M998" t="str">
        <f t="shared" si="73"/>
        <v>40–50 h</v>
      </c>
      <c r="N998" s="1">
        <v>5.8</v>
      </c>
      <c r="O998" s="1">
        <v>2.8</v>
      </c>
    </row>
    <row r="999" spans="1:15" x14ac:dyDescent="0.3">
      <c r="A999" t="s">
        <v>11</v>
      </c>
      <c r="B999">
        <v>45</v>
      </c>
      <c r="C999" t="str">
        <f t="shared" si="74"/>
        <v>36–45</v>
      </c>
      <c r="D999" t="s">
        <v>27</v>
      </c>
      <c r="E999" t="s">
        <v>17</v>
      </c>
      <c r="F999">
        <f t="shared" si="71"/>
        <v>2</v>
      </c>
      <c r="G999" t="s">
        <v>33</v>
      </c>
      <c r="H999" s="1">
        <v>7.7</v>
      </c>
      <c r="I999" t="s">
        <v>17</v>
      </c>
      <c r="J999">
        <f t="shared" si="75"/>
        <v>2</v>
      </c>
      <c r="K999" t="s">
        <v>19</v>
      </c>
      <c r="L999">
        <v>34</v>
      </c>
      <c r="M999" t="str">
        <f t="shared" si="73"/>
        <v>30–40 h</v>
      </c>
      <c r="N999" s="1">
        <v>1.4</v>
      </c>
      <c r="O999" s="1">
        <v>3.4</v>
      </c>
    </row>
    <row r="1000" spans="1:15" x14ac:dyDescent="0.3">
      <c r="A1000" t="s">
        <v>16</v>
      </c>
      <c r="B1000">
        <v>54</v>
      </c>
      <c r="C1000" t="str">
        <f t="shared" si="74"/>
        <v>46–59</v>
      </c>
      <c r="D1000" t="s">
        <v>21</v>
      </c>
      <c r="E1000" t="s">
        <v>17</v>
      </c>
      <c r="F1000">
        <f t="shared" si="71"/>
        <v>2</v>
      </c>
      <c r="G1000" t="s">
        <v>18</v>
      </c>
      <c r="H1000" s="1">
        <v>5.3</v>
      </c>
      <c r="I1000" t="s">
        <v>17</v>
      </c>
      <c r="J1000">
        <f t="shared" si="75"/>
        <v>2</v>
      </c>
      <c r="K1000" t="s">
        <v>15</v>
      </c>
      <c r="L1000">
        <v>42</v>
      </c>
      <c r="M1000" t="str">
        <f t="shared" si="73"/>
        <v>40–50 h</v>
      </c>
      <c r="N1000" s="1">
        <v>5.5</v>
      </c>
      <c r="O1000" s="1">
        <v>8.4</v>
      </c>
    </row>
    <row r="1001" spans="1:15" x14ac:dyDescent="0.3">
      <c r="A1001" t="s">
        <v>31</v>
      </c>
      <c r="B1001">
        <v>24</v>
      </c>
      <c r="C1001" t="str">
        <f t="shared" si="74"/>
        <v>18–25</v>
      </c>
      <c r="D1001" t="s">
        <v>27</v>
      </c>
      <c r="E1001" t="s">
        <v>17</v>
      </c>
      <c r="F1001">
        <f t="shared" si="71"/>
        <v>2</v>
      </c>
      <c r="G1001" t="s">
        <v>33</v>
      </c>
      <c r="H1001" s="1">
        <v>3.3</v>
      </c>
      <c r="I1001" t="s">
        <v>22</v>
      </c>
      <c r="J1001">
        <f t="shared" si="75"/>
        <v>3</v>
      </c>
      <c r="K1001" t="s">
        <v>23</v>
      </c>
      <c r="L1001">
        <v>34</v>
      </c>
      <c r="M1001" t="str">
        <f t="shared" si="73"/>
        <v>30–40 h</v>
      </c>
      <c r="N1001" s="1">
        <v>2.1</v>
      </c>
      <c r="O1001" s="1">
        <v>2.5</v>
      </c>
    </row>
    <row r="1002" spans="1:15" x14ac:dyDescent="0.3">
      <c r="A1002" t="s">
        <v>11</v>
      </c>
      <c r="B1002">
        <v>21</v>
      </c>
      <c r="C1002" t="str">
        <f t="shared" si="74"/>
        <v>18–25</v>
      </c>
      <c r="D1002" t="s">
        <v>27</v>
      </c>
      <c r="E1002" t="s">
        <v>22</v>
      </c>
      <c r="F1002">
        <f t="shared" si="71"/>
        <v>3</v>
      </c>
      <c r="G1002" t="s">
        <v>18</v>
      </c>
      <c r="H1002" s="1">
        <v>8.1</v>
      </c>
      <c r="I1002" t="s">
        <v>17</v>
      </c>
      <c r="J1002">
        <f t="shared" si="75"/>
        <v>2</v>
      </c>
      <c r="K1002" t="s">
        <v>26</v>
      </c>
      <c r="L1002">
        <v>48</v>
      </c>
      <c r="M1002" t="str">
        <f t="shared" si="73"/>
        <v>40–50 h</v>
      </c>
      <c r="N1002" s="1">
        <v>8.5</v>
      </c>
      <c r="O1002" s="1">
        <v>8</v>
      </c>
    </row>
    <row r="1003" spans="1:15" x14ac:dyDescent="0.3">
      <c r="A1003" t="s">
        <v>29</v>
      </c>
      <c r="B1003">
        <v>54</v>
      </c>
      <c r="C1003" t="str">
        <f t="shared" si="74"/>
        <v>46–59</v>
      </c>
      <c r="D1003" t="s">
        <v>12</v>
      </c>
      <c r="E1003" t="s">
        <v>22</v>
      </c>
      <c r="F1003">
        <f t="shared" si="71"/>
        <v>3</v>
      </c>
      <c r="G1003" t="s">
        <v>28</v>
      </c>
      <c r="H1003" s="1">
        <v>5.6</v>
      </c>
      <c r="I1003" t="s">
        <v>13</v>
      </c>
      <c r="J1003">
        <f t="shared" si="75"/>
        <v>1</v>
      </c>
      <c r="K1003" t="s">
        <v>26</v>
      </c>
      <c r="L1003">
        <v>30</v>
      </c>
      <c r="M1003" t="str">
        <f t="shared" si="73"/>
        <v>30–40 h</v>
      </c>
      <c r="N1003" s="1">
        <v>2</v>
      </c>
      <c r="O1003" s="1">
        <v>7.1</v>
      </c>
    </row>
    <row r="1004" spans="1:15" x14ac:dyDescent="0.3">
      <c r="A1004" t="s">
        <v>24</v>
      </c>
      <c r="B1004">
        <v>18</v>
      </c>
      <c r="C1004" t="str">
        <f t="shared" si="74"/>
        <v>18–25</v>
      </c>
      <c r="D1004" t="s">
        <v>27</v>
      </c>
      <c r="E1004" t="s">
        <v>17</v>
      </c>
      <c r="F1004">
        <f t="shared" si="71"/>
        <v>2</v>
      </c>
      <c r="G1004" t="s">
        <v>18</v>
      </c>
      <c r="H1004" s="1">
        <v>7.8</v>
      </c>
      <c r="I1004" t="s">
        <v>22</v>
      </c>
      <c r="J1004">
        <f t="shared" si="75"/>
        <v>3</v>
      </c>
      <c r="K1004" t="s">
        <v>19</v>
      </c>
      <c r="L1004">
        <v>37</v>
      </c>
      <c r="M1004" t="str">
        <f t="shared" si="73"/>
        <v>30–40 h</v>
      </c>
      <c r="N1004" s="1">
        <v>5.6</v>
      </c>
      <c r="O1004" s="1">
        <v>3.9</v>
      </c>
    </row>
    <row r="1005" spans="1:15" x14ac:dyDescent="0.3">
      <c r="A1005" t="s">
        <v>32</v>
      </c>
      <c r="B1005">
        <v>18</v>
      </c>
      <c r="C1005" t="str">
        <f t="shared" si="74"/>
        <v>18–25</v>
      </c>
      <c r="D1005" t="s">
        <v>27</v>
      </c>
      <c r="E1005" t="s">
        <v>13</v>
      </c>
      <c r="F1005">
        <f t="shared" si="71"/>
        <v>1</v>
      </c>
      <c r="G1005" t="s">
        <v>14</v>
      </c>
      <c r="H1005" s="1">
        <v>6.9</v>
      </c>
      <c r="I1005" t="s">
        <v>22</v>
      </c>
      <c r="J1005">
        <f t="shared" si="75"/>
        <v>3</v>
      </c>
      <c r="K1005" t="s">
        <v>30</v>
      </c>
      <c r="L1005">
        <v>59</v>
      </c>
      <c r="M1005" t="str">
        <f t="shared" si="73"/>
        <v>50–60 h</v>
      </c>
      <c r="N1005" s="1">
        <v>5.7</v>
      </c>
      <c r="O1005" s="1">
        <v>5.9</v>
      </c>
    </row>
    <row r="1006" spans="1:15" x14ac:dyDescent="0.3">
      <c r="A1006" t="s">
        <v>20</v>
      </c>
      <c r="B1006">
        <v>64</v>
      </c>
      <c r="C1006" t="str">
        <f t="shared" si="74"/>
        <v>60+</v>
      </c>
      <c r="D1006" t="s">
        <v>12</v>
      </c>
      <c r="E1006" t="s">
        <v>13</v>
      </c>
      <c r="F1006">
        <f t="shared" ref="F1006:F1011" si="76">IF(E1006="High",3,IF(E1006="Moderate",2,IF(E1006="Low",1,"")))</f>
        <v>1</v>
      </c>
      <c r="G1006" t="s">
        <v>25</v>
      </c>
      <c r="H1006" s="1">
        <v>3.7</v>
      </c>
      <c r="I1006" t="s">
        <v>17</v>
      </c>
      <c r="J1006">
        <f t="shared" si="75"/>
        <v>2</v>
      </c>
      <c r="K1006" t="s">
        <v>15</v>
      </c>
      <c r="L1006">
        <v>50</v>
      </c>
      <c r="M1006" t="str">
        <f t="shared" si="73"/>
        <v>50–60 h</v>
      </c>
      <c r="N1006" s="1">
        <v>9.6999999999999993</v>
      </c>
      <c r="O1006" s="1">
        <v>5</v>
      </c>
    </row>
    <row r="1007" spans="1:15" x14ac:dyDescent="0.3">
      <c r="A1007" t="s">
        <v>20</v>
      </c>
      <c r="B1007">
        <v>37</v>
      </c>
      <c r="C1007" t="str">
        <f t="shared" si="74"/>
        <v>36–45</v>
      </c>
      <c r="D1007" t="s">
        <v>21</v>
      </c>
      <c r="E1007" t="s">
        <v>17</v>
      </c>
      <c r="F1007">
        <f t="shared" si="76"/>
        <v>2</v>
      </c>
      <c r="G1007" t="s">
        <v>28</v>
      </c>
      <c r="H1007" s="1">
        <v>5.3</v>
      </c>
      <c r="I1007" t="s">
        <v>13</v>
      </c>
      <c r="J1007">
        <f t="shared" si="75"/>
        <v>1</v>
      </c>
      <c r="K1007" t="s">
        <v>23</v>
      </c>
      <c r="L1007">
        <v>28</v>
      </c>
      <c r="M1007" t="str">
        <f t="shared" si="73"/>
        <v>20–30 h</v>
      </c>
      <c r="N1007" s="1">
        <v>6.9</v>
      </c>
      <c r="O1007" s="1">
        <v>2.2000000000000002</v>
      </c>
    </row>
    <row r="1008" spans="1:15" x14ac:dyDescent="0.3">
      <c r="A1008" t="s">
        <v>16</v>
      </c>
      <c r="B1008">
        <v>36</v>
      </c>
      <c r="C1008" t="str">
        <f t="shared" si="74"/>
        <v>36–45</v>
      </c>
      <c r="D1008" t="s">
        <v>12</v>
      </c>
      <c r="E1008" t="s">
        <v>22</v>
      </c>
      <c r="F1008">
        <f t="shared" si="76"/>
        <v>3</v>
      </c>
      <c r="G1008" t="s">
        <v>25</v>
      </c>
      <c r="H1008" s="1">
        <v>6</v>
      </c>
      <c r="I1008" t="s">
        <v>17</v>
      </c>
      <c r="J1008">
        <f t="shared" si="75"/>
        <v>2</v>
      </c>
      <c r="K1008" t="s">
        <v>30</v>
      </c>
      <c r="L1008">
        <v>41</v>
      </c>
      <c r="M1008" t="str">
        <f t="shared" si="73"/>
        <v>40–50 h</v>
      </c>
      <c r="N1008" s="1">
        <v>3.6</v>
      </c>
      <c r="O1008" s="1">
        <v>9.1999999999999993</v>
      </c>
    </row>
    <row r="1009" spans="1:15" x14ac:dyDescent="0.3">
      <c r="A1009" t="s">
        <v>29</v>
      </c>
      <c r="B1009">
        <v>46</v>
      </c>
      <c r="C1009" t="str">
        <f t="shared" si="74"/>
        <v>46–59</v>
      </c>
      <c r="D1009" t="s">
        <v>12</v>
      </c>
      <c r="E1009" t="s">
        <v>13</v>
      </c>
      <c r="F1009">
        <f t="shared" si="76"/>
        <v>1</v>
      </c>
      <c r="G1009" t="s">
        <v>28</v>
      </c>
      <c r="H1009" s="1">
        <v>5.5</v>
      </c>
      <c r="I1009" t="s">
        <v>13</v>
      </c>
      <c r="J1009">
        <f t="shared" si="75"/>
        <v>1</v>
      </c>
      <c r="K1009" t="s">
        <v>30</v>
      </c>
      <c r="L1009">
        <v>30</v>
      </c>
      <c r="M1009" t="str">
        <f t="shared" si="73"/>
        <v>30–40 h</v>
      </c>
      <c r="N1009" s="1">
        <v>3.2</v>
      </c>
      <c r="O1009" s="1">
        <v>6.1</v>
      </c>
    </row>
    <row r="1010" spans="1:15" x14ac:dyDescent="0.3">
      <c r="A1010" t="s">
        <v>32</v>
      </c>
      <c r="B1010">
        <v>27</v>
      </c>
      <c r="C1010" t="str">
        <f t="shared" si="74"/>
        <v>26–35</v>
      </c>
      <c r="D1010" t="s">
        <v>21</v>
      </c>
      <c r="E1010" t="s">
        <v>22</v>
      </c>
      <c r="F1010">
        <f t="shared" si="76"/>
        <v>3</v>
      </c>
      <c r="G1010" t="s">
        <v>25</v>
      </c>
      <c r="H1010" s="1">
        <v>6.7</v>
      </c>
      <c r="I1010" t="s">
        <v>13</v>
      </c>
      <c r="J1010">
        <f t="shared" si="75"/>
        <v>1</v>
      </c>
      <c r="K1010" t="s">
        <v>23</v>
      </c>
      <c r="L1010">
        <v>36</v>
      </c>
      <c r="M1010" t="str">
        <f t="shared" si="73"/>
        <v>30–40 h</v>
      </c>
      <c r="N1010" s="1">
        <v>2.2000000000000002</v>
      </c>
      <c r="O1010" s="1">
        <v>8.9</v>
      </c>
    </row>
    <row r="1011" spans="1:15" x14ac:dyDescent="0.3">
      <c r="A1011" t="s">
        <v>29</v>
      </c>
      <c r="B1011">
        <v>35</v>
      </c>
      <c r="C1011" t="str">
        <f t="shared" si="74"/>
        <v>26–35</v>
      </c>
      <c r="D1011" t="s">
        <v>27</v>
      </c>
      <c r="E1011" t="s">
        <v>13</v>
      </c>
      <c r="F1011">
        <f t="shared" si="76"/>
        <v>1</v>
      </c>
      <c r="G1011" t="s">
        <v>14</v>
      </c>
      <c r="H1011" s="1">
        <v>7.1</v>
      </c>
      <c r="I1011" t="s">
        <v>22</v>
      </c>
      <c r="J1011">
        <f t="shared" si="75"/>
        <v>3</v>
      </c>
      <c r="K1011" t="s">
        <v>23</v>
      </c>
      <c r="L1011">
        <v>52</v>
      </c>
      <c r="M1011" t="str">
        <f t="shared" si="73"/>
        <v>50–60 h</v>
      </c>
      <c r="N1011" s="1">
        <v>7.8</v>
      </c>
      <c r="O1011" s="1">
        <v>8.4</v>
      </c>
    </row>
    <row r="1012" spans="1:15" x14ac:dyDescent="0.3">
      <c r="A1012" t="s">
        <v>32</v>
      </c>
      <c r="B1012">
        <v>45</v>
      </c>
      <c r="C1012" t="str">
        <f t="shared" si="74"/>
        <v>36–45</v>
      </c>
      <c r="D1012" t="s">
        <v>21</v>
      </c>
      <c r="E1012" t="s">
        <v>17</v>
      </c>
      <c r="F1012">
        <f>IF(E1012="High",3,IF(E1012="Moderate",2,IF(E1012="Low",1,"")))</f>
        <v>2</v>
      </c>
      <c r="G1012" t="s">
        <v>25</v>
      </c>
      <c r="H1012" s="1">
        <v>9.1999999999999993</v>
      </c>
      <c r="I1012" t="s">
        <v>13</v>
      </c>
      <c r="J1012">
        <f t="shared" si="75"/>
        <v>1</v>
      </c>
      <c r="K1012" t="s">
        <v>23</v>
      </c>
      <c r="L1012">
        <v>30</v>
      </c>
      <c r="M1012" t="str">
        <f t="shared" si="73"/>
        <v>30–40 h</v>
      </c>
      <c r="N1012" s="1">
        <v>7.2</v>
      </c>
      <c r="O1012" s="1">
        <v>1.7</v>
      </c>
    </row>
    <row r="1013" spans="1:15" x14ac:dyDescent="0.3">
      <c r="A1013" t="s">
        <v>16</v>
      </c>
      <c r="B1013">
        <v>52</v>
      </c>
      <c r="C1013" t="str">
        <f t="shared" si="74"/>
        <v>46–59</v>
      </c>
      <c r="D1013" t="s">
        <v>27</v>
      </c>
      <c r="E1013" t="s">
        <v>22</v>
      </c>
      <c r="F1013">
        <f t="shared" ref="F1013:F1071" si="77">IF(E1013="High",3,IF(E1013="Moderate",2,IF(E1013="Low",1,"")))</f>
        <v>3</v>
      </c>
      <c r="G1013" t="s">
        <v>18</v>
      </c>
      <c r="H1013" s="1">
        <v>7.2</v>
      </c>
      <c r="I1013" t="s">
        <v>22</v>
      </c>
      <c r="J1013">
        <f t="shared" si="75"/>
        <v>3</v>
      </c>
      <c r="K1013" t="s">
        <v>23</v>
      </c>
      <c r="L1013">
        <v>58</v>
      </c>
      <c r="M1013" t="str">
        <f t="shared" si="73"/>
        <v>50–60 h</v>
      </c>
      <c r="N1013" s="1">
        <v>6.5</v>
      </c>
      <c r="O1013" s="1">
        <v>2.9</v>
      </c>
    </row>
    <row r="1014" spans="1:15" x14ac:dyDescent="0.3">
      <c r="A1014" t="s">
        <v>16</v>
      </c>
      <c r="B1014">
        <v>60</v>
      </c>
      <c r="C1014" t="str">
        <f t="shared" si="74"/>
        <v>60+</v>
      </c>
      <c r="D1014" t="s">
        <v>27</v>
      </c>
      <c r="E1014" t="s">
        <v>13</v>
      </c>
      <c r="F1014">
        <f t="shared" si="77"/>
        <v>1</v>
      </c>
      <c r="G1014" t="s">
        <v>25</v>
      </c>
      <c r="H1014" s="1">
        <v>8.6999999999999993</v>
      </c>
      <c r="I1014" t="s">
        <v>13</v>
      </c>
      <c r="J1014">
        <f t="shared" si="75"/>
        <v>1</v>
      </c>
      <c r="K1014" t="s">
        <v>26</v>
      </c>
      <c r="L1014">
        <v>27</v>
      </c>
      <c r="M1014" t="str">
        <f t="shared" si="73"/>
        <v>20–30 h</v>
      </c>
      <c r="N1014" s="1">
        <v>1.4</v>
      </c>
      <c r="O1014" s="1">
        <v>2.2999999999999998</v>
      </c>
    </row>
    <row r="1015" spans="1:15" x14ac:dyDescent="0.3">
      <c r="A1015" t="s">
        <v>20</v>
      </c>
      <c r="B1015">
        <v>64</v>
      </c>
      <c r="C1015" t="str">
        <f t="shared" si="74"/>
        <v>60+</v>
      </c>
      <c r="D1015" t="s">
        <v>21</v>
      </c>
      <c r="E1015" t="s">
        <v>17</v>
      </c>
      <c r="F1015">
        <f t="shared" si="77"/>
        <v>2</v>
      </c>
      <c r="G1015" t="s">
        <v>28</v>
      </c>
      <c r="H1015" s="1">
        <v>5.8</v>
      </c>
      <c r="I1015" t="s">
        <v>22</v>
      </c>
      <c r="J1015">
        <f t="shared" si="75"/>
        <v>3</v>
      </c>
      <c r="K1015" t="s">
        <v>30</v>
      </c>
      <c r="L1015">
        <v>23</v>
      </c>
      <c r="M1015" t="str">
        <f t="shared" si="73"/>
        <v>20–30 h</v>
      </c>
      <c r="N1015" s="1">
        <v>7.9</v>
      </c>
      <c r="O1015" s="1">
        <v>8.5</v>
      </c>
    </row>
    <row r="1016" spans="1:15" x14ac:dyDescent="0.3">
      <c r="A1016" t="s">
        <v>29</v>
      </c>
      <c r="B1016">
        <v>48</v>
      </c>
      <c r="C1016" t="str">
        <f t="shared" si="74"/>
        <v>46–59</v>
      </c>
      <c r="D1016" t="s">
        <v>12</v>
      </c>
      <c r="E1016" t="s">
        <v>17</v>
      </c>
      <c r="F1016">
        <f t="shared" si="77"/>
        <v>2</v>
      </c>
      <c r="G1016" t="s">
        <v>33</v>
      </c>
      <c r="H1016" s="1">
        <v>8.1999999999999993</v>
      </c>
      <c r="I1016" t="s">
        <v>13</v>
      </c>
      <c r="J1016">
        <f t="shared" si="75"/>
        <v>1</v>
      </c>
      <c r="K1016" t="s">
        <v>30</v>
      </c>
      <c r="L1016">
        <v>55</v>
      </c>
      <c r="M1016" t="str">
        <f t="shared" si="73"/>
        <v>50–60 h</v>
      </c>
      <c r="N1016" s="1">
        <v>6.8</v>
      </c>
      <c r="O1016" s="1">
        <v>8.8000000000000007</v>
      </c>
    </row>
    <row r="1017" spans="1:15" x14ac:dyDescent="0.3">
      <c r="A1017" t="s">
        <v>31</v>
      </c>
      <c r="B1017">
        <v>44</v>
      </c>
      <c r="C1017" t="str">
        <f t="shared" si="74"/>
        <v>36–45</v>
      </c>
      <c r="D1017" t="s">
        <v>21</v>
      </c>
      <c r="E1017" t="s">
        <v>17</v>
      </c>
      <c r="F1017">
        <f t="shared" si="77"/>
        <v>2</v>
      </c>
      <c r="G1017" t="s">
        <v>25</v>
      </c>
      <c r="H1017" s="1">
        <v>5.9</v>
      </c>
      <c r="I1017" t="s">
        <v>17</v>
      </c>
      <c r="J1017">
        <f t="shared" si="75"/>
        <v>2</v>
      </c>
      <c r="K1017" t="s">
        <v>26</v>
      </c>
      <c r="L1017">
        <v>38</v>
      </c>
      <c r="M1017" t="str">
        <f t="shared" si="73"/>
        <v>30–40 h</v>
      </c>
      <c r="N1017" s="1">
        <v>9.6999999999999993</v>
      </c>
      <c r="O1017" s="1">
        <v>5.8</v>
      </c>
    </row>
    <row r="1018" spans="1:15" x14ac:dyDescent="0.3">
      <c r="A1018" t="s">
        <v>20</v>
      </c>
      <c r="B1018">
        <v>28</v>
      </c>
      <c r="C1018" t="str">
        <f t="shared" si="74"/>
        <v>26–35</v>
      </c>
      <c r="D1018" t="s">
        <v>27</v>
      </c>
      <c r="E1018" t="s">
        <v>22</v>
      </c>
      <c r="F1018">
        <f t="shared" si="77"/>
        <v>3</v>
      </c>
      <c r="G1018" t="s">
        <v>25</v>
      </c>
      <c r="H1018" s="1">
        <v>5.0999999999999996</v>
      </c>
      <c r="I1018" t="s">
        <v>13</v>
      </c>
      <c r="J1018">
        <f t="shared" si="75"/>
        <v>1</v>
      </c>
      <c r="K1018" t="s">
        <v>30</v>
      </c>
      <c r="L1018">
        <v>43</v>
      </c>
      <c r="M1018" t="str">
        <f t="shared" si="73"/>
        <v>40–50 h</v>
      </c>
      <c r="N1018" s="1">
        <v>6.3</v>
      </c>
      <c r="O1018" s="1">
        <v>1.9</v>
      </c>
    </row>
    <row r="1019" spans="1:15" x14ac:dyDescent="0.3">
      <c r="A1019" t="s">
        <v>29</v>
      </c>
      <c r="B1019">
        <v>55</v>
      </c>
      <c r="C1019" t="str">
        <f t="shared" si="74"/>
        <v>46–59</v>
      </c>
      <c r="D1019" t="s">
        <v>21</v>
      </c>
      <c r="E1019" t="s">
        <v>22</v>
      </c>
      <c r="F1019">
        <f t="shared" si="77"/>
        <v>3</v>
      </c>
      <c r="G1019" t="s">
        <v>25</v>
      </c>
      <c r="H1019" s="1">
        <v>5.0999999999999996</v>
      </c>
      <c r="I1019" t="s">
        <v>17</v>
      </c>
      <c r="J1019">
        <f t="shared" si="75"/>
        <v>2</v>
      </c>
      <c r="K1019" t="s">
        <v>23</v>
      </c>
      <c r="L1019">
        <v>37</v>
      </c>
      <c r="M1019" t="str">
        <f t="shared" si="73"/>
        <v>30–40 h</v>
      </c>
      <c r="N1019" s="1">
        <v>3.7</v>
      </c>
      <c r="O1019" s="1">
        <v>2.2000000000000002</v>
      </c>
    </row>
    <row r="1020" spans="1:15" x14ac:dyDescent="0.3">
      <c r="A1020" t="s">
        <v>20</v>
      </c>
      <c r="B1020">
        <v>22</v>
      </c>
      <c r="C1020" t="str">
        <f t="shared" si="74"/>
        <v>18–25</v>
      </c>
      <c r="D1020" t="s">
        <v>21</v>
      </c>
      <c r="E1020" t="s">
        <v>17</v>
      </c>
      <c r="F1020">
        <f t="shared" si="77"/>
        <v>2</v>
      </c>
      <c r="G1020" t="s">
        <v>28</v>
      </c>
      <c r="H1020" s="1">
        <v>2.5</v>
      </c>
      <c r="I1020" t="s">
        <v>13</v>
      </c>
      <c r="J1020">
        <f t="shared" si="75"/>
        <v>1</v>
      </c>
      <c r="K1020" t="s">
        <v>15</v>
      </c>
      <c r="L1020">
        <v>52</v>
      </c>
      <c r="M1020" t="str">
        <f t="shared" si="73"/>
        <v>50–60 h</v>
      </c>
      <c r="N1020" s="1">
        <v>4.4000000000000004</v>
      </c>
      <c r="O1020" s="1">
        <v>8.3000000000000007</v>
      </c>
    </row>
    <row r="1021" spans="1:15" x14ac:dyDescent="0.3">
      <c r="A1021" t="s">
        <v>31</v>
      </c>
      <c r="B1021">
        <v>25</v>
      </c>
      <c r="C1021" t="str">
        <f t="shared" si="74"/>
        <v>18–25</v>
      </c>
      <c r="D1021" t="s">
        <v>27</v>
      </c>
      <c r="E1021" t="s">
        <v>22</v>
      </c>
      <c r="F1021">
        <f t="shared" si="77"/>
        <v>3</v>
      </c>
      <c r="G1021" t="s">
        <v>25</v>
      </c>
      <c r="H1021" s="1">
        <v>7.8</v>
      </c>
      <c r="I1021" t="s">
        <v>13</v>
      </c>
      <c r="J1021">
        <f t="shared" si="75"/>
        <v>1</v>
      </c>
      <c r="K1021" t="s">
        <v>30</v>
      </c>
      <c r="L1021">
        <v>55</v>
      </c>
      <c r="M1021" t="str">
        <f t="shared" si="73"/>
        <v>50–60 h</v>
      </c>
      <c r="N1021" s="1">
        <v>2.6</v>
      </c>
      <c r="O1021" s="1">
        <v>9.4</v>
      </c>
    </row>
    <row r="1022" spans="1:15" x14ac:dyDescent="0.3">
      <c r="A1022" t="s">
        <v>24</v>
      </c>
      <c r="B1022">
        <v>51</v>
      </c>
      <c r="C1022" t="str">
        <f t="shared" si="74"/>
        <v>46–59</v>
      </c>
      <c r="D1022" t="s">
        <v>12</v>
      </c>
      <c r="E1022" t="s">
        <v>13</v>
      </c>
      <c r="F1022">
        <f t="shared" si="77"/>
        <v>1</v>
      </c>
      <c r="G1022" t="s">
        <v>28</v>
      </c>
      <c r="H1022" s="1">
        <v>4.5999999999999996</v>
      </c>
      <c r="I1022" t="s">
        <v>22</v>
      </c>
      <c r="J1022">
        <f t="shared" si="75"/>
        <v>3</v>
      </c>
      <c r="K1022" t="s">
        <v>15</v>
      </c>
      <c r="L1022">
        <v>29</v>
      </c>
      <c r="M1022" t="str">
        <f t="shared" si="73"/>
        <v>20–30 h</v>
      </c>
      <c r="N1022" s="1">
        <v>7.5</v>
      </c>
      <c r="O1022" s="1">
        <v>2.8</v>
      </c>
    </row>
    <row r="1023" spans="1:15" x14ac:dyDescent="0.3">
      <c r="A1023" t="s">
        <v>24</v>
      </c>
      <c r="B1023">
        <v>29</v>
      </c>
      <c r="C1023" t="str">
        <f t="shared" si="74"/>
        <v>26–35</v>
      </c>
      <c r="D1023" t="s">
        <v>21</v>
      </c>
      <c r="E1023" t="s">
        <v>17</v>
      </c>
      <c r="F1023">
        <f t="shared" si="77"/>
        <v>2</v>
      </c>
      <c r="G1023" t="s">
        <v>28</v>
      </c>
      <c r="H1023" s="1">
        <v>8.6</v>
      </c>
      <c r="I1023" t="s">
        <v>13</v>
      </c>
      <c r="J1023">
        <f t="shared" si="75"/>
        <v>1</v>
      </c>
      <c r="K1023" t="s">
        <v>15</v>
      </c>
      <c r="L1023">
        <v>33</v>
      </c>
      <c r="M1023" t="str">
        <f t="shared" si="73"/>
        <v>30–40 h</v>
      </c>
      <c r="N1023" s="1">
        <v>7.4</v>
      </c>
      <c r="O1023" s="1">
        <v>1.1000000000000001</v>
      </c>
    </row>
    <row r="1024" spans="1:15" x14ac:dyDescent="0.3">
      <c r="A1024" t="s">
        <v>24</v>
      </c>
      <c r="B1024">
        <v>55</v>
      </c>
      <c r="C1024" t="str">
        <f t="shared" si="74"/>
        <v>46–59</v>
      </c>
      <c r="D1024" t="s">
        <v>27</v>
      </c>
      <c r="E1024" t="s">
        <v>17</v>
      </c>
      <c r="F1024">
        <f t="shared" si="77"/>
        <v>2</v>
      </c>
      <c r="G1024" t="s">
        <v>33</v>
      </c>
      <c r="H1024" s="1">
        <v>6.2</v>
      </c>
      <c r="I1024" t="s">
        <v>13</v>
      </c>
      <c r="J1024">
        <f t="shared" si="75"/>
        <v>1</v>
      </c>
      <c r="K1024" t="s">
        <v>26</v>
      </c>
      <c r="L1024">
        <v>26</v>
      </c>
      <c r="M1024" t="str">
        <f t="shared" si="73"/>
        <v>20–30 h</v>
      </c>
      <c r="N1024" s="1">
        <v>2.8</v>
      </c>
      <c r="O1024" s="1">
        <v>4</v>
      </c>
    </row>
    <row r="1025" spans="1:15" x14ac:dyDescent="0.3">
      <c r="A1025" t="s">
        <v>24</v>
      </c>
      <c r="B1025">
        <v>18</v>
      </c>
      <c r="C1025" t="str">
        <f t="shared" si="74"/>
        <v>18–25</v>
      </c>
      <c r="D1025" t="s">
        <v>27</v>
      </c>
      <c r="E1025" t="s">
        <v>22</v>
      </c>
      <c r="F1025">
        <f t="shared" si="77"/>
        <v>3</v>
      </c>
      <c r="G1025" t="s">
        <v>18</v>
      </c>
      <c r="H1025" s="1">
        <v>4.2</v>
      </c>
      <c r="I1025" t="s">
        <v>13</v>
      </c>
      <c r="J1025">
        <f t="shared" si="75"/>
        <v>1</v>
      </c>
      <c r="K1025" t="s">
        <v>19</v>
      </c>
      <c r="L1025">
        <v>31</v>
      </c>
      <c r="M1025" t="str">
        <f t="shared" si="73"/>
        <v>30–40 h</v>
      </c>
      <c r="N1025" s="1">
        <v>2.4</v>
      </c>
      <c r="O1025" s="1">
        <v>1.3</v>
      </c>
    </row>
    <row r="1026" spans="1:15" x14ac:dyDescent="0.3">
      <c r="A1026" t="s">
        <v>11</v>
      </c>
      <c r="B1026">
        <v>48</v>
      </c>
      <c r="C1026" t="str">
        <f t="shared" si="74"/>
        <v>46–59</v>
      </c>
      <c r="D1026" t="s">
        <v>21</v>
      </c>
      <c r="E1026" t="s">
        <v>17</v>
      </c>
      <c r="F1026">
        <f t="shared" si="77"/>
        <v>2</v>
      </c>
      <c r="G1026" t="s">
        <v>28</v>
      </c>
      <c r="H1026" s="1">
        <v>4.8</v>
      </c>
      <c r="I1026" t="s">
        <v>17</v>
      </c>
      <c r="J1026">
        <f t="shared" si="75"/>
        <v>2</v>
      </c>
      <c r="K1026" t="s">
        <v>30</v>
      </c>
      <c r="L1026">
        <v>41</v>
      </c>
      <c r="M1026" t="str">
        <f t="shared" ref="M1026:M1089" si="78">IF(AND(L1026&gt;=20,L1026&lt;30),"20–30 h",IF(AND(L1026&gt;=30,L1026&lt;40),"30–40 h",IF(AND(L1026&gt;=40,L1026&lt;50),"40–50 h",IF(AND(L1026&gt;=50,L1026&lt;=60),"50–60 h","Poza zakresem"))))</f>
        <v>40–50 h</v>
      </c>
      <c r="N1026" s="1">
        <v>1.7</v>
      </c>
      <c r="O1026" s="1">
        <v>8.5</v>
      </c>
    </row>
    <row r="1027" spans="1:15" x14ac:dyDescent="0.3">
      <c r="A1027" t="s">
        <v>32</v>
      </c>
      <c r="B1027">
        <v>21</v>
      </c>
      <c r="C1027" t="str">
        <f t="shared" si="74"/>
        <v>18–25</v>
      </c>
      <c r="D1027" t="s">
        <v>12</v>
      </c>
      <c r="E1027" t="s">
        <v>13</v>
      </c>
      <c r="F1027">
        <f t="shared" si="77"/>
        <v>1</v>
      </c>
      <c r="G1027" t="s">
        <v>14</v>
      </c>
      <c r="H1027" s="1">
        <v>6.8</v>
      </c>
      <c r="I1027" t="s">
        <v>22</v>
      </c>
      <c r="J1027">
        <f t="shared" si="75"/>
        <v>3</v>
      </c>
      <c r="K1027" t="s">
        <v>26</v>
      </c>
      <c r="L1027">
        <v>46</v>
      </c>
      <c r="M1027" t="str">
        <f t="shared" si="78"/>
        <v>40–50 h</v>
      </c>
      <c r="N1027" s="1">
        <v>9.1999999999999993</v>
      </c>
      <c r="O1027" s="1">
        <v>5.4</v>
      </c>
    </row>
    <row r="1028" spans="1:15" x14ac:dyDescent="0.3">
      <c r="A1028" t="s">
        <v>11</v>
      </c>
      <c r="B1028">
        <v>62</v>
      </c>
      <c r="C1028" t="str">
        <f t="shared" si="74"/>
        <v>60+</v>
      </c>
      <c r="D1028" t="s">
        <v>21</v>
      </c>
      <c r="E1028" t="s">
        <v>22</v>
      </c>
      <c r="F1028">
        <f t="shared" si="77"/>
        <v>3</v>
      </c>
      <c r="G1028" t="s">
        <v>25</v>
      </c>
      <c r="H1028" s="1">
        <v>3.7</v>
      </c>
      <c r="I1028" t="s">
        <v>22</v>
      </c>
      <c r="J1028">
        <f t="shared" si="75"/>
        <v>3</v>
      </c>
      <c r="K1028" t="s">
        <v>26</v>
      </c>
      <c r="L1028">
        <v>56</v>
      </c>
      <c r="M1028" t="str">
        <f t="shared" si="78"/>
        <v>50–60 h</v>
      </c>
      <c r="N1028" s="1">
        <v>3.1</v>
      </c>
      <c r="O1028" s="1">
        <v>6.8</v>
      </c>
    </row>
    <row r="1029" spans="1:15" x14ac:dyDescent="0.3">
      <c r="A1029" t="s">
        <v>11</v>
      </c>
      <c r="B1029">
        <v>22</v>
      </c>
      <c r="C1029" t="str">
        <f t="shared" si="74"/>
        <v>18–25</v>
      </c>
      <c r="D1029" t="s">
        <v>12</v>
      </c>
      <c r="E1029" t="s">
        <v>22</v>
      </c>
      <c r="F1029">
        <f t="shared" si="77"/>
        <v>3</v>
      </c>
      <c r="G1029" t="s">
        <v>14</v>
      </c>
      <c r="H1029" s="1">
        <v>7.4</v>
      </c>
      <c r="I1029" t="s">
        <v>13</v>
      </c>
      <c r="J1029">
        <f t="shared" si="75"/>
        <v>1</v>
      </c>
      <c r="K1029" t="s">
        <v>15</v>
      </c>
      <c r="L1029">
        <v>30</v>
      </c>
      <c r="M1029" t="str">
        <f t="shared" si="78"/>
        <v>30–40 h</v>
      </c>
      <c r="N1029" s="1">
        <v>4.0999999999999996</v>
      </c>
      <c r="O1029" s="1">
        <v>4.7</v>
      </c>
    </row>
    <row r="1030" spans="1:15" x14ac:dyDescent="0.3">
      <c r="A1030" t="s">
        <v>11</v>
      </c>
      <c r="B1030">
        <v>47</v>
      </c>
      <c r="C1030" t="str">
        <f t="shared" si="74"/>
        <v>46–59</v>
      </c>
      <c r="D1030" t="s">
        <v>12</v>
      </c>
      <c r="E1030" t="s">
        <v>17</v>
      </c>
      <c r="F1030">
        <f t="shared" si="77"/>
        <v>2</v>
      </c>
      <c r="G1030" t="s">
        <v>25</v>
      </c>
      <c r="H1030" s="1">
        <v>4.2</v>
      </c>
      <c r="I1030" t="s">
        <v>13</v>
      </c>
      <c r="J1030">
        <f t="shared" si="75"/>
        <v>1</v>
      </c>
      <c r="K1030" t="s">
        <v>30</v>
      </c>
      <c r="L1030">
        <v>55</v>
      </c>
      <c r="M1030" t="str">
        <f t="shared" si="78"/>
        <v>50–60 h</v>
      </c>
      <c r="N1030" s="1">
        <v>3.5</v>
      </c>
      <c r="O1030" s="1">
        <v>4.0999999999999996</v>
      </c>
    </row>
    <row r="1031" spans="1:15" x14ac:dyDescent="0.3">
      <c r="A1031" t="s">
        <v>24</v>
      </c>
      <c r="B1031">
        <v>41</v>
      </c>
      <c r="C1031" t="str">
        <f t="shared" si="74"/>
        <v>36–45</v>
      </c>
      <c r="D1031" t="s">
        <v>12</v>
      </c>
      <c r="E1031" t="s">
        <v>17</v>
      </c>
      <c r="F1031">
        <f>IF(E1031="High",3,IF(E1031="Moderate",2,IF(E1031="Low",1,"")))</f>
        <v>2</v>
      </c>
      <c r="G1031" t="s">
        <v>33</v>
      </c>
      <c r="H1031" s="1">
        <v>5.4</v>
      </c>
      <c r="I1031" t="s">
        <v>17</v>
      </c>
      <c r="J1031">
        <f>IF(I1031="low",1,IF(I1031="moderate",2,IF(I1031="high",3,"")))</f>
        <v>2</v>
      </c>
      <c r="K1031" t="s">
        <v>26</v>
      </c>
      <c r="L1031">
        <v>32</v>
      </c>
      <c r="M1031" t="str">
        <f t="shared" si="78"/>
        <v>30–40 h</v>
      </c>
      <c r="N1031" s="1">
        <v>4.7</v>
      </c>
      <c r="O1031" s="1">
        <v>3</v>
      </c>
    </row>
    <row r="1032" spans="1:15" x14ac:dyDescent="0.3">
      <c r="A1032" t="s">
        <v>31</v>
      </c>
      <c r="B1032">
        <v>20</v>
      </c>
      <c r="C1032" t="str">
        <f t="shared" si="74"/>
        <v>18–25</v>
      </c>
      <c r="D1032" t="s">
        <v>12</v>
      </c>
      <c r="E1032" t="s">
        <v>17</v>
      </c>
      <c r="F1032">
        <f t="shared" si="77"/>
        <v>2</v>
      </c>
      <c r="G1032" t="s">
        <v>28</v>
      </c>
      <c r="H1032" s="1">
        <v>6.8</v>
      </c>
      <c r="I1032" t="s">
        <v>13</v>
      </c>
      <c r="J1032">
        <f t="shared" ref="J1032:J1095" si="79">IF(I1032="low",1,IF(I1032="moderate",2,IF(I1032="high",3,"")))</f>
        <v>1</v>
      </c>
      <c r="K1032" t="s">
        <v>23</v>
      </c>
      <c r="L1032">
        <v>51</v>
      </c>
      <c r="M1032" t="str">
        <f t="shared" si="78"/>
        <v>50–60 h</v>
      </c>
      <c r="N1032" s="1">
        <v>7.4</v>
      </c>
      <c r="O1032" s="1">
        <v>7.9</v>
      </c>
    </row>
    <row r="1033" spans="1:15" x14ac:dyDescent="0.3">
      <c r="A1033" t="s">
        <v>16</v>
      </c>
      <c r="B1033">
        <v>28</v>
      </c>
      <c r="C1033" t="str">
        <f t="shared" si="74"/>
        <v>26–35</v>
      </c>
      <c r="D1033" t="s">
        <v>21</v>
      </c>
      <c r="E1033" t="s">
        <v>22</v>
      </c>
      <c r="F1033">
        <f t="shared" si="77"/>
        <v>3</v>
      </c>
      <c r="G1033" t="s">
        <v>18</v>
      </c>
      <c r="H1033" s="1">
        <v>7.2</v>
      </c>
      <c r="I1033" t="s">
        <v>22</v>
      </c>
      <c r="J1033">
        <f t="shared" si="79"/>
        <v>3</v>
      </c>
      <c r="K1033" t="s">
        <v>26</v>
      </c>
      <c r="L1033">
        <v>27</v>
      </c>
      <c r="M1033" t="str">
        <f t="shared" si="78"/>
        <v>20–30 h</v>
      </c>
      <c r="N1033" s="1">
        <v>8.8000000000000007</v>
      </c>
      <c r="O1033" s="1">
        <v>7.3</v>
      </c>
    </row>
    <row r="1034" spans="1:15" x14ac:dyDescent="0.3">
      <c r="A1034" t="s">
        <v>16</v>
      </c>
      <c r="B1034">
        <v>62</v>
      </c>
      <c r="C1034" t="str">
        <f t="shared" si="74"/>
        <v>60+</v>
      </c>
      <c r="D1034" t="s">
        <v>27</v>
      </c>
      <c r="E1034" t="s">
        <v>17</v>
      </c>
      <c r="F1034">
        <f t="shared" si="77"/>
        <v>2</v>
      </c>
      <c r="G1034" t="s">
        <v>28</v>
      </c>
      <c r="H1034" s="1">
        <v>7.7</v>
      </c>
      <c r="I1034" t="s">
        <v>22</v>
      </c>
      <c r="J1034">
        <f t="shared" si="79"/>
        <v>3</v>
      </c>
      <c r="K1034" t="s">
        <v>23</v>
      </c>
      <c r="L1034">
        <v>26</v>
      </c>
      <c r="M1034" t="str">
        <f t="shared" si="78"/>
        <v>20–30 h</v>
      </c>
      <c r="N1034" s="1">
        <v>2.6</v>
      </c>
      <c r="O1034" s="1">
        <v>4.2</v>
      </c>
    </row>
    <row r="1035" spans="1:15" x14ac:dyDescent="0.3">
      <c r="A1035" t="s">
        <v>32</v>
      </c>
      <c r="B1035">
        <v>21</v>
      </c>
      <c r="C1035" t="str">
        <f t="shared" ref="C1035:C1067" si="80">IF(B1035&lt;=25, "18–25", IF(B1035&lt;=35, "26–35", IF(B1035&lt;=45, "36–45", IF(B1035&lt;=59, "46–59", "60+"))))</f>
        <v>18–25</v>
      </c>
      <c r="D1035" t="s">
        <v>27</v>
      </c>
      <c r="E1035" t="s">
        <v>13</v>
      </c>
      <c r="F1035">
        <f t="shared" si="77"/>
        <v>1</v>
      </c>
      <c r="G1035" t="s">
        <v>25</v>
      </c>
      <c r="H1035" s="1">
        <v>4.5</v>
      </c>
      <c r="I1035" t="s">
        <v>17</v>
      </c>
      <c r="J1035">
        <f t="shared" si="79"/>
        <v>2</v>
      </c>
      <c r="K1035" t="s">
        <v>19</v>
      </c>
      <c r="L1035">
        <v>36</v>
      </c>
      <c r="M1035" t="str">
        <f t="shared" si="78"/>
        <v>30–40 h</v>
      </c>
      <c r="N1035" s="1">
        <v>7.2</v>
      </c>
      <c r="O1035" s="1">
        <v>3.9</v>
      </c>
    </row>
    <row r="1036" spans="1:15" x14ac:dyDescent="0.3">
      <c r="A1036" t="s">
        <v>24</v>
      </c>
      <c r="B1036">
        <v>43</v>
      </c>
      <c r="C1036" t="str">
        <f t="shared" si="80"/>
        <v>36–45</v>
      </c>
      <c r="D1036" t="s">
        <v>27</v>
      </c>
      <c r="E1036" t="s">
        <v>17</v>
      </c>
      <c r="F1036">
        <f t="shared" si="77"/>
        <v>2</v>
      </c>
      <c r="G1036" t="s">
        <v>18</v>
      </c>
      <c r="H1036" s="1">
        <v>6</v>
      </c>
      <c r="I1036" t="s">
        <v>17</v>
      </c>
      <c r="J1036">
        <f t="shared" si="79"/>
        <v>2</v>
      </c>
      <c r="K1036" t="s">
        <v>23</v>
      </c>
      <c r="L1036">
        <v>41</v>
      </c>
      <c r="M1036" t="str">
        <f t="shared" si="78"/>
        <v>40–50 h</v>
      </c>
      <c r="N1036" s="1">
        <v>4.2</v>
      </c>
      <c r="O1036" s="1">
        <v>1</v>
      </c>
    </row>
    <row r="1037" spans="1:15" x14ac:dyDescent="0.3">
      <c r="A1037" t="s">
        <v>24</v>
      </c>
      <c r="B1037">
        <v>44</v>
      </c>
      <c r="C1037" t="str">
        <f t="shared" si="80"/>
        <v>36–45</v>
      </c>
      <c r="D1037" t="s">
        <v>27</v>
      </c>
      <c r="E1037" t="s">
        <v>17</v>
      </c>
      <c r="F1037">
        <f t="shared" si="77"/>
        <v>2</v>
      </c>
      <c r="G1037" t="s">
        <v>28</v>
      </c>
      <c r="H1037" s="1">
        <v>8.1</v>
      </c>
      <c r="I1037" t="s">
        <v>22</v>
      </c>
      <c r="J1037">
        <f t="shared" si="79"/>
        <v>3</v>
      </c>
      <c r="K1037" t="s">
        <v>23</v>
      </c>
      <c r="L1037">
        <v>53</v>
      </c>
      <c r="M1037" t="str">
        <f t="shared" si="78"/>
        <v>50–60 h</v>
      </c>
      <c r="N1037" s="1">
        <v>9.8000000000000007</v>
      </c>
      <c r="O1037" s="1">
        <v>1.6</v>
      </c>
    </row>
    <row r="1038" spans="1:15" x14ac:dyDescent="0.3">
      <c r="A1038" t="s">
        <v>24</v>
      </c>
      <c r="B1038">
        <v>63</v>
      </c>
      <c r="C1038" t="str">
        <f t="shared" si="80"/>
        <v>60+</v>
      </c>
      <c r="D1038" t="s">
        <v>27</v>
      </c>
      <c r="E1038" t="s">
        <v>22</v>
      </c>
      <c r="F1038">
        <f t="shared" si="77"/>
        <v>3</v>
      </c>
      <c r="G1038" t="s">
        <v>18</v>
      </c>
      <c r="H1038" s="1">
        <v>6</v>
      </c>
      <c r="I1038" t="s">
        <v>17</v>
      </c>
      <c r="J1038">
        <f t="shared" si="79"/>
        <v>2</v>
      </c>
      <c r="K1038" t="s">
        <v>15</v>
      </c>
      <c r="L1038">
        <v>39</v>
      </c>
      <c r="M1038" t="str">
        <f t="shared" si="78"/>
        <v>30–40 h</v>
      </c>
      <c r="N1038" s="1">
        <v>3.7</v>
      </c>
      <c r="O1038" s="1">
        <v>6.6</v>
      </c>
    </row>
    <row r="1039" spans="1:15" x14ac:dyDescent="0.3">
      <c r="A1039" t="s">
        <v>20</v>
      </c>
      <c r="B1039">
        <v>60</v>
      </c>
      <c r="C1039" t="str">
        <f t="shared" si="80"/>
        <v>60+</v>
      </c>
      <c r="D1039" t="s">
        <v>27</v>
      </c>
      <c r="E1039" t="s">
        <v>17</v>
      </c>
      <c r="F1039">
        <f t="shared" si="77"/>
        <v>2</v>
      </c>
      <c r="G1039" t="s">
        <v>25</v>
      </c>
      <c r="H1039" s="1">
        <v>6.9</v>
      </c>
      <c r="I1039" t="s">
        <v>13</v>
      </c>
      <c r="J1039">
        <f t="shared" si="79"/>
        <v>1</v>
      </c>
      <c r="K1039" t="s">
        <v>26</v>
      </c>
      <c r="L1039">
        <v>27</v>
      </c>
      <c r="M1039" t="str">
        <f t="shared" si="78"/>
        <v>20–30 h</v>
      </c>
      <c r="N1039" s="1">
        <v>1.1000000000000001</v>
      </c>
      <c r="O1039" s="1">
        <v>5.6</v>
      </c>
    </row>
    <row r="1040" spans="1:15" x14ac:dyDescent="0.3">
      <c r="A1040" t="s">
        <v>29</v>
      </c>
      <c r="B1040">
        <v>44</v>
      </c>
      <c r="C1040" t="str">
        <f t="shared" si="80"/>
        <v>36–45</v>
      </c>
      <c r="D1040" t="s">
        <v>21</v>
      </c>
      <c r="E1040" t="s">
        <v>22</v>
      </c>
      <c r="F1040">
        <f t="shared" si="77"/>
        <v>3</v>
      </c>
      <c r="G1040" t="s">
        <v>33</v>
      </c>
      <c r="H1040" s="1">
        <v>6.7</v>
      </c>
      <c r="I1040" t="s">
        <v>13</v>
      </c>
      <c r="J1040">
        <f t="shared" si="79"/>
        <v>1</v>
      </c>
      <c r="K1040" t="s">
        <v>19</v>
      </c>
      <c r="L1040">
        <v>41</v>
      </c>
      <c r="M1040" t="str">
        <f t="shared" si="78"/>
        <v>40–50 h</v>
      </c>
      <c r="N1040" s="1">
        <v>5.6</v>
      </c>
      <c r="O1040" s="1">
        <v>4.9000000000000004</v>
      </c>
    </row>
    <row r="1041" spans="1:15" x14ac:dyDescent="0.3">
      <c r="A1041" t="s">
        <v>20</v>
      </c>
      <c r="B1041">
        <v>59</v>
      </c>
      <c r="C1041" t="str">
        <f t="shared" si="80"/>
        <v>46–59</v>
      </c>
      <c r="D1041" t="s">
        <v>12</v>
      </c>
      <c r="E1041" t="s">
        <v>17</v>
      </c>
      <c r="F1041">
        <f t="shared" si="77"/>
        <v>2</v>
      </c>
      <c r="G1041" t="s">
        <v>33</v>
      </c>
      <c r="H1041" s="1">
        <v>8.5</v>
      </c>
      <c r="I1041" t="s">
        <v>17</v>
      </c>
      <c r="J1041">
        <f t="shared" si="79"/>
        <v>2</v>
      </c>
      <c r="K1041" t="s">
        <v>26</v>
      </c>
      <c r="L1041">
        <v>46</v>
      </c>
      <c r="M1041" t="str">
        <f t="shared" si="78"/>
        <v>40–50 h</v>
      </c>
      <c r="N1041" s="1">
        <v>2.4</v>
      </c>
      <c r="O1041" s="1">
        <v>8.4</v>
      </c>
    </row>
    <row r="1042" spans="1:15" x14ac:dyDescent="0.3">
      <c r="A1042" t="s">
        <v>29</v>
      </c>
      <c r="B1042">
        <v>23</v>
      </c>
      <c r="C1042" t="str">
        <f t="shared" si="80"/>
        <v>18–25</v>
      </c>
      <c r="D1042" t="s">
        <v>27</v>
      </c>
      <c r="E1042" t="s">
        <v>13</v>
      </c>
      <c r="F1042">
        <f t="shared" si="77"/>
        <v>1</v>
      </c>
      <c r="G1042" t="s">
        <v>28</v>
      </c>
      <c r="H1042" s="1">
        <v>5.8</v>
      </c>
      <c r="I1042" t="s">
        <v>22</v>
      </c>
      <c r="J1042">
        <f t="shared" si="79"/>
        <v>3</v>
      </c>
      <c r="K1042" t="s">
        <v>23</v>
      </c>
      <c r="L1042">
        <v>53</v>
      </c>
      <c r="M1042" t="str">
        <f t="shared" si="78"/>
        <v>50–60 h</v>
      </c>
      <c r="N1042" s="1">
        <v>1.4</v>
      </c>
      <c r="O1042" s="1">
        <v>5.5</v>
      </c>
    </row>
    <row r="1043" spans="1:15" x14ac:dyDescent="0.3">
      <c r="A1043" t="s">
        <v>24</v>
      </c>
      <c r="B1043">
        <v>32</v>
      </c>
      <c r="C1043" t="str">
        <f t="shared" si="80"/>
        <v>26–35</v>
      </c>
      <c r="D1043" t="s">
        <v>21</v>
      </c>
      <c r="E1043" t="s">
        <v>13</v>
      </c>
      <c r="F1043">
        <f t="shared" si="77"/>
        <v>1</v>
      </c>
      <c r="G1043" t="s">
        <v>14</v>
      </c>
      <c r="H1043" s="1">
        <v>4.4000000000000004</v>
      </c>
      <c r="I1043" t="s">
        <v>17</v>
      </c>
      <c r="J1043">
        <f t="shared" si="79"/>
        <v>2</v>
      </c>
      <c r="K1043" t="s">
        <v>23</v>
      </c>
      <c r="L1043">
        <v>40</v>
      </c>
      <c r="M1043" t="str">
        <f t="shared" si="78"/>
        <v>40–50 h</v>
      </c>
      <c r="N1043" s="1">
        <v>7.3</v>
      </c>
      <c r="O1043" s="1">
        <v>4.5</v>
      </c>
    </row>
    <row r="1044" spans="1:15" x14ac:dyDescent="0.3">
      <c r="A1044" t="s">
        <v>24</v>
      </c>
      <c r="B1044">
        <v>47</v>
      </c>
      <c r="C1044" t="str">
        <f t="shared" si="80"/>
        <v>46–59</v>
      </c>
      <c r="D1044" t="s">
        <v>27</v>
      </c>
      <c r="E1044" t="s">
        <v>22</v>
      </c>
      <c r="F1044">
        <f>IF(E1044="High",3,IF(E1044="Moderate",2,IF(E1044="Low",1,"")))</f>
        <v>3</v>
      </c>
      <c r="G1044" t="s">
        <v>25</v>
      </c>
      <c r="H1044" s="1">
        <v>5</v>
      </c>
      <c r="I1044" t="s">
        <v>22</v>
      </c>
      <c r="J1044">
        <f t="shared" si="79"/>
        <v>3</v>
      </c>
      <c r="K1044" t="s">
        <v>26</v>
      </c>
      <c r="L1044">
        <v>34</v>
      </c>
      <c r="M1044" t="str">
        <f t="shared" si="78"/>
        <v>30–40 h</v>
      </c>
      <c r="N1044" s="1">
        <v>7.6</v>
      </c>
      <c r="O1044" s="1">
        <v>2.5</v>
      </c>
    </row>
    <row r="1045" spans="1:15" x14ac:dyDescent="0.3">
      <c r="A1045" t="s">
        <v>20</v>
      </c>
      <c r="B1045">
        <v>59</v>
      </c>
      <c r="C1045" t="str">
        <f t="shared" si="80"/>
        <v>46–59</v>
      </c>
      <c r="D1045" t="s">
        <v>27</v>
      </c>
      <c r="E1045" t="s">
        <v>22</v>
      </c>
      <c r="F1045">
        <f t="shared" si="77"/>
        <v>3</v>
      </c>
      <c r="G1045" t="s">
        <v>28</v>
      </c>
      <c r="H1045" s="1">
        <v>6.8</v>
      </c>
      <c r="I1045" t="s">
        <v>17</v>
      </c>
      <c r="J1045">
        <f t="shared" si="79"/>
        <v>2</v>
      </c>
      <c r="K1045" t="s">
        <v>19</v>
      </c>
      <c r="L1045">
        <v>24</v>
      </c>
      <c r="M1045" t="str">
        <f t="shared" si="78"/>
        <v>20–30 h</v>
      </c>
      <c r="N1045" s="1">
        <v>5.0999999999999996</v>
      </c>
      <c r="O1045" s="1">
        <v>8.4</v>
      </c>
    </row>
    <row r="1046" spans="1:15" x14ac:dyDescent="0.3">
      <c r="A1046" t="s">
        <v>20</v>
      </c>
      <c r="B1046">
        <v>54</v>
      </c>
      <c r="C1046" t="str">
        <f t="shared" si="80"/>
        <v>46–59</v>
      </c>
      <c r="D1046" t="s">
        <v>12</v>
      </c>
      <c r="E1046" t="s">
        <v>17</v>
      </c>
      <c r="F1046">
        <f t="shared" si="77"/>
        <v>2</v>
      </c>
      <c r="G1046" t="s">
        <v>28</v>
      </c>
      <c r="H1046" s="1">
        <v>4.0999999999999996</v>
      </c>
      <c r="I1046" t="s">
        <v>17</v>
      </c>
      <c r="J1046">
        <f t="shared" si="79"/>
        <v>2</v>
      </c>
      <c r="K1046" t="s">
        <v>19</v>
      </c>
      <c r="L1046">
        <v>57</v>
      </c>
      <c r="M1046" t="str">
        <f t="shared" si="78"/>
        <v>50–60 h</v>
      </c>
      <c r="N1046" s="1">
        <v>7.1</v>
      </c>
      <c r="O1046" s="1">
        <v>6.2</v>
      </c>
    </row>
    <row r="1047" spans="1:15" x14ac:dyDescent="0.3">
      <c r="A1047" t="s">
        <v>29</v>
      </c>
      <c r="B1047">
        <v>54</v>
      </c>
      <c r="C1047" t="str">
        <f t="shared" si="80"/>
        <v>46–59</v>
      </c>
      <c r="D1047" t="s">
        <v>12</v>
      </c>
      <c r="E1047" t="s">
        <v>17</v>
      </c>
      <c r="F1047">
        <f t="shared" si="77"/>
        <v>2</v>
      </c>
      <c r="G1047" t="s">
        <v>33</v>
      </c>
      <c r="H1047" s="1">
        <v>5.7</v>
      </c>
      <c r="I1047" t="s">
        <v>17</v>
      </c>
      <c r="J1047">
        <f t="shared" si="79"/>
        <v>2</v>
      </c>
      <c r="K1047" t="s">
        <v>15</v>
      </c>
      <c r="L1047">
        <v>36</v>
      </c>
      <c r="M1047" t="str">
        <f t="shared" si="78"/>
        <v>30–40 h</v>
      </c>
      <c r="N1047" s="1">
        <v>5.8</v>
      </c>
      <c r="O1047" s="1">
        <v>1.8</v>
      </c>
    </row>
    <row r="1048" spans="1:15" x14ac:dyDescent="0.3">
      <c r="A1048" t="s">
        <v>16</v>
      </c>
      <c r="B1048">
        <v>59</v>
      </c>
      <c r="C1048" t="str">
        <f t="shared" si="80"/>
        <v>46–59</v>
      </c>
      <c r="D1048" t="s">
        <v>12</v>
      </c>
      <c r="E1048" t="s">
        <v>13</v>
      </c>
      <c r="F1048">
        <f t="shared" si="77"/>
        <v>1</v>
      </c>
      <c r="G1048" t="s">
        <v>18</v>
      </c>
      <c r="H1048" s="1">
        <v>6.6</v>
      </c>
      <c r="I1048" t="s">
        <v>13</v>
      </c>
      <c r="J1048">
        <f t="shared" si="79"/>
        <v>1</v>
      </c>
      <c r="K1048" t="s">
        <v>23</v>
      </c>
      <c r="L1048">
        <v>27</v>
      </c>
      <c r="M1048" t="str">
        <f t="shared" si="78"/>
        <v>20–30 h</v>
      </c>
      <c r="N1048" s="1">
        <v>6.7</v>
      </c>
      <c r="O1048" s="1">
        <v>6.8</v>
      </c>
    </row>
    <row r="1049" spans="1:15" x14ac:dyDescent="0.3">
      <c r="A1049" t="s">
        <v>29</v>
      </c>
      <c r="B1049">
        <v>54</v>
      </c>
      <c r="C1049" t="str">
        <f t="shared" si="80"/>
        <v>46–59</v>
      </c>
      <c r="D1049" t="s">
        <v>27</v>
      </c>
      <c r="E1049" t="s">
        <v>17</v>
      </c>
      <c r="F1049">
        <f t="shared" si="77"/>
        <v>2</v>
      </c>
      <c r="G1049" t="s">
        <v>25</v>
      </c>
      <c r="H1049" s="1">
        <v>5.4</v>
      </c>
      <c r="I1049" t="s">
        <v>13</v>
      </c>
      <c r="J1049">
        <f t="shared" si="79"/>
        <v>1</v>
      </c>
      <c r="K1049" t="s">
        <v>23</v>
      </c>
      <c r="L1049">
        <v>38</v>
      </c>
      <c r="M1049" t="str">
        <f t="shared" si="78"/>
        <v>30–40 h</v>
      </c>
      <c r="N1049" s="1">
        <v>6.4</v>
      </c>
      <c r="O1049" s="1">
        <v>4.8</v>
      </c>
    </row>
    <row r="1050" spans="1:15" x14ac:dyDescent="0.3">
      <c r="A1050" t="s">
        <v>20</v>
      </c>
      <c r="B1050">
        <v>52</v>
      </c>
      <c r="C1050" t="str">
        <f t="shared" si="80"/>
        <v>46–59</v>
      </c>
      <c r="D1050" t="s">
        <v>27</v>
      </c>
      <c r="E1050" t="s">
        <v>13</v>
      </c>
      <c r="F1050">
        <f t="shared" si="77"/>
        <v>1</v>
      </c>
      <c r="G1050" t="s">
        <v>18</v>
      </c>
      <c r="H1050" s="1">
        <v>7</v>
      </c>
      <c r="I1050" t="s">
        <v>22</v>
      </c>
      <c r="J1050">
        <f t="shared" si="79"/>
        <v>3</v>
      </c>
      <c r="K1050" t="s">
        <v>15</v>
      </c>
      <c r="L1050">
        <v>24</v>
      </c>
      <c r="M1050" t="str">
        <f t="shared" si="78"/>
        <v>20–30 h</v>
      </c>
      <c r="N1050" s="1">
        <v>7</v>
      </c>
      <c r="O1050" s="1">
        <v>8.3000000000000007</v>
      </c>
    </row>
    <row r="1051" spans="1:15" x14ac:dyDescent="0.3">
      <c r="A1051" t="s">
        <v>31</v>
      </c>
      <c r="B1051">
        <v>40</v>
      </c>
      <c r="C1051" t="str">
        <f t="shared" si="80"/>
        <v>36–45</v>
      </c>
      <c r="D1051" t="s">
        <v>27</v>
      </c>
      <c r="E1051" t="s">
        <v>22</v>
      </c>
      <c r="F1051">
        <f t="shared" si="77"/>
        <v>3</v>
      </c>
      <c r="G1051" t="s">
        <v>25</v>
      </c>
      <c r="H1051" s="1">
        <v>7.6</v>
      </c>
      <c r="I1051" t="s">
        <v>17</v>
      </c>
      <c r="J1051">
        <f t="shared" si="79"/>
        <v>2</v>
      </c>
      <c r="K1051" t="s">
        <v>26</v>
      </c>
      <c r="L1051">
        <v>42</v>
      </c>
      <c r="M1051" t="str">
        <f t="shared" si="78"/>
        <v>40–50 h</v>
      </c>
      <c r="N1051" s="1">
        <v>2.8</v>
      </c>
      <c r="O1051" s="1">
        <v>9.3000000000000007</v>
      </c>
    </row>
    <row r="1052" spans="1:15" x14ac:dyDescent="0.3">
      <c r="A1052" t="s">
        <v>20</v>
      </c>
      <c r="B1052">
        <v>23</v>
      </c>
      <c r="C1052" t="str">
        <f t="shared" si="80"/>
        <v>18–25</v>
      </c>
      <c r="D1052" t="s">
        <v>12</v>
      </c>
      <c r="E1052" t="s">
        <v>17</v>
      </c>
      <c r="F1052">
        <f t="shared" si="77"/>
        <v>2</v>
      </c>
      <c r="G1052" t="s">
        <v>14</v>
      </c>
      <c r="H1052" s="1">
        <v>7.2</v>
      </c>
      <c r="I1052" t="s">
        <v>13</v>
      </c>
      <c r="J1052">
        <f t="shared" si="79"/>
        <v>1</v>
      </c>
      <c r="K1052" t="s">
        <v>23</v>
      </c>
      <c r="L1052">
        <v>38</v>
      </c>
      <c r="M1052" t="str">
        <f t="shared" si="78"/>
        <v>30–40 h</v>
      </c>
      <c r="N1052" s="1">
        <v>3.4</v>
      </c>
      <c r="O1052" s="1">
        <v>6.4</v>
      </c>
    </row>
    <row r="1053" spans="1:15" x14ac:dyDescent="0.3">
      <c r="A1053" t="s">
        <v>31</v>
      </c>
      <c r="B1053">
        <v>21</v>
      </c>
      <c r="C1053" t="str">
        <f t="shared" si="80"/>
        <v>18–25</v>
      </c>
      <c r="D1053" t="s">
        <v>21</v>
      </c>
      <c r="E1053" t="s">
        <v>22</v>
      </c>
      <c r="F1053">
        <f t="shared" si="77"/>
        <v>3</v>
      </c>
      <c r="G1053" t="s">
        <v>33</v>
      </c>
      <c r="H1053" s="1">
        <v>4.2</v>
      </c>
      <c r="I1053" t="s">
        <v>17</v>
      </c>
      <c r="J1053">
        <f t="shared" si="79"/>
        <v>2</v>
      </c>
      <c r="K1053" t="s">
        <v>26</v>
      </c>
      <c r="L1053">
        <v>33</v>
      </c>
      <c r="M1053" t="str">
        <f t="shared" si="78"/>
        <v>30–40 h</v>
      </c>
      <c r="N1053" s="1">
        <v>5</v>
      </c>
      <c r="O1053" s="1">
        <v>7.6</v>
      </c>
    </row>
    <row r="1054" spans="1:15" x14ac:dyDescent="0.3">
      <c r="A1054" t="s">
        <v>32</v>
      </c>
      <c r="B1054">
        <v>35</v>
      </c>
      <c r="C1054" t="str">
        <f t="shared" si="80"/>
        <v>26–35</v>
      </c>
      <c r="D1054" t="s">
        <v>27</v>
      </c>
      <c r="E1054" t="s">
        <v>17</v>
      </c>
      <c r="F1054">
        <f t="shared" si="77"/>
        <v>2</v>
      </c>
      <c r="G1054" t="s">
        <v>14</v>
      </c>
      <c r="H1054" s="1">
        <v>6.6</v>
      </c>
      <c r="I1054" t="s">
        <v>22</v>
      </c>
      <c r="J1054">
        <f t="shared" si="79"/>
        <v>3</v>
      </c>
      <c r="K1054" t="s">
        <v>19</v>
      </c>
      <c r="L1054">
        <v>29</v>
      </c>
      <c r="M1054" t="str">
        <f t="shared" si="78"/>
        <v>20–30 h</v>
      </c>
      <c r="N1054" s="1">
        <v>5</v>
      </c>
      <c r="O1054" s="1">
        <v>1.5</v>
      </c>
    </row>
    <row r="1055" spans="1:15" x14ac:dyDescent="0.3">
      <c r="A1055" t="s">
        <v>20</v>
      </c>
      <c r="B1055">
        <v>26</v>
      </c>
      <c r="C1055" t="str">
        <f t="shared" si="80"/>
        <v>26–35</v>
      </c>
      <c r="D1055" t="s">
        <v>27</v>
      </c>
      <c r="E1055" t="s">
        <v>13</v>
      </c>
      <c r="F1055">
        <f t="shared" si="77"/>
        <v>1</v>
      </c>
      <c r="G1055" t="s">
        <v>28</v>
      </c>
      <c r="H1055" s="1">
        <v>6.7</v>
      </c>
      <c r="I1055" t="s">
        <v>13</v>
      </c>
      <c r="J1055">
        <f t="shared" si="79"/>
        <v>1</v>
      </c>
      <c r="K1055" t="s">
        <v>30</v>
      </c>
      <c r="L1055">
        <v>50</v>
      </c>
      <c r="M1055" t="str">
        <f t="shared" si="78"/>
        <v>50–60 h</v>
      </c>
      <c r="N1055" s="1">
        <v>8</v>
      </c>
      <c r="O1055" s="1">
        <v>6</v>
      </c>
    </row>
    <row r="1056" spans="1:15" x14ac:dyDescent="0.3">
      <c r="A1056" t="s">
        <v>32</v>
      </c>
      <c r="B1056">
        <v>46</v>
      </c>
      <c r="C1056" t="str">
        <f t="shared" si="80"/>
        <v>46–59</v>
      </c>
      <c r="D1056" t="s">
        <v>27</v>
      </c>
      <c r="E1056" t="s">
        <v>22</v>
      </c>
      <c r="F1056">
        <f t="shared" si="77"/>
        <v>3</v>
      </c>
      <c r="G1056" t="s">
        <v>33</v>
      </c>
      <c r="H1056" s="1">
        <v>5.9</v>
      </c>
      <c r="I1056" t="s">
        <v>22</v>
      </c>
      <c r="J1056">
        <f t="shared" si="79"/>
        <v>3</v>
      </c>
      <c r="K1056" t="s">
        <v>15</v>
      </c>
      <c r="L1056">
        <v>32</v>
      </c>
      <c r="M1056" t="str">
        <f t="shared" si="78"/>
        <v>30–40 h</v>
      </c>
      <c r="N1056" s="1">
        <v>4.3</v>
      </c>
      <c r="O1056" s="1">
        <v>7.8</v>
      </c>
    </row>
    <row r="1057" spans="1:15" x14ac:dyDescent="0.3">
      <c r="A1057" t="s">
        <v>16</v>
      </c>
      <c r="B1057">
        <v>30</v>
      </c>
      <c r="C1057" t="str">
        <f t="shared" si="80"/>
        <v>26–35</v>
      </c>
      <c r="D1057" t="s">
        <v>21</v>
      </c>
      <c r="E1057" t="s">
        <v>22</v>
      </c>
      <c r="F1057">
        <f t="shared" si="77"/>
        <v>3</v>
      </c>
      <c r="G1057" t="s">
        <v>28</v>
      </c>
      <c r="H1057" s="1">
        <v>7</v>
      </c>
      <c r="I1057" t="s">
        <v>13</v>
      </c>
      <c r="J1057">
        <f t="shared" si="79"/>
        <v>1</v>
      </c>
      <c r="K1057" t="s">
        <v>23</v>
      </c>
      <c r="L1057">
        <v>41</v>
      </c>
      <c r="M1057" t="str">
        <f t="shared" si="78"/>
        <v>40–50 h</v>
      </c>
      <c r="N1057" s="1">
        <v>2.5</v>
      </c>
      <c r="O1057" s="1">
        <v>5.5</v>
      </c>
    </row>
    <row r="1058" spans="1:15" x14ac:dyDescent="0.3">
      <c r="A1058" t="s">
        <v>29</v>
      </c>
      <c r="B1058">
        <v>64</v>
      </c>
      <c r="C1058" t="str">
        <f t="shared" si="80"/>
        <v>60+</v>
      </c>
      <c r="D1058" t="s">
        <v>27</v>
      </c>
      <c r="E1058" t="s">
        <v>17</v>
      </c>
      <c r="F1058">
        <f t="shared" si="77"/>
        <v>2</v>
      </c>
      <c r="G1058" t="s">
        <v>14</v>
      </c>
      <c r="H1058" s="1">
        <v>6.9</v>
      </c>
      <c r="I1058" t="s">
        <v>17</v>
      </c>
      <c r="J1058">
        <f t="shared" si="79"/>
        <v>2</v>
      </c>
      <c r="K1058" t="s">
        <v>15</v>
      </c>
      <c r="L1058">
        <v>56</v>
      </c>
      <c r="M1058" t="str">
        <f t="shared" si="78"/>
        <v>50–60 h</v>
      </c>
      <c r="N1058" s="1">
        <v>3.3</v>
      </c>
      <c r="O1058" s="1">
        <v>6.3</v>
      </c>
    </row>
    <row r="1059" spans="1:15" x14ac:dyDescent="0.3">
      <c r="A1059" t="s">
        <v>31</v>
      </c>
      <c r="B1059">
        <v>34</v>
      </c>
      <c r="C1059" t="str">
        <f t="shared" si="80"/>
        <v>26–35</v>
      </c>
      <c r="D1059" t="s">
        <v>21</v>
      </c>
      <c r="E1059" t="s">
        <v>22</v>
      </c>
      <c r="F1059">
        <f t="shared" si="77"/>
        <v>3</v>
      </c>
      <c r="G1059" t="s">
        <v>25</v>
      </c>
      <c r="H1059" s="1">
        <v>6.4</v>
      </c>
      <c r="I1059" t="s">
        <v>22</v>
      </c>
      <c r="J1059">
        <f t="shared" si="79"/>
        <v>3</v>
      </c>
      <c r="K1059" t="s">
        <v>19</v>
      </c>
      <c r="L1059">
        <v>58</v>
      </c>
      <c r="M1059" t="str">
        <f t="shared" si="78"/>
        <v>50–60 h</v>
      </c>
      <c r="N1059" s="1">
        <v>2.9</v>
      </c>
      <c r="O1059" s="1">
        <v>9.1</v>
      </c>
    </row>
    <row r="1060" spans="1:15" x14ac:dyDescent="0.3">
      <c r="A1060" t="s">
        <v>29</v>
      </c>
      <c r="B1060">
        <v>62</v>
      </c>
      <c r="C1060" t="str">
        <f t="shared" si="80"/>
        <v>60+</v>
      </c>
      <c r="D1060" t="s">
        <v>27</v>
      </c>
      <c r="E1060" t="s">
        <v>13</v>
      </c>
      <c r="F1060">
        <f t="shared" si="77"/>
        <v>1</v>
      </c>
      <c r="G1060" t="s">
        <v>28</v>
      </c>
      <c r="H1060" s="1">
        <v>5</v>
      </c>
      <c r="I1060" t="s">
        <v>13</v>
      </c>
      <c r="J1060">
        <f t="shared" si="79"/>
        <v>1</v>
      </c>
      <c r="K1060" t="s">
        <v>19</v>
      </c>
      <c r="L1060">
        <v>29</v>
      </c>
      <c r="M1060" t="str">
        <f t="shared" si="78"/>
        <v>20–30 h</v>
      </c>
      <c r="N1060" s="1">
        <v>7.6</v>
      </c>
      <c r="O1060" s="1">
        <v>2.8</v>
      </c>
    </row>
    <row r="1061" spans="1:15" x14ac:dyDescent="0.3">
      <c r="A1061" t="s">
        <v>32</v>
      </c>
      <c r="B1061">
        <v>49</v>
      </c>
      <c r="C1061" t="str">
        <f t="shared" si="80"/>
        <v>46–59</v>
      </c>
      <c r="D1061" t="s">
        <v>21</v>
      </c>
      <c r="E1061" t="s">
        <v>22</v>
      </c>
      <c r="F1061">
        <f t="shared" si="77"/>
        <v>3</v>
      </c>
      <c r="G1061" t="s">
        <v>18</v>
      </c>
      <c r="H1061" s="1">
        <v>6.5</v>
      </c>
      <c r="I1061" t="s">
        <v>13</v>
      </c>
      <c r="J1061">
        <f t="shared" si="79"/>
        <v>1</v>
      </c>
      <c r="K1061" t="s">
        <v>19</v>
      </c>
      <c r="L1061">
        <v>50</v>
      </c>
      <c r="M1061" t="str">
        <f t="shared" si="78"/>
        <v>50–60 h</v>
      </c>
      <c r="N1061" s="1">
        <v>5.2</v>
      </c>
      <c r="O1061" s="1">
        <v>1.9</v>
      </c>
    </row>
    <row r="1062" spans="1:15" x14ac:dyDescent="0.3">
      <c r="A1062" t="s">
        <v>31</v>
      </c>
      <c r="B1062">
        <v>39</v>
      </c>
      <c r="C1062" t="str">
        <f t="shared" si="80"/>
        <v>36–45</v>
      </c>
      <c r="D1062" t="s">
        <v>27</v>
      </c>
      <c r="E1062" t="s">
        <v>22</v>
      </c>
      <c r="F1062">
        <f t="shared" si="77"/>
        <v>3</v>
      </c>
      <c r="G1062" t="s">
        <v>25</v>
      </c>
      <c r="H1062" s="1">
        <v>9.3000000000000007</v>
      </c>
      <c r="I1062" t="s">
        <v>17</v>
      </c>
      <c r="J1062">
        <f t="shared" si="79"/>
        <v>2</v>
      </c>
      <c r="K1062" t="s">
        <v>19</v>
      </c>
      <c r="L1062">
        <v>54</v>
      </c>
      <c r="M1062" t="str">
        <f t="shared" si="78"/>
        <v>50–60 h</v>
      </c>
      <c r="N1062" s="1">
        <v>7.4</v>
      </c>
      <c r="O1062" s="1">
        <v>7.2</v>
      </c>
    </row>
    <row r="1063" spans="1:15" x14ac:dyDescent="0.3">
      <c r="A1063" t="s">
        <v>29</v>
      </c>
      <c r="B1063">
        <v>21</v>
      </c>
      <c r="C1063" t="str">
        <f t="shared" si="80"/>
        <v>18–25</v>
      </c>
      <c r="D1063" t="s">
        <v>12</v>
      </c>
      <c r="E1063" t="s">
        <v>17</v>
      </c>
      <c r="F1063">
        <f t="shared" si="77"/>
        <v>2</v>
      </c>
      <c r="G1063" t="s">
        <v>25</v>
      </c>
      <c r="H1063" s="1">
        <v>5.9</v>
      </c>
      <c r="I1063" t="s">
        <v>22</v>
      </c>
      <c r="J1063">
        <f t="shared" si="79"/>
        <v>3</v>
      </c>
      <c r="K1063" t="s">
        <v>30</v>
      </c>
      <c r="L1063">
        <v>32</v>
      </c>
      <c r="M1063" t="str">
        <f t="shared" si="78"/>
        <v>30–40 h</v>
      </c>
      <c r="N1063" s="1">
        <v>4.7</v>
      </c>
      <c r="O1063" s="1">
        <v>8.4</v>
      </c>
    </row>
    <row r="1064" spans="1:15" x14ac:dyDescent="0.3">
      <c r="A1064" t="s">
        <v>20</v>
      </c>
      <c r="B1064">
        <v>22</v>
      </c>
      <c r="C1064" t="str">
        <f t="shared" si="80"/>
        <v>18–25</v>
      </c>
      <c r="D1064" t="s">
        <v>12</v>
      </c>
      <c r="E1064" t="s">
        <v>22</v>
      </c>
      <c r="F1064">
        <f t="shared" si="77"/>
        <v>3</v>
      </c>
      <c r="G1064" t="s">
        <v>14</v>
      </c>
      <c r="H1064" s="1">
        <v>8.1</v>
      </c>
      <c r="I1064" t="s">
        <v>22</v>
      </c>
      <c r="J1064">
        <f t="shared" si="79"/>
        <v>3</v>
      </c>
      <c r="K1064" t="s">
        <v>26</v>
      </c>
      <c r="L1064">
        <v>49</v>
      </c>
      <c r="M1064" t="str">
        <f t="shared" si="78"/>
        <v>40–50 h</v>
      </c>
      <c r="N1064" s="1">
        <v>9</v>
      </c>
      <c r="O1064" s="1">
        <v>8.6999999999999993</v>
      </c>
    </row>
    <row r="1065" spans="1:15" x14ac:dyDescent="0.3">
      <c r="A1065" t="s">
        <v>24</v>
      </c>
      <c r="B1065">
        <v>54</v>
      </c>
      <c r="C1065" t="str">
        <f t="shared" si="80"/>
        <v>46–59</v>
      </c>
      <c r="D1065" t="s">
        <v>12</v>
      </c>
      <c r="E1065" t="s">
        <v>17</v>
      </c>
      <c r="F1065">
        <f t="shared" si="77"/>
        <v>2</v>
      </c>
      <c r="G1065" t="s">
        <v>14</v>
      </c>
      <c r="H1065" s="1">
        <v>6.6</v>
      </c>
      <c r="I1065" t="s">
        <v>22</v>
      </c>
      <c r="J1065">
        <f t="shared" si="79"/>
        <v>3</v>
      </c>
      <c r="K1065" t="s">
        <v>26</v>
      </c>
      <c r="L1065">
        <v>53</v>
      </c>
      <c r="M1065" t="str">
        <f t="shared" si="78"/>
        <v>50–60 h</v>
      </c>
      <c r="N1065" s="1">
        <v>9.9</v>
      </c>
      <c r="O1065" s="1">
        <v>6.8</v>
      </c>
    </row>
    <row r="1066" spans="1:15" x14ac:dyDescent="0.3">
      <c r="A1066" t="s">
        <v>32</v>
      </c>
      <c r="B1066">
        <v>58</v>
      </c>
      <c r="C1066" t="str">
        <f t="shared" si="80"/>
        <v>46–59</v>
      </c>
      <c r="D1066" t="s">
        <v>12</v>
      </c>
      <c r="E1066" t="s">
        <v>17</v>
      </c>
      <c r="F1066">
        <f t="shared" si="77"/>
        <v>2</v>
      </c>
      <c r="G1066" t="s">
        <v>33</v>
      </c>
      <c r="H1066" s="1">
        <v>5.3</v>
      </c>
      <c r="I1066" t="s">
        <v>17</v>
      </c>
      <c r="J1066">
        <f t="shared" si="79"/>
        <v>2</v>
      </c>
      <c r="K1066" t="s">
        <v>30</v>
      </c>
      <c r="L1066">
        <v>55</v>
      </c>
      <c r="M1066" t="str">
        <f t="shared" si="78"/>
        <v>50–60 h</v>
      </c>
      <c r="N1066" s="1">
        <v>7</v>
      </c>
      <c r="O1066" s="1">
        <v>8.5</v>
      </c>
    </row>
    <row r="1067" spans="1:15" x14ac:dyDescent="0.3">
      <c r="A1067" t="s">
        <v>29</v>
      </c>
      <c r="B1067">
        <v>30</v>
      </c>
      <c r="C1067" t="str">
        <f t="shared" si="80"/>
        <v>26–35</v>
      </c>
      <c r="D1067" t="s">
        <v>27</v>
      </c>
      <c r="E1067" t="s">
        <v>22</v>
      </c>
      <c r="F1067">
        <f t="shared" si="77"/>
        <v>3</v>
      </c>
      <c r="G1067" t="s">
        <v>33</v>
      </c>
      <c r="H1067" s="1">
        <v>6.1</v>
      </c>
      <c r="I1067" t="s">
        <v>13</v>
      </c>
      <c r="J1067">
        <f t="shared" si="79"/>
        <v>1</v>
      </c>
      <c r="K1067" t="s">
        <v>26</v>
      </c>
      <c r="L1067">
        <v>54</v>
      </c>
      <c r="M1067" t="str">
        <f t="shared" si="78"/>
        <v>50–60 h</v>
      </c>
      <c r="N1067" s="1">
        <v>8.8000000000000007</v>
      </c>
      <c r="O1067" s="1">
        <v>7.3</v>
      </c>
    </row>
    <row r="1068" spans="1:15" x14ac:dyDescent="0.3">
      <c r="A1068" t="s">
        <v>32</v>
      </c>
      <c r="B1068">
        <v>51</v>
      </c>
      <c r="C1068" t="str">
        <f>IF(B1068&lt;=25, "18–25", IF(B1068&lt;=35, "26–35", IF(B1068&lt;=45, "36–45", IF(B1068&lt;=59, "46–59", "60+"))))</f>
        <v>46–59</v>
      </c>
      <c r="D1068" t="s">
        <v>12</v>
      </c>
      <c r="E1068" t="s">
        <v>13</v>
      </c>
      <c r="F1068">
        <f t="shared" si="77"/>
        <v>1</v>
      </c>
      <c r="G1068" t="s">
        <v>18</v>
      </c>
      <c r="H1068" s="1">
        <v>6.5</v>
      </c>
      <c r="I1068" t="s">
        <v>13</v>
      </c>
      <c r="J1068">
        <f t="shared" si="79"/>
        <v>1</v>
      </c>
      <c r="K1068" t="s">
        <v>19</v>
      </c>
      <c r="L1068">
        <v>23</v>
      </c>
      <c r="M1068" t="str">
        <f t="shared" si="78"/>
        <v>20–30 h</v>
      </c>
      <c r="N1068" s="1">
        <v>5.6</v>
      </c>
      <c r="O1068" s="1">
        <v>1.8</v>
      </c>
    </row>
    <row r="1069" spans="1:15" x14ac:dyDescent="0.3">
      <c r="A1069" t="s">
        <v>11</v>
      </c>
      <c r="B1069">
        <v>62</v>
      </c>
      <c r="C1069" t="str">
        <f t="shared" ref="C1069:C1132" si="81">IF(B1069&lt;=25, "18–25", IF(B1069&lt;=35, "26–35", IF(B1069&lt;=45, "36–45", IF(B1069&lt;=59, "46–59", "60+"))))</f>
        <v>60+</v>
      </c>
      <c r="D1069" t="s">
        <v>21</v>
      </c>
      <c r="E1069" t="s">
        <v>17</v>
      </c>
      <c r="F1069">
        <f t="shared" si="77"/>
        <v>2</v>
      </c>
      <c r="G1069" t="s">
        <v>25</v>
      </c>
      <c r="H1069" s="1">
        <v>7.5</v>
      </c>
      <c r="I1069" t="s">
        <v>22</v>
      </c>
      <c r="J1069">
        <f t="shared" si="79"/>
        <v>3</v>
      </c>
      <c r="K1069" t="s">
        <v>26</v>
      </c>
      <c r="L1069">
        <v>23</v>
      </c>
      <c r="M1069" t="str">
        <f t="shared" si="78"/>
        <v>20–30 h</v>
      </c>
      <c r="N1069" s="1">
        <v>9.4</v>
      </c>
      <c r="O1069" s="1">
        <v>7.9</v>
      </c>
    </row>
    <row r="1070" spans="1:15" x14ac:dyDescent="0.3">
      <c r="A1070" t="s">
        <v>32</v>
      </c>
      <c r="B1070">
        <v>39</v>
      </c>
      <c r="C1070" t="str">
        <f t="shared" si="81"/>
        <v>36–45</v>
      </c>
      <c r="D1070" t="s">
        <v>12</v>
      </c>
      <c r="E1070" t="s">
        <v>22</v>
      </c>
      <c r="F1070">
        <f t="shared" si="77"/>
        <v>3</v>
      </c>
      <c r="G1070" t="s">
        <v>18</v>
      </c>
      <c r="H1070" s="1">
        <v>10.1</v>
      </c>
      <c r="I1070" t="s">
        <v>13</v>
      </c>
      <c r="J1070">
        <f t="shared" si="79"/>
        <v>1</v>
      </c>
      <c r="K1070" t="s">
        <v>15</v>
      </c>
      <c r="L1070">
        <v>25</v>
      </c>
      <c r="M1070" t="str">
        <f t="shared" si="78"/>
        <v>20–30 h</v>
      </c>
      <c r="N1070" s="1">
        <v>8.5</v>
      </c>
      <c r="O1070" s="1">
        <v>2.6</v>
      </c>
    </row>
    <row r="1071" spans="1:15" x14ac:dyDescent="0.3">
      <c r="A1071" t="s">
        <v>31</v>
      </c>
      <c r="B1071">
        <v>40</v>
      </c>
      <c r="C1071" t="str">
        <f t="shared" si="81"/>
        <v>36–45</v>
      </c>
      <c r="D1071" t="s">
        <v>12</v>
      </c>
      <c r="E1071" t="s">
        <v>17</v>
      </c>
      <c r="F1071">
        <f t="shared" si="77"/>
        <v>2</v>
      </c>
      <c r="G1071" t="s">
        <v>18</v>
      </c>
      <c r="H1071" s="1">
        <v>6.6</v>
      </c>
      <c r="I1071" t="s">
        <v>22</v>
      </c>
      <c r="J1071">
        <f t="shared" si="79"/>
        <v>3</v>
      </c>
      <c r="K1071" t="s">
        <v>26</v>
      </c>
      <c r="L1071">
        <v>47</v>
      </c>
      <c r="M1071" t="str">
        <f t="shared" si="78"/>
        <v>40–50 h</v>
      </c>
      <c r="N1071" s="1">
        <v>9.9</v>
      </c>
      <c r="O1071" s="1">
        <v>3.1</v>
      </c>
    </row>
    <row r="1072" spans="1:15" x14ac:dyDescent="0.3">
      <c r="A1072" t="s">
        <v>11</v>
      </c>
      <c r="B1072">
        <v>20</v>
      </c>
      <c r="C1072" t="str">
        <f t="shared" si="81"/>
        <v>18–25</v>
      </c>
      <c r="D1072" t="s">
        <v>12</v>
      </c>
      <c r="E1072" t="s">
        <v>13</v>
      </c>
      <c r="F1072">
        <f>IF(E1072="High",3,IF(E1072="Moderate",2,IF(E1072="Low",1,"")))</f>
        <v>1</v>
      </c>
      <c r="G1072" t="s">
        <v>14</v>
      </c>
      <c r="H1072" s="1">
        <v>4.7</v>
      </c>
      <c r="I1072" t="s">
        <v>17</v>
      </c>
      <c r="J1072">
        <f t="shared" si="79"/>
        <v>2</v>
      </c>
      <c r="K1072" t="s">
        <v>15</v>
      </c>
      <c r="L1072">
        <v>49</v>
      </c>
      <c r="M1072" t="str">
        <f t="shared" si="78"/>
        <v>40–50 h</v>
      </c>
      <c r="N1072" s="1">
        <v>6.6</v>
      </c>
      <c r="O1072" s="1">
        <v>4.5999999999999996</v>
      </c>
    </row>
    <row r="1073" spans="1:15" x14ac:dyDescent="0.3">
      <c r="A1073" t="s">
        <v>31</v>
      </c>
      <c r="B1073">
        <v>59</v>
      </c>
      <c r="C1073" t="str">
        <f t="shared" si="81"/>
        <v>46–59</v>
      </c>
      <c r="D1073" t="s">
        <v>27</v>
      </c>
      <c r="E1073" t="s">
        <v>13</v>
      </c>
      <c r="F1073">
        <f t="shared" ref="F1073:F1136" si="82">IF(E1073="High",3,IF(E1073="Moderate",2,IF(E1073="Low",1,"")))</f>
        <v>1</v>
      </c>
      <c r="G1073" t="s">
        <v>18</v>
      </c>
      <c r="H1073" s="1">
        <v>4</v>
      </c>
      <c r="I1073" t="s">
        <v>17</v>
      </c>
      <c r="J1073">
        <f t="shared" si="79"/>
        <v>2</v>
      </c>
      <c r="K1073" t="s">
        <v>23</v>
      </c>
      <c r="L1073">
        <v>46</v>
      </c>
      <c r="M1073" t="str">
        <f t="shared" si="78"/>
        <v>40–50 h</v>
      </c>
      <c r="N1073" s="1">
        <v>8</v>
      </c>
      <c r="O1073" s="1">
        <v>3.8</v>
      </c>
    </row>
    <row r="1074" spans="1:15" x14ac:dyDescent="0.3">
      <c r="A1074" t="s">
        <v>24</v>
      </c>
      <c r="B1074">
        <v>51</v>
      </c>
      <c r="C1074" t="str">
        <f t="shared" si="81"/>
        <v>46–59</v>
      </c>
      <c r="D1074" t="s">
        <v>12</v>
      </c>
      <c r="E1074" t="s">
        <v>17</v>
      </c>
      <c r="F1074">
        <f t="shared" si="82"/>
        <v>2</v>
      </c>
      <c r="G1074" t="s">
        <v>18</v>
      </c>
      <c r="H1074" s="1">
        <v>5.9</v>
      </c>
      <c r="I1074" t="s">
        <v>17</v>
      </c>
      <c r="J1074">
        <f t="shared" si="79"/>
        <v>2</v>
      </c>
      <c r="K1074" t="s">
        <v>15</v>
      </c>
      <c r="L1074">
        <v>24</v>
      </c>
      <c r="M1074" t="str">
        <f t="shared" si="78"/>
        <v>20–30 h</v>
      </c>
      <c r="N1074" s="1">
        <v>5.9</v>
      </c>
      <c r="O1074" s="1">
        <v>3.9</v>
      </c>
    </row>
    <row r="1075" spans="1:15" x14ac:dyDescent="0.3">
      <c r="A1075" t="s">
        <v>11</v>
      </c>
      <c r="B1075">
        <v>49</v>
      </c>
      <c r="C1075" t="str">
        <f t="shared" si="81"/>
        <v>46–59</v>
      </c>
      <c r="D1075" t="s">
        <v>21</v>
      </c>
      <c r="E1075" t="s">
        <v>13</v>
      </c>
      <c r="F1075">
        <f t="shared" si="82"/>
        <v>1</v>
      </c>
      <c r="G1075" t="s">
        <v>28</v>
      </c>
      <c r="H1075" s="1">
        <v>4.8</v>
      </c>
      <c r="I1075" t="s">
        <v>22</v>
      </c>
      <c r="J1075">
        <f t="shared" si="79"/>
        <v>3</v>
      </c>
      <c r="K1075" t="s">
        <v>15</v>
      </c>
      <c r="L1075">
        <v>58</v>
      </c>
      <c r="M1075" t="str">
        <f t="shared" si="78"/>
        <v>50–60 h</v>
      </c>
      <c r="N1075" s="1">
        <v>3.3</v>
      </c>
      <c r="O1075" s="1">
        <v>2.5</v>
      </c>
    </row>
    <row r="1076" spans="1:15" x14ac:dyDescent="0.3">
      <c r="A1076" t="s">
        <v>20</v>
      </c>
      <c r="B1076">
        <v>62</v>
      </c>
      <c r="C1076" t="str">
        <f t="shared" si="81"/>
        <v>60+</v>
      </c>
      <c r="D1076" t="s">
        <v>12</v>
      </c>
      <c r="E1076" t="s">
        <v>22</v>
      </c>
      <c r="F1076">
        <f t="shared" si="82"/>
        <v>3</v>
      </c>
      <c r="G1076" t="s">
        <v>33</v>
      </c>
      <c r="H1076" s="1">
        <v>7.3</v>
      </c>
      <c r="I1076" t="s">
        <v>13</v>
      </c>
      <c r="J1076">
        <f t="shared" si="79"/>
        <v>1</v>
      </c>
      <c r="K1076" t="s">
        <v>19</v>
      </c>
      <c r="L1076">
        <v>54</v>
      </c>
      <c r="M1076" t="str">
        <f t="shared" si="78"/>
        <v>50–60 h</v>
      </c>
      <c r="N1076" s="1">
        <v>4.2</v>
      </c>
      <c r="O1076" s="1">
        <v>3.6</v>
      </c>
    </row>
    <row r="1077" spans="1:15" x14ac:dyDescent="0.3">
      <c r="A1077" t="s">
        <v>32</v>
      </c>
      <c r="B1077">
        <v>38</v>
      </c>
      <c r="C1077" t="str">
        <f t="shared" si="81"/>
        <v>36–45</v>
      </c>
      <c r="D1077" t="s">
        <v>12</v>
      </c>
      <c r="E1077" t="s">
        <v>22</v>
      </c>
      <c r="F1077">
        <f t="shared" si="82"/>
        <v>3</v>
      </c>
      <c r="G1077" t="s">
        <v>33</v>
      </c>
      <c r="H1077" s="1">
        <v>7.3</v>
      </c>
      <c r="I1077" t="s">
        <v>17</v>
      </c>
      <c r="J1077">
        <f t="shared" si="79"/>
        <v>2</v>
      </c>
      <c r="K1077" t="s">
        <v>19</v>
      </c>
      <c r="L1077">
        <v>58</v>
      </c>
      <c r="M1077" t="str">
        <f t="shared" si="78"/>
        <v>50–60 h</v>
      </c>
      <c r="N1077" s="1">
        <v>9</v>
      </c>
      <c r="O1077" s="1">
        <v>1.2</v>
      </c>
    </row>
    <row r="1078" spans="1:15" x14ac:dyDescent="0.3">
      <c r="A1078" t="s">
        <v>29</v>
      </c>
      <c r="B1078">
        <v>63</v>
      </c>
      <c r="C1078" t="str">
        <f t="shared" si="81"/>
        <v>60+</v>
      </c>
      <c r="D1078" t="s">
        <v>12</v>
      </c>
      <c r="E1078" t="s">
        <v>17</v>
      </c>
      <c r="F1078">
        <f t="shared" si="82"/>
        <v>2</v>
      </c>
      <c r="G1078" t="s">
        <v>25</v>
      </c>
      <c r="H1078" s="1">
        <v>6.3</v>
      </c>
      <c r="I1078" t="s">
        <v>22</v>
      </c>
      <c r="J1078">
        <f t="shared" si="79"/>
        <v>3</v>
      </c>
      <c r="K1078" t="s">
        <v>19</v>
      </c>
      <c r="L1078">
        <v>34</v>
      </c>
      <c r="M1078" t="str">
        <f t="shared" si="78"/>
        <v>30–40 h</v>
      </c>
      <c r="N1078" s="1">
        <v>1.5</v>
      </c>
      <c r="O1078" s="1">
        <v>5.3</v>
      </c>
    </row>
    <row r="1079" spans="1:15" x14ac:dyDescent="0.3">
      <c r="A1079" t="s">
        <v>16</v>
      </c>
      <c r="B1079">
        <v>61</v>
      </c>
      <c r="C1079" t="str">
        <f t="shared" si="81"/>
        <v>60+</v>
      </c>
      <c r="D1079" t="s">
        <v>21</v>
      </c>
      <c r="E1079" t="s">
        <v>13</v>
      </c>
      <c r="F1079">
        <f t="shared" si="82"/>
        <v>1</v>
      </c>
      <c r="G1079" t="s">
        <v>33</v>
      </c>
      <c r="H1079" s="1">
        <v>7.5</v>
      </c>
      <c r="I1079" t="s">
        <v>22</v>
      </c>
      <c r="J1079">
        <f t="shared" si="79"/>
        <v>3</v>
      </c>
      <c r="K1079" t="s">
        <v>15</v>
      </c>
      <c r="L1079">
        <v>38</v>
      </c>
      <c r="M1079" t="str">
        <f t="shared" si="78"/>
        <v>30–40 h</v>
      </c>
      <c r="N1079" s="1">
        <v>6.3</v>
      </c>
      <c r="O1079" s="1">
        <v>7.9</v>
      </c>
    </row>
    <row r="1080" spans="1:15" x14ac:dyDescent="0.3">
      <c r="A1080" t="s">
        <v>32</v>
      </c>
      <c r="B1080">
        <v>38</v>
      </c>
      <c r="C1080" t="str">
        <f t="shared" si="81"/>
        <v>36–45</v>
      </c>
      <c r="D1080" t="s">
        <v>12</v>
      </c>
      <c r="E1080" t="s">
        <v>22</v>
      </c>
      <c r="F1080">
        <f t="shared" si="82"/>
        <v>3</v>
      </c>
      <c r="G1080" t="s">
        <v>25</v>
      </c>
      <c r="H1080" s="1">
        <v>6.6</v>
      </c>
      <c r="I1080" t="s">
        <v>17</v>
      </c>
      <c r="J1080">
        <f t="shared" si="79"/>
        <v>2</v>
      </c>
      <c r="K1080" t="s">
        <v>30</v>
      </c>
      <c r="L1080">
        <v>49</v>
      </c>
      <c r="M1080" t="str">
        <f t="shared" si="78"/>
        <v>40–50 h</v>
      </c>
      <c r="N1080" s="1">
        <v>4.4000000000000004</v>
      </c>
      <c r="O1080" s="1">
        <v>8.8000000000000007</v>
      </c>
    </row>
    <row r="1081" spans="1:15" x14ac:dyDescent="0.3">
      <c r="A1081" t="s">
        <v>32</v>
      </c>
      <c r="B1081">
        <v>61</v>
      </c>
      <c r="C1081" t="str">
        <f t="shared" si="81"/>
        <v>60+</v>
      </c>
      <c r="D1081" t="s">
        <v>21</v>
      </c>
      <c r="E1081" t="s">
        <v>22</v>
      </c>
      <c r="F1081">
        <f t="shared" si="82"/>
        <v>3</v>
      </c>
      <c r="G1081" t="s">
        <v>28</v>
      </c>
      <c r="H1081" s="1">
        <v>9.3000000000000007</v>
      </c>
      <c r="I1081" t="s">
        <v>17</v>
      </c>
      <c r="J1081">
        <f t="shared" si="79"/>
        <v>2</v>
      </c>
      <c r="K1081" t="s">
        <v>19</v>
      </c>
      <c r="L1081">
        <v>57</v>
      </c>
      <c r="M1081" t="str">
        <f t="shared" si="78"/>
        <v>50–60 h</v>
      </c>
      <c r="N1081" s="1">
        <v>4.5</v>
      </c>
      <c r="O1081" s="1">
        <v>8.4</v>
      </c>
    </row>
    <row r="1082" spans="1:15" x14ac:dyDescent="0.3">
      <c r="A1082" t="s">
        <v>24</v>
      </c>
      <c r="B1082">
        <v>28</v>
      </c>
      <c r="C1082" t="str">
        <f t="shared" si="81"/>
        <v>26–35</v>
      </c>
      <c r="D1082" t="s">
        <v>21</v>
      </c>
      <c r="E1082" t="s">
        <v>22</v>
      </c>
      <c r="F1082">
        <f t="shared" si="82"/>
        <v>3</v>
      </c>
      <c r="G1082" t="s">
        <v>33</v>
      </c>
      <c r="H1082" s="1">
        <v>7.4</v>
      </c>
      <c r="I1082" t="s">
        <v>17</v>
      </c>
      <c r="J1082">
        <f t="shared" si="79"/>
        <v>2</v>
      </c>
      <c r="K1082" t="s">
        <v>19</v>
      </c>
      <c r="L1082">
        <v>51</v>
      </c>
      <c r="M1082" t="str">
        <f t="shared" si="78"/>
        <v>50–60 h</v>
      </c>
      <c r="N1082" s="1">
        <v>9</v>
      </c>
      <c r="O1082" s="1">
        <v>4.7</v>
      </c>
    </row>
    <row r="1083" spans="1:15" x14ac:dyDescent="0.3">
      <c r="A1083" t="s">
        <v>20</v>
      </c>
      <c r="B1083">
        <v>56</v>
      </c>
      <c r="C1083" t="str">
        <f t="shared" si="81"/>
        <v>46–59</v>
      </c>
      <c r="D1083" t="s">
        <v>12</v>
      </c>
      <c r="E1083" t="s">
        <v>17</v>
      </c>
      <c r="F1083">
        <f t="shared" si="82"/>
        <v>2</v>
      </c>
      <c r="G1083" t="s">
        <v>28</v>
      </c>
      <c r="H1083" s="1">
        <v>7.8</v>
      </c>
      <c r="I1083" t="s">
        <v>13</v>
      </c>
      <c r="J1083">
        <f t="shared" si="79"/>
        <v>1</v>
      </c>
      <c r="K1083" t="s">
        <v>15</v>
      </c>
      <c r="L1083">
        <v>59</v>
      </c>
      <c r="M1083" t="str">
        <f t="shared" si="78"/>
        <v>50–60 h</v>
      </c>
      <c r="N1083" s="1">
        <v>8.6999999999999993</v>
      </c>
      <c r="O1083" s="1">
        <v>7.6</v>
      </c>
    </row>
    <row r="1084" spans="1:15" x14ac:dyDescent="0.3">
      <c r="A1084" t="s">
        <v>16</v>
      </c>
      <c r="B1084">
        <v>21</v>
      </c>
      <c r="C1084" t="str">
        <f t="shared" si="81"/>
        <v>18–25</v>
      </c>
      <c r="D1084" t="s">
        <v>21</v>
      </c>
      <c r="E1084" t="s">
        <v>17</v>
      </c>
      <c r="F1084">
        <f t="shared" si="82"/>
        <v>2</v>
      </c>
      <c r="G1084" t="s">
        <v>33</v>
      </c>
      <c r="H1084" s="1">
        <v>4.3</v>
      </c>
      <c r="I1084" t="s">
        <v>13</v>
      </c>
      <c r="J1084">
        <f t="shared" si="79"/>
        <v>1</v>
      </c>
      <c r="K1084" t="s">
        <v>23</v>
      </c>
      <c r="L1084">
        <v>48</v>
      </c>
      <c r="M1084" t="str">
        <f t="shared" si="78"/>
        <v>40–50 h</v>
      </c>
      <c r="N1084" s="1">
        <v>6.4</v>
      </c>
      <c r="O1084" s="1">
        <v>3.6</v>
      </c>
    </row>
    <row r="1085" spans="1:15" x14ac:dyDescent="0.3">
      <c r="A1085" t="s">
        <v>11</v>
      </c>
      <c r="B1085">
        <v>18</v>
      </c>
      <c r="C1085" t="str">
        <f t="shared" si="81"/>
        <v>18–25</v>
      </c>
      <c r="D1085" t="s">
        <v>27</v>
      </c>
      <c r="E1085" t="s">
        <v>22</v>
      </c>
      <c r="F1085">
        <f t="shared" si="82"/>
        <v>3</v>
      </c>
      <c r="G1085" t="s">
        <v>33</v>
      </c>
      <c r="H1085" s="1">
        <v>4.7</v>
      </c>
      <c r="I1085" t="s">
        <v>22</v>
      </c>
      <c r="J1085">
        <f t="shared" si="79"/>
        <v>3</v>
      </c>
      <c r="K1085" t="s">
        <v>23</v>
      </c>
      <c r="L1085">
        <v>25</v>
      </c>
      <c r="M1085" t="str">
        <f t="shared" si="78"/>
        <v>20–30 h</v>
      </c>
      <c r="N1085" s="1">
        <v>3.5</v>
      </c>
      <c r="O1085" s="1">
        <v>1.5</v>
      </c>
    </row>
    <row r="1086" spans="1:15" x14ac:dyDescent="0.3">
      <c r="A1086" t="s">
        <v>11</v>
      </c>
      <c r="B1086">
        <v>45</v>
      </c>
      <c r="C1086" t="str">
        <f t="shared" si="81"/>
        <v>36–45</v>
      </c>
      <c r="D1086" t="s">
        <v>12</v>
      </c>
      <c r="E1086" t="s">
        <v>22</v>
      </c>
      <c r="F1086">
        <f t="shared" si="82"/>
        <v>3</v>
      </c>
      <c r="G1086" t="s">
        <v>28</v>
      </c>
      <c r="H1086" s="1">
        <v>7.2</v>
      </c>
      <c r="I1086" t="s">
        <v>17</v>
      </c>
      <c r="J1086">
        <f t="shared" si="79"/>
        <v>2</v>
      </c>
      <c r="K1086" t="s">
        <v>26</v>
      </c>
      <c r="L1086">
        <v>45</v>
      </c>
      <c r="M1086" t="str">
        <f t="shared" si="78"/>
        <v>40–50 h</v>
      </c>
      <c r="N1086" s="1">
        <v>5.3</v>
      </c>
      <c r="O1086" s="1">
        <v>7.1</v>
      </c>
    </row>
    <row r="1087" spans="1:15" x14ac:dyDescent="0.3">
      <c r="A1087" t="s">
        <v>11</v>
      </c>
      <c r="B1087">
        <v>41</v>
      </c>
      <c r="C1087" t="str">
        <f t="shared" si="81"/>
        <v>36–45</v>
      </c>
      <c r="D1087" t="s">
        <v>12</v>
      </c>
      <c r="E1087" t="s">
        <v>13</v>
      </c>
      <c r="F1087">
        <f t="shared" si="82"/>
        <v>1</v>
      </c>
      <c r="G1087" t="s">
        <v>18</v>
      </c>
      <c r="H1087" s="1">
        <v>4.2</v>
      </c>
      <c r="I1087" t="s">
        <v>17</v>
      </c>
      <c r="J1087">
        <f t="shared" si="79"/>
        <v>2</v>
      </c>
      <c r="K1087" t="s">
        <v>23</v>
      </c>
      <c r="L1087">
        <v>46</v>
      </c>
      <c r="M1087" t="str">
        <f t="shared" si="78"/>
        <v>40–50 h</v>
      </c>
      <c r="N1087" s="1">
        <v>4.7</v>
      </c>
      <c r="O1087" s="1">
        <v>6.8</v>
      </c>
    </row>
    <row r="1088" spans="1:15" x14ac:dyDescent="0.3">
      <c r="A1088" t="s">
        <v>31</v>
      </c>
      <c r="B1088">
        <v>52</v>
      </c>
      <c r="C1088" t="str">
        <f t="shared" si="81"/>
        <v>46–59</v>
      </c>
      <c r="D1088" t="s">
        <v>21</v>
      </c>
      <c r="E1088" t="s">
        <v>13</v>
      </c>
      <c r="F1088">
        <f t="shared" si="82"/>
        <v>1</v>
      </c>
      <c r="G1088" t="s">
        <v>18</v>
      </c>
      <c r="H1088" s="1">
        <v>5.6</v>
      </c>
      <c r="I1088" t="s">
        <v>13</v>
      </c>
      <c r="J1088">
        <f t="shared" si="79"/>
        <v>1</v>
      </c>
      <c r="K1088" t="s">
        <v>19</v>
      </c>
      <c r="L1088">
        <v>54</v>
      </c>
      <c r="M1088" t="str">
        <f t="shared" si="78"/>
        <v>50–60 h</v>
      </c>
      <c r="N1088" s="1">
        <v>4.2</v>
      </c>
      <c r="O1088" s="1">
        <v>8.1999999999999993</v>
      </c>
    </row>
    <row r="1089" spans="1:15" x14ac:dyDescent="0.3">
      <c r="A1089" t="s">
        <v>31</v>
      </c>
      <c r="B1089">
        <v>30</v>
      </c>
      <c r="C1089" t="str">
        <f t="shared" si="81"/>
        <v>26–35</v>
      </c>
      <c r="D1089" t="s">
        <v>21</v>
      </c>
      <c r="E1089" t="s">
        <v>13</v>
      </c>
      <c r="F1089">
        <f t="shared" si="82"/>
        <v>1</v>
      </c>
      <c r="G1089" t="s">
        <v>18</v>
      </c>
      <c r="H1089" s="1">
        <v>8.3000000000000007</v>
      </c>
      <c r="I1089" t="s">
        <v>17</v>
      </c>
      <c r="J1089">
        <f t="shared" si="79"/>
        <v>2</v>
      </c>
      <c r="K1089" t="s">
        <v>30</v>
      </c>
      <c r="L1089">
        <v>47</v>
      </c>
      <c r="M1089" t="str">
        <f t="shared" si="78"/>
        <v>40–50 h</v>
      </c>
      <c r="N1089" s="1">
        <v>1.9</v>
      </c>
      <c r="O1089" s="1">
        <v>6.5</v>
      </c>
    </row>
    <row r="1090" spans="1:15" x14ac:dyDescent="0.3">
      <c r="A1090" t="s">
        <v>29</v>
      </c>
      <c r="B1090">
        <v>64</v>
      </c>
      <c r="C1090" t="str">
        <f t="shared" si="81"/>
        <v>60+</v>
      </c>
      <c r="D1090" t="s">
        <v>12</v>
      </c>
      <c r="E1090" t="s">
        <v>17</v>
      </c>
      <c r="F1090">
        <f t="shared" si="82"/>
        <v>2</v>
      </c>
      <c r="G1090" t="s">
        <v>18</v>
      </c>
      <c r="H1090" s="1">
        <v>5.5</v>
      </c>
      <c r="I1090" t="s">
        <v>22</v>
      </c>
      <c r="J1090">
        <f t="shared" si="79"/>
        <v>3</v>
      </c>
      <c r="K1090" t="s">
        <v>26</v>
      </c>
      <c r="L1090">
        <v>24</v>
      </c>
      <c r="M1090" t="str">
        <f t="shared" ref="M1090:M1153" si="83">IF(AND(L1090&gt;=20,L1090&lt;30),"20–30 h",IF(AND(L1090&gt;=30,L1090&lt;40),"30–40 h",IF(AND(L1090&gt;=40,L1090&lt;50),"40–50 h",IF(AND(L1090&gt;=50,L1090&lt;=60),"50–60 h","Poza zakresem"))))</f>
        <v>20–30 h</v>
      </c>
      <c r="N1090" s="1">
        <v>5.9</v>
      </c>
      <c r="O1090" s="1">
        <v>2.4</v>
      </c>
    </row>
    <row r="1091" spans="1:15" x14ac:dyDescent="0.3">
      <c r="A1091" t="s">
        <v>16</v>
      </c>
      <c r="B1091">
        <v>51</v>
      </c>
      <c r="C1091" t="str">
        <f t="shared" si="81"/>
        <v>46–59</v>
      </c>
      <c r="D1091" t="s">
        <v>27</v>
      </c>
      <c r="E1091" t="s">
        <v>22</v>
      </c>
      <c r="F1091">
        <f>IF(E1091="High",3,IF(E1091="Moderate",2,IF(E1091="Low",1,"")))</f>
        <v>3</v>
      </c>
      <c r="G1091" t="s">
        <v>33</v>
      </c>
      <c r="H1091" s="1">
        <v>4.7</v>
      </c>
      <c r="I1091" t="s">
        <v>17</v>
      </c>
      <c r="J1091">
        <f t="shared" si="79"/>
        <v>2</v>
      </c>
      <c r="K1091" t="s">
        <v>30</v>
      </c>
      <c r="L1091">
        <v>35</v>
      </c>
      <c r="M1091" t="str">
        <f t="shared" si="83"/>
        <v>30–40 h</v>
      </c>
      <c r="N1091" s="1">
        <v>3.7</v>
      </c>
      <c r="O1091" s="1">
        <v>8.6999999999999993</v>
      </c>
    </row>
    <row r="1092" spans="1:15" x14ac:dyDescent="0.3">
      <c r="A1092" t="s">
        <v>11</v>
      </c>
      <c r="B1092">
        <v>28</v>
      </c>
      <c r="C1092" t="str">
        <f t="shared" si="81"/>
        <v>26–35</v>
      </c>
      <c r="D1092" t="s">
        <v>21</v>
      </c>
      <c r="E1092" t="s">
        <v>17</v>
      </c>
      <c r="F1092">
        <f t="shared" si="82"/>
        <v>2</v>
      </c>
      <c r="G1092" t="s">
        <v>14</v>
      </c>
      <c r="H1092" s="1">
        <v>7.5</v>
      </c>
      <c r="I1092" t="s">
        <v>13</v>
      </c>
      <c r="J1092">
        <f t="shared" si="79"/>
        <v>1</v>
      </c>
      <c r="K1092" t="s">
        <v>30</v>
      </c>
      <c r="L1092">
        <v>37</v>
      </c>
      <c r="M1092" t="str">
        <f t="shared" si="83"/>
        <v>30–40 h</v>
      </c>
      <c r="N1092" s="1">
        <v>6.9</v>
      </c>
      <c r="O1092" s="1">
        <v>6.6</v>
      </c>
    </row>
    <row r="1093" spans="1:15" x14ac:dyDescent="0.3">
      <c r="A1093" t="s">
        <v>31</v>
      </c>
      <c r="B1093">
        <v>53</v>
      </c>
      <c r="C1093" t="str">
        <f t="shared" si="81"/>
        <v>46–59</v>
      </c>
      <c r="D1093" t="s">
        <v>21</v>
      </c>
      <c r="E1093" t="s">
        <v>22</v>
      </c>
      <c r="F1093">
        <f t="shared" si="82"/>
        <v>3</v>
      </c>
      <c r="G1093" t="s">
        <v>28</v>
      </c>
      <c r="H1093" s="1">
        <v>9.6</v>
      </c>
      <c r="I1093" t="s">
        <v>22</v>
      </c>
      <c r="J1093">
        <f t="shared" si="79"/>
        <v>3</v>
      </c>
      <c r="K1093" t="s">
        <v>19</v>
      </c>
      <c r="L1093">
        <v>32</v>
      </c>
      <c r="M1093" t="str">
        <f t="shared" si="83"/>
        <v>30–40 h</v>
      </c>
      <c r="N1093" s="1">
        <v>3.9</v>
      </c>
      <c r="O1093" s="1">
        <v>8.3000000000000007</v>
      </c>
    </row>
    <row r="1094" spans="1:15" x14ac:dyDescent="0.3">
      <c r="A1094" t="s">
        <v>29</v>
      </c>
      <c r="B1094">
        <v>34</v>
      </c>
      <c r="C1094" t="str">
        <f t="shared" si="81"/>
        <v>26–35</v>
      </c>
      <c r="D1094" t="s">
        <v>27</v>
      </c>
      <c r="E1094" t="s">
        <v>13</v>
      </c>
      <c r="F1094">
        <f t="shared" si="82"/>
        <v>1</v>
      </c>
      <c r="G1094" t="s">
        <v>14</v>
      </c>
      <c r="H1094" s="1">
        <v>5.3</v>
      </c>
      <c r="I1094" t="s">
        <v>22</v>
      </c>
      <c r="J1094">
        <f t="shared" si="79"/>
        <v>3</v>
      </c>
      <c r="K1094" t="s">
        <v>15</v>
      </c>
      <c r="L1094">
        <v>44</v>
      </c>
      <c r="M1094" t="str">
        <f t="shared" si="83"/>
        <v>40–50 h</v>
      </c>
      <c r="N1094" s="1">
        <v>4.9000000000000004</v>
      </c>
      <c r="O1094" s="1">
        <v>8</v>
      </c>
    </row>
    <row r="1095" spans="1:15" x14ac:dyDescent="0.3">
      <c r="A1095" t="s">
        <v>20</v>
      </c>
      <c r="B1095">
        <v>52</v>
      </c>
      <c r="C1095" t="str">
        <f t="shared" si="81"/>
        <v>46–59</v>
      </c>
      <c r="D1095" t="s">
        <v>27</v>
      </c>
      <c r="E1095" t="s">
        <v>13</v>
      </c>
      <c r="F1095">
        <f t="shared" si="82"/>
        <v>1</v>
      </c>
      <c r="G1095" t="s">
        <v>14</v>
      </c>
      <c r="H1095" s="1">
        <v>8.3000000000000007</v>
      </c>
      <c r="I1095" t="s">
        <v>17</v>
      </c>
      <c r="J1095">
        <f t="shared" si="79"/>
        <v>2</v>
      </c>
      <c r="K1095" t="s">
        <v>15</v>
      </c>
      <c r="L1095">
        <v>29</v>
      </c>
      <c r="M1095" t="str">
        <f t="shared" si="83"/>
        <v>20–30 h</v>
      </c>
      <c r="N1095" s="1">
        <v>1.5</v>
      </c>
      <c r="O1095" s="1">
        <v>3.7</v>
      </c>
    </row>
    <row r="1096" spans="1:15" x14ac:dyDescent="0.3">
      <c r="A1096" t="s">
        <v>29</v>
      </c>
      <c r="B1096">
        <v>35</v>
      </c>
      <c r="C1096" t="str">
        <f t="shared" si="81"/>
        <v>26–35</v>
      </c>
      <c r="D1096" t="s">
        <v>12</v>
      </c>
      <c r="E1096" t="s">
        <v>13</v>
      </c>
      <c r="F1096">
        <f t="shared" si="82"/>
        <v>1</v>
      </c>
      <c r="G1096" t="s">
        <v>25</v>
      </c>
      <c r="H1096" s="1">
        <v>5.0999999999999996</v>
      </c>
      <c r="I1096" t="s">
        <v>22</v>
      </c>
      <c r="J1096">
        <f t="shared" ref="J1096:J1125" si="84">IF(I1096="low",1,IF(I1096="moderate",2,IF(I1096="high",3,"")))</f>
        <v>3</v>
      </c>
      <c r="K1096" t="s">
        <v>15</v>
      </c>
      <c r="L1096">
        <v>48</v>
      </c>
      <c r="M1096" t="str">
        <f t="shared" si="83"/>
        <v>40–50 h</v>
      </c>
      <c r="N1096" s="1">
        <v>9.9</v>
      </c>
      <c r="O1096" s="1">
        <v>1.7</v>
      </c>
    </row>
    <row r="1097" spans="1:15" x14ac:dyDescent="0.3">
      <c r="A1097" t="s">
        <v>31</v>
      </c>
      <c r="B1097">
        <v>57</v>
      </c>
      <c r="C1097" t="str">
        <f t="shared" si="81"/>
        <v>46–59</v>
      </c>
      <c r="D1097" t="s">
        <v>27</v>
      </c>
      <c r="E1097" t="s">
        <v>13</v>
      </c>
      <c r="F1097">
        <f t="shared" si="82"/>
        <v>1</v>
      </c>
      <c r="G1097" t="s">
        <v>18</v>
      </c>
      <c r="H1097" s="1">
        <v>6.3</v>
      </c>
      <c r="I1097" t="s">
        <v>17</v>
      </c>
      <c r="J1097">
        <f t="shared" si="84"/>
        <v>2</v>
      </c>
      <c r="K1097" t="s">
        <v>23</v>
      </c>
      <c r="L1097">
        <v>29</v>
      </c>
      <c r="M1097" t="str">
        <f t="shared" si="83"/>
        <v>20–30 h</v>
      </c>
      <c r="N1097" s="1">
        <v>5.6</v>
      </c>
      <c r="O1097" s="1">
        <v>2.6</v>
      </c>
    </row>
    <row r="1098" spans="1:15" x14ac:dyDescent="0.3">
      <c r="A1098" t="s">
        <v>24</v>
      </c>
      <c r="B1098">
        <v>39</v>
      </c>
      <c r="C1098" t="str">
        <f t="shared" si="81"/>
        <v>36–45</v>
      </c>
      <c r="D1098" t="s">
        <v>12</v>
      </c>
      <c r="E1098" t="s">
        <v>22</v>
      </c>
      <c r="F1098">
        <f t="shared" si="82"/>
        <v>3</v>
      </c>
      <c r="G1098" t="s">
        <v>33</v>
      </c>
      <c r="H1098" s="1">
        <v>6.4</v>
      </c>
      <c r="I1098" t="s">
        <v>17</v>
      </c>
      <c r="J1098">
        <f t="shared" si="84"/>
        <v>2</v>
      </c>
      <c r="K1098" t="s">
        <v>15</v>
      </c>
      <c r="L1098">
        <v>25</v>
      </c>
      <c r="M1098" t="str">
        <f t="shared" si="83"/>
        <v>20–30 h</v>
      </c>
      <c r="N1098" s="1">
        <v>1.2</v>
      </c>
      <c r="O1098" s="1">
        <v>1.8</v>
      </c>
    </row>
    <row r="1099" spans="1:15" x14ac:dyDescent="0.3">
      <c r="A1099" t="s">
        <v>24</v>
      </c>
      <c r="B1099">
        <v>41</v>
      </c>
      <c r="C1099" t="str">
        <f t="shared" si="81"/>
        <v>36–45</v>
      </c>
      <c r="D1099" t="s">
        <v>27</v>
      </c>
      <c r="E1099" t="s">
        <v>13</v>
      </c>
      <c r="F1099">
        <f t="shared" si="82"/>
        <v>1</v>
      </c>
      <c r="G1099" t="s">
        <v>18</v>
      </c>
      <c r="H1099" s="1">
        <v>5.3</v>
      </c>
      <c r="I1099" t="s">
        <v>13</v>
      </c>
      <c r="J1099">
        <f t="shared" si="84"/>
        <v>1</v>
      </c>
      <c r="K1099" t="s">
        <v>19</v>
      </c>
      <c r="L1099">
        <v>35</v>
      </c>
      <c r="M1099" t="str">
        <f t="shared" si="83"/>
        <v>30–40 h</v>
      </c>
      <c r="N1099" s="1">
        <v>5.9</v>
      </c>
      <c r="O1099" s="1">
        <v>3.2</v>
      </c>
    </row>
    <row r="1100" spans="1:15" x14ac:dyDescent="0.3">
      <c r="A1100" t="s">
        <v>11</v>
      </c>
      <c r="B1100">
        <v>36</v>
      </c>
      <c r="C1100" t="str">
        <f t="shared" si="81"/>
        <v>36–45</v>
      </c>
      <c r="D1100" t="s">
        <v>21</v>
      </c>
      <c r="E1100" t="s">
        <v>22</v>
      </c>
      <c r="F1100">
        <f t="shared" si="82"/>
        <v>3</v>
      </c>
      <c r="G1100" t="s">
        <v>18</v>
      </c>
      <c r="H1100" s="1">
        <v>7.8</v>
      </c>
      <c r="I1100" t="s">
        <v>22</v>
      </c>
      <c r="J1100">
        <f t="shared" si="84"/>
        <v>3</v>
      </c>
      <c r="K1100" t="s">
        <v>23</v>
      </c>
      <c r="L1100">
        <v>44</v>
      </c>
      <c r="M1100" t="str">
        <f t="shared" si="83"/>
        <v>40–50 h</v>
      </c>
      <c r="N1100" s="1">
        <v>8.8000000000000007</v>
      </c>
      <c r="O1100" s="1">
        <v>5.0999999999999996</v>
      </c>
    </row>
    <row r="1101" spans="1:15" x14ac:dyDescent="0.3">
      <c r="A1101" t="s">
        <v>24</v>
      </c>
      <c r="B1101">
        <v>54</v>
      </c>
      <c r="C1101" t="str">
        <f t="shared" si="81"/>
        <v>46–59</v>
      </c>
      <c r="D1101" t="s">
        <v>12</v>
      </c>
      <c r="E1101" t="s">
        <v>22</v>
      </c>
      <c r="F1101">
        <f t="shared" si="82"/>
        <v>3</v>
      </c>
      <c r="G1101" t="s">
        <v>14</v>
      </c>
      <c r="H1101" s="1">
        <v>4.2</v>
      </c>
      <c r="I1101" t="s">
        <v>17</v>
      </c>
      <c r="J1101">
        <f t="shared" si="84"/>
        <v>2</v>
      </c>
      <c r="K1101" t="s">
        <v>15</v>
      </c>
      <c r="L1101">
        <v>23</v>
      </c>
      <c r="M1101" t="str">
        <f t="shared" si="83"/>
        <v>20–30 h</v>
      </c>
      <c r="N1101" s="1">
        <v>8</v>
      </c>
      <c r="O1101" s="1">
        <v>9.1999999999999993</v>
      </c>
    </row>
    <row r="1102" spans="1:15" x14ac:dyDescent="0.3">
      <c r="A1102" t="s">
        <v>11</v>
      </c>
      <c r="B1102">
        <v>56</v>
      </c>
      <c r="C1102" t="str">
        <f t="shared" si="81"/>
        <v>46–59</v>
      </c>
      <c r="D1102" t="s">
        <v>12</v>
      </c>
      <c r="E1102" t="s">
        <v>17</v>
      </c>
      <c r="F1102">
        <f t="shared" si="82"/>
        <v>2</v>
      </c>
      <c r="G1102" t="s">
        <v>25</v>
      </c>
      <c r="H1102" s="1">
        <v>6.8</v>
      </c>
      <c r="I1102" t="s">
        <v>17</v>
      </c>
      <c r="J1102">
        <f t="shared" si="84"/>
        <v>2</v>
      </c>
      <c r="K1102" t="s">
        <v>30</v>
      </c>
      <c r="L1102">
        <v>56</v>
      </c>
      <c r="M1102" t="str">
        <f t="shared" si="83"/>
        <v>50–60 h</v>
      </c>
      <c r="N1102" s="1">
        <v>7.3</v>
      </c>
      <c r="O1102" s="1">
        <v>8.8000000000000007</v>
      </c>
    </row>
    <row r="1103" spans="1:15" x14ac:dyDescent="0.3">
      <c r="A1103" t="s">
        <v>11</v>
      </c>
      <c r="B1103">
        <v>38</v>
      </c>
      <c r="C1103" t="str">
        <f t="shared" si="81"/>
        <v>36–45</v>
      </c>
      <c r="D1103" t="s">
        <v>12</v>
      </c>
      <c r="E1103" t="s">
        <v>13</v>
      </c>
      <c r="F1103">
        <f t="shared" si="82"/>
        <v>1</v>
      </c>
      <c r="G1103" t="s">
        <v>18</v>
      </c>
      <c r="H1103" s="1">
        <v>8.1</v>
      </c>
      <c r="I1103" t="s">
        <v>17</v>
      </c>
      <c r="J1103">
        <f t="shared" si="84"/>
        <v>2</v>
      </c>
      <c r="K1103" t="s">
        <v>19</v>
      </c>
      <c r="L1103">
        <v>53</v>
      </c>
      <c r="M1103" t="str">
        <f t="shared" si="83"/>
        <v>50–60 h</v>
      </c>
      <c r="N1103" s="1">
        <v>2.2999999999999998</v>
      </c>
      <c r="O1103" s="1">
        <v>7.5</v>
      </c>
    </row>
    <row r="1104" spans="1:15" x14ac:dyDescent="0.3">
      <c r="A1104" t="s">
        <v>31</v>
      </c>
      <c r="B1104">
        <v>25</v>
      </c>
      <c r="C1104" t="str">
        <f t="shared" si="81"/>
        <v>18–25</v>
      </c>
      <c r="D1104" t="s">
        <v>27</v>
      </c>
      <c r="E1104" t="s">
        <v>13</v>
      </c>
      <c r="F1104">
        <f>IF(E1104="High",3,IF(E1104="Moderate",2,IF(E1104="Low",1,"")))</f>
        <v>1</v>
      </c>
      <c r="G1104" t="s">
        <v>28</v>
      </c>
      <c r="H1104" s="1">
        <v>7.7</v>
      </c>
      <c r="I1104" t="s">
        <v>22</v>
      </c>
      <c r="J1104">
        <f t="shared" si="84"/>
        <v>3</v>
      </c>
      <c r="K1104" t="s">
        <v>19</v>
      </c>
      <c r="L1104">
        <v>38</v>
      </c>
      <c r="M1104" t="str">
        <f t="shared" si="83"/>
        <v>30–40 h</v>
      </c>
      <c r="N1104" s="1">
        <v>6.9</v>
      </c>
      <c r="O1104" s="1">
        <v>1.2</v>
      </c>
    </row>
    <row r="1105" spans="1:15" x14ac:dyDescent="0.3">
      <c r="A1105" t="s">
        <v>24</v>
      </c>
      <c r="B1105">
        <v>45</v>
      </c>
      <c r="C1105" t="str">
        <f t="shared" si="81"/>
        <v>36–45</v>
      </c>
      <c r="D1105" t="s">
        <v>21</v>
      </c>
      <c r="E1105" t="s">
        <v>17</v>
      </c>
      <c r="F1105">
        <f t="shared" si="82"/>
        <v>2</v>
      </c>
      <c r="G1105" t="s">
        <v>28</v>
      </c>
      <c r="H1105" s="1">
        <v>7.2</v>
      </c>
      <c r="I1105" t="s">
        <v>22</v>
      </c>
      <c r="J1105">
        <f t="shared" si="84"/>
        <v>3</v>
      </c>
      <c r="K1105" t="s">
        <v>26</v>
      </c>
      <c r="L1105">
        <v>52</v>
      </c>
      <c r="M1105" t="str">
        <f t="shared" si="83"/>
        <v>50–60 h</v>
      </c>
      <c r="N1105" s="1">
        <v>7.9</v>
      </c>
      <c r="O1105" s="1">
        <v>4.0999999999999996</v>
      </c>
    </row>
    <row r="1106" spans="1:15" x14ac:dyDescent="0.3">
      <c r="A1106" t="s">
        <v>11</v>
      </c>
      <c r="B1106">
        <v>22</v>
      </c>
      <c r="C1106" t="str">
        <f t="shared" si="81"/>
        <v>18–25</v>
      </c>
      <c r="D1106" t="s">
        <v>12</v>
      </c>
      <c r="E1106" t="s">
        <v>22</v>
      </c>
      <c r="F1106">
        <f t="shared" si="82"/>
        <v>3</v>
      </c>
      <c r="G1106" t="s">
        <v>18</v>
      </c>
      <c r="H1106" s="1">
        <v>8.9</v>
      </c>
      <c r="I1106" t="s">
        <v>22</v>
      </c>
      <c r="J1106">
        <f t="shared" si="84"/>
        <v>3</v>
      </c>
      <c r="K1106" t="s">
        <v>19</v>
      </c>
      <c r="L1106">
        <v>23</v>
      </c>
      <c r="M1106" t="str">
        <f t="shared" si="83"/>
        <v>20–30 h</v>
      </c>
      <c r="N1106" s="1">
        <v>6.2</v>
      </c>
      <c r="O1106" s="1">
        <v>7.1</v>
      </c>
    </row>
    <row r="1107" spans="1:15" x14ac:dyDescent="0.3">
      <c r="A1107" t="s">
        <v>16</v>
      </c>
      <c r="B1107">
        <v>34</v>
      </c>
      <c r="C1107" t="str">
        <f t="shared" si="81"/>
        <v>26–35</v>
      </c>
      <c r="D1107" t="s">
        <v>12</v>
      </c>
      <c r="E1107" t="s">
        <v>13</v>
      </c>
      <c r="F1107">
        <f t="shared" si="82"/>
        <v>1</v>
      </c>
      <c r="G1107" t="s">
        <v>14</v>
      </c>
      <c r="H1107" s="1">
        <v>6.2</v>
      </c>
      <c r="I1107" t="s">
        <v>17</v>
      </c>
      <c r="J1107">
        <f t="shared" si="84"/>
        <v>2</v>
      </c>
      <c r="K1107" t="s">
        <v>30</v>
      </c>
      <c r="L1107">
        <v>53</v>
      </c>
      <c r="M1107" t="str">
        <f t="shared" si="83"/>
        <v>50–60 h</v>
      </c>
      <c r="N1107" s="1">
        <v>9</v>
      </c>
      <c r="O1107" s="1">
        <v>2.2000000000000002</v>
      </c>
    </row>
    <row r="1108" spans="1:15" x14ac:dyDescent="0.3">
      <c r="A1108" t="s">
        <v>20</v>
      </c>
      <c r="B1108">
        <v>54</v>
      </c>
      <c r="C1108" t="str">
        <f t="shared" si="81"/>
        <v>46–59</v>
      </c>
      <c r="D1108" t="s">
        <v>12</v>
      </c>
      <c r="E1108" t="s">
        <v>22</v>
      </c>
      <c r="F1108">
        <f t="shared" si="82"/>
        <v>3</v>
      </c>
      <c r="G1108" t="s">
        <v>14</v>
      </c>
      <c r="H1108" s="1">
        <v>4.2</v>
      </c>
      <c r="I1108" t="s">
        <v>22</v>
      </c>
      <c r="J1108">
        <f t="shared" si="84"/>
        <v>3</v>
      </c>
      <c r="K1108" t="s">
        <v>19</v>
      </c>
      <c r="L1108">
        <v>31</v>
      </c>
      <c r="M1108" t="str">
        <f t="shared" si="83"/>
        <v>30–40 h</v>
      </c>
      <c r="N1108" s="1">
        <v>3.5</v>
      </c>
      <c r="O1108" s="1">
        <v>8.1999999999999993</v>
      </c>
    </row>
    <row r="1109" spans="1:15" x14ac:dyDescent="0.3">
      <c r="A1109" t="s">
        <v>29</v>
      </c>
      <c r="B1109">
        <v>53</v>
      </c>
      <c r="C1109" t="str">
        <f t="shared" si="81"/>
        <v>46–59</v>
      </c>
      <c r="D1109" t="s">
        <v>12</v>
      </c>
      <c r="E1109" t="s">
        <v>17</v>
      </c>
      <c r="F1109">
        <f t="shared" si="82"/>
        <v>2</v>
      </c>
      <c r="G1109" t="s">
        <v>33</v>
      </c>
      <c r="H1109" s="1">
        <v>6.7</v>
      </c>
      <c r="I1109" t="s">
        <v>17</v>
      </c>
      <c r="J1109">
        <f t="shared" si="84"/>
        <v>2</v>
      </c>
      <c r="K1109" t="s">
        <v>26</v>
      </c>
      <c r="L1109">
        <v>50</v>
      </c>
      <c r="M1109" t="str">
        <f t="shared" si="83"/>
        <v>50–60 h</v>
      </c>
      <c r="N1109" s="1">
        <v>3.2</v>
      </c>
      <c r="O1109" s="1">
        <v>9.1999999999999993</v>
      </c>
    </row>
    <row r="1110" spans="1:15" x14ac:dyDescent="0.3">
      <c r="A1110" t="s">
        <v>29</v>
      </c>
      <c r="B1110">
        <v>36</v>
      </c>
      <c r="C1110" t="str">
        <f t="shared" si="81"/>
        <v>36–45</v>
      </c>
      <c r="D1110" t="s">
        <v>21</v>
      </c>
      <c r="E1110" t="s">
        <v>22</v>
      </c>
      <c r="F1110">
        <f t="shared" si="82"/>
        <v>3</v>
      </c>
      <c r="G1110" t="s">
        <v>25</v>
      </c>
      <c r="H1110" s="1">
        <v>6.3</v>
      </c>
      <c r="I1110" t="s">
        <v>22</v>
      </c>
      <c r="J1110">
        <f t="shared" si="84"/>
        <v>3</v>
      </c>
      <c r="K1110" t="s">
        <v>19</v>
      </c>
      <c r="L1110">
        <v>35</v>
      </c>
      <c r="M1110" t="str">
        <f t="shared" si="83"/>
        <v>30–40 h</v>
      </c>
      <c r="N1110" s="1">
        <v>8.8000000000000007</v>
      </c>
      <c r="O1110" s="1">
        <v>4.2</v>
      </c>
    </row>
    <row r="1111" spans="1:15" x14ac:dyDescent="0.3">
      <c r="A1111" t="s">
        <v>31</v>
      </c>
      <c r="B1111">
        <v>44</v>
      </c>
      <c r="C1111" t="str">
        <f t="shared" si="81"/>
        <v>36–45</v>
      </c>
      <c r="D1111" t="s">
        <v>27</v>
      </c>
      <c r="E1111" t="s">
        <v>13</v>
      </c>
      <c r="F1111">
        <f t="shared" si="82"/>
        <v>1</v>
      </c>
      <c r="G1111" t="s">
        <v>14</v>
      </c>
      <c r="H1111" s="1">
        <v>3.3</v>
      </c>
      <c r="I1111" t="s">
        <v>22</v>
      </c>
      <c r="J1111">
        <f t="shared" si="84"/>
        <v>3</v>
      </c>
      <c r="K1111" t="s">
        <v>19</v>
      </c>
      <c r="L1111">
        <v>21</v>
      </c>
      <c r="M1111" t="str">
        <f t="shared" si="83"/>
        <v>20–30 h</v>
      </c>
      <c r="N1111" s="1">
        <v>6.6</v>
      </c>
      <c r="O1111" s="1">
        <v>7.4</v>
      </c>
    </row>
    <row r="1112" spans="1:15" x14ac:dyDescent="0.3">
      <c r="A1112" t="s">
        <v>24</v>
      </c>
      <c r="B1112">
        <v>51</v>
      </c>
      <c r="C1112" t="str">
        <f t="shared" si="81"/>
        <v>46–59</v>
      </c>
      <c r="D1112" t="s">
        <v>21</v>
      </c>
      <c r="E1112" t="s">
        <v>22</v>
      </c>
      <c r="F1112">
        <f t="shared" si="82"/>
        <v>3</v>
      </c>
      <c r="G1112" t="s">
        <v>33</v>
      </c>
      <c r="H1112" s="1">
        <v>4.8</v>
      </c>
      <c r="I1112" t="s">
        <v>17</v>
      </c>
      <c r="J1112">
        <f t="shared" si="84"/>
        <v>2</v>
      </c>
      <c r="K1112" t="s">
        <v>26</v>
      </c>
      <c r="L1112">
        <v>21</v>
      </c>
      <c r="M1112" t="str">
        <f t="shared" si="83"/>
        <v>20–30 h</v>
      </c>
      <c r="N1112" s="1">
        <v>1</v>
      </c>
      <c r="O1112" s="1">
        <v>2.2999999999999998</v>
      </c>
    </row>
    <row r="1113" spans="1:15" x14ac:dyDescent="0.3">
      <c r="A1113" t="s">
        <v>24</v>
      </c>
      <c r="B1113">
        <v>28</v>
      </c>
      <c r="C1113" t="str">
        <f t="shared" si="81"/>
        <v>26–35</v>
      </c>
      <c r="D1113" t="s">
        <v>12</v>
      </c>
      <c r="E1113" t="s">
        <v>22</v>
      </c>
      <c r="F1113">
        <f t="shared" si="82"/>
        <v>3</v>
      </c>
      <c r="G1113" t="s">
        <v>28</v>
      </c>
      <c r="H1113" s="1">
        <v>4.5999999999999996</v>
      </c>
      <c r="I1113" t="s">
        <v>22</v>
      </c>
      <c r="J1113">
        <f t="shared" si="84"/>
        <v>3</v>
      </c>
      <c r="K1113" t="s">
        <v>19</v>
      </c>
      <c r="L1113">
        <v>55</v>
      </c>
      <c r="M1113" t="str">
        <f t="shared" si="83"/>
        <v>50–60 h</v>
      </c>
      <c r="N1113" s="1">
        <v>4.2</v>
      </c>
      <c r="O1113" s="1">
        <v>7.2</v>
      </c>
    </row>
    <row r="1114" spans="1:15" x14ac:dyDescent="0.3">
      <c r="A1114" t="s">
        <v>11</v>
      </c>
      <c r="B1114">
        <v>62</v>
      </c>
      <c r="C1114" t="str">
        <f t="shared" si="81"/>
        <v>60+</v>
      </c>
      <c r="D1114" t="s">
        <v>21</v>
      </c>
      <c r="E1114" t="s">
        <v>13</v>
      </c>
      <c r="F1114">
        <f t="shared" si="82"/>
        <v>1</v>
      </c>
      <c r="G1114" t="s">
        <v>28</v>
      </c>
      <c r="H1114" s="1">
        <v>5.3</v>
      </c>
      <c r="I1114" t="s">
        <v>17</v>
      </c>
      <c r="J1114">
        <f t="shared" si="84"/>
        <v>2</v>
      </c>
      <c r="K1114" t="s">
        <v>23</v>
      </c>
      <c r="L1114">
        <v>25</v>
      </c>
      <c r="M1114" t="str">
        <f t="shared" si="83"/>
        <v>20–30 h</v>
      </c>
      <c r="N1114" s="1">
        <v>8.6999999999999993</v>
      </c>
      <c r="O1114" s="1">
        <v>1.2</v>
      </c>
    </row>
    <row r="1115" spans="1:15" x14ac:dyDescent="0.3">
      <c r="A1115" t="s">
        <v>32</v>
      </c>
      <c r="B1115">
        <v>64</v>
      </c>
      <c r="C1115" t="str">
        <f t="shared" si="81"/>
        <v>60+</v>
      </c>
      <c r="D1115" t="s">
        <v>12</v>
      </c>
      <c r="E1115" t="s">
        <v>13</v>
      </c>
      <c r="F1115">
        <f t="shared" si="82"/>
        <v>1</v>
      </c>
      <c r="G1115" t="s">
        <v>28</v>
      </c>
      <c r="H1115" s="1">
        <v>6</v>
      </c>
      <c r="I1115" t="s">
        <v>22</v>
      </c>
      <c r="J1115">
        <f t="shared" si="84"/>
        <v>3</v>
      </c>
      <c r="K1115" t="s">
        <v>19</v>
      </c>
      <c r="L1115">
        <v>42</v>
      </c>
      <c r="M1115" t="str">
        <f t="shared" si="83"/>
        <v>40–50 h</v>
      </c>
      <c r="N1115" s="1">
        <v>1.2</v>
      </c>
      <c r="O1115" s="1">
        <v>2.4</v>
      </c>
    </row>
    <row r="1116" spans="1:15" x14ac:dyDescent="0.3">
      <c r="A1116" t="s">
        <v>11</v>
      </c>
      <c r="B1116">
        <v>29</v>
      </c>
      <c r="C1116" t="str">
        <f t="shared" si="81"/>
        <v>26–35</v>
      </c>
      <c r="D1116" t="s">
        <v>27</v>
      </c>
      <c r="E1116" t="s">
        <v>22</v>
      </c>
      <c r="F1116">
        <f t="shared" si="82"/>
        <v>3</v>
      </c>
      <c r="G1116" t="s">
        <v>18</v>
      </c>
      <c r="H1116" s="1">
        <v>6</v>
      </c>
      <c r="I1116" t="s">
        <v>22</v>
      </c>
      <c r="J1116">
        <f t="shared" si="84"/>
        <v>3</v>
      </c>
      <c r="K1116" t="s">
        <v>15</v>
      </c>
      <c r="L1116">
        <v>58</v>
      </c>
      <c r="M1116" t="str">
        <f t="shared" si="83"/>
        <v>50–60 h</v>
      </c>
      <c r="N1116" s="1">
        <v>1</v>
      </c>
      <c r="O1116" s="1">
        <v>7.4</v>
      </c>
    </row>
    <row r="1117" spans="1:15" x14ac:dyDescent="0.3">
      <c r="A1117" t="s">
        <v>20</v>
      </c>
      <c r="B1117">
        <v>38</v>
      </c>
      <c r="C1117" t="str">
        <f t="shared" si="81"/>
        <v>36–45</v>
      </c>
      <c r="D1117" t="s">
        <v>27</v>
      </c>
      <c r="E1117" t="s">
        <v>22</v>
      </c>
      <c r="F1117">
        <f t="shared" si="82"/>
        <v>3</v>
      </c>
      <c r="G1117" t="s">
        <v>25</v>
      </c>
      <c r="H1117" s="1">
        <v>5.3</v>
      </c>
      <c r="I1117" t="s">
        <v>22</v>
      </c>
      <c r="J1117">
        <f t="shared" si="84"/>
        <v>3</v>
      </c>
      <c r="K1117" t="s">
        <v>15</v>
      </c>
      <c r="L1117">
        <v>56</v>
      </c>
      <c r="M1117" t="str">
        <f t="shared" si="83"/>
        <v>50–60 h</v>
      </c>
      <c r="N1117" s="1">
        <v>3.5</v>
      </c>
      <c r="O1117" s="1">
        <v>7.4</v>
      </c>
    </row>
    <row r="1118" spans="1:15" x14ac:dyDescent="0.3">
      <c r="A1118" t="s">
        <v>16</v>
      </c>
      <c r="B1118">
        <v>28</v>
      </c>
      <c r="C1118" t="str">
        <f t="shared" si="81"/>
        <v>26–35</v>
      </c>
      <c r="D1118" t="s">
        <v>27</v>
      </c>
      <c r="E1118" t="s">
        <v>17</v>
      </c>
      <c r="F1118">
        <f t="shared" si="82"/>
        <v>2</v>
      </c>
      <c r="G1118" t="s">
        <v>33</v>
      </c>
      <c r="H1118" s="1">
        <v>4.5999999999999996</v>
      </c>
      <c r="I1118" t="s">
        <v>22</v>
      </c>
      <c r="J1118">
        <f t="shared" si="84"/>
        <v>3</v>
      </c>
      <c r="K1118" t="s">
        <v>23</v>
      </c>
      <c r="L1118">
        <v>35</v>
      </c>
      <c r="M1118" t="str">
        <f t="shared" si="83"/>
        <v>30–40 h</v>
      </c>
      <c r="N1118" s="1">
        <v>9.1999999999999993</v>
      </c>
      <c r="O1118" s="1">
        <v>6.8</v>
      </c>
    </row>
    <row r="1119" spans="1:15" x14ac:dyDescent="0.3">
      <c r="A1119" t="s">
        <v>29</v>
      </c>
      <c r="B1119">
        <v>56</v>
      </c>
      <c r="C1119" t="str">
        <f t="shared" si="81"/>
        <v>46–59</v>
      </c>
      <c r="D1119" t="s">
        <v>12</v>
      </c>
      <c r="E1119" t="s">
        <v>13</v>
      </c>
      <c r="F1119">
        <f t="shared" si="82"/>
        <v>1</v>
      </c>
      <c r="G1119" t="s">
        <v>25</v>
      </c>
      <c r="H1119" s="1">
        <v>7.1</v>
      </c>
      <c r="I1119" t="s">
        <v>13</v>
      </c>
      <c r="J1119">
        <f t="shared" si="84"/>
        <v>1</v>
      </c>
      <c r="K1119" t="s">
        <v>19</v>
      </c>
      <c r="L1119">
        <v>38</v>
      </c>
      <c r="M1119" t="str">
        <f t="shared" si="83"/>
        <v>30–40 h</v>
      </c>
      <c r="N1119" s="1">
        <v>9.1</v>
      </c>
      <c r="O1119" s="1">
        <v>5.3</v>
      </c>
    </row>
    <row r="1120" spans="1:15" x14ac:dyDescent="0.3">
      <c r="A1120" t="s">
        <v>11</v>
      </c>
      <c r="B1120">
        <v>45</v>
      </c>
      <c r="C1120" t="str">
        <f t="shared" si="81"/>
        <v>36–45</v>
      </c>
      <c r="D1120" t="s">
        <v>21</v>
      </c>
      <c r="E1120" t="s">
        <v>22</v>
      </c>
      <c r="F1120">
        <f t="shared" si="82"/>
        <v>3</v>
      </c>
      <c r="G1120" t="s">
        <v>18</v>
      </c>
      <c r="H1120" s="1">
        <v>6.7</v>
      </c>
      <c r="I1120" t="s">
        <v>17</v>
      </c>
      <c r="J1120">
        <f t="shared" si="84"/>
        <v>2</v>
      </c>
      <c r="K1120" t="s">
        <v>30</v>
      </c>
      <c r="L1120">
        <v>43</v>
      </c>
      <c r="M1120" t="str">
        <f t="shared" si="83"/>
        <v>40–50 h</v>
      </c>
      <c r="N1120" s="1">
        <v>5.7</v>
      </c>
      <c r="O1120" s="1">
        <v>7.1</v>
      </c>
    </row>
    <row r="1121" spans="1:15" x14ac:dyDescent="0.3">
      <c r="A1121" t="s">
        <v>32</v>
      </c>
      <c r="B1121">
        <v>22</v>
      </c>
      <c r="C1121" t="str">
        <f t="shared" si="81"/>
        <v>18–25</v>
      </c>
      <c r="D1121" t="s">
        <v>27</v>
      </c>
      <c r="E1121" t="s">
        <v>13</v>
      </c>
      <c r="F1121">
        <f t="shared" si="82"/>
        <v>1</v>
      </c>
      <c r="G1121" t="s">
        <v>33</v>
      </c>
      <c r="H1121" s="1">
        <v>6.7</v>
      </c>
      <c r="I1121" t="s">
        <v>13</v>
      </c>
      <c r="J1121">
        <f t="shared" si="84"/>
        <v>1</v>
      </c>
      <c r="K1121" t="s">
        <v>19</v>
      </c>
      <c r="L1121">
        <v>46</v>
      </c>
      <c r="M1121" t="str">
        <f t="shared" si="83"/>
        <v>40–50 h</v>
      </c>
      <c r="N1121" s="1">
        <v>6</v>
      </c>
      <c r="O1121" s="1">
        <v>8</v>
      </c>
    </row>
    <row r="1122" spans="1:15" x14ac:dyDescent="0.3">
      <c r="A1122" t="s">
        <v>32</v>
      </c>
      <c r="B1122">
        <v>34</v>
      </c>
      <c r="C1122" t="str">
        <f t="shared" si="81"/>
        <v>26–35</v>
      </c>
      <c r="D1122" t="s">
        <v>12</v>
      </c>
      <c r="E1122" t="s">
        <v>17</v>
      </c>
      <c r="F1122">
        <f t="shared" si="82"/>
        <v>2</v>
      </c>
      <c r="G1122" t="s">
        <v>33</v>
      </c>
      <c r="H1122" s="1">
        <v>9.1999999999999993</v>
      </c>
      <c r="I1122" t="s">
        <v>22</v>
      </c>
      <c r="J1122">
        <f t="shared" si="84"/>
        <v>3</v>
      </c>
      <c r="K1122" t="s">
        <v>15</v>
      </c>
      <c r="L1122">
        <v>26</v>
      </c>
      <c r="M1122" t="str">
        <f t="shared" si="83"/>
        <v>20–30 h</v>
      </c>
      <c r="N1122" s="1">
        <v>4</v>
      </c>
      <c r="O1122" s="1">
        <v>9.6999999999999993</v>
      </c>
    </row>
    <row r="1123" spans="1:15" x14ac:dyDescent="0.3">
      <c r="A1123" t="s">
        <v>11</v>
      </c>
      <c r="B1123">
        <v>37</v>
      </c>
      <c r="C1123" t="str">
        <f t="shared" si="81"/>
        <v>36–45</v>
      </c>
      <c r="D1123" t="s">
        <v>12</v>
      </c>
      <c r="E1123" t="s">
        <v>22</v>
      </c>
      <c r="F1123">
        <f t="shared" si="82"/>
        <v>3</v>
      </c>
      <c r="G1123" t="s">
        <v>14</v>
      </c>
      <c r="H1123" s="1">
        <v>6.7</v>
      </c>
      <c r="I1123" t="s">
        <v>22</v>
      </c>
      <c r="J1123">
        <f t="shared" si="84"/>
        <v>3</v>
      </c>
      <c r="K1123" t="s">
        <v>26</v>
      </c>
      <c r="L1123">
        <v>49</v>
      </c>
      <c r="M1123" t="str">
        <f t="shared" si="83"/>
        <v>40–50 h</v>
      </c>
      <c r="N1123" s="1">
        <v>3.2</v>
      </c>
      <c r="O1123" s="1">
        <v>9</v>
      </c>
    </row>
    <row r="1124" spans="1:15" x14ac:dyDescent="0.3">
      <c r="A1124" t="s">
        <v>31</v>
      </c>
      <c r="B1124">
        <v>58</v>
      </c>
      <c r="C1124" t="str">
        <f t="shared" si="81"/>
        <v>46–59</v>
      </c>
      <c r="D1124" t="s">
        <v>21</v>
      </c>
      <c r="E1124" t="s">
        <v>22</v>
      </c>
      <c r="F1124">
        <f t="shared" si="82"/>
        <v>3</v>
      </c>
      <c r="G1124" t="s">
        <v>25</v>
      </c>
      <c r="H1124" s="1">
        <v>6</v>
      </c>
      <c r="I1124" t="s">
        <v>17</v>
      </c>
      <c r="J1124">
        <f t="shared" si="84"/>
        <v>2</v>
      </c>
      <c r="K1124" t="s">
        <v>23</v>
      </c>
      <c r="L1124">
        <v>33</v>
      </c>
      <c r="M1124" t="str">
        <f t="shared" si="83"/>
        <v>30–40 h</v>
      </c>
      <c r="N1124" s="1">
        <v>8.3000000000000007</v>
      </c>
      <c r="O1124" s="1">
        <v>8.1999999999999993</v>
      </c>
    </row>
    <row r="1125" spans="1:15" x14ac:dyDescent="0.3">
      <c r="A1125" t="s">
        <v>29</v>
      </c>
      <c r="B1125">
        <v>63</v>
      </c>
      <c r="C1125" t="str">
        <f t="shared" si="81"/>
        <v>60+</v>
      </c>
      <c r="D1125" t="s">
        <v>27</v>
      </c>
      <c r="E1125" t="s">
        <v>22</v>
      </c>
      <c r="F1125">
        <f t="shared" si="82"/>
        <v>3</v>
      </c>
      <c r="G1125" t="s">
        <v>25</v>
      </c>
      <c r="H1125" s="1">
        <v>6.3</v>
      </c>
      <c r="I1125" t="s">
        <v>17</v>
      </c>
      <c r="J1125">
        <f t="shared" si="84"/>
        <v>2</v>
      </c>
      <c r="K1125" t="s">
        <v>26</v>
      </c>
      <c r="L1125">
        <v>34</v>
      </c>
      <c r="M1125" t="str">
        <f t="shared" si="83"/>
        <v>30–40 h</v>
      </c>
      <c r="N1125" s="1">
        <v>2</v>
      </c>
      <c r="O1125" s="1">
        <v>7.3</v>
      </c>
    </row>
    <row r="1126" spans="1:15" x14ac:dyDescent="0.3">
      <c r="A1126" t="s">
        <v>31</v>
      </c>
      <c r="B1126">
        <v>29</v>
      </c>
      <c r="C1126" t="str">
        <f t="shared" si="81"/>
        <v>26–35</v>
      </c>
      <c r="D1126" t="s">
        <v>12</v>
      </c>
      <c r="E1126" t="s">
        <v>13</v>
      </c>
      <c r="F1126">
        <f t="shared" si="82"/>
        <v>1</v>
      </c>
      <c r="G1126" t="s">
        <v>14</v>
      </c>
      <c r="H1126" s="1">
        <v>6.6</v>
      </c>
      <c r="I1126" t="s">
        <v>17</v>
      </c>
      <c r="J1126">
        <f>IF(I1126="low",1,IF(I1126="moderate",2,IF(I1126="high",3,"")))</f>
        <v>2</v>
      </c>
      <c r="K1126" t="s">
        <v>30</v>
      </c>
      <c r="L1126">
        <v>31</v>
      </c>
      <c r="M1126" t="str">
        <f t="shared" si="83"/>
        <v>30–40 h</v>
      </c>
      <c r="N1126" s="1">
        <v>5.4</v>
      </c>
      <c r="O1126" s="1">
        <v>6.2</v>
      </c>
    </row>
    <row r="1127" spans="1:15" x14ac:dyDescent="0.3">
      <c r="A1127" t="s">
        <v>16</v>
      </c>
      <c r="B1127">
        <v>23</v>
      </c>
      <c r="C1127" t="str">
        <f t="shared" si="81"/>
        <v>18–25</v>
      </c>
      <c r="D1127" t="s">
        <v>21</v>
      </c>
      <c r="E1127" t="s">
        <v>17</v>
      </c>
      <c r="F1127">
        <f t="shared" si="82"/>
        <v>2</v>
      </c>
      <c r="G1127" t="s">
        <v>28</v>
      </c>
      <c r="H1127" s="1">
        <v>7.4</v>
      </c>
      <c r="I1127" t="s">
        <v>17</v>
      </c>
      <c r="J1127">
        <f t="shared" ref="J1127:J1135" si="85">IF(I1127="low",1,IF(I1127="moderate",2,IF(I1127="high",3,"")))</f>
        <v>2</v>
      </c>
      <c r="K1127" t="s">
        <v>19</v>
      </c>
      <c r="L1127">
        <v>48</v>
      </c>
      <c r="M1127" t="str">
        <f t="shared" si="83"/>
        <v>40–50 h</v>
      </c>
      <c r="N1127" s="1">
        <v>6.7</v>
      </c>
      <c r="O1127" s="1">
        <v>2.1</v>
      </c>
    </row>
    <row r="1128" spans="1:15" x14ac:dyDescent="0.3">
      <c r="A1128" t="s">
        <v>32</v>
      </c>
      <c r="B1128">
        <v>34</v>
      </c>
      <c r="C1128" t="str">
        <f t="shared" si="81"/>
        <v>26–35</v>
      </c>
      <c r="D1128" t="s">
        <v>27</v>
      </c>
      <c r="E1128" t="s">
        <v>13</v>
      </c>
      <c r="F1128">
        <f t="shared" si="82"/>
        <v>1</v>
      </c>
      <c r="G1128" t="s">
        <v>18</v>
      </c>
      <c r="H1128" s="1">
        <v>6.4</v>
      </c>
      <c r="I1128" t="s">
        <v>22</v>
      </c>
      <c r="J1128">
        <f t="shared" si="85"/>
        <v>3</v>
      </c>
      <c r="K1128" t="s">
        <v>30</v>
      </c>
      <c r="L1128">
        <v>42</v>
      </c>
      <c r="M1128" t="str">
        <f t="shared" si="83"/>
        <v>40–50 h</v>
      </c>
      <c r="N1128" s="1">
        <v>1.9</v>
      </c>
      <c r="O1128" s="1">
        <v>2.5</v>
      </c>
    </row>
    <row r="1129" spans="1:15" x14ac:dyDescent="0.3">
      <c r="A1129" t="s">
        <v>32</v>
      </c>
      <c r="B1129">
        <v>36</v>
      </c>
      <c r="C1129" t="str">
        <f t="shared" si="81"/>
        <v>36–45</v>
      </c>
      <c r="D1129" t="s">
        <v>21</v>
      </c>
      <c r="E1129" t="s">
        <v>22</v>
      </c>
      <c r="F1129">
        <f t="shared" si="82"/>
        <v>3</v>
      </c>
      <c r="G1129" t="s">
        <v>25</v>
      </c>
      <c r="H1129" s="1">
        <v>3.6</v>
      </c>
      <c r="I1129" t="s">
        <v>17</v>
      </c>
      <c r="J1129">
        <f t="shared" si="85"/>
        <v>2</v>
      </c>
      <c r="K1129" t="s">
        <v>26</v>
      </c>
      <c r="L1129">
        <v>32</v>
      </c>
      <c r="M1129" t="str">
        <f t="shared" si="83"/>
        <v>30–40 h</v>
      </c>
      <c r="N1129" s="1">
        <v>5.7</v>
      </c>
      <c r="O1129" s="1">
        <v>8.4</v>
      </c>
    </row>
    <row r="1130" spans="1:15" x14ac:dyDescent="0.3">
      <c r="A1130" t="s">
        <v>20</v>
      </c>
      <c r="B1130">
        <v>43</v>
      </c>
      <c r="C1130" t="str">
        <f t="shared" si="81"/>
        <v>36–45</v>
      </c>
      <c r="D1130" t="s">
        <v>21</v>
      </c>
      <c r="E1130" t="s">
        <v>17</v>
      </c>
      <c r="F1130">
        <f t="shared" si="82"/>
        <v>2</v>
      </c>
      <c r="G1130" t="s">
        <v>14</v>
      </c>
      <c r="H1130" s="1">
        <v>5.8</v>
      </c>
      <c r="I1130" t="s">
        <v>13</v>
      </c>
      <c r="J1130">
        <f t="shared" si="85"/>
        <v>1</v>
      </c>
      <c r="K1130" t="s">
        <v>19</v>
      </c>
      <c r="L1130">
        <v>28</v>
      </c>
      <c r="M1130" t="str">
        <f t="shared" si="83"/>
        <v>20–30 h</v>
      </c>
      <c r="N1130" s="1">
        <v>6.2</v>
      </c>
      <c r="O1130" s="1">
        <v>8.1999999999999993</v>
      </c>
    </row>
    <row r="1131" spans="1:15" x14ac:dyDescent="0.3">
      <c r="A1131" t="s">
        <v>16</v>
      </c>
      <c r="B1131">
        <v>61</v>
      </c>
      <c r="C1131" t="str">
        <f t="shared" si="81"/>
        <v>60+</v>
      </c>
      <c r="D1131" t="s">
        <v>12</v>
      </c>
      <c r="E1131" t="s">
        <v>22</v>
      </c>
      <c r="F1131">
        <f t="shared" si="82"/>
        <v>3</v>
      </c>
      <c r="G1131" t="s">
        <v>33</v>
      </c>
      <c r="H1131" s="1">
        <v>6.5</v>
      </c>
      <c r="I1131" t="s">
        <v>17</v>
      </c>
      <c r="J1131">
        <f t="shared" si="85"/>
        <v>2</v>
      </c>
      <c r="K1131" t="s">
        <v>30</v>
      </c>
      <c r="L1131">
        <v>43</v>
      </c>
      <c r="M1131" t="str">
        <f t="shared" si="83"/>
        <v>40–50 h</v>
      </c>
      <c r="N1131" s="1">
        <v>7.7</v>
      </c>
      <c r="O1131" s="1">
        <v>6.5</v>
      </c>
    </row>
    <row r="1132" spans="1:15" x14ac:dyDescent="0.3">
      <c r="A1132" t="s">
        <v>32</v>
      </c>
      <c r="B1132">
        <v>61</v>
      </c>
      <c r="C1132" t="str">
        <f t="shared" si="81"/>
        <v>60+</v>
      </c>
      <c r="D1132" t="s">
        <v>12</v>
      </c>
      <c r="E1132" t="s">
        <v>22</v>
      </c>
      <c r="F1132">
        <f t="shared" si="82"/>
        <v>3</v>
      </c>
      <c r="G1132" t="s">
        <v>14</v>
      </c>
      <c r="H1132" s="1">
        <v>8.5</v>
      </c>
      <c r="I1132" t="s">
        <v>17</v>
      </c>
      <c r="J1132">
        <f t="shared" si="85"/>
        <v>2</v>
      </c>
      <c r="K1132" t="s">
        <v>15</v>
      </c>
      <c r="L1132">
        <v>58</v>
      </c>
      <c r="M1132" t="str">
        <f t="shared" si="83"/>
        <v>50–60 h</v>
      </c>
      <c r="N1132" s="1">
        <v>3.1</v>
      </c>
      <c r="O1132" s="1">
        <v>4.9000000000000004</v>
      </c>
    </row>
    <row r="1133" spans="1:15" x14ac:dyDescent="0.3">
      <c r="A1133" t="s">
        <v>16</v>
      </c>
      <c r="B1133">
        <v>49</v>
      </c>
      <c r="C1133" t="str">
        <f t="shared" ref="C1133:C1138" si="86">IF(B1133&lt;=25, "18–25", IF(B1133&lt;=35, "26–35", IF(B1133&lt;=45, "36–45", IF(B1133&lt;=59, "46–59", "60+"))))</f>
        <v>46–59</v>
      </c>
      <c r="D1133" t="s">
        <v>12</v>
      </c>
      <c r="E1133" t="s">
        <v>13</v>
      </c>
      <c r="F1133">
        <f t="shared" si="82"/>
        <v>1</v>
      </c>
      <c r="G1133" t="s">
        <v>28</v>
      </c>
      <c r="H1133" s="1">
        <v>5.3</v>
      </c>
      <c r="I1133" t="s">
        <v>13</v>
      </c>
      <c r="J1133">
        <f t="shared" si="85"/>
        <v>1</v>
      </c>
      <c r="K1133" t="s">
        <v>15</v>
      </c>
      <c r="L1133">
        <v>49</v>
      </c>
      <c r="M1133" t="str">
        <f t="shared" si="83"/>
        <v>40–50 h</v>
      </c>
      <c r="N1133" s="1">
        <v>3.6</v>
      </c>
      <c r="O1133" s="1">
        <v>1.2</v>
      </c>
    </row>
    <row r="1134" spans="1:15" x14ac:dyDescent="0.3">
      <c r="A1134" t="s">
        <v>29</v>
      </c>
      <c r="B1134">
        <v>23</v>
      </c>
      <c r="C1134" t="str">
        <f t="shared" si="86"/>
        <v>18–25</v>
      </c>
      <c r="D1134" t="s">
        <v>21</v>
      </c>
      <c r="E1134" t="s">
        <v>22</v>
      </c>
      <c r="F1134">
        <f t="shared" si="82"/>
        <v>3</v>
      </c>
      <c r="G1134" t="s">
        <v>18</v>
      </c>
      <c r="H1134" s="1">
        <v>4</v>
      </c>
      <c r="I1134" t="s">
        <v>13</v>
      </c>
      <c r="J1134">
        <f t="shared" si="85"/>
        <v>1</v>
      </c>
      <c r="K1134" t="s">
        <v>23</v>
      </c>
      <c r="L1134">
        <v>20</v>
      </c>
      <c r="M1134" t="str">
        <f t="shared" si="83"/>
        <v>20–30 h</v>
      </c>
      <c r="N1134" s="1">
        <v>6.1</v>
      </c>
      <c r="O1134" s="1">
        <v>3.9</v>
      </c>
    </row>
    <row r="1135" spans="1:15" x14ac:dyDescent="0.3">
      <c r="A1135" t="s">
        <v>24</v>
      </c>
      <c r="B1135">
        <v>53</v>
      </c>
      <c r="C1135" t="str">
        <f t="shared" si="86"/>
        <v>46–59</v>
      </c>
      <c r="D1135" t="s">
        <v>12</v>
      </c>
      <c r="E1135" t="s">
        <v>17</v>
      </c>
      <c r="F1135">
        <f t="shared" si="82"/>
        <v>2</v>
      </c>
      <c r="G1135" t="s">
        <v>28</v>
      </c>
      <c r="H1135" s="1">
        <v>6.6</v>
      </c>
      <c r="I1135" t="s">
        <v>13</v>
      </c>
      <c r="J1135">
        <f t="shared" si="85"/>
        <v>1</v>
      </c>
      <c r="K1135" t="s">
        <v>15</v>
      </c>
      <c r="L1135">
        <v>29</v>
      </c>
      <c r="M1135" t="str">
        <f t="shared" si="83"/>
        <v>20–30 h</v>
      </c>
      <c r="N1135" s="1">
        <v>9.8000000000000007</v>
      </c>
      <c r="O1135" s="1">
        <v>4.8</v>
      </c>
    </row>
    <row r="1136" spans="1:15" x14ac:dyDescent="0.3">
      <c r="A1136" t="s">
        <v>32</v>
      </c>
      <c r="B1136">
        <v>55</v>
      </c>
      <c r="C1136" t="str">
        <f t="shared" si="86"/>
        <v>46–59</v>
      </c>
      <c r="D1136" t="s">
        <v>21</v>
      </c>
      <c r="E1136" t="s">
        <v>22</v>
      </c>
      <c r="F1136">
        <f t="shared" si="82"/>
        <v>3</v>
      </c>
      <c r="G1136" t="s">
        <v>33</v>
      </c>
      <c r="H1136" s="1">
        <v>7.8</v>
      </c>
      <c r="I1136" t="s">
        <v>13</v>
      </c>
      <c r="J1136">
        <f>IF(I1136="low",1,IF(I1136="moderate",2,IF(I1136="high",3,"")))</f>
        <v>1</v>
      </c>
      <c r="K1136" t="s">
        <v>15</v>
      </c>
      <c r="L1136">
        <v>57</v>
      </c>
      <c r="M1136" t="str">
        <f t="shared" si="83"/>
        <v>50–60 h</v>
      </c>
      <c r="N1136" s="1">
        <v>3</v>
      </c>
      <c r="O1136" s="1">
        <v>5.4</v>
      </c>
    </row>
    <row r="1137" spans="1:15" x14ac:dyDescent="0.3">
      <c r="A1137" t="s">
        <v>20</v>
      </c>
      <c r="B1137">
        <v>28</v>
      </c>
      <c r="C1137" t="str">
        <f t="shared" si="86"/>
        <v>26–35</v>
      </c>
      <c r="D1137" t="s">
        <v>21</v>
      </c>
      <c r="E1137" t="s">
        <v>22</v>
      </c>
      <c r="F1137">
        <f t="shared" ref="F1137:F1183" si="87">IF(E1137="High",3,IF(E1137="Moderate",2,IF(E1137="Low",1,"")))</f>
        <v>3</v>
      </c>
      <c r="G1137" t="s">
        <v>33</v>
      </c>
      <c r="H1137" s="1">
        <v>5.9</v>
      </c>
      <c r="I1137" t="s">
        <v>17</v>
      </c>
      <c r="J1137">
        <f t="shared" ref="J1137:J1200" si="88">IF(I1137="low",1,IF(I1137="moderate",2,IF(I1137="high",3,"")))</f>
        <v>2</v>
      </c>
      <c r="K1137" t="s">
        <v>26</v>
      </c>
      <c r="L1137">
        <v>34</v>
      </c>
      <c r="M1137" t="str">
        <f t="shared" si="83"/>
        <v>30–40 h</v>
      </c>
      <c r="N1137" s="1">
        <v>9.9</v>
      </c>
      <c r="O1137" s="1">
        <v>9.4</v>
      </c>
    </row>
    <row r="1138" spans="1:15" x14ac:dyDescent="0.3">
      <c r="A1138" t="s">
        <v>29</v>
      </c>
      <c r="B1138">
        <v>50</v>
      </c>
      <c r="C1138" t="str">
        <f t="shared" si="86"/>
        <v>46–59</v>
      </c>
      <c r="D1138" t="s">
        <v>12</v>
      </c>
      <c r="E1138" t="s">
        <v>13</v>
      </c>
      <c r="F1138">
        <f t="shared" si="87"/>
        <v>1</v>
      </c>
      <c r="G1138" t="s">
        <v>33</v>
      </c>
      <c r="H1138" s="1">
        <v>10.1</v>
      </c>
      <c r="I1138" t="s">
        <v>13</v>
      </c>
      <c r="J1138">
        <f t="shared" si="88"/>
        <v>1</v>
      </c>
      <c r="K1138" t="s">
        <v>15</v>
      </c>
      <c r="L1138">
        <v>28</v>
      </c>
      <c r="M1138" t="str">
        <f t="shared" si="83"/>
        <v>20–30 h</v>
      </c>
      <c r="N1138" s="1">
        <v>7.4</v>
      </c>
      <c r="O1138" s="1">
        <v>2</v>
      </c>
    </row>
    <row r="1139" spans="1:15" x14ac:dyDescent="0.3">
      <c r="A1139" t="s">
        <v>11</v>
      </c>
      <c r="B1139">
        <v>41</v>
      </c>
      <c r="C1139" t="str">
        <f t="shared" ref="C1139:C1154" si="89">IF(B1139&lt;=25, "18–25", IF(B1139&lt;=35, "26–35", IF(B1139&lt;=45, "36–45", IF(B1139&lt;=59, "46–59", "60+"))))</f>
        <v>36–45</v>
      </c>
      <c r="D1139" t="s">
        <v>27</v>
      </c>
      <c r="E1139" t="s">
        <v>17</v>
      </c>
      <c r="F1139">
        <f t="shared" si="87"/>
        <v>2</v>
      </c>
      <c r="G1139" t="s">
        <v>33</v>
      </c>
      <c r="H1139" s="1">
        <v>9.6999999999999993</v>
      </c>
      <c r="I1139" t="s">
        <v>22</v>
      </c>
      <c r="J1139">
        <f t="shared" si="88"/>
        <v>3</v>
      </c>
      <c r="K1139" t="s">
        <v>15</v>
      </c>
      <c r="L1139">
        <v>32</v>
      </c>
      <c r="M1139" t="str">
        <f t="shared" si="83"/>
        <v>30–40 h</v>
      </c>
      <c r="N1139" s="1">
        <v>8.4</v>
      </c>
      <c r="O1139" s="1">
        <v>5.7</v>
      </c>
    </row>
    <row r="1140" spans="1:15" x14ac:dyDescent="0.3">
      <c r="A1140" t="s">
        <v>16</v>
      </c>
      <c r="B1140">
        <v>40</v>
      </c>
      <c r="C1140" t="str">
        <f t="shared" si="89"/>
        <v>36–45</v>
      </c>
      <c r="D1140" t="s">
        <v>27</v>
      </c>
      <c r="E1140" t="s">
        <v>13</v>
      </c>
      <c r="F1140">
        <f t="shared" si="87"/>
        <v>1</v>
      </c>
      <c r="G1140" t="s">
        <v>14</v>
      </c>
      <c r="H1140" s="1">
        <v>6.4</v>
      </c>
      <c r="I1140" t="s">
        <v>17</v>
      </c>
      <c r="J1140">
        <f t="shared" si="88"/>
        <v>2</v>
      </c>
      <c r="K1140" t="s">
        <v>26</v>
      </c>
      <c r="L1140">
        <v>42</v>
      </c>
      <c r="M1140" t="str">
        <f t="shared" si="83"/>
        <v>40–50 h</v>
      </c>
      <c r="N1140" s="1">
        <v>1.8</v>
      </c>
      <c r="O1140" s="1">
        <v>4.3</v>
      </c>
    </row>
    <row r="1141" spans="1:15" x14ac:dyDescent="0.3">
      <c r="A1141" t="s">
        <v>11</v>
      </c>
      <c r="B1141">
        <v>32</v>
      </c>
      <c r="C1141" t="str">
        <f t="shared" si="89"/>
        <v>26–35</v>
      </c>
      <c r="D1141" t="s">
        <v>27</v>
      </c>
      <c r="E1141" t="s">
        <v>22</v>
      </c>
      <c r="F1141">
        <f t="shared" si="87"/>
        <v>3</v>
      </c>
      <c r="G1141" t="s">
        <v>33</v>
      </c>
      <c r="H1141" s="1">
        <v>6.8</v>
      </c>
      <c r="I1141" t="s">
        <v>22</v>
      </c>
      <c r="J1141">
        <f t="shared" si="88"/>
        <v>3</v>
      </c>
      <c r="K1141" t="s">
        <v>15</v>
      </c>
      <c r="L1141">
        <v>52</v>
      </c>
      <c r="M1141" t="str">
        <f t="shared" si="83"/>
        <v>50–60 h</v>
      </c>
      <c r="N1141" s="1">
        <v>3.7</v>
      </c>
      <c r="O1141" s="1">
        <v>9.9</v>
      </c>
    </row>
    <row r="1142" spans="1:15" x14ac:dyDescent="0.3">
      <c r="A1142" t="s">
        <v>31</v>
      </c>
      <c r="B1142">
        <v>44</v>
      </c>
      <c r="C1142" t="str">
        <f t="shared" si="89"/>
        <v>36–45</v>
      </c>
      <c r="D1142" t="s">
        <v>21</v>
      </c>
      <c r="E1142" t="s">
        <v>13</v>
      </c>
      <c r="F1142">
        <f t="shared" si="87"/>
        <v>1</v>
      </c>
      <c r="G1142" t="s">
        <v>33</v>
      </c>
      <c r="H1142" s="1">
        <v>8.6</v>
      </c>
      <c r="I1142" t="s">
        <v>17</v>
      </c>
      <c r="J1142">
        <f t="shared" si="88"/>
        <v>2</v>
      </c>
      <c r="K1142" t="s">
        <v>15</v>
      </c>
      <c r="L1142">
        <v>28</v>
      </c>
      <c r="M1142" t="str">
        <f t="shared" si="83"/>
        <v>20–30 h</v>
      </c>
      <c r="N1142" s="1">
        <v>1.5</v>
      </c>
      <c r="O1142" s="1">
        <v>8.8000000000000007</v>
      </c>
    </row>
    <row r="1143" spans="1:15" x14ac:dyDescent="0.3">
      <c r="A1143" t="s">
        <v>29</v>
      </c>
      <c r="B1143">
        <v>28</v>
      </c>
      <c r="C1143" t="str">
        <f t="shared" si="89"/>
        <v>26–35</v>
      </c>
      <c r="D1143" t="s">
        <v>21</v>
      </c>
      <c r="E1143" t="s">
        <v>13</v>
      </c>
      <c r="F1143">
        <f t="shared" si="87"/>
        <v>1</v>
      </c>
      <c r="G1143" t="s">
        <v>14</v>
      </c>
      <c r="H1143" s="1">
        <v>6.4</v>
      </c>
      <c r="I1143" t="s">
        <v>17</v>
      </c>
      <c r="J1143">
        <f t="shared" si="88"/>
        <v>2</v>
      </c>
      <c r="K1143" t="s">
        <v>23</v>
      </c>
      <c r="L1143">
        <v>22</v>
      </c>
      <c r="M1143" t="str">
        <f t="shared" si="83"/>
        <v>20–30 h</v>
      </c>
      <c r="N1143" s="1">
        <v>4.3</v>
      </c>
      <c r="O1143" s="1">
        <v>4.9000000000000004</v>
      </c>
    </row>
    <row r="1144" spans="1:15" x14ac:dyDescent="0.3">
      <c r="A1144" t="s">
        <v>11</v>
      </c>
      <c r="B1144">
        <v>34</v>
      </c>
      <c r="C1144" t="str">
        <f t="shared" si="89"/>
        <v>26–35</v>
      </c>
      <c r="D1144" t="s">
        <v>21</v>
      </c>
      <c r="E1144" t="s">
        <v>13</v>
      </c>
      <c r="F1144">
        <f t="shared" si="87"/>
        <v>1</v>
      </c>
      <c r="G1144" t="s">
        <v>33</v>
      </c>
      <c r="H1144" s="1">
        <v>5.3</v>
      </c>
      <c r="I1144" t="s">
        <v>22</v>
      </c>
      <c r="J1144">
        <f t="shared" si="88"/>
        <v>3</v>
      </c>
      <c r="K1144" t="s">
        <v>15</v>
      </c>
      <c r="L1144">
        <v>49</v>
      </c>
      <c r="M1144" t="str">
        <f t="shared" si="83"/>
        <v>40–50 h</v>
      </c>
      <c r="N1144" s="1">
        <v>9.8000000000000007</v>
      </c>
      <c r="O1144" s="1">
        <v>10</v>
      </c>
    </row>
    <row r="1145" spans="1:15" x14ac:dyDescent="0.3">
      <c r="A1145" t="s">
        <v>32</v>
      </c>
      <c r="B1145">
        <v>31</v>
      </c>
      <c r="C1145" t="str">
        <f t="shared" si="89"/>
        <v>26–35</v>
      </c>
      <c r="D1145" t="s">
        <v>12</v>
      </c>
      <c r="E1145" t="s">
        <v>13</v>
      </c>
      <c r="F1145">
        <f t="shared" si="87"/>
        <v>1</v>
      </c>
      <c r="G1145" t="s">
        <v>28</v>
      </c>
      <c r="H1145" s="1">
        <v>7.8</v>
      </c>
      <c r="I1145" t="s">
        <v>13</v>
      </c>
      <c r="J1145">
        <f t="shared" si="88"/>
        <v>1</v>
      </c>
      <c r="K1145" t="s">
        <v>15</v>
      </c>
      <c r="L1145">
        <v>28</v>
      </c>
      <c r="M1145" t="str">
        <f t="shared" si="83"/>
        <v>20–30 h</v>
      </c>
      <c r="N1145" s="1">
        <v>1.9</v>
      </c>
      <c r="O1145" s="1">
        <v>5.6</v>
      </c>
    </row>
    <row r="1146" spans="1:15" x14ac:dyDescent="0.3">
      <c r="A1146" t="s">
        <v>16</v>
      </c>
      <c r="B1146">
        <v>44</v>
      </c>
      <c r="C1146" t="str">
        <f t="shared" si="89"/>
        <v>36–45</v>
      </c>
      <c r="D1146" t="s">
        <v>21</v>
      </c>
      <c r="E1146" t="s">
        <v>22</v>
      </c>
      <c r="F1146">
        <f t="shared" si="87"/>
        <v>3</v>
      </c>
      <c r="G1146" t="s">
        <v>28</v>
      </c>
      <c r="H1146" s="1">
        <v>7.2</v>
      </c>
      <c r="I1146" t="s">
        <v>13</v>
      </c>
      <c r="J1146">
        <f t="shared" si="88"/>
        <v>1</v>
      </c>
      <c r="K1146" t="s">
        <v>23</v>
      </c>
      <c r="L1146">
        <v>44</v>
      </c>
      <c r="M1146" t="str">
        <f t="shared" si="83"/>
        <v>40–50 h</v>
      </c>
      <c r="N1146" s="1">
        <v>6.1</v>
      </c>
      <c r="O1146" s="1">
        <v>2.5</v>
      </c>
    </row>
    <row r="1147" spans="1:15" x14ac:dyDescent="0.3">
      <c r="A1147" t="s">
        <v>24</v>
      </c>
      <c r="B1147">
        <v>35</v>
      </c>
      <c r="C1147" t="str">
        <f t="shared" si="89"/>
        <v>26–35</v>
      </c>
      <c r="D1147" t="s">
        <v>12</v>
      </c>
      <c r="E1147" t="s">
        <v>22</v>
      </c>
      <c r="F1147">
        <f t="shared" si="87"/>
        <v>3</v>
      </c>
      <c r="G1147" t="s">
        <v>25</v>
      </c>
      <c r="H1147" s="1">
        <v>5.3</v>
      </c>
      <c r="I1147" t="s">
        <v>22</v>
      </c>
      <c r="J1147">
        <f t="shared" si="88"/>
        <v>3</v>
      </c>
      <c r="K1147" t="s">
        <v>26</v>
      </c>
      <c r="L1147">
        <v>43</v>
      </c>
      <c r="M1147" t="str">
        <f t="shared" si="83"/>
        <v>40–50 h</v>
      </c>
      <c r="N1147" s="1">
        <v>1.1000000000000001</v>
      </c>
      <c r="O1147" s="1">
        <v>6</v>
      </c>
    </row>
    <row r="1148" spans="1:15" x14ac:dyDescent="0.3">
      <c r="A1148" t="s">
        <v>29</v>
      </c>
      <c r="B1148">
        <v>45</v>
      </c>
      <c r="C1148" t="str">
        <f t="shared" si="89"/>
        <v>36–45</v>
      </c>
      <c r="D1148" t="s">
        <v>12</v>
      </c>
      <c r="E1148" t="s">
        <v>17</v>
      </c>
      <c r="F1148">
        <f t="shared" si="87"/>
        <v>2</v>
      </c>
      <c r="G1148" t="s">
        <v>28</v>
      </c>
      <c r="H1148" s="1">
        <v>6.9</v>
      </c>
      <c r="I1148" t="s">
        <v>13</v>
      </c>
      <c r="J1148">
        <f t="shared" si="88"/>
        <v>1</v>
      </c>
      <c r="K1148" t="s">
        <v>15</v>
      </c>
      <c r="L1148">
        <v>51</v>
      </c>
      <c r="M1148" t="str">
        <f t="shared" si="83"/>
        <v>50–60 h</v>
      </c>
      <c r="N1148" s="1">
        <v>7.4</v>
      </c>
      <c r="O1148" s="1">
        <v>3</v>
      </c>
    </row>
    <row r="1149" spans="1:15" x14ac:dyDescent="0.3">
      <c r="A1149" t="s">
        <v>32</v>
      </c>
      <c r="B1149">
        <v>64</v>
      </c>
      <c r="C1149" t="str">
        <f t="shared" si="89"/>
        <v>60+</v>
      </c>
      <c r="D1149" t="s">
        <v>27</v>
      </c>
      <c r="E1149" t="s">
        <v>13</v>
      </c>
      <c r="F1149">
        <f t="shared" si="87"/>
        <v>1</v>
      </c>
      <c r="G1149" t="s">
        <v>18</v>
      </c>
      <c r="H1149" s="1">
        <v>6.3</v>
      </c>
      <c r="I1149" t="s">
        <v>17</v>
      </c>
      <c r="J1149">
        <f t="shared" si="88"/>
        <v>2</v>
      </c>
      <c r="K1149" t="s">
        <v>30</v>
      </c>
      <c r="L1149">
        <v>26</v>
      </c>
      <c r="M1149" t="str">
        <f t="shared" si="83"/>
        <v>20–30 h</v>
      </c>
      <c r="N1149" s="1">
        <v>2.8</v>
      </c>
      <c r="O1149" s="1">
        <v>6.7</v>
      </c>
    </row>
    <row r="1150" spans="1:15" x14ac:dyDescent="0.3">
      <c r="A1150" t="s">
        <v>20</v>
      </c>
      <c r="B1150">
        <v>64</v>
      </c>
      <c r="C1150" t="str">
        <f t="shared" si="89"/>
        <v>60+</v>
      </c>
      <c r="D1150" t="s">
        <v>27</v>
      </c>
      <c r="E1150" t="s">
        <v>13</v>
      </c>
      <c r="F1150">
        <f t="shared" si="87"/>
        <v>1</v>
      </c>
      <c r="G1150" t="s">
        <v>18</v>
      </c>
      <c r="H1150" s="1">
        <v>5.9</v>
      </c>
      <c r="I1150" t="s">
        <v>17</v>
      </c>
      <c r="J1150">
        <f t="shared" si="88"/>
        <v>2</v>
      </c>
      <c r="K1150" t="s">
        <v>26</v>
      </c>
      <c r="L1150">
        <v>55</v>
      </c>
      <c r="M1150" t="str">
        <f t="shared" si="83"/>
        <v>50–60 h</v>
      </c>
      <c r="N1150" s="1">
        <v>2.2000000000000002</v>
      </c>
      <c r="O1150" s="1">
        <v>9.4</v>
      </c>
    </row>
    <row r="1151" spans="1:15" x14ac:dyDescent="0.3">
      <c r="A1151" t="s">
        <v>31</v>
      </c>
      <c r="B1151">
        <v>21</v>
      </c>
      <c r="C1151" t="str">
        <f t="shared" si="89"/>
        <v>18–25</v>
      </c>
      <c r="D1151" t="s">
        <v>27</v>
      </c>
      <c r="E1151" t="s">
        <v>17</v>
      </c>
      <c r="F1151">
        <f t="shared" si="87"/>
        <v>2</v>
      </c>
      <c r="G1151" t="s">
        <v>18</v>
      </c>
      <c r="H1151" s="1">
        <v>5.3</v>
      </c>
      <c r="I1151" t="s">
        <v>17</v>
      </c>
      <c r="J1151">
        <f t="shared" si="88"/>
        <v>2</v>
      </c>
      <c r="K1151" t="s">
        <v>26</v>
      </c>
      <c r="L1151">
        <v>44</v>
      </c>
      <c r="M1151" t="str">
        <f t="shared" si="83"/>
        <v>40–50 h</v>
      </c>
      <c r="N1151" s="1">
        <v>4</v>
      </c>
      <c r="O1151" s="1">
        <v>8.1</v>
      </c>
    </row>
    <row r="1152" spans="1:15" x14ac:dyDescent="0.3">
      <c r="A1152" t="s">
        <v>16</v>
      </c>
      <c r="B1152">
        <v>24</v>
      </c>
      <c r="C1152" t="str">
        <f t="shared" si="89"/>
        <v>18–25</v>
      </c>
      <c r="D1152" t="s">
        <v>12</v>
      </c>
      <c r="E1152" t="s">
        <v>13</v>
      </c>
      <c r="F1152">
        <f t="shared" si="87"/>
        <v>1</v>
      </c>
      <c r="G1152" t="s">
        <v>14</v>
      </c>
      <c r="H1152" s="1">
        <v>6.7</v>
      </c>
      <c r="I1152" t="s">
        <v>13</v>
      </c>
      <c r="J1152">
        <f t="shared" si="88"/>
        <v>1</v>
      </c>
      <c r="K1152" t="s">
        <v>15</v>
      </c>
      <c r="L1152">
        <v>39</v>
      </c>
      <c r="M1152" t="str">
        <f t="shared" si="83"/>
        <v>30–40 h</v>
      </c>
      <c r="N1152" s="1">
        <v>7.9</v>
      </c>
      <c r="O1152" s="1">
        <v>3.5</v>
      </c>
    </row>
    <row r="1153" spans="1:15" x14ac:dyDescent="0.3">
      <c r="A1153" t="s">
        <v>29</v>
      </c>
      <c r="B1153">
        <v>62</v>
      </c>
      <c r="C1153" t="str">
        <f t="shared" si="89"/>
        <v>60+</v>
      </c>
      <c r="D1153" t="s">
        <v>12</v>
      </c>
      <c r="E1153" t="s">
        <v>17</v>
      </c>
      <c r="F1153">
        <f t="shared" si="87"/>
        <v>2</v>
      </c>
      <c r="G1153" t="s">
        <v>28</v>
      </c>
      <c r="H1153" s="1">
        <v>6.1</v>
      </c>
      <c r="I1153" t="s">
        <v>13</v>
      </c>
      <c r="J1153">
        <f t="shared" si="88"/>
        <v>1</v>
      </c>
      <c r="K1153" t="s">
        <v>23</v>
      </c>
      <c r="L1153">
        <v>36</v>
      </c>
      <c r="M1153" t="str">
        <f t="shared" si="83"/>
        <v>30–40 h</v>
      </c>
      <c r="N1153" s="1">
        <v>2</v>
      </c>
      <c r="O1153" s="1">
        <v>3.7</v>
      </c>
    </row>
    <row r="1154" spans="1:15" x14ac:dyDescent="0.3">
      <c r="A1154" t="s">
        <v>29</v>
      </c>
      <c r="B1154">
        <v>52</v>
      </c>
      <c r="C1154" t="str">
        <f t="shared" si="89"/>
        <v>46–59</v>
      </c>
      <c r="D1154" t="s">
        <v>12</v>
      </c>
      <c r="E1154" t="s">
        <v>22</v>
      </c>
      <c r="F1154">
        <f t="shared" si="87"/>
        <v>3</v>
      </c>
      <c r="G1154" t="s">
        <v>18</v>
      </c>
      <c r="H1154" s="1">
        <v>6.9</v>
      </c>
      <c r="I1154" t="s">
        <v>22</v>
      </c>
      <c r="J1154">
        <f t="shared" si="88"/>
        <v>3</v>
      </c>
      <c r="K1154" t="s">
        <v>26</v>
      </c>
      <c r="L1154">
        <v>55</v>
      </c>
      <c r="M1154" t="str">
        <f t="shared" ref="M1154:M1217" si="90">IF(AND(L1154&gt;=20,L1154&lt;30),"20–30 h",IF(AND(L1154&gt;=30,L1154&lt;40),"30–40 h",IF(AND(L1154&gt;=40,L1154&lt;50),"40–50 h",IF(AND(L1154&gt;=50,L1154&lt;=60),"50–60 h","Poza zakresem"))))</f>
        <v>50–60 h</v>
      </c>
      <c r="N1154" s="1">
        <v>3.1</v>
      </c>
      <c r="O1154" s="1">
        <v>1.6</v>
      </c>
    </row>
    <row r="1155" spans="1:15" x14ac:dyDescent="0.3">
      <c r="A1155" t="s">
        <v>24</v>
      </c>
      <c r="B1155">
        <v>26</v>
      </c>
      <c r="C1155" t="str">
        <f>IF(B1155&lt;=25, "18–25", IF(B1155&lt;=35, "26–35", IF(B1155&lt;=45, "36–45", IF(B1155&lt;=59, "46–59", "60+"))))</f>
        <v>26–35</v>
      </c>
      <c r="D1155" t="s">
        <v>21</v>
      </c>
      <c r="E1155" t="s">
        <v>17</v>
      </c>
      <c r="F1155">
        <f t="shared" si="87"/>
        <v>2</v>
      </c>
      <c r="G1155" t="s">
        <v>25</v>
      </c>
      <c r="H1155" s="1">
        <v>7.7</v>
      </c>
      <c r="I1155" t="s">
        <v>17</v>
      </c>
      <c r="J1155">
        <f t="shared" si="88"/>
        <v>2</v>
      </c>
      <c r="K1155" t="s">
        <v>23</v>
      </c>
      <c r="L1155">
        <v>45</v>
      </c>
      <c r="M1155" t="str">
        <f t="shared" si="90"/>
        <v>40–50 h</v>
      </c>
      <c r="N1155" s="1">
        <v>1.1000000000000001</v>
      </c>
      <c r="O1155" s="1">
        <v>3.6</v>
      </c>
    </row>
    <row r="1156" spans="1:15" x14ac:dyDescent="0.3">
      <c r="A1156" t="s">
        <v>24</v>
      </c>
      <c r="B1156">
        <v>25</v>
      </c>
      <c r="C1156" t="str">
        <f t="shared" ref="C1156:C1219" si="91">IF(B1156&lt;=25, "18–25", IF(B1156&lt;=35, "26–35", IF(B1156&lt;=45, "36–45", IF(B1156&lt;=59, "46–59", "60+"))))</f>
        <v>18–25</v>
      </c>
      <c r="D1156" t="s">
        <v>12</v>
      </c>
      <c r="E1156" t="s">
        <v>13</v>
      </c>
      <c r="F1156">
        <f t="shared" si="87"/>
        <v>1</v>
      </c>
      <c r="G1156" t="s">
        <v>14</v>
      </c>
      <c r="H1156" s="1">
        <v>6.8</v>
      </c>
      <c r="I1156" t="s">
        <v>22</v>
      </c>
      <c r="J1156">
        <f t="shared" si="88"/>
        <v>3</v>
      </c>
      <c r="K1156" t="s">
        <v>30</v>
      </c>
      <c r="L1156">
        <v>38</v>
      </c>
      <c r="M1156" t="str">
        <f t="shared" si="90"/>
        <v>30–40 h</v>
      </c>
      <c r="N1156" s="1">
        <v>9.6999999999999993</v>
      </c>
      <c r="O1156" s="1">
        <v>1.8</v>
      </c>
    </row>
    <row r="1157" spans="1:15" x14ac:dyDescent="0.3">
      <c r="A1157" t="s">
        <v>20</v>
      </c>
      <c r="B1157">
        <v>62</v>
      </c>
      <c r="C1157" t="str">
        <f t="shared" si="91"/>
        <v>60+</v>
      </c>
      <c r="D1157" t="s">
        <v>27</v>
      </c>
      <c r="E1157" t="s">
        <v>17</v>
      </c>
      <c r="F1157">
        <f t="shared" si="87"/>
        <v>2</v>
      </c>
      <c r="G1157" t="s">
        <v>25</v>
      </c>
      <c r="H1157" s="1">
        <v>6.9</v>
      </c>
      <c r="I1157" t="s">
        <v>13</v>
      </c>
      <c r="J1157">
        <f t="shared" si="88"/>
        <v>1</v>
      </c>
      <c r="K1157" t="s">
        <v>23</v>
      </c>
      <c r="L1157">
        <v>56</v>
      </c>
      <c r="M1157" t="str">
        <f t="shared" si="90"/>
        <v>50–60 h</v>
      </c>
      <c r="N1157" s="1">
        <v>6.3</v>
      </c>
      <c r="O1157" s="1">
        <v>5.5</v>
      </c>
    </row>
    <row r="1158" spans="1:15" x14ac:dyDescent="0.3">
      <c r="A1158" t="s">
        <v>31</v>
      </c>
      <c r="B1158">
        <v>34</v>
      </c>
      <c r="C1158" t="str">
        <f t="shared" si="91"/>
        <v>26–35</v>
      </c>
      <c r="D1158" t="s">
        <v>27</v>
      </c>
      <c r="E1158" t="s">
        <v>22</v>
      </c>
      <c r="F1158">
        <f t="shared" si="87"/>
        <v>3</v>
      </c>
      <c r="G1158" t="s">
        <v>28</v>
      </c>
      <c r="H1158" s="1">
        <v>5.7</v>
      </c>
      <c r="I1158" t="s">
        <v>22</v>
      </c>
      <c r="J1158">
        <f t="shared" si="88"/>
        <v>3</v>
      </c>
      <c r="K1158" t="s">
        <v>19</v>
      </c>
      <c r="L1158">
        <v>22</v>
      </c>
      <c r="M1158" t="str">
        <f t="shared" si="90"/>
        <v>20–30 h</v>
      </c>
      <c r="N1158" s="1">
        <v>7.5</v>
      </c>
      <c r="O1158" s="1">
        <v>7.4</v>
      </c>
    </row>
    <row r="1159" spans="1:15" x14ac:dyDescent="0.3">
      <c r="A1159" t="s">
        <v>20</v>
      </c>
      <c r="B1159">
        <v>34</v>
      </c>
      <c r="C1159" t="str">
        <f t="shared" si="91"/>
        <v>26–35</v>
      </c>
      <c r="D1159" t="s">
        <v>12</v>
      </c>
      <c r="E1159" t="s">
        <v>13</v>
      </c>
      <c r="F1159">
        <f t="shared" si="87"/>
        <v>1</v>
      </c>
      <c r="G1159" t="s">
        <v>33</v>
      </c>
      <c r="H1159" s="1">
        <v>8.3000000000000007</v>
      </c>
      <c r="I1159" t="s">
        <v>13</v>
      </c>
      <c r="J1159">
        <f t="shared" si="88"/>
        <v>1</v>
      </c>
      <c r="K1159" t="s">
        <v>23</v>
      </c>
      <c r="L1159">
        <v>47</v>
      </c>
      <c r="M1159" t="str">
        <f t="shared" si="90"/>
        <v>40–50 h</v>
      </c>
      <c r="N1159" s="1">
        <v>6.9</v>
      </c>
      <c r="O1159" s="1">
        <v>7.8</v>
      </c>
    </row>
    <row r="1160" spans="1:15" x14ac:dyDescent="0.3">
      <c r="A1160" t="s">
        <v>32</v>
      </c>
      <c r="B1160">
        <v>50</v>
      </c>
      <c r="C1160" t="str">
        <f t="shared" si="91"/>
        <v>46–59</v>
      </c>
      <c r="D1160" t="s">
        <v>12</v>
      </c>
      <c r="E1160" t="s">
        <v>22</v>
      </c>
      <c r="F1160">
        <f t="shared" si="87"/>
        <v>3</v>
      </c>
      <c r="G1160" t="s">
        <v>25</v>
      </c>
      <c r="H1160" s="1">
        <v>5.2</v>
      </c>
      <c r="I1160" t="s">
        <v>17</v>
      </c>
      <c r="J1160">
        <f t="shared" si="88"/>
        <v>2</v>
      </c>
      <c r="K1160" t="s">
        <v>26</v>
      </c>
      <c r="L1160">
        <v>41</v>
      </c>
      <c r="M1160" t="str">
        <f t="shared" si="90"/>
        <v>40–50 h</v>
      </c>
      <c r="N1160" s="1">
        <v>2.2999999999999998</v>
      </c>
      <c r="O1160" s="1">
        <v>1.5</v>
      </c>
    </row>
    <row r="1161" spans="1:15" x14ac:dyDescent="0.3">
      <c r="A1161" t="s">
        <v>32</v>
      </c>
      <c r="B1161">
        <v>49</v>
      </c>
      <c r="C1161" t="str">
        <f t="shared" si="91"/>
        <v>46–59</v>
      </c>
      <c r="D1161" t="s">
        <v>27</v>
      </c>
      <c r="E1161" t="s">
        <v>22</v>
      </c>
      <c r="F1161">
        <f t="shared" si="87"/>
        <v>3</v>
      </c>
      <c r="G1161" t="s">
        <v>33</v>
      </c>
      <c r="H1161" s="1">
        <v>4.0999999999999996</v>
      </c>
      <c r="I1161" t="s">
        <v>17</v>
      </c>
      <c r="J1161">
        <f t="shared" si="88"/>
        <v>2</v>
      </c>
      <c r="K1161" t="s">
        <v>23</v>
      </c>
      <c r="L1161">
        <v>38</v>
      </c>
      <c r="M1161" t="str">
        <f t="shared" si="90"/>
        <v>30–40 h</v>
      </c>
      <c r="N1161" s="1">
        <v>6.4</v>
      </c>
      <c r="O1161" s="1">
        <v>4.0999999999999996</v>
      </c>
    </row>
    <row r="1162" spans="1:15" x14ac:dyDescent="0.3">
      <c r="A1162" t="s">
        <v>20</v>
      </c>
      <c r="B1162">
        <v>25</v>
      </c>
      <c r="C1162" t="str">
        <f t="shared" si="91"/>
        <v>18–25</v>
      </c>
      <c r="D1162" t="s">
        <v>12</v>
      </c>
      <c r="E1162" t="s">
        <v>17</v>
      </c>
      <c r="F1162">
        <f t="shared" si="87"/>
        <v>2</v>
      </c>
      <c r="G1162" t="s">
        <v>14</v>
      </c>
      <c r="H1162" s="1">
        <v>4.9000000000000004</v>
      </c>
      <c r="I1162" t="s">
        <v>13</v>
      </c>
      <c r="J1162">
        <f t="shared" si="88"/>
        <v>1</v>
      </c>
      <c r="K1162" t="s">
        <v>23</v>
      </c>
      <c r="L1162">
        <v>35</v>
      </c>
      <c r="M1162" t="str">
        <f t="shared" si="90"/>
        <v>30–40 h</v>
      </c>
      <c r="N1162" s="1">
        <v>2.2000000000000002</v>
      </c>
      <c r="O1162" s="1">
        <v>3.6</v>
      </c>
    </row>
    <row r="1163" spans="1:15" x14ac:dyDescent="0.3">
      <c r="A1163" t="s">
        <v>31</v>
      </c>
      <c r="B1163">
        <v>36</v>
      </c>
      <c r="C1163" t="str">
        <f t="shared" si="91"/>
        <v>36–45</v>
      </c>
      <c r="D1163" t="s">
        <v>27</v>
      </c>
      <c r="E1163" t="s">
        <v>22</v>
      </c>
      <c r="F1163">
        <f t="shared" si="87"/>
        <v>3</v>
      </c>
      <c r="G1163" t="s">
        <v>25</v>
      </c>
      <c r="H1163" s="1">
        <v>8.1</v>
      </c>
      <c r="I1163" t="s">
        <v>13</v>
      </c>
      <c r="J1163">
        <f t="shared" si="88"/>
        <v>1</v>
      </c>
      <c r="K1163" t="s">
        <v>19</v>
      </c>
      <c r="L1163">
        <v>25</v>
      </c>
      <c r="M1163" t="str">
        <f t="shared" si="90"/>
        <v>20–30 h</v>
      </c>
      <c r="N1163" s="1">
        <v>4.5999999999999996</v>
      </c>
      <c r="O1163" s="1">
        <v>1.9</v>
      </c>
    </row>
    <row r="1164" spans="1:15" x14ac:dyDescent="0.3">
      <c r="A1164" t="s">
        <v>20</v>
      </c>
      <c r="B1164">
        <v>55</v>
      </c>
      <c r="C1164" t="str">
        <f t="shared" si="91"/>
        <v>46–59</v>
      </c>
      <c r="D1164" t="s">
        <v>21</v>
      </c>
      <c r="E1164" t="s">
        <v>13</v>
      </c>
      <c r="F1164">
        <f t="shared" si="87"/>
        <v>1</v>
      </c>
      <c r="G1164" t="s">
        <v>25</v>
      </c>
      <c r="H1164" s="1">
        <v>7.2</v>
      </c>
      <c r="I1164" t="s">
        <v>13</v>
      </c>
      <c r="J1164">
        <f t="shared" si="88"/>
        <v>1</v>
      </c>
      <c r="K1164" t="s">
        <v>19</v>
      </c>
      <c r="L1164">
        <v>56</v>
      </c>
      <c r="M1164" t="str">
        <f t="shared" si="90"/>
        <v>50–60 h</v>
      </c>
      <c r="N1164" s="1">
        <v>6.1</v>
      </c>
      <c r="O1164" s="1">
        <v>4.3</v>
      </c>
    </row>
    <row r="1165" spans="1:15" x14ac:dyDescent="0.3">
      <c r="A1165" t="s">
        <v>31</v>
      </c>
      <c r="B1165">
        <v>20</v>
      </c>
      <c r="C1165" t="str">
        <f t="shared" si="91"/>
        <v>18–25</v>
      </c>
      <c r="D1165" t="s">
        <v>27</v>
      </c>
      <c r="E1165" t="s">
        <v>22</v>
      </c>
      <c r="F1165">
        <f t="shared" si="87"/>
        <v>3</v>
      </c>
      <c r="G1165" t="s">
        <v>14</v>
      </c>
      <c r="H1165" s="1">
        <v>8.5</v>
      </c>
      <c r="I1165" t="s">
        <v>17</v>
      </c>
      <c r="J1165">
        <f t="shared" si="88"/>
        <v>2</v>
      </c>
      <c r="K1165" t="s">
        <v>15</v>
      </c>
      <c r="L1165">
        <v>50</v>
      </c>
      <c r="M1165" t="str">
        <f t="shared" si="90"/>
        <v>50–60 h</v>
      </c>
      <c r="N1165" s="1">
        <v>6</v>
      </c>
      <c r="O1165" s="1">
        <v>3.7</v>
      </c>
    </row>
    <row r="1166" spans="1:15" x14ac:dyDescent="0.3">
      <c r="A1166" t="s">
        <v>31</v>
      </c>
      <c r="B1166">
        <v>22</v>
      </c>
      <c r="C1166" t="str">
        <f t="shared" si="91"/>
        <v>18–25</v>
      </c>
      <c r="D1166" t="s">
        <v>21</v>
      </c>
      <c r="E1166" t="s">
        <v>22</v>
      </c>
      <c r="F1166">
        <f t="shared" si="87"/>
        <v>3</v>
      </c>
      <c r="G1166" t="s">
        <v>14</v>
      </c>
      <c r="H1166" s="1">
        <v>4.5</v>
      </c>
      <c r="I1166" t="s">
        <v>13</v>
      </c>
      <c r="J1166">
        <f t="shared" si="88"/>
        <v>1</v>
      </c>
      <c r="K1166" t="s">
        <v>26</v>
      </c>
      <c r="L1166">
        <v>53</v>
      </c>
      <c r="M1166" t="str">
        <f t="shared" si="90"/>
        <v>50–60 h</v>
      </c>
      <c r="N1166" s="1">
        <v>2.1</v>
      </c>
      <c r="O1166" s="1">
        <v>6.7</v>
      </c>
    </row>
    <row r="1167" spans="1:15" x14ac:dyDescent="0.3">
      <c r="A1167" t="s">
        <v>11</v>
      </c>
      <c r="B1167">
        <v>30</v>
      </c>
      <c r="C1167" t="str">
        <f t="shared" si="91"/>
        <v>26–35</v>
      </c>
      <c r="D1167" t="s">
        <v>12</v>
      </c>
      <c r="E1167" t="s">
        <v>17</v>
      </c>
      <c r="F1167">
        <f t="shared" si="87"/>
        <v>2</v>
      </c>
      <c r="G1167" t="s">
        <v>18</v>
      </c>
      <c r="H1167" s="1">
        <v>10</v>
      </c>
      <c r="I1167" t="s">
        <v>17</v>
      </c>
      <c r="J1167">
        <f t="shared" si="88"/>
        <v>2</v>
      </c>
      <c r="K1167" t="s">
        <v>15</v>
      </c>
      <c r="L1167">
        <v>50</v>
      </c>
      <c r="M1167" t="str">
        <f t="shared" si="90"/>
        <v>50–60 h</v>
      </c>
      <c r="N1167" s="1">
        <v>1.3</v>
      </c>
      <c r="O1167" s="1">
        <v>8.9</v>
      </c>
    </row>
    <row r="1168" spans="1:15" x14ac:dyDescent="0.3">
      <c r="A1168" t="s">
        <v>16</v>
      </c>
      <c r="B1168">
        <v>64</v>
      </c>
      <c r="C1168" t="str">
        <f t="shared" si="91"/>
        <v>60+</v>
      </c>
      <c r="D1168" t="s">
        <v>12</v>
      </c>
      <c r="E1168" t="s">
        <v>22</v>
      </c>
      <c r="F1168">
        <f t="shared" si="87"/>
        <v>3</v>
      </c>
      <c r="G1168" t="s">
        <v>28</v>
      </c>
      <c r="H1168" s="1">
        <v>6.1</v>
      </c>
      <c r="I1168" t="s">
        <v>22</v>
      </c>
      <c r="J1168">
        <f t="shared" si="88"/>
        <v>3</v>
      </c>
      <c r="K1168" t="s">
        <v>19</v>
      </c>
      <c r="L1168">
        <v>30</v>
      </c>
      <c r="M1168" t="str">
        <f t="shared" si="90"/>
        <v>30–40 h</v>
      </c>
      <c r="N1168" s="1">
        <v>8.1999999999999993</v>
      </c>
      <c r="O1168" s="1">
        <v>5.0999999999999996</v>
      </c>
    </row>
    <row r="1169" spans="1:15" x14ac:dyDescent="0.3">
      <c r="A1169" t="s">
        <v>31</v>
      </c>
      <c r="B1169">
        <v>63</v>
      </c>
      <c r="C1169" t="str">
        <f t="shared" si="91"/>
        <v>60+</v>
      </c>
      <c r="D1169" t="s">
        <v>21</v>
      </c>
      <c r="E1169" t="s">
        <v>17</v>
      </c>
      <c r="F1169">
        <f t="shared" si="87"/>
        <v>2</v>
      </c>
      <c r="G1169" t="s">
        <v>25</v>
      </c>
      <c r="H1169" s="1">
        <v>3.9</v>
      </c>
      <c r="I1169" t="s">
        <v>17</v>
      </c>
      <c r="J1169">
        <f t="shared" si="88"/>
        <v>2</v>
      </c>
      <c r="K1169" t="s">
        <v>23</v>
      </c>
      <c r="L1169">
        <v>55</v>
      </c>
      <c r="M1169" t="str">
        <f t="shared" si="90"/>
        <v>50–60 h</v>
      </c>
      <c r="N1169" s="1">
        <v>7.5</v>
      </c>
      <c r="O1169" s="1">
        <v>7.7</v>
      </c>
    </row>
    <row r="1170" spans="1:15" x14ac:dyDescent="0.3">
      <c r="A1170" t="s">
        <v>24</v>
      </c>
      <c r="B1170">
        <v>48</v>
      </c>
      <c r="C1170" t="str">
        <f t="shared" si="91"/>
        <v>46–59</v>
      </c>
      <c r="D1170" t="s">
        <v>12</v>
      </c>
      <c r="E1170" t="s">
        <v>17</v>
      </c>
      <c r="F1170">
        <f t="shared" si="87"/>
        <v>2</v>
      </c>
      <c r="G1170" t="s">
        <v>25</v>
      </c>
      <c r="H1170" s="1">
        <v>9.8000000000000007</v>
      </c>
      <c r="I1170" t="s">
        <v>22</v>
      </c>
      <c r="J1170">
        <f t="shared" si="88"/>
        <v>3</v>
      </c>
      <c r="K1170" t="s">
        <v>19</v>
      </c>
      <c r="L1170">
        <v>25</v>
      </c>
      <c r="M1170" t="str">
        <f t="shared" si="90"/>
        <v>20–30 h</v>
      </c>
      <c r="N1170" s="1">
        <v>1.7</v>
      </c>
      <c r="O1170" s="1">
        <v>2.2999999999999998</v>
      </c>
    </row>
    <row r="1171" spans="1:15" x14ac:dyDescent="0.3">
      <c r="A1171" t="s">
        <v>31</v>
      </c>
      <c r="B1171">
        <v>33</v>
      </c>
      <c r="C1171" t="str">
        <f t="shared" si="91"/>
        <v>26–35</v>
      </c>
      <c r="D1171" t="s">
        <v>21</v>
      </c>
      <c r="E1171" t="s">
        <v>13</v>
      </c>
      <c r="F1171">
        <f t="shared" si="87"/>
        <v>1</v>
      </c>
      <c r="G1171" t="s">
        <v>14</v>
      </c>
      <c r="H1171" s="1">
        <v>4.5</v>
      </c>
      <c r="I1171" t="s">
        <v>17</v>
      </c>
      <c r="J1171">
        <f t="shared" si="88"/>
        <v>2</v>
      </c>
      <c r="K1171" t="s">
        <v>30</v>
      </c>
      <c r="L1171">
        <v>46</v>
      </c>
      <c r="M1171" t="str">
        <f t="shared" si="90"/>
        <v>40–50 h</v>
      </c>
      <c r="N1171" s="1">
        <v>2.1</v>
      </c>
      <c r="O1171" s="1">
        <v>9.1</v>
      </c>
    </row>
    <row r="1172" spans="1:15" x14ac:dyDescent="0.3">
      <c r="A1172" t="s">
        <v>31</v>
      </c>
      <c r="B1172">
        <v>49</v>
      </c>
      <c r="C1172" t="str">
        <f t="shared" si="91"/>
        <v>46–59</v>
      </c>
      <c r="D1172" t="s">
        <v>12</v>
      </c>
      <c r="E1172" t="s">
        <v>13</v>
      </c>
      <c r="F1172">
        <f t="shared" si="87"/>
        <v>1</v>
      </c>
      <c r="G1172" t="s">
        <v>14</v>
      </c>
      <c r="H1172" s="1">
        <v>5.9</v>
      </c>
      <c r="I1172" t="s">
        <v>17</v>
      </c>
      <c r="J1172">
        <f t="shared" si="88"/>
        <v>2</v>
      </c>
      <c r="K1172" t="s">
        <v>23</v>
      </c>
      <c r="L1172">
        <v>26</v>
      </c>
      <c r="M1172" t="str">
        <f t="shared" si="90"/>
        <v>20–30 h</v>
      </c>
      <c r="N1172" s="1">
        <v>9</v>
      </c>
      <c r="O1172" s="1">
        <v>2.4</v>
      </c>
    </row>
    <row r="1173" spans="1:15" x14ac:dyDescent="0.3">
      <c r="A1173" t="s">
        <v>31</v>
      </c>
      <c r="B1173">
        <v>39</v>
      </c>
      <c r="C1173" t="str">
        <f t="shared" si="91"/>
        <v>36–45</v>
      </c>
      <c r="D1173" t="s">
        <v>27</v>
      </c>
      <c r="E1173" t="s">
        <v>13</v>
      </c>
      <c r="F1173">
        <f t="shared" si="87"/>
        <v>1</v>
      </c>
      <c r="G1173" t="s">
        <v>28</v>
      </c>
      <c r="H1173" s="1">
        <v>6.2</v>
      </c>
      <c r="I1173" t="s">
        <v>13</v>
      </c>
      <c r="J1173">
        <f t="shared" si="88"/>
        <v>1</v>
      </c>
      <c r="K1173" t="s">
        <v>15</v>
      </c>
      <c r="L1173">
        <v>51</v>
      </c>
      <c r="M1173" t="str">
        <f t="shared" si="90"/>
        <v>50–60 h</v>
      </c>
      <c r="N1173" s="1">
        <v>7.9</v>
      </c>
      <c r="O1173" s="1">
        <v>2.7</v>
      </c>
    </row>
    <row r="1174" spans="1:15" x14ac:dyDescent="0.3">
      <c r="A1174" t="s">
        <v>11</v>
      </c>
      <c r="B1174">
        <v>46</v>
      </c>
      <c r="C1174" t="str">
        <f t="shared" si="91"/>
        <v>46–59</v>
      </c>
      <c r="D1174" t="s">
        <v>12</v>
      </c>
      <c r="E1174" t="s">
        <v>13</v>
      </c>
      <c r="F1174">
        <f t="shared" si="87"/>
        <v>1</v>
      </c>
      <c r="G1174" t="s">
        <v>14</v>
      </c>
      <c r="H1174" s="1">
        <v>7.2</v>
      </c>
      <c r="I1174" t="s">
        <v>17</v>
      </c>
      <c r="J1174">
        <f t="shared" si="88"/>
        <v>2</v>
      </c>
      <c r="K1174" t="s">
        <v>23</v>
      </c>
      <c r="L1174">
        <v>27</v>
      </c>
      <c r="M1174" t="str">
        <f t="shared" si="90"/>
        <v>20–30 h</v>
      </c>
      <c r="N1174" s="1">
        <v>10</v>
      </c>
      <c r="O1174" s="1">
        <v>2</v>
      </c>
    </row>
    <row r="1175" spans="1:15" x14ac:dyDescent="0.3">
      <c r="A1175" t="s">
        <v>11</v>
      </c>
      <c r="B1175">
        <v>39</v>
      </c>
      <c r="C1175" t="str">
        <f t="shared" si="91"/>
        <v>36–45</v>
      </c>
      <c r="D1175" t="s">
        <v>27</v>
      </c>
      <c r="E1175" t="s">
        <v>17</v>
      </c>
      <c r="F1175">
        <f t="shared" si="87"/>
        <v>2</v>
      </c>
      <c r="G1175" t="s">
        <v>33</v>
      </c>
      <c r="H1175" s="1">
        <v>5.3</v>
      </c>
      <c r="I1175" t="s">
        <v>13</v>
      </c>
      <c r="J1175">
        <f t="shared" si="88"/>
        <v>1</v>
      </c>
      <c r="K1175" t="s">
        <v>30</v>
      </c>
      <c r="L1175">
        <v>52</v>
      </c>
      <c r="M1175" t="str">
        <f t="shared" si="90"/>
        <v>50–60 h</v>
      </c>
      <c r="N1175" s="1">
        <v>3.3</v>
      </c>
      <c r="O1175" s="1">
        <v>3.8</v>
      </c>
    </row>
    <row r="1176" spans="1:15" x14ac:dyDescent="0.3">
      <c r="A1176" t="s">
        <v>32</v>
      </c>
      <c r="B1176">
        <v>60</v>
      </c>
      <c r="C1176" t="str">
        <f t="shared" si="91"/>
        <v>60+</v>
      </c>
      <c r="D1176" t="s">
        <v>27</v>
      </c>
      <c r="E1176" t="s">
        <v>22</v>
      </c>
      <c r="F1176">
        <f t="shared" si="87"/>
        <v>3</v>
      </c>
      <c r="G1176" t="s">
        <v>33</v>
      </c>
      <c r="H1176" s="1">
        <v>8.1</v>
      </c>
      <c r="I1176" t="s">
        <v>13</v>
      </c>
      <c r="J1176">
        <f t="shared" si="88"/>
        <v>1</v>
      </c>
      <c r="K1176" t="s">
        <v>19</v>
      </c>
      <c r="L1176">
        <v>34</v>
      </c>
      <c r="M1176" t="str">
        <f t="shared" si="90"/>
        <v>30–40 h</v>
      </c>
      <c r="N1176" s="1">
        <v>5.4</v>
      </c>
      <c r="O1176" s="1">
        <v>6</v>
      </c>
    </row>
    <row r="1177" spans="1:15" x14ac:dyDescent="0.3">
      <c r="A1177" t="s">
        <v>11</v>
      </c>
      <c r="B1177">
        <v>20</v>
      </c>
      <c r="C1177" t="str">
        <f t="shared" si="91"/>
        <v>18–25</v>
      </c>
      <c r="D1177" t="s">
        <v>21</v>
      </c>
      <c r="E1177" t="s">
        <v>13</v>
      </c>
      <c r="F1177">
        <f t="shared" si="87"/>
        <v>1</v>
      </c>
      <c r="G1177" t="s">
        <v>33</v>
      </c>
      <c r="H1177" s="1">
        <v>7.6</v>
      </c>
      <c r="I1177" t="s">
        <v>13</v>
      </c>
      <c r="J1177">
        <f t="shared" si="88"/>
        <v>1</v>
      </c>
      <c r="K1177" t="s">
        <v>26</v>
      </c>
      <c r="L1177">
        <v>46</v>
      </c>
      <c r="M1177" t="str">
        <f t="shared" si="90"/>
        <v>40–50 h</v>
      </c>
      <c r="N1177" s="1">
        <v>3.1</v>
      </c>
      <c r="O1177" s="1">
        <v>9.9</v>
      </c>
    </row>
    <row r="1178" spans="1:15" x14ac:dyDescent="0.3">
      <c r="A1178" t="s">
        <v>24</v>
      </c>
      <c r="B1178">
        <v>27</v>
      </c>
      <c r="C1178" t="str">
        <f t="shared" si="91"/>
        <v>26–35</v>
      </c>
      <c r="D1178" t="s">
        <v>12</v>
      </c>
      <c r="E1178" t="s">
        <v>13</v>
      </c>
      <c r="F1178">
        <f t="shared" si="87"/>
        <v>1</v>
      </c>
      <c r="G1178" t="s">
        <v>33</v>
      </c>
      <c r="H1178" s="1">
        <v>6.5</v>
      </c>
      <c r="I1178" t="s">
        <v>17</v>
      </c>
      <c r="J1178">
        <f t="shared" si="88"/>
        <v>2</v>
      </c>
      <c r="K1178" t="s">
        <v>26</v>
      </c>
      <c r="L1178">
        <v>49</v>
      </c>
      <c r="M1178" t="str">
        <f t="shared" si="90"/>
        <v>40–50 h</v>
      </c>
      <c r="N1178" s="1">
        <v>6.6</v>
      </c>
      <c r="O1178" s="1">
        <v>8.1</v>
      </c>
    </row>
    <row r="1179" spans="1:15" x14ac:dyDescent="0.3">
      <c r="A1179" t="s">
        <v>24</v>
      </c>
      <c r="B1179">
        <v>59</v>
      </c>
      <c r="C1179" t="str">
        <f t="shared" si="91"/>
        <v>46–59</v>
      </c>
      <c r="D1179" t="s">
        <v>21</v>
      </c>
      <c r="E1179" t="s">
        <v>13</v>
      </c>
      <c r="F1179">
        <f t="shared" si="87"/>
        <v>1</v>
      </c>
      <c r="G1179" t="s">
        <v>28</v>
      </c>
      <c r="H1179" s="1">
        <v>8.5</v>
      </c>
      <c r="I1179" t="s">
        <v>13</v>
      </c>
      <c r="J1179">
        <f t="shared" si="88"/>
        <v>1</v>
      </c>
      <c r="K1179" t="s">
        <v>26</v>
      </c>
      <c r="L1179">
        <v>41</v>
      </c>
      <c r="M1179" t="str">
        <f t="shared" si="90"/>
        <v>40–50 h</v>
      </c>
      <c r="N1179" s="1">
        <v>2</v>
      </c>
      <c r="O1179" s="1">
        <v>4.4000000000000004</v>
      </c>
    </row>
    <row r="1180" spans="1:15" x14ac:dyDescent="0.3">
      <c r="A1180" t="s">
        <v>11</v>
      </c>
      <c r="B1180">
        <v>38</v>
      </c>
      <c r="C1180" t="str">
        <f t="shared" si="91"/>
        <v>36–45</v>
      </c>
      <c r="D1180" t="s">
        <v>12</v>
      </c>
      <c r="E1180" t="s">
        <v>22</v>
      </c>
      <c r="F1180">
        <f t="shared" si="87"/>
        <v>3</v>
      </c>
      <c r="G1180" t="s">
        <v>25</v>
      </c>
      <c r="H1180" s="1">
        <v>6.4</v>
      </c>
      <c r="I1180" t="s">
        <v>22</v>
      </c>
      <c r="J1180">
        <f t="shared" si="88"/>
        <v>3</v>
      </c>
      <c r="K1180" t="s">
        <v>19</v>
      </c>
      <c r="L1180">
        <v>48</v>
      </c>
      <c r="M1180" t="str">
        <f t="shared" si="90"/>
        <v>40–50 h</v>
      </c>
      <c r="N1180" s="1">
        <v>2.1</v>
      </c>
      <c r="O1180" s="1">
        <v>6.2</v>
      </c>
    </row>
    <row r="1181" spans="1:15" x14ac:dyDescent="0.3">
      <c r="A1181" t="s">
        <v>20</v>
      </c>
      <c r="B1181">
        <v>33</v>
      </c>
      <c r="C1181" t="str">
        <f t="shared" si="91"/>
        <v>26–35</v>
      </c>
      <c r="D1181" t="s">
        <v>27</v>
      </c>
      <c r="E1181" t="s">
        <v>13</v>
      </c>
      <c r="F1181">
        <f t="shared" si="87"/>
        <v>1</v>
      </c>
      <c r="G1181" t="s">
        <v>33</v>
      </c>
      <c r="H1181" s="1">
        <v>6.1</v>
      </c>
      <c r="I1181" t="s">
        <v>22</v>
      </c>
      <c r="J1181">
        <f t="shared" si="88"/>
        <v>3</v>
      </c>
      <c r="K1181" t="s">
        <v>26</v>
      </c>
      <c r="L1181">
        <v>49</v>
      </c>
      <c r="M1181" t="str">
        <f t="shared" si="90"/>
        <v>40–50 h</v>
      </c>
      <c r="N1181" s="1">
        <v>1.6</v>
      </c>
      <c r="O1181" s="1">
        <v>6.6</v>
      </c>
    </row>
    <row r="1182" spans="1:15" x14ac:dyDescent="0.3">
      <c r="A1182" t="s">
        <v>16</v>
      </c>
      <c r="B1182">
        <v>29</v>
      </c>
      <c r="C1182" t="str">
        <f t="shared" si="91"/>
        <v>26–35</v>
      </c>
      <c r="D1182" t="s">
        <v>27</v>
      </c>
      <c r="E1182" t="s">
        <v>22</v>
      </c>
      <c r="F1182">
        <f t="shared" si="87"/>
        <v>3</v>
      </c>
      <c r="G1182" t="s">
        <v>14</v>
      </c>
      <c r="H1182" s="1">
        <v>9.5</v>
      </c>
      <c r="I1182" t="s">
        <v>17</v>
      </c>
      <c r="J1182">
        <f t="shared" si="88"/>
        <v>2</v>
      </c>
      <c r="K1182" t="s">
        <v>30</v>
      </c>
      <c r="L1182">
        <v>21</v>
      </c>
      <c r="M1182" t="str">
        <f t="shared" si="90"/>
        <v>20–30 h</v>
      </c>
      <c r="N1182" s="1">
        <v>7.2</v>
      </c>
      <c r="O1182" s="1">
        <v>8.4</v>
      </c>
    </row>
    <row r="1183" spans="1:15" x14ac:dyDescent="0.3">
      <c r="A1183" t="s">
        <v>11</v>
      </c>
      <c r="B1183">
        <v>19</v>
      </c>
      <c r="C1183" t="str">
        <f t="shared" si="91"/>
        <v>18–25</v>
      </c>
      <c r="D1183" t="s">
        <v>12</v>
      </c>
      <c r="E1183" t="s">
        <v>17</v>
      </c>
      <c r="F1183">
        <f t="shared" si="87"/>
        <v>2</v>
      </c>
      <c r="G1183" t="s">
        <v>33</v>
      </c>
      <c r="H1183" s="1">
        <v>6.9</v>
      </c>
      <c r="I1183" t="s">
        <v>13</v>
      </c>
      <c r="J1183">
        <f t="shared" si="88"/>
        <v>1</v>
      </c>
      <c r="K1183" t="s">
        <v>19</v>
      </c>
      <c r="L1183">
        <v>34</v>
      </c>
      <c r="M1183" t="str">
        <f t="shared" si="90"/>
        <v>30–40 h</v>
      </c>
      <c r="N1183" s="1">
        <v>5.4</v>
      </c>
      <c r="O1183" s="1">
        <v>7.6</v>
      </c>
    </row>
    <row r="1184" spans="1:15" x14ac:dyDescent="0.3">
      <c r="A1184" t="s">
        <v>31</v>
      </c>
      <c r="B1184">
        <v>58</v>
      </c>
      <c r="C1184" t="str">
        <f t="shared" si="91"/>
        <v>46–59</v>
      </c>
      <c r="D1184" t="s">
        <v>12</v>
      </c>
      <c r="E1184" t="s">
        <v>17</v>
      </c>
      <c r="F1184">
        <f>IF(E1184="High",3,IF(E1184="Moderate",2,IF(E1184="Low",1,"")))</f>
        <v>2</v>
      </c>
      <c r="G1184" t="s">
        <v>28</v>
      </c>
      <c r="H1184" s="1">
        <v>5</v>
      </c>
      <c r="I1184" t="s">
        <v>22</v>
      </c>
      <c r="J1184">
        <f t="shared" si="88"/>
        <v>3</v>
      </c>
      <c r="K1184" t="s">
        <v>26</v>
      </c>
      <c r="L1184">
        <v>46</v>
      </c>
      <c r="M1184" t="str">
        <f t="shared" si="90"/>
        <v>40–50 h</v>
      </c>
      <c r="N1184" s="1">
        <v>6.6</v>
      </c>
      <c r="O1184" s="1">
        <v>6.1</v>
      </c>
    </row>
    <row r="1185" spans="1:15" x14ac:dyDescent="0.3">
      <c r="A1185" t="s">
        <v>29</v>
      </c>
      <c r="B1185">
        <v>41</v>
      </c>
      <c r="C1185" t="str">
        <f t="shared" si="91"/>
        <v>36–45</v>
      </c>
      <c r="D1185" t="s">
        <v>21</v>
      </c>
      <c r="E1185" t="s">
        <v>17</v>
      </c>
      <c r="F1185">
        <f t="shared" ref="F1185:F1248" si="92">IF(E1185="High",3,IF(E1185="Moderate",2,IF(E1185="Low",1,"")))</f>
        <v>2</v>
      </c>
      <c r="G1185" t="s">
        <v>14</v>
      </c>
      <c r="H1185" s="1">
        <v>5.2</v>
      </c>
      <c r="I1185" t="s">
        <v>17</v>
      </c>
      <c r="J1185">
        <f t="shared" si="88"/>
        <v>2</v>
      </c>
      <c r="K1185" t="s">
        <v>15</v>
      </c>
      <c r="L1185">
        <v>26</v>
      </c>
      <c r="M1185" t="str">
        <f t="shared" si="90"/>
        <v>20–30 h</v>
      </c>
      <c r="N1185" s="1">
        <v>8.9</v>
      </c>
      <c r="O1185" s="1">
        <v>7</v>
      </c>
    </row>
    <row r="1186" spans="1:15" x14ac:dyDescent="0.3">
      <c r="A1186" t="s">
        <v>16</v>
      </c>
      <c r="B1186">
        <v>52</v>
      </c>
      <c r="C1186" t="str">
        <f t="shared" si="91"/>
        <v>46–59</v>
      </c>
      <c r="D1186" t="s">
        <v>12</v>
      </c>
      <c r="E1186" t="s">
        <v>22</v>
      </c>
      <c r="F1186">
        <f t="shared" si="92"/>
        <v>3</v>
      </c>
      <c r="G1186" t="s">
        <v>33</v>
      </c>
      <c r="H1186" s="1">
        <v>6.5</v>
      </c>
      <c r="I1186" t="s">
        <v>17</v>
      </c>
      <c r="J1186">
        <f t="shared" si="88"/>
        <v>2</v>
      </c>
      <c r="K1186" t="s">
        <v>19</v>
      </c>
      <c r="L1186">
        <v>46</v>
      </c>
      <c r="M1186" t="str">
        <f t="shared" si="90"/>
        <v>40–50 h</v>
      </c>
      <c r="N1186" s="1">
        <v>7.7</v>
      </c>
      <c r="O1186" s="1">
        <v>7.7</v>
      </c>
    </row>
    <row r="1187" spans="1:15" x14ac:dyDescent="0.3">
      <c r="A1187" t="s">
        <v>16</v>
      </c>
      <c r="B1187">
        <v>47</v>
      </c>
      <c r="C1187" t="str">
        <f t="shared" si="91"/>
        <v>46–59</v>
      </c>
      <c r="D1187" t="s">
        <v>12</v>
      </c>
      <c r="E1187" t="s">
        <v>13</v>
      </c>
      <c r="F1187">
        <f t="shared" si="92"/>
        <v>1</v>
      </c>
      <c r="G1187" t="s">
        <v>25</v>
      </c>
      <c r="H1187" s="1">
        <v>2.9</v>
      </c>
      <c r="I1187" t="s">
        <v>17</v>
      </c>
      <c r="J1187">
        <f t="shared" si="88"/>
        <v>2</v>
      </c>
      <c r="K1187" t="s">
        <v>19</v>
      </c>
      <c r="L1187">
        <v>40</v>
      </c>
      <c r="M1187" t="str">
        <f t="shared" si="90"/>
        <v>40–50 h</v>
      </c>
      <c r="N1187" s="1">
        <v>5.2</v>
      </c>
      <c r="O1187" s="1">
        <v>2.2000000000000002</v>
      </c>
    </row>
    <row r="1188" spans="1:15" x14ac:dyDescent="0.3">
      <c r="A1188" t="s">
        <v>24</v>
      </c>
      <c r="B1188">
        <v>47</v>
      </c>
      <c r="C1188" t="str">
        <f t="shared" si="91"/>
        <v>46–59</v>
      </c>
      <c r="D1188" t="s">
        <v>12</v>
      </c>
      <c r="E1188" t="s">
        <v>13</v>
      </c>
      <c r="F1188">
        <f t="shared" si="92"/>
        <v>1</v>
      </c>
      <c r="G1188" t="s">
        <v>14</v>
      </c>
      <c r="H1188" s="1">
        <v>5.6</v>
      </c>
      <c r="I1188" t="s">
        <v>17</v>
      </c>
      <c r="J1188">
        <f t="shared" si="88"/>
        <v>2</v>
      </c>
      <c r="K1188" t="s">
        <v>23</v>
      </c>
      <c r="L1188">
        <v>32</v>
      </c>
      <c r="M1188" t="str">
        <f t="shared" si="90"/>
        <v>30–40 h</v>
      </c>
      <c r="N1188" s="1">
        <v>9.9</v>
      </c>
      <c r="O1188" s="1">
        <v>2.8</v>
      </c>
    </row>
    <row r="1189" spans="1:15" x14ac:dyDescent="0.3">
      <c r="A1189" t="s">
        <v>16</v>
      </c>
      <c r="B1189">
        <v>64</v>
      </c>
      <c r="C1189" t="str">
        <f t="shared" si="91"/>
        <v>60+</v>
      </c>
      <c r="D1189" t="s">
        <v>21</v>
      </c>
      <c r="E1189" t="s">
        <v>13</v>
      </c>
      <c r="F1189">
        <f t="shared" si="92"/>
        <v>1</v>
      </c>
      <c r="G1189" t="s">
        <v>14</v>
      </c>
      <c r="H1189" s="1">
        <v>6.3</v>
      </c>
      <c r="I1189" t="s">
        <v>17</v>
      </c>
      <c r="J1189">
        <f t="shared" si="88"/>
        <v>2</v>
      </c>
      <c r="K1189" t="s">
        <v>26</v>
      </c>
      <c r="L1189">
        <v>36</v>
      </c>
      <c r="M1189" t="str">
        <f t="shared" si="90"/>
        <v>30–40 h</v>
      </c>
      <c r="N1189" s="1">
        <v>5.0999999999999996</v>
      </c>
      <c r="O1189" s="1">
        <v>7.2</v>
      </c>
    </row>
    <row r="1190" spans="1:15" x14ac:dyDescent="0.3">
      <c r="A1190" t="s">
        <v>11</v>
      </c>
      <c r="B1190">
        <v>52</v>
      </c>
      <c r="C1190" t="str">
        <f t="shared" si="91"/>
        <v>46–59</v>
      </c>
      <c r="D1190" t="s">
        <v>12</v>
      </c>
      <c r="E1190" t="s">
        <v>13</v>
      </c>
      <c r="F1190">
        <f t="shared" si="92"/>
        <v>1</v>
      </c>
      <c r="G1190" t="s">
        <v>25</v>
      </c>
      <c r="H1190" s="1">
        <v>6.2</v>
      </c>
      <c r="I1190" t="s">
        <v>13</v>
      </c>
      <c r="J1190">
        <f t="shared" si="88"/>
        <v>1</v>
      </c>
      <c r="K1190" t="s">
        <v>15</v>
      </c>
      <c r="L1190">
        <v>30</v>
      </c>
      <c r="M1190" t="str">
        <f t="shared" si="90"/>
        <v>30–40 h</v>
      </c>
      <c r="N1190" s="1">
        <v>2</v>
      </c>
      <c r="O1190" s="1">
        <v>8.6999999999999993</v>
      </c>
    </row>
    <row r="1191" spans="1:15" x14ac:dyDescent="0.3">
      <c r="A1191" t="s">
        <v>31</v>
      </c>
      <c r="B1191">
        <v>36</v>
      </c>
      <c r="C1191" t="str">
        <f t="shared" si="91"/>
        <v>36–45</v>
      </c>
      <c r="D1191" t="s">
        <v>27</v>
      </c>
      <c r="E1191" t="s">
        <v>13</v>
      </c>
      <c r="F1191">
        <f t="shared" si="92"/>
        <v>1</v>
      </c>
      <c r="G1191" t="s">
        <v>14</v>
      </c>
      <c r="H1191" s="1">
        <v>4.5999999999999996</v>
      </c>
      <c r="I1191" t="s">
        <v>13</v>
      </c>
      <c r="J1191">
        <f t="shared" si="88"/>
        <v>1</v>
      </c>
      <c r="K1191" t="s">
        <v>30</v>
      </c>
      <c r="L1191">
        <v>29</v>
      </c>
      <c r="M1191" t="str">
        <f t="shared" si="90"/>
        <v>20–30 h</v>
      </c>
      <c r="N1191" s="1">
        <v>9.9</v>
      </c>
      <c r="O1191" s="1">
        <v>4.7</v>
      </c>
    </row>
    <row r="1192" spans="1:15" x14ac:dyDescent="0.3">
      <c r="A1192" t="s">
        <v>31</v>
      </c>
      <c r="B1192">
        <v>25</v>
      </c>
      <c r="C1192" t="str">
        <f t="shared" si="91"/>
        <v>18–25</v>
      </c>
      <c r="D1192" t="s">
        <v>21</v>
      </c>
      <c r="E1192" t="s">
        <v>22</v>
      </c>
      <c r="F1192">
        <f t="shared" si="92"/>
        <v>3</v>
      </c>
      <c r="G1192" t="s">
        <v>33</v>
      </c>
      <c r="H1192" s="1">
        <v>5.8</v>
      </c>
      <c r="I1192" t="s">
        <v>13</v>
      </c>
      <c r="J1192">
        <f t="shared" si="88"/>
        <v>1</v>
      </c>
      <c r="K1192" t="s">
        <v>19</v>
      </c>
      <c r="L1192">
        <v>52</v>
      </c>
      <c r="M1192" t="str">
        <f t="shared" si="90"/>
        <v>50–60 h</v>
      </c>
      <c r="N1192" s="1">
        <v>1.2</v>
      </c>
      <c r="O1192" s="1">
        <v>9.8000000000000007</v>
      </c>
    </row>
    <row r="1193" spans="1:15" x14ac:dyDescent="0.3">
      <c r="A1193" t="s">
        <v>32</v>
      </c>
      <c r="B1193">
        <v>43</v>
      </c>
      <c r="C1193" t="str">
        <f t="shared" si="91"/>
        <v>36–45</v>
      </c>
      <c r="D1193" t="s">
        <v>21</v>
      </c>
      <c r="E1193" t="s">
        <v>17</v>
      </c>
      <c r="F1193">
        <f t="shared" si="92"/>
        <v>2</v>
      </c>
      <c r="G1193" t="s">
        <v>14</v>
      </c>
      <c r="H1193" s="1">
        <v>8.3000000000000007</v>
      </c>
      <c r="I1193" t="s">
        <v>13</v>
      </c>
      <c r="J1193">
        <f t="shared" si="88"/>
        <v>1</v>
      </c>
      <c r="K1193" t="s">
        <v>30</v>
      </c>
      <c r="L1193">
        <v>33</v>
      </c>
      <c r="M1193" t="str">
        <f t="shared" si="90"/>
        <v>30–40 h</v>
      </c>
      <c r="N1193" s="1">
        <v>5.9</v>
      </c>
      <c r="O1193" s="1">
        <v>2.9</v>
      </c>
    </row>
    <row r="1194" spans="1:15" x14ac:dyDescent="0.3">
      <c r="A1194" t="s">
        <v>31</v>
      </c>
      <c r="B1194">
        <v>57</v>
      </c>
      <c r="C1194" t="str">
        <f t="shared" si="91"/>
        <v>46–59</v>
      </c>
      <c r="D1194" t="s">
        <v>27</v>
      </c>
      <c r="E1194" t="s">
        <v>13</v>
      </c>
      <c r="F1194">
        <f t="shared" si="92"/>
        <v>1</v>
      </c>
      <c r="G1194" t="s">
        <v>33</v>
      </c>
      <c r="H1194" s="1">
        <v>8</v>
      </c>
      <c r="I1194" t="s">
        <v>17</v>
      </c>
      <c r="J1194">
        <f t="shared" si="88"/>
        <v>2</v>
      </c>
      <c r="K1194" t="s">
        <v>30</v>
      </c>
      <c r="L1194">
        <v>56</v>
      </c>
      <c r="M1194" t="str">
        <f t="shared" si="90"/>
        <v>50–60 h</v>
      </c>
      <c r="N1194" s="1">
        <v>3.8</v>
      </c>
      <c r="O1194" s="1">
        <v>4.8</v>
      </c>
    </row>
    <row r="1195" spans="1:15" x14ac:dyDescent="0.3">
      <c r="A1195" t="s">
        <v>31</v>
      </c>
      <c r="B1195">
        <v>24</v>
      </c>
      <c r="C1195" t="str">
        <f t="shared" si="91"/>
        <v>18–25</v>
      </c>
      <c r="D1195" t="s">
        <v>27</v>
      </c>
      <c r="E1195" t="s">
        <v>17</v>
      </c>
      <c r="F1195">
        <f t="shared" si="92"/>
        <v>2</v>
      </c>
      <c r="G1195" t="s">
        <v>25</v>
      </c>
      <c r="H1195" s="1">
        <v>6.6</v>
      </c>
      <c r="I1195" t="s">
        <v>17</v>
      </c>
      <c r="J1195">
        <f t="shared" si="88"/>
        <v>2</v>
      </c>
      <c r="K1195" t="s">
        <v>30</v>
      </c>
      <c r="L1195">
        <v>27</v>
      </c>
      <c r="M1195" t="str">
        <f t="shared" si="90"/>
        <v>20–30 h</v>
      </c>
      <c r="N1195" s="1">
        <v>5.5</v>
      </c>
      <c r="O1195" s="1">
        <v>4.4000000000000004</v>
      </c>
    </row>
    <row r="1196" spans="1:15" x14ac:dyDescent="0.3">
      <c r="A1196" t="s">
        <v>24</v>
      </c>
      <c r="B1196">
        <v>47</v>
      </c>
      <c r="C1196" t="str">
        <f t="shared" si="91"/>
        <v>46–59</v>
      </c>
      <c r="D1196" t="s">
        <v>27</v>
      </c>
      <c r="E1196" t="s">
        <v>22</v>
      </c>
      <c r="F1196">
        <f t="shared" si="92"/>
        <v>3</v>
      </c>
      <c r="G1196" t="s">
        <v>18</v>
      </c>
      <c r="H1196" s="1">
        <v>6.4</v>
      </c>
      <c r="I1196" t="s">
        <v>22</v>
      </c>
      <c r="J1196">
        <f t="shared" si="88"/>
        <v>3</v>
      </c>
      <c r="K1196" t="s">
        <v>23</v>
      </c>
      <c r="L1196">
        <v>52</v>
      </c>
      <c r="M1196" t="str">
        <f t="shared" si="90"/>
        <v>50–60 h</v>
      </c>
      <c r="N1196" s="1">
        <v>6</v>
      </c>
      <c r="O1196" s="1">
        <v>9.4</v>
      </c>
    </row>
    <row r="1197" spans="1:15" x14ac:dyDescent="0.3">
      <c r="A1197" t="s">
        <v>31</v>
      </c>
      <c r="B1197">
        <v>24</v>
      </c>
      <c r="C1197" t="str">
        <f t="shared" si="91"/>
        <v>18–25</v>
      </c>
      <c r="D1197" t="s">
        <v>12</v>
      </c>
      <c r="E1197" t="s">
        <v>22</v>
      </c>
      <c r="F1197">
        <f t="shared" si="92"/>
        <v>3</v>
      </c>
      <c r="G1197" t="s">
        <v>25</v>
      </c>
      <c r="H1197" s="1">
        <v>6.3</v>
      </c>
      <c r="I1197" t="s">
        <v>22</v>
      </c>
      <c r="J1197">
        <f t="shared" si="88"/>
        <v>3</v>
      </c>
      <c r="K1197" t="s">
        <v>30</v>
      </c>
      <c r="L1197">
        <v>26</v>
      </c>
      <c r="M1197" t="str">
        <f t="shared" si="90"/>
        <v>20–30 h</v>
      </c>
      <c r="N1197" s="1">
        <v>3.2</v>
      </c>
      <c r="O1197" s="1">
        <v>3.6</v>
      </c>
    </row>
    <row r="1198" spans="1:15" x14ac:dyDescent="0.3">
      <c r="A1198" t="s">
        <v>32</v>
      </c>
      <c r="B1198">
        <v>20</v>
      </c>
      <c r="C1198" t="str">
        <f t="shared" si="91"/>
        <v>18–25</v>
      </c>
      <c r="D1198" t="s">
        <v>27</v>
      </c>
      <c r="E1198" t="s">
        <v>13</v>
      </c>
      <c r="F1198">
        <f t="shared" si="92"/>
        <v>1</v>
      </c>
      <c r="G1198" t="s">
        <v>33</v>
      </c>
      <c r="H1198" s="1">
        <v>6.9</v>
      </c>
      <c r="I1198" t="s">
        <v>13</v>
      </c>
      <c r="J1198">
        <f t="shared" si="88"/>
        <v>1</v>
      </c>
      <c r="K1198" t="s">
        <v>26</v>
      </c>
      <c r="L1198">
        <v>53</v>
      </c>
      <c r="M1198" t="str">
        <f t="shared" si="90"/>
        <v>50–60 h</v>
      </c>
      <c r="N1198" s="1">
        <v>6</v>
      </c>
      <c r="O1198" s="1">
        <v>5.2</v>
      </c>
    </row>
    <row r="1199" spans="1:15" x14ac:dyDescent="0.3">
      <c r="A1199" t="s">
        <v>29</v>
      </c>
      <c r="B1199">
        <v>18</v>
      </c>
      <c r="C1199" t="str">
        <f t="shared" si="91"/>
        <v>18–25</v>
      </c>
      <c r="D1199" t="s">
        <v>12</v>
      </c>
      <c r="E1199" t="s">
        <v>22</v>
      </c>
      <c r="F1199">
        <f t="shared" si="92"/>
        <v>3</v>
      </c>
      <c r="G1199" t="s">
        <v>28</v>
      </c>
      <c r="H1199" s="1">
        <v>6.7</v>
      </c>
      <c r="I1199" t="s">
        <v>17</v>
      </c>
      <c r="J1199">
        <f t="shared" si="88"/>
        <v>2</v>
      </c>
      <c r="K1199" t="s">
        <v>26</v>
      </c>
      <c r="L1199">
        <v>26</v>
      </c>
      <c r="M1199" t="str">
        <f t="shared" si="90"/>
        <v>20–30 h</v>
      </c>
      <c r="N1199" s="1">
        <v>7.8</v>
      </c>
      <c r="O1199" s="1">
        <v>2.7</v>
      </c>
    </row>
    <row r="1200" spans="1:15" x14ac:dyDescent="0.3">
      <c r="A1200" t="s">
        <v>11</v>
      </c>
      <c r="B1200">
        <v>53</v>
      </c>
      <c r="C1200" t="str">
        <f t="shared" si="91"/>
        <v>46–59</v>
      </c>
      <c r="D1200" t="s">
        <v>21</v>
      </c>
      <c r="E1200" t="s">
        <v>17</v>
      </c>
      <c r="F1200">
        <f t="shared" si="92"/>
        <v>2</v>
      </c>
      <c r="G1200" t="s">
        <v>25</v>
      </c>
      <c r="H1200" s="1">
        <v>7</v>
      </c>
      <c r="I1200" t="s">
        <v>22</v>
      </c>
      <c r="J1200">
        <f t="shared" si="88"/>
        <v>3</v>
      </c>
      <c r="K1200" t="s">
        <v>15</v>
      </c>
      <c r="L1200">
        <v>26</v>
      </c>
      <c r="M1200" t="str">
        <f t="shared" si="90"/>
        <v>20–30 h</v>
      </c>
      <c r="N1200" s="1">
        <v>3.4</v>
      </c>
      <c r="O1200" s="1">
        <v>5.7</v>
      </c>
    </row>
    <row r="1201" spans="1:15" x14ac:dyDescent="0.3">
      <c r="A1201" t="s">
        <v>24</v>
      </c>
      <c r="B1201">
        <v>42</v>
      </c>
      <c r="C1201" t="str">
        <f t="shared" si="91"/>
        <v>36–45</v>
      </c>
      <c r="D1201" t="s">
        <v>21</v>
      </c>
      <c r="E1201" t="s">
        <v>13</v>
      </c>
      <c r="F1201">
        <f t="shared" si="92"/>
        <v>1</v>
      </c>
      <c r="G1201" t="s">
        <v>28</v>
      </c>
      <c r="H1201" s="1">
        <v>7.3</v>
      </c>
      <c r="I1201" t="s">
        <v>22</v>
      </c>
      <c r="J1201">
        <f t="shared" ref="J1201:J1230" si="93">IF(I1201="low",1,IF(I1201="moderate",2,IF(I1201="high",3,"")))</f>
        <v>3</v>
      </c>
      <c r="K1201" t="s">
        <v>15</v>
      </c>
      <c r="L1201">
        <v>55</v>
      </c>
      <c r="M1201" t="str">
        <f t="shared" si="90"/>
        <v>50–60 h</v>
      </c>
      <c r="N1201" s="1">
        <v>4.5</v>
      </c>
      <c r="O1201" s="1">
        <v>8.6999999999999993</v>
      </c>
    </row>
    <row r="1202" spans="1:15" x14ac:dyDescent="0.3">
      <c r="A1202" t="s">
        <v>29</v>
      </c>
      <c r="B1202">
        <v>54</v>
      </c>
      <c r="C1202" t="str">
        <f t="shared" si="91"/>
        <v>46–59</v>
      </c>
      <c r="D1202" t="s">
        <v>27</v>
      </c>
      <c r="E1202" t="s">
        <v>13</v>
      </c>
      <c r="F1202">
        <f t="shared" si="92"/>
        <v>1</v>
      </c>
      <c r="G1202" t="s">
        <v>28</v>
      </c>
      <c r="H1202" s="1">
        <v>4.7</v>
      </c>
      <c r="I1202" t="s">
        <v>22</v>
      </c>
      <c r="J1202">
        <f t="shared" si="93"/>
        <v>3</v>
      </c>
      <c r="K1202" t="s">
        <v>30</v>
      </c>
      <c r="L1202">
        <v>26</v>
      </c>
      <c r="M1202" t="str">
        <f t="shared" si="90"/>
        <v>20–30 h</v>
      </c>
      <c r="N1202" s="1">
        <v>3.4</v>
      </c>
      <c r="O1202" s="1">
        <v>3.7</v>
      </c>
    </row>
    <row r="1203" spans="1:15" x14ac:dyDescent="0.3">
      <c r="A1203" t="s">
        <v>24</v>
      </c>
      <c r="B1203">
        <v>18</v>
      </c>
      <c r="C1203" t="str">
        <f t="shared" si="91"/>
        <v>18–25</v>
      </c>
      <c r="D1203" t="s">
        <v>12</v>
      </c>
      <c r="E1203" t="s">
        <v>17</v>
      </c>
      <c r="F1203">
        <f>IF(E1203="High",3,IF(E1203="Moderate",2,IF(E1203="Low",1,"")))</f>
        <v>2</v>
      </c>
      <c r="G1203" t="s">
        <v>33</v>
      </c>
      <c r="H1203" s="1">
        <v>6</v>
      </c>
      <c r="I1203" t="s">
        <v>22</v>
      </c>
      <c r="J1203">
        <f t="shared" si="93"/>
        <v>3</v>
      </c>
      <c r="K1203" t="s">
        <v>30</v>
      </c>
      <c r="L1203">
        <v>39</v>
      </c>
      <c r="M1203" t="str">
        <f t="shared" si="90"/>
        <v>30–40 h</v>
      </c>
      <c r="N1203" s="1">
        <v>8.4</v>
      </c>
      <c r="O1203" s="1">
        <v>8.3000000000000007</v>
      </c>
    </row>
    <row r="1204" spans="1:15" x14ac:dyDescent="0.3">
      <c r="A1204" t="s">
        <v>20</v>
      </c>
      <c r="B1204">
        <v>32</v>
      </c>
      <c r="C1204" t="str">
        <f t="shared" si="91"/>
        <v>26–35</v>
      </c>
      <c r="D1204" t="s">
        <v>27</v>
      </c>
      <c r="E1204" t="s">
        <v>13</v>
      </c>
      <c r="F1204">
        <f t="shared" si="92"/>
        <v>1</v>
      </c>
      <c r="G1204" t="s">
        <v>33</v>
      </c>
      <c r="H1204" s="1">
        <v>6.8</v>
      </c>
      <c r="I1204" t="s">
        <v>13</v>
      </c>
      <c r="J1204">
        <f t="shared" si="93"/>
        <v>1</v>
      </c>
      <c r="K1204" t="s">
        <v>23</v>
      </c>
      <c r="L1204">
        <v>37</v>
      </c>
      <c r="M1204" t="str">
        <f t="shared" si="90"/>
        <v>30–40 h</v>
      </c>
      <c r="N1204" s="1">
        <v>7.5</v>
      </c>
      <c r="O1204" s="1">
        <v>9.1999999999999993</v>
      </c>
    </row>
    <row r="1205" spans="1:15" x14ac:dyDescent="0.3">
      <c r="A1205" t="s">
        <v>16</v>
      </c>
      <c r="B1205">
        <v>54</v>
      </c>
      <c r="C1205" t="str">
        <f t="shared" si="91"/>
        <v>46–59</v>
      </c>
      <c r="D1205" t="s">
        <v>27</v>
      </c>
      <c r="E1205" t="s">
        <v>13</v>
      </c>
      <c r="F1205">
        <f t="shared" si="92"/>
        <v>1</v>
      </c>
      <c r="G1205" t="s">
        <v>18</v>
      </c>
      <c r="H1205" s="1">
        <v>5.0999999999999996</v>
      </c>
      <c r="I1205" t="s">
        <v>17</v>
      </c>
      <c r="J1205">
        <f t="shared" si="93"/>
        <v>2</v>
      </c>
      <c r="K1205" t="s">
        <v>30</v>
      </c>
      <c r="L1205">
        <v>33</v>
      </c>
      <c r="M1205" t="str">
        <f t="shared" si="90"/>
        <v>30–40 h</v>
      </c>
      <c r="N1205" s="1">
        <v>8.8000000000000007</v>
      </c>
      <c r="O1205" s="1">
        <v>1.7</v>
      </c>
    </row>
    <row r="1206" spans="1:15" x14ac:dyDescent="0.3">
      <c r="A1206" t="s">
        <v>20</v>
      </c>
      <c r="B1206">
        <v>30</v>
      </c>
      <c r="C1206" t="str">
        <f t="shared" si="91"/>
        <v>26–35</v>
      </c>
      <c r="D1206" t="s">
        <v>12</v>
      </c>
      <c r="E1206" t="s">
        <v>17</v>
      </c>
      <c r="F1206">
        <f t="shared" si="92"/>
        <v>2</v>
      </c>
      <c r="G1206" t="s">
        <v>14</v>
      </c>
      <c r="H1206" s="1">
        <v>5.5</v>
      </c>
      <c r="I1206" t="s">
        <v>13</v>
      </c>
      <c r="J1206">
        <f t="shared" si="93"/>
        <v>1</v>
      </c>
      <c r="K1206" t="s">
        <v>30</v>
      </c>
      <c r="L1206">
        <v>59</v>
      </c>
      <c r="M1206" t="str">
        <f t="shared" si="90"/>
        <v>50–60 h</v>
      </c>
      <c r="N1206" s="1">
        <v>2.5</v>
      </c>
      <c r="O1206" s="1">
        <v>7.8</v>
      </c>
    </row>
    <row r="1207" spans="1:15" x14ac:dyDescent="0.3">
      <c r="A1207" t="s">
        <v>31</v>
      </c>
      <c r="B1207">
        <v>57</v>
      </c>
      <c r="C1207" t="str">
        <f t="shared" si="91"/>
        <v>46–59</v>
      </c>
      <c r="D1207" t="s">
        <v>27</v>
      </c>
      <c r="E1207" t="s">
        <v>13</v>
      </c>
      <c r="F1207">
        <f t="shared" si="92"/>
        <v>1</v>
      </c>
      <c r="G1207" t="s">
        <v>25</v>
      </c>
      <c r="H1207" s="1">
        <v>6.2</v>
      </c>
      <c r="I1207" t="s">
        <v>22</v>
      </c>
      <c r="J1207">
        <f t="shared" si="93"/>
        <v>3</v>
      </c>
      <c r="K1207" t="s">
        <v>30</v>
      </c>
      <c r="L1207">
        <v>33</v>
      </c>
      <c r="M1207" t="str">
        <f t="shared" si="90"/>
        <v>30–40 h</v>
      </c>
      <c r="N1207" s="1">
        <v>1.7</v>
      </c>
      <c r="O1207" s="1">
        <v>3.3</v>
      </c>
    </row>
    <row r="1208" spans="1:15" x14ac:dyDescent="0.3">
      <c r="A1208" t="s">
        <v>29</v>
      </c>
      <c r="B1208">
        <v>25</v>
      </c>
      <c r="C1208" t="str">
        <f t="shared" si="91"/>
        <v>18–25</v>
      </c>
      <c r="D1208" t="s">
        <v>21</v>
      </c>
      <c r="E1208" t="s">
        <v>13</v>
      </c>
      <c r="F1208">
        <f t="shared" si="92"/>
        <v>1</v>
      </c>
      <c r="G1208" t="s">
        <v>33</v>
      </c>
      <c r="H1208" s="1">
        <v>6.2</v>
      </c>
      <c r="I1208" t="s">
        <v>22</v>
      </c>
      <c r="J1208">
        <f t="shared" si="93"/>
        <v>3</v>
      </c>
      <c r="K1208" t="s">
        <v>19</v>
      </c>
      <c r="L1208">
        <v>40</v>
      </c>
      <c r="M1208" t="str">
        <f t="shared" si="90"/>
        <v>40–50 h</v>
      </c>
      <c r="N1208" s="1">
        <v>2.1</v>
      </c>
      <c r="O1208" s="1">
        <v>2.6</v>
      </c>
    </row>
    <row r="1209" spans="1:15" x14ac:dyDescent="0.3">
      <c r="A1209" t="s">
        <v>31</v>
      </c>
      <c r="B1209">
        <v>22</v>
      </c>
      <c r="C1209" t="str">
        <f t="shared" si="91"/>
        <v>18–25</v>
      </c>
      <c r="D1209" t="s">
        <v>27</v>
      </c>
      <c r="E1209" t="s">
        <v>17</v>
      </c>
      <c r="F1209">
        <f t="shared" si="92"/>
        <v>2</v>
      </c>
      <c r="G1209" t="s">
        <v>25</v>
      </c>
      <c r="H1209" s="1">
        <v>6.8</v>
      </c>
      <c r="I1209" t="s">
        <v>17</v>
      </c>
      <c r="J1209">
        <f t="shared" si="93"/>
        <v>2</v>
      </c>
      <c r="K1209" t="s">
        <v>19</v>
      </c>
      <c r="L1209">
        <v>46</v>
      </c>
      <c r="M1209" t="str">
        <f t="shared" si="90"/>
        <v>40–50 h</v>
      </c>
      <c r="N1209" s="1">
        <v>2.4</v>
      </c>
      <c r="O1209" s="1">
        <v>6.4</v>
      </c>
    </row>
    <row r="1210" spans="1:15" x14ac:dyDescent="0.3">
      <c r="A1210" t="s">
        <v>16</v>
      </c>
      <c r="B1210">
        <v>26</v>
      </c>
      <c r="C1210" t="str">
        <f t="shared" si="91"/>
        <v>26–35</v>
      </c>
      <c r="D1210" t="s">
        <v>12</v>
      </c>
      <c r="E1210" t="s">
        <v>22</v>
      </c>
      <c r="F1210">
        <f t="shared" si="92"/>
        <v>3</v>
      </c>
      <c r="G1210" t="s">
        <v>28</v>
      </c>
      <c r="H1210" s="1">
        <v>5.2</v>
      </c>
      <c r="I1210" t="s">
        <v>17</v>
      </c>
      <c r="J1210">
        <f t="shared" si="93"/>
        <v>2</v>
      </c>
      <c r="K1210" t="s">
        <v>23</v>
      </c>
      <c r="L1210">
        <v>45</v>
      </c>
      <c r="M1210" t="str">
        <f t="shared" si="90"/>
        <v>40–50 h</v>
      </c>
      <c r="N1210" s="1">
        <v>5.8</v>
      </c>
      <c r="O1210" s="1">
        <v>7.4</v>
      </c>
    </row>
    <row r="1211" spans="1:15" x14ac:dyDescent="0.3">
      <c r="A1211" t="s">
        <v>24</v>
      </c>
      <c r="B1211">
        <v>18</v>
      </c>
      <c r="C1211" t="str">
        <f t="shared" si="91"/>
        <v>18–25</v>
      </c>
      <c r="D1211" t="s">
        <v>12</v>
      </c>
      <c r="E1211" t="s">
        <v>17</v>
      </c>
      <c r="F1211">
        <f t="shared" si="92"/>
        <v>2</v>
      </c>
      <c r="G1211" t="s">
        <v>14</v>
      </c>
      <c r="H1211" s="1">
        <v>8</v>
      </c>
      <c r="I1211" t="s">
        <v>13</v>
      </c>
      <c r="J1211">
        <f t="shared" si="93"/>
        <v>1</v>
      </c>
      <c r="K1211" t="s">
        <v>23</v>
      </c>
      <c r="L1211">
        <v>46</v>
      </c>
      <c r="M1211" t="str">
        <f t="shared" si="90"/>
        <v>40–50 h</v>
      </c>
      <c r="N1211" s="1">
        <v>9.6999999999999993</v>
      </c>
      <c r="O1211" s="1">
        <v>4.5999999999999996</v>
      </c>
    </row>
    <row r="1212" spans="1:15" x14ac:dyDescent="0.3">
      <c r="A1212" t="s">
        <v>16</v>
      </c>
      <c r="B1212">
        <v>53</v>
      </c>
      <c r="C1212" t="str">
        <f t="shared" si="91"/>
        <v>46–59</v>
      </c>
      <c r="D1212" t="s">
        <v>21</v>
      </c>
      <c r="E1212" t="s">
        <v>13</v>
      </c>
      <c r="F1212">
        <f t="shared" si="92"/>
        <v>1</v>
      </c>
      <c r="G1212" t="s">
        <v>18</v>
      </c>
      <c r="H1212" s="1">
        <v>6.2</v>
      </c>
      <c r="I1212" t="s">
        <v>17</v>
      </c>
      <c r="J1212">
        <f t="shared" si="93"/>
        <v>2</v>
      </c>
      <c r="K1212" t="s">
        <v>26</v>
      </c>
      <c r="L1212">
        <v>43</v>
      </c>
      <c r="M1212" t="str">
        <f t="shared" si="90"/>
        <v>40–50 h</v>
      </c>
      <c r="N1212" s="1">
        <v>4.2</v>
      </c>
      <c r="O1212" s="1">
        <v>1.4</v>
      </c>
    </row>
    <row r="1213" spans="1:15" x14ac:dyDescent="0.3">
      <c r="A1213" t="s">
        <v>32</v>
      </c>
      <c r="B1213">
        <v>52</v>
      </c>
      <c r="C1213" t="str">
        <f t="shared" si="91"/>
        <v>46–59</v>
      </c>
      <c r="D1213" t="s">
        <v>12</v>
      </c>
      <c r="E1213" t="s">
        <v>17</v>
      </c>
      <c r="F1213">
        <f t="shared" si="92"/>
        <v>2</v>
      </c>
      <c r="G1213" t="s">
        <v>25</v>
      </c>
      <c r="H1213" s="1">
        <v>6.7</v>
      </c>
      <c r="I1213" t="s">
        <v>13</v>
      </c>
      <c r="J1213">
        <f t="shared" si="93"/>
        <v>1</v>
      </c>
      <c r="K1213" t="s">
        <v>23</v>
      </c>
      <c r="L1213">
        <v>24</v>
      </c>
      <c r="M1213" t="str">
        <f t="shared" si="90"/>
        <v>20–30 h</v>
      </c>
      <c r="N1213" s="1">
        <v>9.6</v>
      </c>
      <c r="O1213" s="1">
        <v>9.1999999999999993</v>
      </c>
    </row>
    <row r="1214" spans="1:15" x14ac:dyDescent="0.3">
      <c r="A1214" t="s">
        <v>16</v>
      </c>
      <c r="B1214">
        <v>19</v>
      </c>
      <c r="C1214" t="str">
        <f t="shared" si="91"/>
        <v>18–25</v>
      </c>
      <c r="D1214" t="s">
        <v>12</v>
      </c>
      <c r="E1214" t="s">
        <v>13</v>
      </c>
      <c r="F1214">
        <f t="shared" si="92"/>
        <v>1</v>
      </c>
      <c r="G1214" t="s">
        <v>14</v>
      </c>
      <c r="H1214" s="1">
        <v>5.9</v>
      </c>
      <c r="I1214" t="s">
        <v>13</v>
      </c>
      <c r="J1214">
        <f t="shared" si="93"/>
        <v>1</v>
      </c>
      <c r="K1214" t="s">
        <v>26</v>
      </c>
      <c r="L1214">
        <v>57</v>
      </c>
      <c r="M1214" t="str">
        <f t="shared" si="90"/>
        <v>50–60 h</v>
      </c>
      <c r="N1214" s="1">
        <v>1.3</v>
      </c>
      <c r="O1214" s="1">
        <v>7.6</v>
      </c>
    </row>
    <row r="1215" spans="1:15" x14ac:dyDescent="0.3">
      <c r="A1215" t="s">
        <v>32</v>
      </c>
      <c r="B1215">
        <v>57</v>
      </c>
      <c r="C1215" t="str">
        <f t="shared" si="91"/>
        <v>46–59</v>
      </c>
      <c r="D1215" t="s">
        <v>21</v>
      </c>
      <c r="E1215" t="s">
        <v>13</v>
      </c>
      <c r="F1215">
        <f t="shared" si="92"/>
        <v>1</v>
      </c>
      <c r="G1215" t="s">
        <v>18</v>
      </c>
      <c r="H1215" s="1">
        <v>6.9</v>
      </c>
      <c r="I1215" t="s">
        <v>22</v>
      </c>
      <c r="J1215">
        <f t="shared" si="93"/>
        <v>3</v>
      </c>
      <c r="K1215" t="s">
        <v>30</v>
      </c>
      <c r="L1215">
        <v>47</v>
      </c>
      <c r="M1215" t="str">
        <f t="shared" si="90"/>
        <v>40–50 h</v>
      </c>
      <c r="N1215" s="1">
        <v>9.3000000000000007</v>
      </c>
      <c r="O1215" s="1">
        <v>3.4</v>
      </c>
    </row>
    <row r="1216" spans="1:15" x14ac:dyDescent="0.3">
      <c r="A1216" t="s">
        <v>16</v>
      </c>
      <c r="B1216">
        <v>40</v>
      </c>
      <c r="C1216" t="str">
        <f t="shared" si="91"/>
        <v>36–45</v>
      </c>
      <c r="D1216" t="s">
        <v>27</v>
      </c>
      <c r="E1216" t="s">
        <v>17</v>
      </c>
      <c r="F1216">
        <f>IF(E1216="High",3,IF(E1216="Moderate",2,IF(E1216="Low",1,"")))</f>
        <v>2</v>
      </c>
      <c r="G1216" t="s">
        <v>25</v>
      </c>
      <c r="H1216" s="1">
        <v>9</v>
      </c>
      <c r="I1216" t="s">
        <v>13</v>
      </c>
      <c r="J1216">
        <f t="shared" si="93"/>
        <v>1</v>
      </c>
      <c r="K1216" t="s">
        <v>23</v>
      </c>
      <c r="L1216">
        <v>51</v>
      </c>
      <c r="M1216" t="str">
        <f t="shared" si="90"/>
        <v>50–60 h</v>
      </c>
      <c r="N1216" s="1">
        <v>2.6</v>
      </c>
      <c r="O1216" s="1">
        <v>5.5</v>
      </c>
    </row>
    <row r="1217" spans="1:15" x14ac:dyDescent="0.3">
      <c r="A1217" t="s">
        <v>11</v>
      </c>
      <c r="B1217">
        <v>26</v>
      </c>
      <c r="C1217" t="str">
        <f t="shared" si="91"/>
        <v>26–35</v>
      </c>
      <c r="D1217" t="s">
        <v>21</v>
      </c>
      <c r="E1217" t="s">
        <v>13</v>
      </c>
      <c r="F1217">
        <f t="shared" si="92"/>
        <v>1</v>
      </c>
      <c r="G1217" t="s">
        <v>14</v>
      </c>
      <c r="H1217" s="1">
        <v>5.9</v>
      </c>
      <c r="I1217" t="s">
        <v>22</v>
      </c>
      <c r="J1217">
        <f t="shared" si="93"/>
        <v>3</v>
      </c>
      <c r="K1217" t="s">
        <v>23</v>
      </c>
      <c r="L1217">
        <v>43</v>
      </c>
      <c r="M1217" t="str">
        <f t="shared" si="90"/>
        <v>40–50 h</v>
      </c>
      <c r="N1217" s="1">
        <v>9.1999999999999993</v>
      </c>
      <c r="O1217" s="1">
        <v>1.3</v>
      </c>
    </row>
    <row r="1218" spans="1:15" x14ac:dyDescent="0.3">
      <c r="A1218" t="s">
        <v>32</v>
      </c>
      <c r="B1218">
        <v>51</v>
      </c>
      <c r="C1218" t="str">
        <f t="shared" si="91"/>
        <v>46–59</v>
      </c>
      <c r="D1218" t="s">
        <v>27</v>
      </c>
      <c r="E1218" t="s">
        <v>22</v>
      </c>
      <c r="F1218">
        <f t="shared" si="92"/>
        <v>3</v>
      </c>
      <c r="G1218" t="s">
        <v>33</v>
      </c>
      <c r="H1218" s="1">
        <v>5.7</v>
      </c>
      <c r="I1218" t="s">
        <v>13</v>
      </c>
      <c r="J1218">
        <f t="shared" si="93"/>
        <v>1</v>
      </c>
      <c r="K1218" t="s">
        <v>23</v>
      </c>
      <c r="L1218">
        <v>25</v>
      </c>
      <c r="M1218" t="str">
        <f t="shared" ref="M1218:M1281" si="94">IF(AND(L1218&gt;=20,L1218&lt;30),"20–30 h",IF(AND(L1218&gt;=30,L1218&lt;40),"30–40 h",IF(AND(L1218&gt;=40,L1218&lt;50),"40–50 h",IF(AND(L1218&gt;=50,L1218&lt;=60),"50–60 h","Poza zakresem"))))</f>
        <v>20–30 h</v>
      </c>
      <c r="N1218" s="1">
        <v>1.5</v>
      </c>
      <c r="O1218" s="1">
        <v>4.0999999999999996</v>
      </c>
    </row>
    <row r="1219" spans="1:15" x14ac:dyDescent="0.3">
      <c r="A1219" t="s">
        <v>29</v>
      </c>
      <c r="B1219">
        <v>63</v>
      </c>
      <c r="C1219" t="str">
        <f t="shared" si="91"/>
        <v>60+</v>
      </c>
      <c r="D1219" t="s">
        <v>21</v>
      </c>
      <c r="E1219" t="s">
        <v>13</v>
      </c>
      <c r="F1219">
        <f t="shared" si="92"/>
        <v>1</v>
      </c>
      <c r="G1219" t="s">
        <v>25</v>
      </c>
      <c r="H1219" s="1">
        <v>5.3</v>
      </c>
      <c r="I1219" t="s">
        <v>13</v>
      </c>
      <c r="J1219">
        <f t="shared" si="93"/>
        <v>1</v>
      </c>
      <c r="K1219" t="s">
        <v>26</v>
      </c>
      <c r="L1219">
        <v>29</v>
      </c>
      <c r="M1219" t="str">
        <f t="shared" si="94"/>
        <v>20–30 h</v>
      </c>
      <c r="N1219" s="1">
        <v>9.5</v>
      </c>
      <c r="O1219" s="1">
        <v>5.7</v>
      </c>
    </row>
    <row r="1220" spans="1:15" x14ac:dyDescent="0.3">
      <c r="A1220" t="s">
        <v>31</v>
      </c>
      <c r="B1220">
        <v>31</v>
      </c>
      <c r="C1220" t="str">
        <f t="shared" ref="C1220:C1225" si="95">IF(B1220&lt;=25, "18–25", IF(B1220&lt;=35, "26–35", IF(B1220&lt;=45, "36–45", IF(B1220&lt;=59, "46–59", "60+"))))</f>
        <v>26–35</v>
      </c>
      <c r="D1220" t="s">
        <v>27</v>
      </c>
      <c r="E1220" t="s">
        <v>17</v>
      </c>
      <c r="F1220">
        <f t="shared" si="92"/>
        <v>2</v>
      </c>
      <c r="G1220" t="s">
        <v>14</v>
      </c>
      <c r="H1220" s="1">
        <v>6.4</v>
      </c>
      <c r="I1220" t="s">
        <v>17</v>
      </c>
      <c r="J1220">
        <f t="shared" si="93"/>
        <v>2</v>
      </c>
      <c r="K1220" t="s">
        <v>26</v>
      </c>
      <c r="L1220">
        <v>22</v>
      </c>
      <c r="M1220" t="str">
        <f t="shared" si="94"/>
        <v>20–30 h</v>
      </c>
      <c r="N1220" s="1">
        <v>2.8</v>
      </c>
      <c r="O1220" s="1">
        <v>5.7</v>
      </c>
    </row>
    <row r="1221" spans="1:15" x14ac:dyDescent="0.3">
      <c r="A1221" t="s">
        <v>31</v>
      </c>
      <c r="B1221">
        <v>21</v>
      </c>
      <c r="C1221" t="str">
        <f t="shared" si="95"/>
        <v>18–25</v>
      </c>
      <c r="D1221" t="s">
        <v>21</v>
      </c>
      <c r="E1221" t="s">
        <v>22</v>
      </c>
      <c r="F1221">
        <f t="shared" si="92"/>
        <v>3</v>
      </c>
      <c r="G1221" t="s">
        <v>18</v>
      </c>
      <c r="H1221" s="1">
        <v>6.4</v>
      </c>
      <c r="I1221" t="s">
        <v>17</v>
      </c>
      <c r="J1221">
        <f t="shared" si="93"/>
        <v>2</v>
      </c>
      <c r="K1221" t="s">
        <v>15</v>
      </c>
      <c r="L1221">
        <v>26</v>
      </c>
      <c r="M1221" t="str">
        <f t="shared" si="94"/>
        <v>20–30 h</v>
      </c>
      <c r="N1221" s="1">
        <v>3.7</v>
      </c>
      <c r="O1221" s="1">
        <v>2.9</v>
      </c>
    </row>
    <row r="1222" spans="1:15" x14ac:dyDescent="0.3">
      <c r="A1222" t="s">
        <v>20</v>
      </c>
      <c r="B1222">
        <v>47</v>
      </c>
      <c r="C1222" t="str">
        <f t="shared" si="95"/>
        <v>46–59</v>
      </c>
      <c r="D1222" t="s">
        <v>27</v>
      </c>
      <c r="E1222" t="s">
        <v>22</v>
      </c>
      <c r="F1222">
        <f t="shared" si="92"/>
        <v>3</v>
      </c>
      <c r="G1222" t="s">
        <v>14</v>
      </c>
      <c r="H1222" s="1">
        <v>6.6</v>
      </c>
      <c r="I1222" t="s">
        <v>22</v>
      </c>
      <c r="J1222">
        <f t="shared" si="93"/>
        <v>3</v>
      </c>
      <c r="K1222" t="s">
        <v>26</v>
      </c>
      <c r="L1222">
        <v>48</v>
      </c>
      <c r="M1222" t="str">
        <f t="shared" si="94"/>
        <v>40–50 h</v>
      </c>
      <c r="N1222" s="1">
        <v>5.4</v>
      </c>
      <c r="O1222" s="1">
        <v>8</v>
      </c>
    </row>
    <row r="1223" spans="1:15" x14ac:dyDescent="0.3">
      <c r="A1223" t="s">
        <v>31</v>
      </c>
      <c r="B1223">
        <v>48</v>
      </c>
      <c r="C1223" t="str">
        <f t="shared" si="95"/>
        <v>46–59</v>
      </c>
      <c r="D1223" t="s">
        <v>21</v>
      </c>
      <c r="E1223" t="s">
        <v>13</v>
      </c>
      <c r="F1223">
        <f t="shared" si="92"/>
        <v>1</v>
      </c>
      <c r="G1223" t="s">
        <v>33</v>
      </c>
      <c r="H1223" s="1">
        <v>7.2</v>
      </c>
      <c r="I1223" t="s">
        <v>17</v>
      </c>
      <c r="J1223">
        <f t="shared" si="93"/>
        <v>2</v>
      </c>
      <c r="K1223" t="s">
        <v>26</v>
      </c>
      <c r="L1223">
        <v>53</v>
      </c>
      <c r="M1223" t="str">
        <f t="shared" si="94"/>
        <v>50–60 h</v>
      </c>
      <c r="N1223" s="1">
        <v>4.4000000000000004</v>
      </c>
      <c r="O1223" s="1">
        <v>3.7</v>
      </c>
    </row>
    <row r="1224" spans="1:15" x14ac:dyDescent="0.3">
      <c r="A1224" t="s">
        <v>24</v>
      </c>
      <c r="B1224">
        <v>55</v>
      </c>
      <c r="C1224" t="str">
        <f t="shared" si="95"/>
        <v>46–59</v>
      </c>
      <c r="D1224" t="s">
        <v>27</v>
      </c>
      <c r="E1224" t="s">
        <v>17</v>
      </c>
      <c r="F1224">
        <f t="shared" si="92"/>
        <v>2</v>
      </c>
      <c r="G1224" t="s">
        <v>25</v>
      </c>
      <c r="H1224" s="1">
        <v>7</v>
      </c>
      <c r="I1224" t="s">
        <v>13</v>
      </c>
      <c r="J1224">
        <f t="shared" si="93"/>
        <v>1</v>
      </c>
      <c r="K1224" t="s">
        <v>19</v>
      </c>
      <c r="L1224">
        <v>26</v>
      </c>
      <c r="M1224" t="str">
        <f t="shared" si="94"/>
        <v>20–30 h</v>
      </c>
      <c r="N1224" s="1">
        <v>7</v>
      </c>
      <c r="O1224" s="1">
        <v>6.2</v>
      </c>
    </row>
    <row r="1225" spans="1:15" x14ac:dyDescent="0.3">
      <c r="A1225" t="s">
        <v>11</v>
      </c>
      <c r="B1225">
        <v>28</v>
      </c>
      <c r="C1225" t="str">
        <f t="shared" si="95"/>
        <v>26–35</v>
      </c>
      <c r="D1225" t="s">
        <v>21</v>
      </c>
      <c r="E1225" t="s">
        <v>13</v>
      </c>
      <c r="F1225">
        <f t="shared" si="92"/>
        <v>1</v>
      </c>
      <c r="G1225" t="s">
        <v>25</v>
      </c>
      <c r="H1225" s="1">
        <v>6.5</v>
      </c>
      <c r="I1225" t="s">
        <v>22</v>
      </c>
      <c r="J1225">
        <f t="shared" si="93"/>
        <v>3</v>
      </c>
      <c r="K1225" t="s">
        <v>23</v>
      </c>
      <c r="L1225">
        <v>36</v>
      </c>
      <c r="M1225" t="str">
        <f t="shared" si="94"/>
        <v>30–40 h</v>
      </c>
      <c r="N1225" s="1">
        <v>9.8000000000000007</v>
      </c>
      <c r="O1225" s="1">
        <v>3.4</v>
      </c>
    </row>
    <row r="1226" spans="1:15" x14ac:dyDescent="0.3">
      <c r="A1226" t="s">
        <v>16</v>
      </c>
      <c r="B1226">
        <v>52</v>
      </c>
      <c r="C1226" t="str">
        <f t="shared" ref="C1226:C1245" si="96">IF(B1226&lt;=25, "18–25", IF(B1226&lt;=35, "26–35", IF(B1226&lt;=45, "36–45", IF(B1226&lt;=59, "46–59", "60+"))))</f>
        <v>46–59</v>
      </c>
      <c r="D1226" t="s">
        <v>12</v>
      </c>
      <c r="E1226" t="s">
        <v>13</v>
      </c>
      <c r="F1226">
        <f t="shared" si="92"/>
        <v>1</v>
      </c>
      <c r="G1226" t="s">
        <v>25</v>
      </c>
      <c r="H1226" s="1">
        <v>9.4</v>
      </c>
      <c r="I1226" t="s">
        <v>22</v>
      </c>
      <c r="J1226">
        <f t="shared" si="93"/>
        <v>3</v>
      </c>
      <c r="K1226" t="s">
        <v>26</v>
      </c>
      <c r="L1226">
        <v>32</v>
      </c>
      <c r="M1226" t="str">
        <f t="shared" si="94"/>
        <v>30–40 h</v>
      </c>
      <c r="N1226" s="1">
        <v>6.5</v>
      </c>
      <c r="O1226" s="1">
        <v>4.8</v>
      </c>
    </row>
    <row r="1227" spans="1:15" x14ac:dyDescent="0.3">
      <c r="A1227" t="s">
        <v>20</v>
      </c>
      <c r="B1227">
        <v>25</v>
      </c>
      <c r="C1227" t="str">
        <f t="shared" si="96"/>
        <v>18–25</v>
      </c>
      <c r="D1227" t="s">
        <v>27</v>
      </c>
      <c r="E1227" t="s">
        <v>17</v>
      </c>
      <c r="F1227">
        <f t="shared" si="92"/>
        <v>2</v>
      </c>
      <c r="G1227" t="s">
        <v>33</v>
      </c>
      <c r="H1227" s="1">
        <v>7.5</v>
      </c>
      <c r="I1227" t="s">
        <v>22</v>
      </c>
      <c r="J1227">
        <f t="shared" si="93"/>
        <v>3</v>
      </c>
      <c r="K1227" t="s">
        <v>23</v>
      </c>
      <c r="L1227">
        <v>40</v>
      </c>
      <c r="M1227" t="str">
        <f t="shared" si="94"/>
        <v>40–50 h</v>
      </c>
      <c r="N1227" s="1">
        <v>7.5</v>
      </c>
      <c r="O1227" s="1">
        <v>2.9</v>
      </c>
    </row>
    <row r="1228" spans="1:15" x14ac:dyDescent="0.3">
      <c r="A1228" t="s">
        <v>24</v>
      </c>
      <c r="B1228">
        <v>20</v>
      </c>
      <c r="C1228" t="str">
        <f t="shared" si="96"/>
        <v>18–25</v>
      </c>
      <c r="D1228" t="s">
        <v>21</v>
      </c>
      <c r="E1228" t="s">
        <v>17</v>
      </c>
      <c r="F1228">
        <f t="shared" si="92"/>
        <v>2</v>
      </c>
      <c r="G1228" t="s">
        <v>18</v>
      </c>
      <c r="H1228" s="1">
        <v>4.9000000000000004</v>
      </c>
      <c r="I1228" t="s">
        <v>13</v>
      </c>
      <c r="J1228">
        <f t="shared" si="93"/>
        <v>1</v>
      </c>
      <c r="K1228" t="s">
        <v>23</v>
      </c>
      <c r="L1228">
        <v>50</v>
      </c>
      <c r="M1228" t="str">
        <f t="shared" si="94"/>
        <v>50–60 h</v>
      </c>
      <c r="N1228" s="1">
        <v>1.8</v>
      </c>
      <c r="O1228" s="1">
        <v>6.7</v>
      </c>
    </row>
    <row r="1229" spans="1:15" x14ac:dyDescent="0.3">
      <c r="A1229" t="s">
        <v>24</v>
      </c>
      <c r="B1229">
        <v>31</v>
      </c>
      <c r="C1229" t="str">
        <f t="shared" si="96"/>
        <v>26–35</v>
      </c>
      <c r="D1229" t="s">
        <v>27</v>
      </c>
      <c r="E1229" t="s">
        <v>13</v>
      </c>
      <c r="F1229">
        <f t="shared" si="92"/>
        <v>1</v>
      </c>
      <c r="G1229" t="s">
        <v>25</v>
      </c>
      <c r="H1229" s="1">
        <v>4.2</v>
      </c>
      <c r="I1229" t="s">
        <v>17</v>
      </c>
      <c r="J1229">
        <f t="shared" si="93"/>
        <v>2</v>
      </c>
      <c r="K1229" t="s">
        <v>19</v>
      </c>
      <c r="L1229">
        <v>28</v>
      </c>
      <c r="M1229" t="str">
        <f t="shared" si="94"/>
        <v>20–30 h</v>
      </c>
      <c r="N1229" s="1">
        <v>6.7</v>
      </c>
      <c r="O1229" s="1">
        <v>4.8</v>
      </c>
    </row>
    <row r="1230" spans="1:15" x14ac:dyDescent="0.3">
      <c r="A1230" t="s">
        <v>32</v>
      </c>
      <c r="B1230">
        <v>30</v>
      </c>
      <c r="C1230" t="str">
        <f t="shared" si="96"/>
        <v>26–35</v>
      </c>
      <c r="D1230" t="s">
        <v>27</v>
      </c>
      <c r="E1230" t="s">
        <v>22</v>
      </c>
      <c r="F1230">
        <f t="shared" si="92"/>
        <v>3</v>
      </c>
      <c r="G1230" t="s">
        <v>18</v>
      </c>
      <c r="H1230" s="1">
        <v>5.5</v>
      </c>
      <c r="I1230" t="s">
        <v>22</v>
      </c>
      <c r="J1230">
        <f t="shared" si="93"/>
        <v>3</v>
      </c>
      <c r="K1230" t="s">
        <v>23</v>
      </c>
      <c r="L1230">
        <v>32</v>
      </c>
      <c r="M1230" t="str">
        <f t="shared" si="94"/>
        <v>30–40 h</v>
      </c>
      <c r="N1230" s="1">
        <v>5.0999999999999996</v>
      </c>
      <c r="O1230" s="1">
        <v>1.1000000000000001</v>
      </c>
    </row>
    <row r="1231" spans="1:15" x14ac:dyDescent="0.3">
      <c r="A1231" t="s">
        <v>31</v>
      </c>
      <c r="B1231">
        <v>62</v>
      </c>
      <c r="C1231" t="str">
        <f t="shared" si="96"/>
        <v>60+</v>
      </c>
      <c r="D1231" t="s">
        <v>21</v>
      </c>
      <c r="E1231" t="s">
        <v>13</v>
      </c>
      <c r="F1231">
        <f t="shared" si="92"/>
        <v>1</v>
      </c>
      <c r="G1231" t="s">
        <v>14</v>
      </c>
      <c r="H1231" s="1">
        <v>6.7</v>
      </c>
      <c r="I1231" t="s">
        <v>13</v>
      </c>
      <c r="J1231">
        <f t="shared" ref="J1231:J1237" si="97">IF(I1231="low",1,IF(I1231="moderate",2,IF(I1231="high",3,"")))</f>
        <v>1</v>
      </c>
      <c r="K1231" t="s">
        <v>26</v>
      </c>
      <c r="L1231">
        <v>36</v>
      </c>
      <c r="M1231" t="str">
        <f t="shared" si="94"/>
        <v>30–40 h</v>
      </c>
      <c r="N1231" s="1">
        <v>9</v>
      </c>
      <c r="O1231" s="1">
        <v>1.3</v>
      </c>
    </row>
    <row r="1232" spans="1:15" x14ac:dyDescent="0.3">
      <c r="A1232" t="s">
        <v>29</v>
      </c>
      <c r="B1232">
        <v>49</v>
      </c>
      <c r="C1232" t="str">
        <f t="shared" si="96"/>
        <v>46–59</v>
      </c>
      <c r="D1232" t="s">
        <v>27</v>
      </c>
      <c r="E1232" t="s">
        <v>22</v>
      </c>
      <c r="F1232">
        <f t="shared" si="92"/>
        <v>3</v>
      </c>
      <c r="G1232" t="s">
        <v>18</v>
      </c>
      <c r="H1232" s="1">
        <v>5.3</v>
      </c>
      <c r="I1232" t="s">
        <v>17</v>
      </c>
      <c r="J1232">
        <f t="shared" si="97"/>
        <v>2</v>
      </c>
      <c r="K1232" t="s">
        <v>23</v>
      </c>
      <c r="L1232">
        <v>27</v>
      </c>
      <c r="M1232" t="str">
        <f t="shared" si="94"/>
        <v>20–30 h</v>
      </c>
      <c r="N1232" s="1">
        <v>4.5</v>
      </c>
      <c r="O1232" s="1">
        <v>5.2</v>
      </c>
    </row>
    <row r="1233" spans="1:15" x14ac:dyDescent="0.3">
      <c r="A1233" t="s">
        <v>29</v>
      </c>
      <c r="B1233">
        <v>51</v>
      </c>
      <c r="C1233" t="str">
        <f t="shared" si="96"/>
        <v>46–59</v>
      </c>
      <c r="D1233" t="s">
        <v>21</v>
      </c>
      <c r="E1233" t="s">
        <v>13</v>
      </c>
      <c r="F1233">
        <f t="shared" si="92"/>
        <v>1</v>
      </c>
      <c r="G1233" t="s">
        <v>18</v>
      </c>
      <c r="H1233" s="1">
        <v>5.6</v>
      </c>
      <c r="I1233" t="s">
        <v>17</v>
      </c>
      <c r="J1233">
        <f t="shared" si="97"/>
        <v>2</v>
      </c>
      <c r="K1233" t="s">
        <v>15</v>
      </c>
      <c r="L1233">
        <v>28</v>
      </c>
      <c r="M1233" t="str">
        <f t="shared" si="94"/>
        <v>20–30 h</v>
      </c>
      <c r="N1233" s="1">
        <v>7.1</v>
      </c>
      <c r="O1233" s="1">
        <v>2.6</v>
      </c>
    </row>
    <row r="1234" spans="1:15" x14ac:dyDescent="0.3">
      <c r="A1234" t="s">
        <v>20</v>
      </c>
      <c r="B1234">
        <v>62</v>
      </c>
      <c r="C1234" t="str">
        <f t="shared" si="96"/>
        <v>60+</v>
      </c>
      <c r="D1234" t="s">
        <v>12</v>
      </c>
      <c r="E1234" t="s">
        <v>17</v>
      </c>
      <c r="F1234">
        <f t="shared" si="92"/>
        <v>2</v>
      </c>
      <c r="G1234" t="s">
        <v>25</v>
      </c>
      <c r="H1234" s="1">
        <v>6.5</v>
      </c>
      <c r="I1234" t="s">
        <v>22</v>
      </c>
      <c r="J1234">
        <f t="shared" si="97"/>
        <v>3</v>
      </c>
      <c r="K1234" t="s">
        <v>15</v>
      </c>
      <c r="L1234">
        <v>28</v>
      </c>
      <c r="M1234" t="str">
        <f t="shared" si="94"/>
        <v>20–30 h</v>
      </c>
      <c r="N1234" s="1">
        <v>3.1</v>
      </c>
      <c r="O1234" s="1">
        <v>6.3</v>
      </c>
    </row>
    <row r="1235" spans="1:15" x14ac:dyDescent="0.3">
      <c r="A1235" t="s">
        <v>11</v>
      </c>
      <c r="B1235">
        <v>36</v>
      </c>
      <c r="C1235" t="str">
        <f t="shared" si="96"/>
        <v>36–45</v>
      </c>
      <c r="D1235" t="s">
        <v>27</v>
      </c>
      <c r="E1235" t="s">
        <v>22</v>
      </c>
      <c r="F1235">
        <f t="shared" si="92"/>
        <v>3</v>
      </c>
      <c r="G1235" t="s">
        <v>28</v>
      </c>
      <c r="H1235" s="1">
        <v>6</v>
      </c>
      <c r="I1235" t="s">
        <v>13</v>
      </c>
      <c r="J1235">
        <f t="shared" si="97"/>
        <v>1</v>
      </c>
      <c r="K1235" t="s">
        <v>19</v>
      </c>
      <c r="L1235">
        <v>59</v>
      </c>
      <c r="M1235" t="str">
        <f t="shared" si="94"/>
        <v>50–60 h</v>
      </c>
      <c r="N1235" s="1">
        <v>3.3</v>
      </c>
      <c r="O1235" s="1">
        <v>4.7</v>
      </c>
    </row>
    <row r="1236" spans="1:15" x14ac:dyDescent="0.3">
      <c r="A1236" t="s">
        <v>29</v>
      </c>
      <c r="B1236">
        <v>55</v>
      </c>
      <c r="C1236" t="str">
        <f t="shared" si="96"/>
        <v>46–59</v>
      </c>
      <c r="D1236" t="s">
        <v>12</v>
      </c>
      <c r="E1236" t="s">
        <v>17</v>
      </c>
      <c r="F1236">
        <f t="shared" si="92"/>
        <v>2</v>
      </c>
      <c r="G1236" t="s">
        <v>28</v>
      </c>
      <c r="H1236" s="1">
        <v>3.4</v>
      </c>
      <c r="I1236" t="s">
        <v>17</v>
      </c>
      <c r="J1236">
        <f t="shared" si="97"/>
        <v>2</v>
      </c>
      <c r="K1236" t="s">
        <v>26</v>
      </c>
      <c r="L1236">
        <v>49</v>
      </c>
      <c r="M1236" t="str">
        <f t="shared" si="94"/>
        <v>40–50 h</v>
      </c>
      <c r="N1236" s="1">
        <v>4.4000000000000004</v>
      </c>
      <c r="O1236" s="1">
        <v>6.9</v>
      </c>
    </row>
    <row r="1237" spans="1:15" x14ac:dyDescent="0.3">
      <c r="A1237" t="s">
        <v>16</v>
      </c>
      <c r="B1237">
        <v>33</v>
      </c>
      <c r="C1237" t="str">
        <f t="shared" si="96"/>
        <v>26–35</v>
      </c>
      <c r="D1237" t="s">
        <v>27</v>
      </c>
      <c r="E1237" t="s">
        <v>17</v>
      </c>
      <c r="F1237">
        <f t="shared" si="92"/>
        <v>2</v>
      </c>
      <c r="G1237" t="s">
        <v>33</v>
      </c>
      <c r="H1237" s="1">
        <v>8.1</v>
      </c>
      <c r="I1237" t="s">
        <v>13</v>
      </c>
      <c r="J1237">
        <f t="shared" si="97"/>
        <v>1</v>
      </c>
      <c r="K1237" t="s">
        <v>19</v>
      </c>
      <c r="L1237">
        <v>26</v>
      </c>
      <c r="M1237" t="str">
        <f t="shared" si="94"/>
        <v>20–30 h</v>
      </c>
      <c r="N1237" s="1">
        <v>3.7</v>
      </c>
      <c r="O1237" s="1">
        <v>9.6</v>
      </c>
    </row>
    <row r="1238" spans="1:15" x14ac:dyDescent="0.3">
      <c r="A1238" t="s">
        <v>29</v>
      </c>
      <c r="B1238">
        <v>19</v>
      </c>
      <c r="C1238" t="str">
        <f t="shared" si="96"/>
        <v>18–25</v>
      </c>
      <c r="D1238" t="s">
        <v>27</v>
      </c>
      <c r="E1238" t="s">
        <v>17</v>
      </c>
      <c r="F1238">
        <f t="shared" si="92"/>
        <v>2</v>
      </c>
      <c r="G1238" t="s">
        <v>33</v>
      </c>
      <c r="H1238" s="1">
        <v>7.8</v>
      </c>
      <c r="I1238" t="s">
        <v>17</v>
      </c>
      <c r="J1238">
        <f t="shared" ref="J1238:J1301" si="98">IF(I1238="low",1,IF(I1238="moderate",2,IF(I1238="high",3,"")))</f>
        <v>2</v>
      </c>
      <c r="K1238" t="s">
        <v>15</v>
      </c>
      <c r="L1238">
        <v>36</v>
      </c>
      <c r="M1238" t="str">
        <f t="shared" si="94"/>
        <v>30–40 h</v>
      </c>
      <c r="N1238" s="1">
        <v>3.3</v>
      </c>
      <c r="O1238" s="1">
        <v>5.8</v>
      </c>
    </row>
    <row r="1239" spans="1:15" x14ac:dyDescent="0.3">
      <c r="A1239" t="s">
        <v>20</v>
      </c>
      <c r="B1239">
        <v>57</v>
      </c>
      <c r="C1239" t="str">
        <f t="shared" si="96"/>
        <v>46–59</v>
      </c>
      <c r="D1239" t="s">
        <v>27</v>
      </c>
      <c r="E1239" t="s">
        <v>17</v>
      </c>
      <c r="F1239">
        <f t="shared" si="92"/>
        <v>2</v>
      </c>
      <c r="G1239" t="s">
        <v>28</v>
      </c>
      <c r="H1239" s="1">
        <v>4.5999999999999996</v>
      </c>
      <c r="I1239" t="s">
        <v>22</v>
      </c>
      <c r="J1239">
        <f t="shared" si="98"/>
        <v>3</v>
      </c>
      <c r="K1239" t="s">
        <v>26</v>
      </c>
      <c r="L1239">
        <v>58</v>
      </c>
      <c r="M1239" t="str">
        <f t="shared" si="94"/>
        <v>50–60 h</v>
      </c>
      <c r="N1239" s="1">
        <v>1.4</v>
      </c>
      <c r="O1239" s="1">
        <v>8.1</v>
      </c>
    </row>
    <row r="1240" spans="1:15" x14ac:dyDescent="0.3">
      <c r="A1240" t="s">
        <v>29</v>
      </c>
      <c r="B1240">
        <v>34</v>
      </c>
      <c r="C1240" t="str">
        <f t="shared" si="96"/>
        <v>26–35</v>
      </c>
      <c r="D1240" t="s">
        <v>21</v>
      </c>
      <c r="E1240" t="s">
        <v>17</v>
      </c>
      <c r="F1240">
        <f t="shared" si="92"/>
        <v>2</v>
      </c>
      <c r="G1240" t="s">
        <v>14</v>
      </c>
      <c r="H1240" s="1">
        <v>6.6</v>
      </c>
      <c r="I1240" t="s">
        <v>22</v>
      </c>
      <c r="J1240">
        <f t="shared" si="98"/>
        <v>3</v>
      </c>
      <c r="K1240" t="s">
        <v>23</v>
      </c>
      <c r="L1240">
        <v>57</v>
      </c>
      <c r="M1240" t="str">
        <f t="shared" si="94"/>
        <v>50–60 h</v>
      </c>
      <c r="N1240" s="1">
        <v>8.5</v>
      </c>
      <c r="O1240" s="1">
        <v>7.8</v>
      </c>
    </row>
    <row r="1241" spans="1:15" x14ac:dyDescent="0.3">
      <c r="A1241" t="s">
        <v>16</v>
      </c>
      <c r="B1241">
        <v>51</v>
      </c>
      <c r="C1241" t="str">
        <f t="shared" si="96"/>
        <v>46–59</v>
      </c>
      <c r="D1241" t="s">
        <v>12</v>
      </c>
      <c r="E1241" t="s">
        <v>13</v>
      </c>
      <c r="F1241">
        <f t="shared" si="92"/>
        <v>1</v>
      </c>
      <c r="G1241" t="s">
        <v>25</v>
      </c>
      <c r="H1241" s="1">
        <v>4.8</v>
      </c>
      <c r="I1241" t="s">
        <v>17</v>
      </c>
      <c r="J1241">
        <f t="shared" si="98"/>
        <v>2</v>
      </c>
      <c r="K1241" t="s">
        <v>26</v>
      </c>
      <c r="L1241">
        <v>24</v>
      </c>
      <c r="M1241" t="str">
        <f t="shared" si="94"/>
        <v>20–30 h</v>
      </c>
      <c r="N1241" s="1">
        <v>1.6</v>
      </c>
      <c r="O1241" s="1">
        <v>9.3000000000000007</v>
      </c>
    </row>
    <row r="1242" spans="1:15" x14ac:dyDescent="0.3">
      <c r="A1242" t="s">
        <v>32</v>
      </c>
      <c r="B1242">
        <v>59</v>
      </c>
      <c r="C1242" t="str">
        <f t="shared" si="96"/>
        <v>46–59</v>
      </c>
      <c r="D1242" t="s">
        <v>27</v>
      </c>
      <c r="E1242" t="s">
        <v>22</v>
      </c>
      <c r="F1242">
        <f t="shared" si="92"/>
        <v>3</v>
      </c>
      <c r="G1242" t="s">
        <v>25</v>
      </c>
      <c r="H1242" s="1">
        <v>5.6</v>
      </c>
      <c r="I1242" t="s">
        <v>13</v>
      </c>
      <c r="J1242">
        <f t="shared" si="98"/>
        <v>1</v>
      </c>
      <c r="K1242" t="s">
        <v>30</v>
      </c>
      <c r="L1242">
        <v>36</v>
      </c>
      <c r="M1242" t="str">
        <f t="shared" si="94"/>
        <v>30–40 h</v>
      </c>
      <c r="N1242" s="1">
        <v>9</v>
      </c>
      <c r="O1242" s="1">
        <v>2.9</v>
      </c>
    </row>
    <row r="1243" spans="1:15" x14ac:dyDescent="0.3">
      <c r="A1243" t="s">
        <v>11</v>
      </c>
      <c r="B1243">
        <v>33</v>
      </c>
      <c r="C1243" t="str">
        <f t="shared" si="96"/>
        <v>26–35</v>
      </c>
      <c r="D1243" t="s">
        <v>21</v>
      </c>
      <c r="E1243" t="s">
        <v>13</v>
      </c>
      <c r="F1243">
        <f t="shared" si="92"/>
        <v>1</v>
      </c>
      <c r="G1243" t="s">
        <v>14</v>
      </c>
      <c r="H1243" s="1">
        <v>7.2</v>
      </c>
      <c r="I1243" t="s">
        <v>17</v>
      </c>
      <c r="J1243">
        <f t="shared" si="98"/>
        <v>2</v>
      </c>
      <c r="K1243" t="s">
        <v>26</v>
      </c>
      <c r="L1243">
        <v>59</v>
      </c>
      <c r="M1243" t="str">
        <f t="shared" si="94"/>
        <v>50–60 h</v>
      </c>
      <c r="N1243" s="1">
        <v>2.1</v>
      </c>
      <c r="O1243" s="1">
        <v>8.4</v>
      </c>
    </row>
    <row r="1244" spans="1:15" x14ac:dyDescent="0.3">
      <c r="A1244" t="s">
        <v>20</v>
      </c>
      <c r="B1244">
        <v>55</v>
      </c>
      <c r="C1244" t="str">
        <f t="shared" si="96"/>
        <v>46–59</v>
      </c>
      <c r="D1244" t="s">
        <v>27</v>
      </c>
      <c r="E1244" t="s">
        <v>13</v>
      </c>
      <c r="F1244">
        <f t="shared" si="92"/>
        <v>1</v>
      </c>
      <c r="G1244" t="s">
        <v>14</v>
      </c>
      <c r="H1244" s="1">
        <v>7.7</v>
      </c>
      <c r="I1244" t="s">
        <v>13</v>
      </c>
      <c r="J1244">
        <f t="shared" si="98"/>
        <v>1</v>
      </c>
      <c r="K1244" t="s">
        <v>23</v>
      </c>
      <c r="L1244">
        <v>20</v>
      </c>
      <c r="M1244" t="str">
        <f t="shared" si="94"/>
        <v>20–30 h</v>
      </c>
      <c r="N1244" s="1">
        <v>1.6</v>
      </c>
      <c r="O1244" s="1">
        <v>9.1</v>
      </c>
    </row>
    <row r="1245" spans="1:15" x14ac:dyDescent="0.3">
      <c r="A1245" t="s">
        <v>32</v>
      </c>
      <c r="B1245">
        <v>19</v>
      </c>
      <c r="C1245" t="str">
        <f t="shared" si="96"/>
        <v>18–25</v>
      </c>
      <c r="D1245" t="s">
        <v>21</v>
      </c>
      <c r="E1245" t="s">
        <v>13</v>
      </c>
      <c r="F1245">
        <f t="shared" si="92"/>
        <v>1</v>
      </c>
      <c r="G1245" t="s">
        <v>28</v>
      </c>
      <c r="H1245" s="1">
        <v>7.7</v>
      </c>
      <c r="I1245" t="s">
        <v>17</v>
      </c>
      <c r="J1245">
        <f t="shared" si="98"/>
        <v>2</v>
      </c>
      <c r="K1245" t="s">
        <v>30</v>
      </c>
      <c r="L1245">
        <v>35</v>
      </c>
      <c r="M1245" t="str">
        <f t="shared" si="94"/>
        <v>30–40 h</v>
      </c>
      <c r="N1245" s="1">
        <v>6.1</v>
      </c>
      <c r="O1245" s="1">
        <v>4.5</v>
      </c>
    </row>
    <row r="1246" spans="1:15" x14ac:dyDescent="0.3">
      <c r="A1246" t="s">
        <v>32</v>
      </c>
      <c r="B1246">
        <v>19</v>
      </c>
      <c r="C1246" t="str">
        <f>IF(B1246&lt;=25, "18–25", IF(B1246&lt;=35, "26–35", IF(B1246&lt;=45, "36–45", IF(B1246&lt;=59, "46–59", "60+"))))</f>
        <v>18–25</v>
      </c>
      <c r="D1246" t="s">
        <v>27</v>
      </c>
      <c r="E1246" t="s">
        <v>17</v>
      </c>
      <c r="F1246">
        <f t="shared" si="92"/>
        <v>2</v>
      </c>
      <c r="G1246" t="s">
        <v>33</v>
      </c>
      <c r="H1246" s="1">
        <v>6.9</v>
      </c>
      <c r="I1246" t="s">
        <v>22</v>
      </c>
      <c r="J1246">
        <f t="shared" si="98"/>
        <v>3</v>
      </c>
      <c r="K1246" t="s">
        <v>19</v>
      </c>
      <c r="L1246">
        <v>36</v>
      </c>
      <c r="M1246" t="str">
        <f t="shared" si="94"/>
        <v>30–40 h</v>
      </c>
      <c r="N1246" s="1">
        <v>5.5</v>
      </c>
      <c r="O1246" s="1">
        <v>3.8</v>
      </c>
    </row>
    <row r="1247" spans="1:15" x14ac:dyDescent="0.3">
      <c r="A1247" t="s">
        <v>32</v>
      </c>
      <c r="B1247">
        <v>43</v>
      </c>
      <c r="C1247" t="str">
        <f t="shared" ref="C1247:C1310" si="99">IF(B1247&lt;=25, "18–25", IF(B1247&lt;=35, "26–35", IF(B1247&lt;=45, "36–45", IF(B1247&lt;=59, "46–59", "60+"))))</f>
        <v>36–45</v>
      </c>
      <c r="D1247" t="s">
        <v>12</v>
      </c>
      <c r="E1247" t="s">
        <v>13</v>
      </c>
      <c r="F1247">
        <f t="shared" si="92"/>
        <v>1</v>
      </c>
      <c r="G1247" t="s">
        <v>14</v>
      </c>
      <c r="H1247" s="1">
        <v>8.4</v>
      </c>
      <c r="I1247" t="s">
        <v>13</v>
      </c>
      <c r="J1247">
        <f t="shared" si="98"/>
        <v>1</v>
      </c>
      <c r="K1247" t="s">
        <v>26</v>
      </c>
      <c r="L1247">
        <v>49</v>
      </c>
      <c r="M1247" t="str">
        <f t="shared" si="94"/>
        <v>40–50 h</v>
      </c>
      <c r="N1247" s="1">
        <v>5.4</v>
      </c>
      <c r="O1247" s="1">
        <v>9.6</v>
      </c>
    </row>
    <row r="1248" spans="1:15" x14ac:dyDescent="0.3">
      <c r="A1248" t="s">
        <v>24</v>
      </c>
      <c r="B1248">
        <v>30</v>
      </c>
      <c r="C1248" t="str">
        <f t="shared" si="99"/>
        <v>26–35</v>
      </c>
      <c r="D1248" t="s">
        <v>12</v>
      </c>
      <c r="E1248" t="s">
        <v>22</v>
      </c>
      <c r="F1248">
        <f t="shared" si="92"/>
        <v>3</v>
      </c>
      <c r="G1248" t="s">
        <v>33</v>
      </c>
      <c r="H1248" s="1">
        <v>5.6</v>
      </c>
      <c r="I1248" t="s">
        <v>22</v>
      </c>
      <c r="J1248">
        <f t="shared" si="98"/>
        <v>3</v>
      </c>
      <c r="K1248" t="s">
        <v>19</v>
      </c>
      <c r="L1248">
        <v>50</v>
      </c>
      <c r="M1248" t="str">
        <f t="shared" si="94"/>
        <v>50–60 h</v>
      </c>
      <c r="N1248" s="1">
        <v>6.2</v>
      </c>
      <c r="O1248" s="1">
        <v>6.6</v>
      </c>
    </row>
    <row r="1249" spans="1:15" x14ac:dyDescent="0.3">
      <c r="A1249" t="s">
        <v>11</v>
      </c>
      <c r="B1249">
        <v>64</v>
      </c>
      <c r="C1249" t="str">
        <f t="shared" si="99"/>
        <v>60+</v>
      </c>
      <c r="D1249" t="s">
        <v>27</v>
      </c>
      <c r="E1249" t="s">
        <v>13</v>
      </c>
      <c r="F1249">
        <f t="shared" ref="F1249:F1297" si="100">IF(E1249="High",3,IF(E1249="Moderate",2,IF(E1249="Low",1,"")))</f>
        <v>1</v>
      </c>
      <c r="G1249" t="s">
        <v>18</v>
      </c>
      <c r="H1249" s="1">
        <v>5.9</v>
      </c>
      <c r="I1249" t="s">
        <v>13</v>
      </c>
      <c r="J1249">
        <f t="shared" si="98"/>
        <v>1</v>
      </c>
      <c r="K1249" t="s">
        <v>26</v>
      </c>
      <c r="L1249">
        <v>54</v>
      </c>
      <c r="M1249" t="str">
        <f t="shared" si="94"/>
        <v>50–60 h</v>
      </c>
      <c r="N1249" s="1">
        <v>3.6</v>
      </c>
      <c r="O1249" s="1">
        <v>4.4000000000000004</v>
      </c>
    </row>
    <row r="1250" spans="1:15" x14ac:dyDescent="0.3">
      <c r="A1250" t="s">
        <v>31</v>
      </c>
      <c r="B1250">
        <v>48</v>
      </c>
      <c r="C1250" t="str">
        <f t="shared" si="99"/>
        <v>46–59</v>
      </c>
      <c r="D1250" t="s">
        <v>21</v>
      </c>
      <c r="E1250" t="s">
        <v>17</v>
      </c>
      <c r="F1250">
        <f t="shared" si="100"/>
        <v>2</v>
      </c>
      <c r="G1250" t="s">
        <v>25</v>
      </c>
      <c r="H1250" s="1">
        <v>2.6</v>
      </c>
      <c r="I1250" t="s">
        <v>17</v>
      </c>
      <c r="J1250">
        <f t="shared" si="98"/>
        <v>2</v>
      </c>
      <c r="K1250" t="s">
        <v>15</v>
      </c>
      <c r="L1250">
        <v>27</v>
      </c>
      <c r="M1250" t="str">
        <f t="shared" si="94"/>
        <v>20–30 h</v>
      </c>
      <c r="N1250" s="1">
        <v>7</v>
      </c>
      <c r="O1250" s="1">
        <v>8.1</v>
      </c>
    </row>
    <row r="1251" spans="1:15" x14ac:dyDescent="0.3">
      <c r="A1251" t="s">
        <v>11</v>
      </c>
      <c r="B1251">
        <v>51</v>
      </c>
      <c r="C1251" t="str">
        <f t="shared" si="99"/>
        <v>46–59</v>
      </c>
      <c r="D1251" t="s">
        <v>27</v>
      </c>
      <c r="E1251" t="s">
        <v>22</v>
      </c>
      <c r="F1251">
        <f t="shared" si="100"/>
        <v>3</v>
      </c>
      <c r="G1251" t="s">
        <v>28</v>
      </c>
      <c r="H1251" s="1">
        <v>6.4</v>
      </c>
      <c r="I1251" t="s">
        <v>22</v>
      </c>
      <c r="J1251">
        <f t="shared" si="98"/>
        <v>3</v>
      </c>
      <c r="K1251" t="s">
        <v>15</v>
      </c>
      <c r="L1251">
        <v>49</v>
      </c>
      <c r="M1251" t="str">
        <f t="shared" si="94"/>
        <v>40–50 h</v>
      </c>
      <c r="N1251" s="1">
        <v>5.5</v>
      </c>
      <c r="O1251" s="1">
        <v>3.7</v>
      </c>
    </row>
    <row r="1252" spans="1:15" x14ac:dyDescent="0.3">
      <c r="A1252" t="s">
        <v>24</v>
      </c>
      <c r="B1252">
        <v>56</v>
      </c>
      <c r="C1252" t="str">
        <f t="shared" si="99"/>
        <v>46–59</v>
      </c>
      <c r="D1252" t="s">
        <v>21</v>
      </c>
      <c r="E1252" t="s">
        <v>22</v>
      </c>
      <c r="F1252">
        <f t="shared" si="100"/>
        <v>3</v>
      </c>
      <c r="G1252" t="s">
        <v>25</v>
      </c>
      <c r="H1252" s="1">
        <v>7.4</v>
      </c>
      <c r="I1252" t="s">
        <v>22</v>
      </c>
      <c r="J1252">
        <f t="shared" si="98"/>
        <v>3</v>
      </c>
      <c r="K1252" t="s">
        <v>23</v>
      </c>
      <c r="L1252">
        <v>58</v>
      </c>
      <c r="M1252" t="str">
        <f t="shared" si="94"/>
        <v>50–60 h</v>
      </c>
      <c r="N1252" s="1">
        <v>4</v>
      </c>
      <c r="O1252" s="1">
        <v>2.6</v>
      </c>
    </row>
    <row r="1253" spans="1:15" x14ac:dyDescent="0.3">
      <c r="A1253" t="s">
        <v>31</v>
      </c>
      <c r="B1253">
        <v>20</v>
      </c>
      <c r="C1253" t="str">
        <f t="shared" si="99"/>
        <v>18–25</v>
      </c>
      <c r="D1253" t="s">
        <v>27</v>
      </c>
      <c r="E1253" t="s">
        <v>22</v>
      </c>
      <c r="F1253">
        <f t="shared" si="100"/>
        <v>3</v>
      </c>
      <c r="G1253" t="s">
        <v>28</v>
      </c>
      <c r="H1253" s="1">
        <v>6.9</v>
      </c>
      <c r="I1253" t="s">
        <v>13</v>
      </c>
      <c r="J1253">
        <f t="shared" si="98"/>
        <v>1</v>
      </c>
      <c r="K1253" t="s">
        <v>15</v>
      </c>
      <c r="L1253">
        <v>40</v>
      </c>
      <c r="M1253" t="str">
        <f t="shared" si="94"/>
        <v>40–50 h</v>
      </c>
      <c r="N1253" s="1">
        <v>8.4</v>
      </c>
      <c r="O1253" s="1">
        <v>5.9</v>
      </c>
    </row>
    <row r="1254" spans="1:15" x14ac:dyDescent="0.3">
      <c r="A1254" t="s">
        <v>11</v>
      </c>
      <c r="B1254">
        <v>25</v>
      </c>
      <c r="C1254" t="str">
        <f t="shared" si="99"/>
        <v>18–25</v>
      </c>
      <c r="D1254" t="s">
        <v>21</v>
      </c>
      <c r="E1254" t="s">
        <v>22</v>
      </c>
      <c r="F1254">
        <f t="shared" si="100"/>
        <v>3</v>
      </c>
      <c r="G1254" t="s">
        <v>18</v>
      </c>
      <c r="H1254" s="1">
        <v>5.6</v>
      </c>
      <c r="I1254" t="s">
        <v>13</v>
      </c>
      <c r="J1254">
        <f t="shared" si="98"/>
        <v>1</v>
      </c>
      <c r="K1254" t="s">
        <v>30</v>
      </c>
      <c r="L1254">
        <v>34</v>
      </c>
      <c r="M1254" t="str">
        <f t="shared" si="94"/>
        <v>30–40 h</v>
      </c>
      <c r="N1254" s="1">
        <v>7.5</v>
      </c>
      <c r="O1254" s="1">
        <v>6.1</v>
      </c>
    </row>
    <row r="1255" spans="1:15" x14ac:dyDescent="0.3">
      <c r="A1255" t="s">
        <v>32</v>
      </c>
      <c r="B1255">
        <v>40</v>
      </c>
      <c r="C1255" t="str">
        <f t="shared" si="99"/>
        <v>36–45</v>
      </c>
      <c r="D1255" t="s">
        <v>12</v>
      </c>
      <c r="E1255" t="s">
        <v>13</v>
      </c>
      <c r="F1255">
        <f t="shared" si="100"/>
        <v>1</v>
      </c>
      <c r="G1255" t="s">
        <v>25</v>
      </c>
      <c r="H1255" s="1">
        <v>7.8</v>
      </c>
      <c r="I1255" t="s">
        <v>13</v>
      </c>
      <c r="J1255">
        <f t="shared" si="98"/>
        <v>1</v>
      </c>
      <c r="K1255" t="s">
        <v>30</v>
      </c>
      <c r="L1255">
        <v>53</v>
      </c>
      <c r="M1255" t="str">
        <f t="shared" si="94"/>
        <v>50–60 h</v>
      </c>
      <c r="N1255" s="1">
        <v>4.5</v>
      </c>
      <c r="O1255" s="1">
        <v>8.4</v>
      </c>
    </row>
    <row r="1256" spans="1:15" x14ac:dyDescent="0.3">
      <c r="A1256" t="s">
        <v>20</v>
      </c>
      <c r="B1256">
        <v>31</v>
      </c>
      <c r="C1256" t="str">
        <f t="shared" si="99"/>
        <v>26–35</v>
      </c>
      <c r="D1256" t="s">
        <v>27</v>
      </c>
      <c r="E1256" t="s">
        <v>17</v>
      </c>
      <c r="F1256">
        <f t="shared" si="100"/>
        <v>2</v>
      </c>
      <c r="G1256" t="s">
        <v>18</v>
      </c>
      <c r="H1256" s="1">
        <v>6.4</v>
      </c>
      <c r="I1256" t="s">
        <v>22</v>
      </c>
      <c r="J1256">
        <f t="shared" si="98"/>
        <v>3</v>
      </c>
      <c r="K1256" t="s">
        <v>26</v>
      </c>
      <c r="L1256">
        <v>46</v>
      </c>
      <c r="M1256" t="str">
        <f t="shared" si="94"/>
        <v>40–50 h</v>
      </c>
      <c r="N1256" s="1">
        <v>8.6</v>
      </c>
      <c r="O1256" s="1">
        <v>5.0999999999999996</v>
      </c>
    </row>
    <row r="1257" spans="1:15" x14ac:dyDescent="0.3">
      <c r="A1257" t="s">
        <v>31</v>
      </c>
      <c r="B1257">
        <v>44</v>
      </c>
      <c r="C1257" t="str">
        <f t="shared" si="99"/>
        <v>36–45</v>
      </c>
      <c r="D1257" t="s">
        <v>12</v>
      </c>
      <c r="E1257" t="s">
        <v>22</v>
      </c>
      <c r="F1257">
        <f t="shared" si="100"/>
        <v>3</v>
      </c>
      <c r="G1257" t="s">
        <v>28</v>
      </c>
      <c r="H1257" s="1">
        <v>7.6</v>
      </c>
      <c r="I1257" t="s">
        <v>17</v>
      </c>
      <c r="J1257">
        <f t="shared" si="98"/>
        <v>2</v>
      </c>
      <c r="K1257" t="s">
        <v>19</v>
      </c>
      <c r="L1257">
        <v>21</v>
      </c>
      <c r="M1257" t="str">
        <f t="shared" si="94"/>
        <v>20–30 h</v>
      </c>
      <c r="N1257" s="1">
        <v>9.3000000000000007</v>
      </c>
      <c r="O1257" s="1">
        <v>8.3000000000000007</v>
      </c>
    </row>
    <row r="1258" spans="1:15" x14ac:dyDescent="0.3">
      <c r="A1258" t="s">
        <v>16</v>
      </c>
      <c r="B1258">
        <v>46</v>
      </c>
      <c r="C1258" t="str">
        <f t="shared" si="99"/>
        <v>46–59</v>
      </c>
      <c r="D1258" t="s">
        <v>12</v>
      </c>
      <c r="E1258" t="s">
        <v>22</v>
      </c>
      <c r="F1258">
        <f t="shared" si="100"/>
        <v>3</v>
      </c>
      <c r="G1258" t="s">
        <v>14</v>
      </c>
      <c r="H1258" s="1">
        <v>7.2</v>
      </c>
      <c r="I1258" t="s">
        <v>13</v>
      </c>
      <c r="J1258">
        <f t="shared" si="98"/>
        <v>1</v>
      </c>
      <c r="K1258" t="s">
        <v>30</v>
      </c>
      <c r="L1258">
        <v>29</v>
      </c>
      <c r="M1258" t="str">
        <f t="shared" si="94"/>
        <v>20–30 h</v>
      </c>
      <c r="N1258" s="1">
        <v>5.8</v>
      </c>
      <c r="O1258" s="1">
        <v>3.8</v>
      </c>
    </row>
    <row r="1259" spans="1:15" x14ac:dyDescent="0.3">
      <c r="A1259" t="s">
        <v>16</v>
      </c>
      <c r="B1259">
        <v>56</v>
      </c>
      <c r="C1259" t="str">
        <f t="shared" si="99"/>
        <v>46–59</v>
      </c>
      <c r="D1259" t="s">
        <v>27</v>
      </c>
      <c r="E1259" t="s">
        <v>17</v>
      </c>
      <c r="F1259">
        <f t="shared" si="100"/>
        <v>2</v>
      </c>
      <c r="G1259" t="s">
        <v>25</v>
      </c>
      <c r="H1259" s="1">
        <v>8.6</v>
      </c>
      <c r="I1259" t="s">
        <v>17</v>
      </c>
      <c r="J1259">
        <f t="shared" si="98"/>
        <v>2</v>
      </c>
      <c r="K1259" t="s">
        <v>26</v>
      </c>
      <c r="L1259">
        <v>24</v>
      </c>
      <c r="M1259" t="str">
        <f t="shared" si="94"/>
        <v>20–30 h</v>
      </c>
      <c r="N1259" s="1">
        <v>2.9</v>
      </c>
      <c r="O1259" s="1">
        <v>6.2</v>
      </c>
    </row>
    <row r="1260" spans="1:15" x14ac:dyDescent="0.3">
      <c r="A1260" t="s">
        <v>29</v>
      </c>
      <c r="B1260">
        <v>56</v>
      </c>
      <c r="C1260" t="str">
        <f t="shared" si="99"/>
        <v>46–59</v>
      </c>
      <c r="D1260" t="s">
        <v>27</v>
      </c>
      <c r="E1260" t="s">
        <v>13</v>
      </c>
      <c r="F1260">
        <f t="shared" si="100"/>
        <v>1</v>
      </c>
      <c r="G1260" t="s">
        <v>18</v>
      </c>
      <c r="H1260" s="1">
        <v>7</v>
      </c>
      <c r="I1260" t="s">
        <v>13</v>
      </c>
      <c r="J1260">
        <f t="shared" si="98"/>
        <v>1</v>
      </c>
      <c r="K1260" t="s">
        <v>19</v>
      </c>
      <c r="L1260">
        <v>46</v>
      </c>
      <c r="M1260" t="str">
        <f t="shared" si="94"/>
        <v>40–50 h</v>
      </c>
      <c r="N1260" s="1">
        <v>9.1999999999999993</v>
      </c>
      <c r="O1260" s="1">
        <v>2.9</v>
      </c>
    </row>
    <row r="1261" spans="1:15" x14ac:dyDescent="0.3">
      <c r="A1261" t="s">
        <v>31</v>
      </c>
      <c r="B1261">
        <v>18</v>
      </c>
      <c r="C1261" t="str">
        <f t="shared" si="99"/>
        <v>18–25</v>
      </c>
      <c r="D1261" t="s">
        <v>21</v>
      </c>
      <c r="E1261" t="s">
        <v>22</v>
      </c>
      <c r="F1261">
        <f t="shared" si="100"/>
        <v>3</v>
      </c>
      <c r="G1261" t="s">
        <v>25</v>
      </c>
      <c r="H1261" s="1">
        <v>7.4</v>
      </c>
      <c r="I1261" t="s">
        <v>17</v>
      </c>
      <c r="J1261">
        <f t="shared" si="98"/>
        <v>2</v>
      </c>
      <c r="K1261" t="s">
        <v>15</v>
      </c>
      <c r="L1261">
        <v>23</v>
      </c>
      <c r="M1261" t="str">
        <f t="shared" si="94"/>
        <v>20–30 h</v>
      </c>
      <c r="N1261" s="1">
        <v>2.7</v>
      </c>
      <c r="O1261" s="1">
        <v>4.5</v>
      </c>
    </row>
    <row r="1262" spans="1:15" x14ac:dyDescent="0.3">
      <c r="A1262" t="s">
        <v>20</v>
      </c>
      <c r="B1262">
        <v>34</v>
      </c>
      <c r="C1262" t="str">
        <f t="shared" si="99"/>
        <v>26–35</v>
      </c>
      <c r="D1262" t="s">
        <v>21</v>
      </c>
      <c r="E1262" t="s">
        <v>13</v>
      </c>
      <c r="F1262">
        <f t="shared" si="100"/>
        <v>1</v>
      </c>
      <c r="G1262" t="s">
        <v>25</v>
      </c>
      <c r="H1262" s="1">
        <v>6.4</v>
      </c>
      <c r="I1262" t="s">
        <v>13</v>
      </c>
      <c r="J1262">
        <f t="shared" si="98"/>
        <v>1</v>
      </c>
      <c r="K1262" t="s">
        <v>26</v>
      </c>
      <c r="L1262">
        <v>32</v>
      </c>
      <c r="M1262" t="str">
        <f t="shared" si="94"/>
        <v>30–40 h</v>
      </c>
      <c r="N1262" s="1">
        <v>1.4</v>
      </c>
      <c r="O1262" s="1">
        <v>8.6999999999999993</v>
      </c>
    </row>
    <row r="1263" spans="1:15" x14ac:dyDescent="0.3">
      <c r="A1263" t="s">
        <v>24</v>
      </c>
      <c r="B1263">
        <v>58</v>
      </c>
      <c r="C1263" t="str">
        <f t="shared" si="99"/>
        <v>46–59</v>
      </c>
      <c r="D1263" t="s">
        <v>12</v>
      </c>
      <c r="E1263" t="s">
        <v>13</v>
      </c>
      <c r="F1263">
        <f t="shared" si="100"/>
        <v>1</v>
      </c>
      <c r="G1263" t="s">
        <v>25</v>
      </c>
      <c r="H1263" s="1">
        <v>5.7</v>
      </c>
      <c r="I1263" t="s">
        <v>17</v>
      </c>
      <c r="J1263">
        <f t="shared" si="98"/>
        <v>2</v>
      </c>
      <c r="K1263" t="s">
        <v>19</v>
      </c>
      <c r="L1263">
        <v>36</v>
      </c>
      <c r="M1263" t="str">
        <f t="shared" si="94"/>
        <v>30–40 h</v>
      </c>
      <c r="N1263" s="1">
        <v>3.9</v>
      </c>
      <c r="O1263" s="1">
        <v>2.9</v>
      </c>
    </row>
    <row r="1264" spans="1:15" x14ac:dyDescent="0.3">
      <c r="A1264" t="s">
        <v>32</v>
      </c>
      <c r="B1264">
        <v>47</v>
      </c>
      <c r="C1264" t="str">
        <f t="shared" si="99"/>
        <v>46–59</v>
      </c>
      <c r="D1264" t="s">
        <v>21</v>
      </c>
      <c r="E1264" t="s">
        <v>13</v>
      </c>
      <c r="F1264">
        <f t="shared" si="100"/>
        <v>1</v>
      </c>
      <c r="G1264" t="s">
        <v>33</v>
      </c>
      <c r="H1264" s="1">
        <v>7.2</v>
      </c>
      <c r="I1264" t="s">
        <v>22</v>
      </c>
      <c r="J1264">
        <f t="shared" si="98"/>
        <v>3</v>
      </c>
      <c r="K1264" t="s">
        <v>23</v>
      </c>
      <c r="L1264">
        <v>40</v>
      </c>
      <c r="M1264" t="str">
        <f t="shared" si="94"/>
        <v>40–50 h</v>
      </c>
      <c r="N1264" s="1">
        <v>7.5</v>
      </c>
      <c r="O1264" s="1">
        <v>8.3000000000000007</v>
      </c>
    </row>
    <row r="1265" spans="1:15" x14ac:dyDescent="0.3">
      <c r="A1265" t="s">
        <v>29</v>
      </c>
      <c r="B1265">
        <v>30</v>
      </c>
      <c r="C1265" t="str">
        <f t="shared" si="99"/>
        <v>26–35</v>
      </c>
      <c r="D1265" t="s">
        <v>21</v>
      </c>
      <c r="E1265" t="s">
        <v>13</v>
      </c>
      <c r="F1265">
        <f t="shared" si="100"/>
        <v>1</v>
      </c>
      <c r="G1265" t="s">
        <v>18</v>
      </c>
      <c r="H1265" s="1">
        <v>8.8000000000000007</v>
      </c>
      <c r="I1265" t="s">
        <v>13</v>
      </c>
      <c r="J1265">
        <f t="shared" si="98"/>
        <v>1</v>
      </c>
      <c r="K1265" t="s">
        <v>23</v>
      </c>
      <c r="L1265">
        <v>42</v>
      </c>
      <c r="M1265" t="str">
        <f t="shared" si="94"/>
        <v>40–50 h</v>
      </c>
      <c r="N1265" s="1">
        <v>9.3000000000000007</v>
      </c>
      <c r="O1265" s="1">
        <v>3.5</v>
      </c>
    </row>
    <row r="1266" spans="1:15" x14ac:dyDescent="0.3">
      <c r="A1266" t="s">
        <v>16</v>
      </c>
      <c r="B1266">
        <v>38</v>
      </c>
      <c r="C1266" t="str">
        <f t="shared" si="99"/>
        <v>36–45</v>
      </c>
      <c r="D1266" t="s">
        <v>27</v>
      </c>
      <c r="E1266" t="s">
        <v>22</v>
      </c>
      <c r="F1266">
        <f t="shared" si="100"/>
        <v>3</v>
      </c>
      <c r="G1266" t="s">
        <v>18</v>
      </c>
      <c r="H1266" s="1">
        <v>5.6</v>
      </c>
      <c r="I1266" t="s">
        <v>13</v>
      </c>
      <c r="J1266">
        <f t="shared" si="98"/>
        <v>1</v>
      </c>
      <c r="K1266" t="s">
        <v>30</v>
      </c>
      <c r="L1266">
        <v>52</v>
      </c>
      <c r="M1266" t="str">
        <f t="shared" si="94"/>
        <v>50–60 h</v>
      </c>
      <c r="N1266" s="1">
        <v>6.7</v>
      </c>
      <c r="O1266" s="1">
        <v>1.3</v>
      </c>
    </row>
    <row r="1267" spans="1:15" x14ac:dyDescent="0.3">
      <c r="A1267" t="s">
        <v>24</v>
      </c>
      <c r="B1267">
        <v>36</v>
      </c>
      <c r="C1267" t="str">
        <f t="shared" si="99"/>
        <v>36–45</v>
      </c>
      <c r="D1267" t="s">
        <v>21</v>
      </c>
      <c r="E1267" t="s">
        <v>22</v>
      </c>
      <c r="F1267">
        <f t="shared" si="100"/>
        <v>3</v>
      </c>
      <c r="G1267" t="s">
        <v>25</v>
      </c>
      <c r="H1267" s="1">
        <v>6.1</v>
      </c>
      <c r="I1267" t="s">
        <v>22</v>
      </c>
      <c r="J1267">
        <f t="shared" si="98"/>
        <v>3</v>
      </c>
      <c r="K1267" t="s">
        <v>19</v>
      </c>
      <c r="L1267">
        <v>34</v>
      </c>
      <c r="M1267" t="str">
        <f t="shared" si="94"/>
        <v>30–40 h</v>
      </c>
      <c r="N1267" s="1">
        <v>9.6</v>
      </c>
      <c r="O1267" s="1">
        <v>2</v>
      </c>
    </row>
    <row r="1268" spans="1:15" x14ac:dyDescent="0.3">
      <c r="A1268" t="s">
        <v>24</v>
      </c>
      <c r="B1268">
        <v>36</v>
      </c>
      <c r="C1268" t="str">
        <f t="shared" si="99"/>
        <v>36–45</v>
      </c>
      <c r="D1268" t="s">
        <v>12</v>
      </c>
      <c r="E1268" t="s">
        <v>13</v>
      </c>
      <c r="F1268">
        <f t="shared" si="100"/>
        <v>1</v>
      </c>
      <c r="G1268" t="s">
        <v>14</v>
      </c>
      <c r="H1268" s="1">
        <v>6.5</v>
      </c>
      <c r="I1268" t="s">
        <v>13</v>
      </c>
      <c r="J1268">
        <f t="shared" si="98"/>
        <v>1</v>
      </c>
      <c r="K1268" t="s">
        <v>23</v>
      </c>
      <c r="L1268">
        <v>33</v>
      </c>
      <c r="M1268" t="str">
        <f t="shared" si="94"/>
        <v>30–40 h</v>
      </c>
      <c r="N1268" s="1">
        <v>1.8</v>
      </c>
      <c r="O1268" s="1">
        <v>7.7</v>
      </c>
    </row>
    <row r="1269" spans="1:15" x14ac:dyDescent="0.3">
      <c r="A1269" t="s">
        <v>32</v>
      </c>
      <c r="B1269">
        <v>42</v>
      </c>
      <c r="C1269" t="str">
        <f t="shared" si="99"/>
        <v>36–45</v>
      </c>
      <c r="D1269" t="s">
        <v>21</v>
      </c>
      <c r="E1269" t="s">
        <v>13</v>
      </c>
      <c r="F1269">
        <f t="shared" si="100"/>
        <v>1</v>
      </c>
      <c r="G1269" t="s">
        <v>25</v>
      </c>
      <c r="H1269" s="1">
        <v>7.5</v>
      </c>
      <c r="I1269" t="s">
        <v>13</v>
      </c>
      <c r="J1269">
        <f t="shared" si="98"/>
        <v>1</v>
      </c>
      <c r="K1269" t="s">
        <v>30</v>
      </c>
      <c r="L1269">
        <v>28</v>
      </c>
      <c r="M1269" t="str">
        <f t="shared" si="94"/>
        <v>20–30 h</v>
      </c>
      <c r="N1269" s="1">
        <v>1.5</v>
      </c>
      <c r="O1269" s="1">
        <v>3.4</v>
      </c>
    </row>
    <row r="1270" spans="1:15" x14ac:dyDescent="0.3">
      <c r="A1270" t="s">
        <v>31</v>
      </c>
      <c r="B1270">
        <v>39</v>
      </c>
      <c r="C1270" t="str">
        <f t="shared" si="99"/>
        <v>36–45</v>
      </c>
      <c r="D1270" t="s">
        <v>12</v>
      </c>
      <c r="E1270" t="s">
        <v>17</v>
      </c>
      <c r="F1270">
        <f t="shared" si="100"/>
        <v>2</v>
      </c>
      <c r="G1270" t="s">
        <v>33</v>
      </c>
      <c r="H1270" s="1">
        <v>7</v>
      </c>
      <c r="I1270" t="s">
        <v>22</v>
      </c>
      <c r="J1270">
        <f t="shared" si="98"/>
        <v>3</v>
      </c>
      <c r="K1270" t="s">
        <v>26</v>
      </c>
      <c r="L1270">
        <v>56</v>
      </c>
      <c r="M1270" t="str">
        <f t="shared" si="94"/>
        <v>50–60 h</v>
      </c>
      <c r="N1270" s="1">
        <v>6.4</v>
      </c>
      <c r="O1270" s="1">
        <v>6.9</v>
      </c>
    </row>
    <row r="1271" spans="1:15" x14ac:dyDescent="0.3">
      <c r="A1271" t="s">
        <v>16</v>
      </c>
      <c r="B1271">
        <v>48</v>
      </c>
      <c r="C1271" t="str">
        <f t="shared" si="99"/>
        <v>46–59</v>
      </c>
      <c r="D1271" t="s">
        <v>27</v>
      </c>
      <c r="E1271" t="s">
        <v>17</v>
      </c>
      <c r="F1271">
        <f t="shared" si="100"/>
        <v>2</v>
      </c>
      <c r="G1271" t="s">
        <v>28</v>
      </c>
      <c r="H1271" s="1">
        <v>7.9</v>
      </c>
      <c r="I1271" t="s">
        <v>22</v>
      </c>
      <c r="J1271">
        <f t="shared" si="98"/>
        <v>3</v>
      </c>
      <c r="K1271" t="s">
        <v>26</v>
      </c>
      <c r="L1271">
        <v>49</v>
      </c>
      <c r="M1271" t="str">
        <f t="shared" si="94"/>
        <v>40–50 h</v>
      </c>
      <c r="N1271" s="1">
        <v>9.6999999999999993</v>
      </c>
      <c r="O1271" s="1">
        <v>7.3</v>
      </c>
    </row>
    <row r="1272" spans="1:15" x14ac:dyDescent="0.3">
      <c r="A1272" t="s">
        <v>20</v>
      </c>
      <c r="B1272">
        <v>34</v>
      </c>
      <c r="C1272" t="str">
        <f t="shared" si="99"/>
        <v>26–35</v>
      </c>
      <c r="D1272" t="s">
        <v>12</v>
      </c>
      <c r="E1272" t="s">
        <v>17</v>
      </c>
      <c r="F1272">
        <f t="shared" si="100"/>
        <v>2</v>
      </c>
      <c r="G1272" t="s">
        <v>33</v>
      </c>
      <c r="H1272" s="1">
        <v>9.5</v>
      </c>
      <c r="I1272" t="s">
        <v>17</v>
      </c>
      <c r="J1272">
        <f t="shared" si="98"/>
        <v>2</v>
      </c>
      <c r="K1272" t="s">
        <v>19</v>
      </c>
      <c r="L1272">
        <v>48</v>
      </c>
      <c r="M1272" t="str">
        <f t="shared" si="94"/>
        <v>40–50 h</v>
      </c>
      <c r="N1272" s="1">
        <v>5.5</v>
      </c>
      <c r="O1272" s="1">
        <v>4.0999999999999996</v>
      </c>
    </row>
    <row r="1273" spans="1:15" x14ac:dyDescent="0.3">
      <c r="A1273" t="s">
        <v>24</v>
      </c>
      <c r="B1273">
        <v>40</v>
      </c>
      <c r="C1273" t="str">
        <f t="shared" si="99"/>
        <v>36–45</v>
      </c>
      <c r="D1273" t="s">
        <v>21</v>
      </c>
      <c r="E1273" t="s">
        <v>22</v>
      </c>
      <c r="F1273">
        <f t="shared" si="100"/>
        <v>3</v>
      </c>
      <c r="G1273" t="s">
        <v>14</v>
      </c>
      <c r="H1273" s="1">
        <v>5.5</v>
      </c>
      <c r="I1273" t="s">
        <v>22</v>
      </c>
      <c r="J1273">
        <f t="shared" si="98"/>
        <v>3</v>
      </c>
      <c r="K1273" t="s">
        <v>19</v>
      </c>
      <c r="L1273">
        <v>42</v>
      </c>
      <c r="M1273" t="str">
        <f t="shared" si="94"/>
        <v>40–50 h</v>
      </c>
      <c r="N1273" s="1">
        <v>1.5</v>
      </c>
      <c r="O1273" s="1">
        <v>5.3</v>
      </c>
    </row>
    <row r="1274" spans="1:15" x14ac:dyDescent="0.3">
      <c r="A1274" t="s">
        <v>32</v>
      </c>
      <c r="B1274">
        <v>49</v>
      </c>
      <c r="C1274" t="str">
        <f t="shared" si="99"/>
        <v>46–59</v>
      </c>
      <c r="D1274" t="s">
        <v>27</v>
      </c>
      <c r="E1274" t="s">
        <v>17</v>
      </c>
      <c r="F1274">
        <f t="shared" si="100"/>
        <v>2</v>
      </c>
      <c r="G1274" t="s">
        <v>25</v>
      </c>
      <c r="H1274" s="1">
        <v>7.4</v>
      </c>
      <c r="I1274" t="s">
        <v>22</v>
      </c>
      <c r="J1274">
        <f t="shared" si="98"/>
        <v>3</v>
      </c>
      <c r="K1274" t="s">
        <v>19</v>
      </c>
      <c r="L1274">
        <v>53</v>
      </c>
      <c r="M1274" t="str">
        <f t="shared" si="94"/>
        <v>50–60 h</v>
      </c>
      <c r="N1274" s="1">
        <v>3</v>
      </c>
      <c r="O1274" s="1">
        <v>4.5999999999999996</v>
      </c>
    </row>
    <row r="1275" spans="1:15" x14ac:dyDescent="0.3">
      <c r="A1275" t="s">
        <v>20</v>
      </c>
      <c r="B1275">
        <v>27</v>
      </c>
      <c r="C1275" t="str">
        <f t="shared" si="99"/>
        <v>26–35</v>
      </c>
      <c r="D1275" t="s">
        <v>21</v>
      </c>
      <c r="E1275" t="s">
        <v>22</v>
      </c>
      <c r="F1275">
        <f t="shared" si="100"/>
        <v>3</v>
      </c>
      <c r="G1275" t="s">
        <v>18</v>
      </c>
      <c r="H1275" s="1">
        <v>7</v>
      </c>
      <c r="I1275" t="s">
        <v>13</v>
      </c>
      <c r="J1275">
        <f t="shared" si="98"/>
        <v>1</v>
      </c>
      <c r="K1275" t="s">
        <v>19</v>
      </c>
      <c r="L1275">
        <v>26</v>
      </c>
      <c r="M1275" t="str">
        <f t="shared" si="94"/>
        <v>20–30 h</v>
      </c>
      <c r="N1275" s="1">
        <v>3.2</v>
      </c>
      <c r="O1275" s="1">
        <v>9.5</v>
      </c>
    </row>
    <row r="1276" spans="1:15" x14ac:dyDescent="0.3">
      <c r="A1276" t="s">
        <v>31</v>
      </c>
      <c r="B1276">
        <v>27</v>
      </c>
      <c r="C1276" t="str">
        <f t="shared" si="99"/>
        <v>26–35</v>
      </c>
      <c r="D1276" t="s">
        <v>27</v>
      </c>
      <c r="E1276" t="s">
        <v>22</v>
      </c>
      <c r="F1276">
        <f t="shared" si="100"/>
        <v>3</v>
      </c>
      <c r="G1276" t="s">
        <v>25</v>
      </c>
      <c r="H1276" s="1">
        <v>6.5</v>
      </c>
      <c r="I1276" t="s">
        <v>22</v>
      </c>
      <c r="J1276">
        <f t="shared" si="98"/>
        <v>3</v>
      </c>
      <c r="K1276" t="s">
        <v>23</v>
      </c>
      <c r="L1276">
        <v>28</v>
      </c>
      <c r="M1276" t="str">
        <f t="shared" si="94"/>
        <v>20–30 h</v>
      </c>
      <c r="N1276" s="1">
        <v>4</v>
      </c>
      <c r="O1276" s="1">
        <v>3.9</v>
      </c>
    </row>
    <row r="1277" spans="1:15" x14ac:dyDescent="0.3">
      <c r="A1277" t="s">
        <v>16</v>
      </c>
      <c r="B1277">
        <v>53</v>
      </c>
      <c r="C1277" t="str">
        <f t="shared" si="99"/>
        <v>46–59</v>
      </c>
      <c r="D1277" t="s">
        <v>27</v>
      </c>
      <c r="E1277" t="s">
        <v>22</v>
      </c>
      <c r="F1277">
        <f t="shared" si="100"/>
        <v>3</v>
      </c>
      <c r="G1277" t="s">
        <v>14</v>
      </c>
      <c r="H1277" s="1">
        <v>7.4</v>
      </c>
      <c r="I1277" t="s">
        <v>13</v>
      </c>
      <c r="J1277">
        <f t="shared" si="98"/>
        <v>1</v>
      </c>
      <c r="K1277" t="s">
        <v>23</v>
      </c>
      <c r="L1277">
        <v>23</v>
      </c>
      <c r="M1277" t="str">
        <f t="shared" si="94"/>
        <v>20–30 h</v>
      </c>
      <c r="N1277" s="1">
        <v>1.4</v>
      </c>
      <c r="O1277" s="1">
        <v>2.6</v>
      </c>
    </row>
    <row r="1278" spans="1:15" x14ac:dyDescent="0.3">
      <c r="A1278" t="s">
        <v>31</v>
      </c>
      <c r="B1278">
        <v>25</v>
      </c>
      <c r="C1278" t="str">
        <f t="shared" si="99"/>
        <v>18–25</v>
      </c>
      <c r="D1278" t="s">
        <v>21</v>
      </c>
      <c r="E1278" t="s">
        <v>22</v>
      </c>
      <c r="F1278">
        <f t="shared" si="100"/>
        <v>3</v>
      </c>
      <c r="G1278" t="s">
        <v>18</v>
      </c>
      <c r="H1278" s="1">
        <v>6.1</v>
      </c>
      <c r="I1278" t="s">
        <v>22</v>
      </c>
      <c r="J1278">
        <f t="shared" si="98"/>
        <v>3</v>
      </c>
      <c r="K1278" t="s">
        <v>30</v>
      </c>
      <c r="L1278">
        <v>21</v>
      </c>
      <c r="M1278" t="str">
        <f t="shared" si="94"/>
        <v>20–30 h</v>
      </c>
      <c r="N1278" s="1">
        <v>9.1</v>
      </c>
      <c r="O1278" s="1">
        <v>4.3</v>
      </c>
    </row>
    <row r="1279" spans="1:15" x14ac:dyDescent="0.3">
      <c r="A1279" t="s">
        <v>24</v>
      </c>
      <c r="B1279">
        <v>37</v>
      </c>
      <c r="C1279" t="str">
        <f t="shared" si="99"/>
        <v>36–45</v>
      </c>
      <c r="D1279" t="s">
        <v>21</v>
      </c>
      <c r="E1279" t="s">
        <v>17</v>
      </c>
      <c r="F1279">
        <f t="shared" si="100"/>
        <v>2</v>
      </c>
      <c r="G1279" t="s">
        <v>33</v>
      </c>
      <c r="H1279" s="1">
        <v>7</v>
      </c>
      <c r="I1279" t="s">
        <v>22</v>
      </c>
      <c r="J1279">
        <f t="shared" si="98"/>
        <v>3</v>
      </c>
      <c r="K1279" t="s">
        <v>23</v>
      </c>
      <c r="L1279">
        <v>46</v>
      </c>
      <c r="M1279" t="str">
        <f t="shared" si="94"/>
        <v>40–50 h</v>
      </c>
      <c r="N1279" s="1">
        <v>5.6</v>
      </c>
      <c r="O1279" s="1">
        <v>7</v>
      </c>
    </row>
    <row r="1280" spans="1:15" x14ac:dyDescent="0.3">
      <c r="A1280" t="s">
        <v>20</v>
      </c>
      <c r="B1280">
        <v>49</v>
      </c>
      <c r="C1280" t="str">
        <f t="shared" si="99"/>
        <v>46–59</v>
      </c>
      <c r="D1280" t="s">
        <v>27</v>
      </c>
      <c r="E1280" t="s">
        <v>13</v>
      </c>
      <c r="F1280">
        <f t="shared" si="100"/>
        <v>1</v>
      </c>
      <c r="G1280" t="s">
        <v>28</v>
      </c>
      <c r="H1280" s="1">
        <v>4.5</v>
      </c>
      <c r="I1280" t="s">
        <v>17</v>
      </c>
      <c r="J1280">
        <f t="shared" si="98"/>
        <v>2</v>
      </c>
      <c r="K1280" t="s">
        <v>26</v>
      </c>
      <c r="L1280">
        <v>52</v>
      </c>
      <c r="M1280" t="str">
        <f t="shared" si="94"/>
        <v>50–60 h</v>
      </c>
      <c r="N1280" s="1">
        <v>7</v>
      </c>
      <c r="O1280" s="1">
        <v>7.3</v>
      </c>
    </row>
    <row r="1281" spans="1:15" x14ac:dyDescent="0.3">
      <c r="A1281" t="s">
        <v>20</v>
      </c>
      <c r="B1281">
        <v>31</v>
      </c>
      <c r="C1281" t="str">
        <f t="shared" si="99"/>
        <v>26–35</v>
      </c>
      <c r="D1281" t="s">
        <v>27</v>
      </c>
      <c r="E1281" t="s">
        <v>13</v>
      </c>
      <c r="F1281">
        <f t="shared" si="100"/>
        <v>1</v>
      </c>
      <c r="G1281" t="s">
        <v>28</v>
      </c>
      <c r="H1281" s="1">
        <v>5.7</v>
      </c>
      <c r="I1281" t="s">
        <v>22</v>
      </c>
      <c r="J1281">
        <f t="shared" si="98"/>
        <v>3</v>
      </c>
      <c r="K1281" t="s">
        <v>30</v>
      </c>
      <c r="L1281">
        <v>51</v>
      </c>
      <c r="M1281" t="str">
        <f t="shared" si="94"/>
        <v>50–60 h</v>
      </c>
      <c r="N1281" s="1">
        <v>1.6</v>
      </c>
      <c r="O1281" s="1">
        <v>9.3000000000000007</v>
      </c>
    </row>
    <row r="1282" spans="1:15" x14ac:dyDescent="0.3">
      <c r="A1282" t="s">
        <v>20</v>
      </c>
      <c r="B1282">
        <v>45</v>
      </c>
      <c r="C1282" t="str">
        <f t="shared" si="99"/>
        <v>36–45</v>
      </c>
      <c r="D1282" t="s">
        <v>21</v>
      </c>
      <c r="E1282" t="s">
        <v>13</v>
      </c>
      <c r="F1282">
        <f t="shared" si="100"/>
        <v>1</v>
      </c>
      <c r="G1282" t="s">
        <v>25</v>
      </c>
      <c r="H1282" s="1">
        <v>8.1</v>
      </c>
      <c r="I1282" t="s">
        <v>22</v>
      </c>
      <c r="J1282">
        <f t="shared" si="98"/>
        <v>3</v>
      </c>
      <c r="K1282" t="s">
        <v>23</v>
      </c>
      <c r="L1282">
        <v>56</v>
      </c>
      <c r="M1282" t="str">
        <f t="shared" ref="M1282:M1345" si="101">IF(AND(L1282&gt;=20,L1282&lt;30),"20–30 h",IF(AND(L1282&gt;=30,L1282&lt;40),"30–40 h",IF(AND(L1282&gt;=40,L1282&lt;50),"40–50 h",IF(AND(L1282&gt;=50,L1282&lt;=60),"50–60 h","Poza zakresem"))))</f>
        <v>50–60 h</v>
      </c>
      <c r="N1282" s="1">
        <v>1.5</v>
      </c>
      <c r="O1282" s="1">
        <v>8.9</v>
      </c>
    </row>
    <row r="1283" spans="1:15" x14ac:dyDescent="0.3">
      <c r="A1283" t="s">
        <v>24</v>
      </c>
      <c r="B1283">
        <v>63</v>
      </c>
      <c r="C1283" t="str">
        <f t="shared" si="99"/>
        <v>60+</v>
      </c>
      <c r="D1283" t="s">
        <v>12</v>
      </c>
      <c r="E1283" t="s">
        <v>17</v>
      </c>
      <c r="F1283">
        <f t="shared" si="100"/>
        <v>2</v>
      </c>
      <c r="G1283" t="s">
        <v>33</v>
      </c>
      <c r="H1283" s="1">
        <v>8</v>
      </c>
      <c r="I1283" t="s">
        <v>13</v>
      </c>
      <c r="J1283">
        <f t="shared" si="98"/>
        <v>1</v>
      </c>
      <c r="K1283" t="s">
        <v>19</v>
      </c>
      <c r="L1283">
        <v>46</v>
      </c>
      <c r="M1283" t="str">
        <f t="shared" si="101"/>
        <v>40–50 h</v>
      </c>
      <c r="N1283" s="1">
        <v>6.3</v>
      </c>
      <c r="O1283" s="1">
        <v>3.6</v>
      </c>
    </row>
    <row r="1284" spans="1:15" x14ac:dyDescent="0.3">
      <c r="A1284" t="s">
        <v>24</v>
      </c>
      <c r="B1284">
        <v>41</v>
      </c>
      <c r="C1284" t="str">
        <f t="shared" si="99"/>
        <v>36–45</v>
      </c>
      <c r="D1284" t="s">
        <v>21</v>
      </c>
      <c r="E1284" t="s">
        <v>13</v>
      </c>
      <c r="F1284">
        <f t="shared" si="100"/>
        <v>1</v>
      </c>
      <c r="G1284" t="s">
        <v>14</v>
      </c>
      <c r="H1284" s="1">
        <v>6.9</v>
      </c>
      <c r="I1284" t="s">
        <v>13</v>
      </c>
      <c r="J1284">
        <f t="shared" si="98"/>
        <v>1</v>
      </c>
      <c r="K1284" t="s">
        <v>23</v>
      </c>
      <c r="L1284">
        <v>47</v>
      </c>
      <c r="M1284" t="str">
        <f t="shared" si="101"/>
        <v>40–50 h</v>
      </c>
      <c r="N1284" s="1">
        <v>9</v>
      </c>
      <c r="O1284" s="1">
        <v>5.0999999999999996</v>
      </c>
    </row>
    <row r="1285" spans="1:15" x14ac:dyDescent="0.3">
      <c r="A1285" t="s">
        <v>31</v>
      </c>
      <c r="B1285">
        <v>32</v>
      </c>
      <c r="C1285" t="str">
        <f t="shared" si="99"/>
        <v>26–35</v>
      </c>
      <c r="D1285" t="s">
        <v>27</v>
      </c>
      <c r="E1285" t="s">
        <v>17</v>
      </c>
      <c r="F1285">
        <f t="shared" si="100"/>
        <v>2</v>
      </c>
      <c r="G1285" t="s">
        <v>28</v>
      </c>
      <c r="H1285" s="1">
        <v>5.8</v>
      </c>
      <c r="I1285" t="s">
        <v>17</v>
      </c>
      <c r="J1285">
        <f t="shared" si="98"/>
        <v>2</v>
      </c>
      <c r="K1285" t="s">
        <v>15</v>
      </c>
      <c r="L1285">
        <v>22</v>
      </c>
      <c r="M1285" t="str">
        <f t="shared" si="101"/>
        <v>20–30 h</v>
      </c>
      <c r="N1285" s="1">
        <v>5.8</v>
      </c>
      <c r="O1285" s="1">
        <v>7.7</v>
      </c>
    </row>
    <row r="1286" spans="1:15" x14ac:dyDescent="0.3">
      <c r="A1286" t="s">
        <v>29</v>
      </c>
      <c r="B1286">
        <v>39</v>
      </c>
      <c r="C1286" t="str">
        <f t="shared" si="99"/>
        <v>36–45</v>
      </c>
      <c r="D1286" t="s">
        <v>21</v>
      </c>
      <c r="E1286" t="s">
        <v>17</v>
      </c>
      <c r="F1286">
        <f t="shared" si="100"/>
        <v>2</v>
      </c>
      <c r="G1286" t="s">
        <v>33</v>
      </c>
      <c r="H1286" s="1">
        <v>7.7</v>
      </c>
      <c r="I1286" t="s">
        <v>22</v>
      </c>
      <c r="J1286">
        <f t="shared" si="98"/>
        <v>3</v>
      </c>
      <c r="K1286" t="s">
        <v>30</v>
      </c>
      <c r="L1286">
        <v>55</v>
      </c>
      <c r="M1286" t="str">
        <f t="shared" si="101"/>
        <v>50–60 h</v>
      </c>
      <c r="N1286" s="1">
        <v>8.9</v>
      </c>
      <c r="O1286" s="1">
        <v>9.1999999999999993</v>
      </c>
    </row>
    <row r="1287" spans="1:15" x14ac:dyDescent="0.3">
      <c r="A1287" t="s">
        <v>31</v>
      </c>
      <c r="B1287">
        <v>47</v>
      </c>
      <c r="C1287" t="str">
        <f t="shared" si="99"/>
        <v>46–59</v>
      </c>
      <c r="D1287" t="s">
        <v>12</v>
      </c>
      <c r="E1287" t="s">
        <v>17</v>
      </c>
      <c r="F1287">
        <f t="shared" si="100"/>
        <v>2</v>
      </c>
      <c r="G1287" t="s">
        <v>25</v>
      </c>
      <c r="H1287" s="1">
        <v>8.4</v>
      </c>
      <c r="I1287" t="s">
        <v>13</v>
      </c>
      <c r="J1287">
        <f t="shared" si="98"/>
        <v>1</v>
      </c>
      <c r="K1287" t="s">
        <v>23</v>
      </c>
      <c r="L1287">
        <v>27</v>
      </c>
      <c r="M1287" t="str">
        <f t="shared" si="101"/>
        <v>20–30 h</v>
      </c>
      <c r="N1287" s="1">
        <v>8.3000000000000007</v>
      </c>
      <c r="O1287" s="1">
        <v>4</v>
      </c>
    </row>
    <row r="1288" spans="1:15" x14ac:dyDescent="0.3">
      <c r="A1288" t="s">
        <v>16</v>
      </c>
      <c r="B1288">
        <v>21</v>
      </c>
      <c r="C1288" t="str">
        <f t="shared" si="99"/>
        <v>18–25</v>
      </c>
      <c r="D1288" t="s">
        <v>21</v>
      </c>
      <c r="E1288" t="s">
        <v>13</v>
      </c>
      <c r="F1288">
        <f t="shared" si="100"/>
        <v>1</v>
      </c>
      <c r="G1288" t="s">
        <v>18</v>
      </c>
      <c r="H1288" s="1">
        <v>5.9</v>
      </c>
      <c r="I1288" t="s">
        <v>22</v>
      </c>
      <c r="J1288">
        <f t="shared" si="98"/>
        <v>3</v>
      </c>
      <c r="K1288" t="s">
        <v>23</v>
      </c>
      <c r="L1288">
        <v>56</v>
      </c>
      <c r="M1288" t="str">
        <f t="shared" si="101"/>
        <v>50–60 h</v>
      </c>
      <c r="N1288" s="1">
        <v>1.7</v>
      </c>
      <c r="O1288" s="1">
        <v>5</v>
      </c>
    </row>
    <row r="1289" spans="1:15" x14ac:dyDescent="0.3">
      <c r="A1289" t="s">
        <v>32</v>
      </c>
      <c r="B1289">
        <v>30</v>
      </c>
      <c r="C1289" t="str">
        <f t="shared" si="99"/>
        <v>26–35</v>
      </c>
      <c r="D1289" t="s">
        <v>27</v>
      </c>
      <c r="E1289" t="s">
        <v>13</v>
      </c>
      <c r="F1289">
        <f t="shared" si="100"/>
        <v>1</v>
      </c>
      <c r="G1289" t="s">
        <v>25</v>
      </c>
      <c r="H1289" s="1">
        <v>4.3</v>
      </c>
      <c r="I1289" t="s">
        <v>17</v>
      </c>
      <c r="J1289">
        <f t="shared" si="98"/>
        <v>2</v>
      </c>
      <c r="K1289" t="s">
        <v>26</v>
      </c>
      <c r="L1289">
        <v>57</v>
      </c>
      <c r="M1289" t="str">
        <f t="shared" si="101"/>
        <v>50–60 h</v>
      </c>
      <c r="N1289" s="1">
        <v>2.8</v>
      </c>
      <c r="O1289" s="1">
        <v>9.1</v>
      </c>
    </row>
    <row r="1290" spans="1:15" x14ac:dyDescent="0.3">
      <c r="A1290" t="s">
        <v>20</v>
      </c>
      <c r="B1290">
        <v>40</v>
      </c>
      <c r="C1290" t="str">
        <f t="shared" si="99"/>
        <v>36–45</v>
      </c>
      <c r="D1290" t="s">
        <v>21</v>
      </c>
      <c r="E1290" t="s">
        <v>13</v>
      </c>
      <c r="F1290">
        <f t="shared" si="100"/>
        <v>1</v>
      </c>
      <c r="G1290" t="s">
        <v>25</v>
      </c>
      <c r="H1290" s="1">
        <v>7.2</v>
      </c>
      <c r="I1290" t="s">
        <v>13</v>
      </c>
      <c r="J1290">
        <f t="shared" si="98"/>
        <v>1</v>
      </c>
      <c r="K1290" t="s">
        <v>19</v>
      </c>
      <c r="L1290">
        <v>41</v>
      </c>
      <c r="M1290" t="str">
        <f t="shared" si="101"/>
        <v>40–50 h</v>
      </c>
      <c r="N1290" s="1">
        <v>6.9</v>
      </c>
      <c r="O1290" s="1">
        <v>4.2</v>
      </c>
    </row>
    <row r="1291" spans="1:15" x14ac:dyDescent="0.3">
      <c r="A1291" t="s">
        <v>29</v>
      </c>
      <c r="B1291">
        <v>25</v>
      </c>
      <c r="C1291" t="str">
        <f t="shared" si="99"/>
        <v>18–25</v>
      </c>
      <c r="D1291" t="s">
        <v>27</v>
      </c>
      <c r="E1291" t="s">
        <v>22</v>
      </c>
      <c r="F1291">
        <f t="shared" si="100"/>
        <v>3</v>
      </c>
      <c r="G1291" t="s">
        <v>33</v>
      </c>
      <c r="H1291" s="1">
        <v>7.9</v>
      </c>
      <c r="I1291" t="s">
        <v>13</v>
      </c>
      <c r="J1291">
        <f t="shared" si="98"/>
        <v>1</v>
      </c>
      <c r="K1291" t="s">
        <v>19</v>
      </c>
      <c r="L1291">
        <v>33</v>
      </c>
      <c r="M1291" t="str">
        <f t="shared" si="101"/>
        <v>30–40 h</v>
      </c>
      <c r="N1291" s="1">
        <v>5</v>
      </c>
      <c r="O1291" s="1">
        <v>5.3</v>
      </c>
    </row>
    <row r="1292" spans="1:15" x14ac:dyDescent="0.3">
      <c r="A1292" t="s">
        <v>32</v>
      </c>
      <c r="B1292">
        <v>35</v>
      </c>
      <c r="C1292" t="str">
        <f t="shared" si="99"/>
        <v>26–35</v>
      </c>
      <c r="D1292" t="s">
        <v>27</v>
      </c>
      <c r="E1292" t="s">
        <v>17</v>
      </c>
      <c r="F1292">
        <f t="shared" si="100"/>
        <v>2</v>
      </c>
      <c r="G1292" t="s">
        <v>28</v>
      </c>
      <c r="H1292" s="1">
        <v>7.4</v>
      </c>
      <c r="I1292" t="s">
        <v>17</v>
      </c>
      <c r="J1292">
        <f t="shared" si="98"/>
        <v>2</v>
      </c>
      <c r="K1292" t="s">
        <v>26</v>
      </c>
      <c r="L1292">
        <v>34</v>
      </c>
      <c r="M1292" t="str">
        <f t="shared" si="101"/>
        <v>30–40 h</v>
      </c>
      <c r="N1292" s="1">
        <v>3.6</v>
      </c>
      <c r="O1292" s="1">
        <v>9.1</v>
      </c>
    </row>
    <row r="1293" spans="1:15" x14ac:dyDescent="0.3">
      <c r="A1293" t="s">
        <v>29</v>
      </c>
      <c r="B1293">
        <v>29</v>
      </c>
      <c r="C1293" t="str">
        <f t="shared" si="99"/>
        <v>26–35</v>
      </c>
      <c r="D1293" t="s">
        <v>21</v>
      </c>
      <c r="E1293" t="s">
        <v>22</v>
      </c>
      <c r="F1293">
        <f t="shared" si="100"/>
        <v>3</v>
      </c>
      <c r="G1293" t="s">
        <v>33</v>
      </c>
      <c r="H1293" s="1">
        <v>8.8000000000000007</v>
      </c>
      <c r="I1293" t="s">
        <v>22</v>
      </c>
      <c r="J1293">
        <f t="shared" si="98"/>
        <v>3</v>
      </c>
      <c r="K1293" t="s">
        <v>26</v>
      </c>
      <c r="L1293">
        <v>23</v>
      </c>
      <c r="M1293" t="str">
        <f t="shared" si="101"/>
        <v>20–30 h</v>
      </c>
      <c r="N1293" s="1">
        <v>4.8</v>
      </c>
      <c r="O1293" s="1">
        <v>8.1999999999999993</v>
      </c>
    </row>
    <row r="1294" spans="1:15" x14ac:dyDescent="0.3">
      <c r="A1294" t="s">
        <v>11</v>
      </c>
      <c r="B1294">
        <v>48</v>
      </c>
      <c r="C1294" t="str">
        <f t="shared" si="99"/>
        <v>46–59</v>
      </c>
      <c r="D1294" t="s">
        <v>27</v>
      </c>
      <c r="E1294" t="s">
        <v>17</v>
      </c>
      <c r="F1294">
        <f t="shared" si="100"/>
        <v>2</v>
      </c>
      <c r="G1294" t="s">
        <v>18</v>
      </c>
      <c r="H1294" s="1">
        <v>8.9</v>
      </c>
      <c r="I1294" t="s">
        <v>13</v>
      </c>
      <c r="J1294">
        <f t="shared" si="98"/>
        <v>1</v>
      </c>
      <c r="K1294" t="s">
        <v>15</v>
      </c>
      <c r="L1294">
        <v>37</v>
      </c>
      <c r="M1294" t="str">
        <f t="shared" si="101"/>
        <v>30–40 h</v>
      </c>
      <c r="N1294" s="1">
        <v>5</v>
      </c>
      <c r="O1294" s="1">
        <v>3.2</v>
      </c>
    </row>
    <row r="1295" spans="1:15" x14ac:dyDescent="0.3">
      <c r="A1295" t="s">
        <v>31</v>
      </c>
      <c r="B1295">
        <v>31</v>
      </c>
      <c r="C1295" t="str">
        <f t="shared" si="99"/>
        <v>26–35</v>
      </c>
      <c r="D1295" t="s">
        <v>27</v>
      </c>
      <c r="E1295" t="s">
        <v>13</v>
      </c>
      <c r="F1295">
        <f t="shared" si="100"/>
        <v>1</v>
      </c>
      <c r="G1295" t="s">
        <v>33</v>
      </c>
      <c r="H1295" s="1">
        <v>6</v>
      </c>
      <c r="I1295" t="s">
        <v>13</v>
      </c>
      <c r="J1295">
        <f t="shared" si="98"/>
        <v>1</v>
      </c>
      <c r="K1295" t="s">
        <v>30</v>
      </c>
      <c r="L1295">
        <v>20</v>
      </c>
      <c r="M1295" t="str">
        <f t="shared" si="101"/>
        <v>20–30 h</v>
      </c>
      <c r="N1295" s="1">
        <v>9.1999999999999993</v>
      </c>
      <c r="O1295" s="1">
        <v>3.9</v>
      </c>
    </row>
    <row r="1296" spans="1:15" x14ac:dyDescent="0.3">
      <c r="A1296" t="s">
        <v>24</v>
      </c>
      <c r="B1296">
        <v>51</v>
      </c>
      <c r="C1296" t="str">
        <f t="shared" si="99"/>
        <v>46–59</v>
      </c>
      <c r="D1296" t="s">
        <v>12</v>
      </c>
      <c r="E1296" t="s">
        <v>17</v>
      </c>
      <c r="F1296">
        <f t="shared" si="100"/>
        <v>2</v>
      </c>
      <c r="G1296" t="s">
        <v>14</v>
      </c>
      <c r="H1296" s="1">
        <v>6.8</v>
      </c>
      <c r="I1296" t="s">
        <v>17</v>
      </c>
      <c r="J1296">
        <f t="shared" si="98"/>
        <v>2</v>
      </c>
      <c r="K1296" t="s">
        <v>19</v>
      </c>
      <c r="L1296">
        <v>31</v>
      </c>
      <c r="M1296" t="str">
        <f t="shared" si="101"/>
        <v>30–40 h</v>
      </c>
      <c r="N1296" s="1">
        <v>1.9</v>
      </c>
      <c r="O1296" s="1">
        <v>4.2</v>
      </c>
    </row>
    <row r="1297" spans="1:15" x14ac:dyDescent="0.3">
      <c r="A1297" t="s">
        <v>20</v>
      </c>
      <c r="B1297">
        <v>35</v>
      </c>
      <c r="C1297" t="str">
        <f t="shared" si="99"/>
        <v>26–35</v>
      </c>
      <c r="D1297" t="s">
        <v>12</v>
      </c>
      <c r="E1297" t="s">
        <v>17</v>
      </c>
      <c r="F1297">
        <f t="shared" si="100"/>
        <v>2</v>
      </c>
      <c r="G1297" t="s">
        <v>25</v>
      </c>
      <c r="H1297" s="1">
        <v>5.8</v>
      </c>
      <c r="I1297" t="s">
        <v>17</v>
      </c>
      <c r="J1297">
        <f t="shared" si="98"/>
        <v>2</v>
      </c>
      <c r="K1297" t="s">
        <v>26</v>
      </c>
      <c r="L1297">
        <v>36</v>
      </c>
      <c r="M1297" t="str">
        <f t="shared" si="101"/>
        <v>30–40 h</v>
      </c>
      <c r="N1297" s="1">
        <v>3.5</v>
      </c>
      <c r="O1297" s="1">
        <v>9.1999999999999993</v>
      </c>
    </row>
    <row r="1298" spans="1:15" x14ac:dyDescent="0.3">
      <c r="A1298" t="s">
        <v>31</v>
      </c>
      <c r="B1298">
        <v>51</v>
      </c>
      <c r="C1298" t="str">
        <f t="shared" si="99"/>
        <v>46–59</v>
      </c>
      <c r="D1298" t="s">
        <v>12</v>
      </c>
      <c r="E1298" t="s">
        <v>22</v>
      </c>
      <c r="F1298">
        <f>IF(E1298="High",3,IF(E1298="Moderate",2,IF(E1298="Low",1,"")))</f>
        <v>3</v>
      </c>
      <c r="G1298" t="s">
        <v>28</v>
      </c>
      <c r="H1298" s="1">
        <v>5</v>
      </c>
      <c r="I1298" t="s">
        <v>17</v>
      </c>
      <c r="J1298">
        <f t="shared" si="98"/>
        <v>2</v>
      </c>
      <c r="K1298" t="s">
        <v>26</v>
      </c>
      <c r="L1298">
        <v>38</v>
      </c>
      <c r="M1298" t="str">
        <f t="shared" si="101"/>
        <v>30–40 h</v>
      </c>
      <c r="N1298" s="1">
        <v>5.8</v>
      </c>
      <c r="O1298" s="1">
        <v>10</v>
      </c>
    </row>
    <row r="1299" spans="1:15" x14ac:dyDescent="0.3">
      <c r="A1299" t="s">
        <v>32</v>
      </c>
      <c r="B1299">
        <v>28</v>
      </c>
      <c r="C1299" t="str">
        <f t="shared" si="99"/>
        <v>26–35</v>
      </c>
      <c r="D1299" t="s">
        <v>12</v>
      </c>
      <c r="E1299" t="s">
        <v>17</v>
      </c>
      <c r="F1299">
        <f t="shared" ref="F1299:F1362" si="102">IF(E1299="High",3,IF(E1299="Moderate",2,IF(E1299="Low",1,"")))</f>
        <v>2</v>
      </c>
      <c r="G1299" t="s">
        <v>18</v>
      </c>
      <c r="H1299" s="1">
        <v>5.0999999999999996</v>
      </c>
      <c r="I1299" t="s">
        <v>22</v>
      </c>
      <c r="J1299">
        <f t="shared" si="98"/>
        <v>3</v>
      </c>
      <c r="K1299" t="s">
        <v>30</v>
      </c>
      <c r="L1299">
        <v>55</v>
      </c>
      <c r="M1299" t="str">
        <f t="shared" si="101"/>
        <v>50–60 h</v>
      </c>
      <c r="N1299" s="1">
        <v>7.3</v>
      </c>
      <c r="O1299" s="1">
        <v>8</v>
      </c>
    </row>
    <row r="1300" spans="1:15" x14ac:dyDescent="0.3">
      <c r="A1300" t="s">
        <v>11</v>
      </c>
      <c r="B1300">
        <v>58</v>
      </c>
      <c r="C1300" t="str">
        <f t="shared" si="99"/>
        <v>46–59</v>
      </c>
      <c r="D1300" t="s">
        <v>27</v>
      </c>
      <c r="E1300" t="s">
        <v>13</v>
      </c>
      <c r="F1300">
        <f t="shared" si="102"/>
        <v>1</v>
      </c>
      <c r="G1300" t="s">
        <v>25</v>
      </c>
      <c r="H1300" s="1">
        <v>7.6</v>
      </c>
      <c r="I1300" t="s">
        <v>22</v>
      </c>
      <c r="J1300">
        <f t="shared" si="98"/>
        <v>3</v>
      </c>
      <c r="K1300" t="s">
        <v>26</v>
      </c>
      <c r="L1300">
        <v>26</v>
      </c>
      <c r="M1300" t="str">
        <f t="shared" si="101"/>
        <v>20–30 h</v>
      </c>
      <c r="N1300" s="1">
        <v>6.7</v>
      </c>
      <c r="O1300" s="1">
        <v>5.4</v>
      </c>
    </row>
    <row r="1301" spans="1:15" x14ac:dyDescent="0.3">
      <c r="A1301" t="s">
        <v>11</v>
      </c>
      <c r="B1301">
        <v>29</v>
      </c>
      <c r="C1301" t="str">
        <f t="shared" si="99"/>
        <v>26–35</v>
      </c>
      <c r="D1301" t="s">
        <v>21</v>
      </c>
      <c r="E1301" t="s">
        <v>17</v>
      </c>
      <c r="F1301">
        <f t="shared" si="102"/>
        <v>2</v>
      </c>
      <c r="G1301" t="s">
        <v>33</v>
      </c>
      <c r="H1301" s="1">
        <v>7</v>
      </c>
      <c r="I1301" t="s">
        <v>22</v>
      </c>
      <c r="J1301">
        <f t="shared" si="98"/>
        <v>3</v>
      </c>
      <c r="K1301" t="s">
        <v>15</v>
      </c>
      <c r="L1301">
        <v>28</v>
      </c>
      <c r="M1301" t="str">
        <f t="shared" si="101"/>
        <v>20–30 h</v>
      </c>
      <c r="N1301" s="1">
        <v>9.5</v>
      </c>
      <c r="O1301" s="1">
        <v>1.1000000000000001</v>
      </c>
    </row>
    <row r="1302" spans="1:15" x14ac:dyDescent="0.3">
      <c r="A1302" t="s">
        <v>11</v>
      </c>
      <c r="B1302">
        <v>32</v>
      </c>
      <c r="C1302" t="str">
        <f t="shared" si="99"/>
        <v>26–35</v>
      </c>
      <c r="D1302" t="s">
        <v>27</v>
      </c>
      <c r="E1302" t="s">
        <v>17</v>
      </c>
      <c r="F1302">
        <f t="shared" si="102"/>
        <v>2</v>
      </c>
      <c r="G1302" t="s">
        <v>14</v>
      </c>
      <c r="H1302" s="1">
        <v>7.8</v>
      </c>
      <c r="I1302" t="s">
        <v>17</v>
      </c>
      <c r="J1302">
        <f t="shared" ref="J1302:J1319" si="103">IF(I1302="low",1,IF(I1302="moderate",2,IF(I1302="high",3,"")))</f>
        <v>2</v>
      </c>
      <c r="K1302" t="s">
        <v>30</v>
      </c>
      <c r="L1302">
        <v>27</v>
      </c>
      <c r="M1302" t="str">
        <f t="shared" si="101"/>
        <v>20–30 h</v>
      </c>
      <c r="N1302" s="1">
        <v>8.1999999999999993</v>
      </c>
      <c r="O1302" s="1">
        <v>7.3</v>
      </c>
    </row>
    <row r="1303" spans="1:15" x14ac:dyDescent="0.3">
      <c r="A1303" t="s">
        <v>32</v>
      </c>
      <c r="B1303">
        <v>48</v>
      </c>
      <c r="C1303" t="str">
        <f t="shared" si="99"/>
        <v>46–59</v>
      </c>
      <c r="D1303" t="s">
        <v>27</v>
      </c>
      <c r="E1303" t="s">
        <v>17</v>
      </c>
      <c r="F1303">
        <f t="shared" si="102"/>
        <v>2</v>
      </c>
      <c r="G1303" t="s">
        <v>33</v>
      </c>
      <c r="H1303" s="1">
        <v>10.3</v>
      </c>
      <c r="I1303" t="s">
        <v>13</v>
      </c>
      <c r="J1303">
        <f t="shared" si="103"/>
        <v>1</v>
      </c>
      <c r="K1303" t="s">
        <v>15</v>
      </c>
      <c r="L1303">
        <v>44</v>
      </c>
      <c r="M1303" t="str">
        <f t="shared" si="101"/>
        <v>40–50 h</v>
      </c>
      <c r="N1303" s="1">
        <v>6</v>
      </c>
      <c r="O1303" s="1">
        <v>4.5</v>
      </c>
    </row>
    <row r="1304" spans="1:15" x14ac:dyDescent="0.3">
      <c r="A1304" t="s">
        <v>32</v>
      </c>
      <c r="B1304">
        <v>46</v>
      </c>
      <c r="C1304" t="str">
        <f t="shared" si="99"/>
        <v>46–59</v>
      </c>
      <c r="D1304" t="s">
        <v>27</v>
      </c>
      <c r="E1304" t="s">
        <v>22</v>
      </c>
      <c r="F1304">
        <f t="shared" si="102"/>
        <v>3</v>
      </c>
      <c r="G1304" t="s">
        <v>25</v>
      </c>
      <c r="H1304" s="1">
        <v>7.2</v>
      </c>
      <c r="I1304" t="s">
        <v>22</v>
      </c>
      <c r="J1304">
        <f t="shared" si="103"/>
        <v>3</v>
      </c>
      <c r="K1304" t="s">
        <v>23</v>
      </c>
      <c r="L1304">
        <v>26</v>
      </c>
      <c r="M1304" t="str">
        <f t="shared" si="101"/>
        <v>20–30 h</v>
      </c>
      <c r="N1304" s="1">
        <v>2.9</v>
      </c>
      <c r="O1304" s="1">
        <v>6.7</v>
      </c>
    </row>
    <row r="1305" spans="1:15" x14ac:dyDescent="0.3">
      <c r="A1305" t="s">
        <v>32</v>
      </c>
      <c r="B1305">
        <v>43</v>
      </c>
      <c r="C1305" t="str">
        <f t="shared" si="99"/>
        <v>36–45</v>
      </c>
      <c r="D1305" t="s">
        <v>21</v>
      </c>
      <c r="E1305" t="s">
        <v>17</v>
      </c>
      <c r="F1305">
        <f t="shared" si="102"/>
        <v>2</v>
      </c>
      <c r="G1305" t="s">
        <v>18</v>
      </c>
      <c r="H1305" s="1">
        <v>5.3</v>
      </c>
      <c r="I1305" t="s">
        <v>17</v>
      </c>
      <c r="J1305">
        <f t="shared" si="103"/>
        <v>2</v>
      </c>
      <c r="K1305" t="s">
        <v>19</v>
      </c>
      <c r="L1305">
        <v>27</v>
      </c>
      <c r="M1305" t="str">
        <f t="shared" si="101"/>
        <v>20–30 h</v>
      </c>
      <c r="N1305" s="1">
        <v>5.0999999999999996</v>
      </c>
      <c r="O1305" s="1">
        <v>6.5</v>
      </c>
    </row>
    <row r="1306" spans="1:15" x14ac:dyDescent="0.3">
      <c r="A1306" t="s">
        <v>32</v>
      </c>
      <c r="B1306">
        <v>35</v>
      </c>
      <c r="C1306" t="str">
        <f t="shared" si="99"/>
        <v>26–35</v>
      </c>
      <c r="D1306" t="s">
        <v>12</v>
      </c>
      <c r="E1306" t="s">
        <v>17</v>
      </c>
      <c r="F1306">
        <f t="shared" si="102"/>
        <v>2</v>
      </c>
      <c r="G1306" t="s">
        <v>28</v>
      </c>
      <c r="H1306" s="1">
        <v>8.1</v>
      </c>
      <c r="I1306" t="s">
        <v>22</v>
      </c>
      <c r="J1306">
        <f t="shared" si="103"/>
        <v>3</v>
      </c>
      <c r="K1306" t="s">
        <v>26</v>
      </c>
      <c r="L1306">
        <v>43</v>
      </c>
      <c r="M1306" t="str">
        <f t="shared" si="101"/>
        <v>40–50 h</v>
      </c>
      <c r="N1306" s="1">
        <v>7.2</v>
      </c>
      <c r="O1306" s="1">
        <v>5.3</v>
      </c>
    </row>
    <row r="1307" spans="1:15" x14ac:dyDescent="0.3">
      <c r="A1307" t="s">
        <v>11</v>
      </c>
      <c r="B1307">
        <v>49</v>
      </c>
      <c r="C1307" t="str">
        <f t="shared" si="99"/>
        <v>46–59</v>
      </c>
      <c r="D1307" t="s">
        <v>27</v>
      </c>
      <c r="E1307" t="s">
        <v>22</v>
      </c>
      <c r="F1307">
        <f t="shared" si="102"/>
        <v>3</v>
      </c>
      <c r="G1307" t="s">
        <v>25</v>
      </c>
      <c r="H1307" s="1">
        <v>5.3</v>
      </c>
      <c r="I1307" t="s">
        <v>13</v>
      </c>
      <c r="J1307">
        <f t="shared" si="103"/>
        <v>1</v>
      </c>
      <c r="K1307" t="s">
        <v>30</v>
      </c>
      <c r="L1307">
        <v>36</v>
      </c>
      <c r="M1307" t="str">
        <f t="shared" si="101"/>
        <v>30–40 h</v>
      </c>
      <c r="N1307" s="1">
        <v>8.5</v>
      </c>
      <c r="O1307" s="1">
        <v>9.5</v>
      </c>
    </row>
    <row r="1308" spans="1:15" x14ac:dyDescent="0.3">
      <c r="A1308" t="s">
        <v>11</v>
      </c>
      <c r="B1308">
        <v>39</v>
      </c>
      <c r="C1308" t="str">
        <f t="shared" si="99"/>
        <v>36–45</v>
      </c>
      <c r="D1308" t="s">
        <v>27</v>
      </c>
      <c r="E1308" t="s">
        <v>22</v>
      </c>
      <c r="F1308">
        <f t="shared" si="102"/>
        <v>3</v>
      </c>
      <c r="G1308" t="s">
        <v>18</v>
      </c>
      <c r="H1308" s="1">
        <v>9.1</v>
      </c>
      <c r="I1308" t="s">
        <v>13</v>
      </c>
      <c r="J1308">
        <f t="shared" si="103"/>
        <v>1</v>
      </c>
      <c r="K1308" t="s">
        <v>15</v>
      </c>
      <c r="L1308">
        <v>31</v>
      </c>
      <c r="M1308" t="str">
        <f t="shared" si="101"/>
        <v>30–40 h</v>
      </c>
      <c r="N1308" s="1">
        <v>9.6</v>
      </c>
      <c r="O1308" s="1">
        <v>1.2</v>
      </c>
    </row>
    <row r="1309" spans="1:15" x14ac:dyDescent="0.3">
      <c r="A1309" t="s">
        <v>29</v>
      </c>
      <c r="B1309">
        <v>55</v>
      </c>
      <c r="C1309" t="str">
        <f t="shared" si="99"/>
        <v>46–59</v>
      </c>
      <c r="D1309" t="s">
        <v>12</v>
      </c>
      <c r="E1309" t="s">
        <v>22</v>
      </c>
      <c r="F1309">
        <f t="shared" si="102"/>
        <v>3</v>
      </c>
      <c r="G1309" t="s">
        <v>25</v>
      </c>
      <c r="H1309" s="1">
        <v>3.5</v>
      </c>
      <c r="I1309" t="s">
        <v>17</v>
      </c>
      <c r="J1309">
        <f t="shared" si="103"/>
        <v>2</v>
      </c>
      <c r="K1309" t="s">
        <v>19</v>
      </c>
      <c r="L1309">
        <v>50</v>
      </c>
      <c r="M1309" t="str">
        <f t="shared" si="101"/>
        <v>50–60 h</v>
      </c>
      <c r="N1309" s="1">
        <v>6.4</v>
      </c>
      <c r="O1309" s="1">
        <v>7.4</v>
      </c>
    </row>
    <row r="1310" spans="1:15" x14ac:dyDescent="0.3">
      <c r="A1310" t="s">
        <v>31</v>
      </c>
      <c r="B1310">
        <v>34</v>
      </c>
      <c r="C1310" t="str">
        <f t="shared" si="99"/>
        <v>26–35</v>
      </c>
      <c r="D1310" t="s">
        <v>27</v>
      </c>
      <c r="E1310" t="s">
        <v>22</v>
      </c>
      <c r="F1310">
        <f t="shared" si="102"/>
        <v>3</v>
      </c>
      <c r="G1310" t="s">
        <v>14</v>
      </c>
      <c r="H1310" s="1">
        <v>5.7</v>
      </c>
      <c r="I1310" t="s">
        <v>13</v>
      </c>
      <c r="J1310">
        <f t="shared" si="103"/>
        <v>1</v>
      </c>
      <c r="K1310" t="s">
        <v>19</v>
      </c>
      <c r="L1310">
        <v>31</v>
      </c>
      <c r="M1310" t="str">
        <f t="shared" si="101"/>
        <v>30–40 h</v>
      </c>
      <c r="N1310" s="1">
        <v>5.7</v>
      </c>
      <c r="O1310" s="1">
        <v>4.7</v>
      </c>
    </row>
    <row r="1311" spans="1:15" x14ac:dyDescent="0.3">
      <c r="A1311" t="s">
        <v>20</v>
      </c>
      <c r="B1311">
        <v>40</v>
      </c>
      <c r="C1311" t="str">
        <f t="shared" ref="C1311:C1316" si="104">IF(B1311&lt;=25, "18–25", IF(B1311&lt;=35, "26–35", IF(B1311&lt;=45, "36–45", IF(B1311&lt;=59, "46–59", "60+"))))</f>
        <v>36–45</v>
      </c>
      <c r="D1311" t="s">
        <v>21</v>
      </c>
      <c r="E1311" t="s">
        <v>13</v>
      </c>
      <c r="F1311">
        <f t="shared" si="102"/>
        <v>1</v>
      </c>
      <c r="G1311" t="s">
        <v>33</v>
      </c>
      <c r="H1311" s="1">
        <v>7.4</v>
      </c>
      <c r="I1311" t="s">
        <v>17</v>
      </c>
      <c r="J1311">
        <f t="shared" si="103"/>
        <v>2</v>
      </c>
      <c r="K1311" t="s">
        <v>26</v>
      </c>
      <c r="L1311">
        <v>21</v>
      </c>
      <c r="M1311" t="str">
        <f t="shared" si="101"/>
        <v>20–30 h</v>
      </c>
      <c r="N1311" s="1">
        <v>1.2</v>
      </c>
      <c r="O1311" s="1">
        <v>7.4</v>
      </c>
    </row>
    <row r="1312" spans="1:15" x14ac:dyDescent="0.3">
      <c r="A1312" t="s">
        <v>24</v>
      </c>
      <c r="B1312">
        <v>41</v>
      </c>
      <c r="C1312" t="str">
        <f t="shared" si="104"/>
        <v>36–45</v>
      </c>
      <c r="D1312" t="s">
        <v>27</v>
      </c>
      <c r="E1312" t="s">
        <v>13</v>
      </c>
      <c r="F1312">
        <f t="shared" si="102"/>
        <v>1</v>
      </c>
      <c r="G1312" t="s">
        <v>28</v>
      </c>
      <c r="H1312" s="1">
        <v>8.3000000000000007</v>
      </c>
      <c r="I1312" t="s">
        <v>17</v>
      </c>
      <c r="J1312">
        <f t="shared" si="103"/>
        <v>2</v>
      </c>
      <c r="K1312" t="s">
        <v>19</v>
      </c>
      <c r="L1312">
        <v>31</v>
      </c>
      <c r="M1312" t="str">
        <f t="shared" si="101"/>
        <v>30–40 h</v>
      </c>
      <c r="N1312" s="1">
        <v>1.6</v>
      </c>
      <c r="O1312" s="1">
        <v>7.1</v>
      </c>
    </row>
    <row r="1313" spans="1:15" x14ac:dyDescent="0.3">
      <c r="A1313" t="s">
        <v>11</v>
      </c>
      <c r="B1313">
        <v>25</v>
      </c>
      <c r="C1313" t="str">
        <f t="shared" si="104"/>
        <v>18–25</v>
      </c>
      <c r="D1313" t="s">
        <v>27</v>
      </c>
      <c r="E1313" t="s">
        <v>17</v>
      </c>
      <c r="F1313">
        <f t="shared" si="102"/>
        <v>2</v>
      </c>
      <c r="G1313" t="s">
        <v>18</v>
      </c>
      <c r="H1313" s="1">
        <v>5.5</v>
      </c>
      <c r="I1313" t="s">
        <v>17</v>
      </c>
      <c r="J1313">
        <f t="shared" si="103"/>
        <v>2</v>
      </c>
      <c r="K1313" t="s">
        <v>26</v>
      </c>
      <c r="L1313">
        <v>46</v>
      </c>
      <c r="M1313" t="str">
        <f t="shared" si="101"/>
        <v>40–50 h</v>
      </c>
      <c r="N1313" s="1">
        <v>2.4</v>
      </c>
      <c r="O1313" s="1">
        <v>1.1000000000000001</v>
      </c>
    </row>
    <row r="1314" spans="1:15" x14ac:dyDescent="0.3">
      <c r="A1314" t="s">
        <v>24</v>
      </c>
      <c r="B1314">
        <v>58</v>
      </c>
      <c r="C1314" t="str">
        <f t="shared" si="104"/>
        <v>46–59</v>
      </c>
      <c r="D1314" t="s">
        <v>12</v>
      </c>
      <c r="E1314" t="s">
        <v>13</v>
      </c>
      <c r="F1314">
        <f t="shared" si="102"/>
        <v>1</v>
      </c>
      <c r="G1314" t="s">
        <v>28</v>
      </c>
      <c r="H1314" s="1">
        <v>5.2</v>
      </c>
      <c r="I1314" t="s">
        <v>17</v>
      </c>
      <c r="J1314">
        <f t="shared" si="103"/>
        <v>2</v>
      </c>
      <c r="K1314" t="s">
        <v>23</v>
      </c>
      <c r="L1314">
        <v>26</v>
      </c>
      <c r="M1314" t="str">
        <f t="shared" si="101"/>
        <v>20–30 h</v>
      </c>
      <c r="N1314" s="1">
        <v>1.5</v>
      </c>
      <c r="O1314" s="1">
        <v>3.6</v>
      </c>
    </row>
    <row r="1315" spans="1:15" x14ac:dyDescent="0.3">
      <c r="A1315" t="s">
        <v>31</v>
      </c>
      <c r="B1315">
        <v>23</v>
      </c>
      <c r="C1315" t="str">
        <f t="shared" si="104"/>
        <v>18–25</v>
      </c>
      <c r="D1315" t="s">
        <v>27</v>
      </c>
      <c r="E1315" t="s">
        <v>17</v>
      </c>
      <c r="F1315">
        <f t="shared" si="102"/>
        <v>2</v>
      </c>
      <c r="G1315" t="s">
        <v>28</v>
      </c>
      <c r="H1315" s="1">
        <v>6.7</v>
      </c>
      <c r="I1315" t="s">
        <v>13</v>
      </c>
      <c r="J1315">
        <f t="shared" si="103"/>
        <v>1</v>
      </c>
      <c r="K1315" t="s">
        <v>26</v>
      </c>
      <c r="L1315">
        <v>32</v>
      </c>
      <c r="M1315" t="str">
        <f t="shared" si="101"/>
        <v>30–40 h</v>
      </c>
      <c r="N1315" s="1">
        <v>4.5999999999999996</v>
      </c>
      <c r="O1315" s="1">
        <v>2.7</v>
      </c>
    </row>
    <row r="1316" spans="1:15" x14ac:dyDescent="0.3">
      <c r="A1316" t="s">
        <v>31</v>
      </c>
      <c r="B1316">
        <v>22</v>
      </c>
      <c r="C1316" t="str">
        <f t="shared" si="104"/>
        <v>18–25</v>
      </c>
      <c r="D1316" t="s">
        <v>27</v>
      </c>
      <c r="E1316" t="s">
        <v>13</v>
      </c>
      <c r="F1316">
        <f t="shared" si="102"/>
        <v>1</v>
      </c>
      <c r="G1316" t="s">
        <v>28</v>
      </c>
      <c r="H1316" s="1">
        <v>9.4</v>
      </c>
      <c r="I1316" t="s">
        <v>13</v>
      </c>
      <c r="J1316">
        <f t="shared" si="103"/>
        <v>1</v>
      </c>
      <c r="K1316" t="s">
        <v>15</v>
      </c>
      <c r="L1316">
        <v>55</v>
      </c>
      <c r="M1316" t="str">
        <f t="shared" si="101"/>
        <v>50–60 h</v>
      </c>
      <c r="N1316" s="1">
        <v>4</v>
      </c>
      <c r="O1316" s="1">
        <v>2.5</v>
      </c>
    </row>
    <row r="1317" spans="1:15" x14ac:dyDescent="0.3">
      <c r="A1317" t="s">
        <v>24</v>
      </c>
      <c r="B1317">
        <v>61</v>
      </c>
      <c r="C1317" t="str">
        <f t="shared" ref="C1317:C1380" si="105">IF(B1317&lt;=25, "18–25", IF(B1317&lt;=35, "26–35", IF(B1317&lt;=45, "36–45", IF(B1317&lt;=59, "46–59", "60+"))))</f>
        <v>60+</v>
      </c>
      <c r="D1317" t="s">
        <v>21</v>
      </c>
      <c r="E1317" t="s">
        <v>22</v>
      </c>
      <c r="F1317">
        <f>IF(E1317="High",3,IF(E1317="Moderate",2,IF(E1317="Low",1,"")))</f>
        <v>3</v>
      </c>
      <c r="G1317" t="s">
        <v>18</v>
      </c>
      <c r="H1317" s="1">
        <v>4.2</v>
      </c>
      <c r="I1317" t="s">
        <v>13</v>
      </c>
      <c r="J1317">
        <f t="shared" si="103"/>
        <v>1</v>
      </c>
      <c r="K1317" t="s">
        <v>19</v>
      </c>
      <c r="L1317">
        <v>20</v>
      </c>
      <c r="M1317" t="str">
        <f t="shared" si="101"/>
        <v>20–30 h</v>
      </c>
      <c r="N1317" s="1">
        <v>6.7</v>
      </c>
      <c r="O1317" s="1">
        <v>7.6</v>
      </c>
    </row>
    <row r="1318" spans="1:15" x14ac:dyDescent="0.3">
      <c r="A1318" t="s">
        <v>11</v>
      </c>
      <c r="B1318">
        <v>46</v>
      </c>
      <c r="C1318" t="str">
        <f t="shared" si="105"/>
        <v>46–59</v>
      </c>
      <c r="D1318" t="s">
        <v>12</v>
      </c>
      <c r="E1318" t="s">
        <v>22</v>
      </c>
      <c r="F1318">
        <f t="shared" si="102"/>
        <v>3</v>
      </c>
      <c r="G1318" t="s">
        <v>18</v>
      </c>
      <c r="H1318" s="1">
        <v>6</v>
      </c>
      <c r="I1318" t="s">
        <v>13</v>
      </c>
      <c r="J1318">
        <f t="shared" si="103"/>
        <v>1</v>
      </c>
      <c r="K1318" t="s">
        <v>19</v>
      </c>
      <c r="L1318">
        <v>54</v>
      </c>
      <c r="M1318" t="str">
        <f t="shared" si="101"/>
        <v>50–60 h</v>
      </c>
      <c r="N1318" s="1">
        <v>5.8</v>
      </c>
      <c r="O1318" s="1">
        <v>3.2</v>
      </c>
    </row>
    <row r="1319" spans="1:15" x14ac:dyDescent="0.3">
      <c r="A1319" t="s">
        <v>24</v>
      </c>
      <c r="B1319">
        <v>45</v>
      </c>
      <c r="C1319" t="str">
        <f t="shared" si="105"/>
        <v>36–45</v>
      </c>
      <c r="D1319" t="s">
        <v>12</v>
      </c>
      <c r="E1319" t="s">
        <v>13</v>
      </c>
      <c r="F1319">
        <f t="shared" si="102"/>
        <v>1</v>
      </c>
      <c r="G1319" t="s">
        <v>28</v>
      </c>
      <c r="H1319" s="1">
        <v>6.9</v>
      </c>
      <c r="I1319" t="s">
        <v>17</v>
      </c>
      <c r="J1319">
        <f t="shared" si="103"/>
        <v>2</v>
      </c>
      <c r="K1319" t="s">
        <v>19</v>
      </c>
      <c r="L1319">
        <v>49</v>
      </c>
      <c r="M1319" t="str">
        <f t="shared" si="101"/>
        <v>40–50 h</v>
      </c>
      <c r="N1319" s="1">
        <v>6.4</v>
      </c>
      <c r="O1319" s="1">
        <v>5.3</v>
      </c>
    </row>
    <row r="1320" spans="1:15" x14ac:dyDescent="0.3">
      <c r="A1320" t="s">
        <v>29</v>
      </c>
      <c r="B1320">
        <v>28</v>
      </c>
      <c r="C1320" t="str">
        <f t="shared" si="105"/>
        <v>26–35</v>
      </c>
      <c r="D1320" t="s">
        <v>21</v>
      </c>
      <c r="E1320" t="s">
        <v>13</v>
      </c>
      <c r="F1320">
        <f t="shared" si="102"/>
        <v>1</v>
      </c>
      <c r="G1320" t="s">
        <v>33</v>
      </c>
      <c r="H1320" s="1">
        <v>5.3</v>
      </c>
      <c r="I1320" t="s">
        <v>17</v>
      </c>
      <c r="J1320">
        <f>IF(I1320="low",1,IF(I1320="moderate",2,IF(I1320="high",3,"")))</f>
        <v>2</v>
      </c>
      <c r="K1320" t="s">
        <v>26</v>
      </c>
      <c r="L1320">
        <v>50</v>
      </c>
      <c r="M1320" t="str">
        <f t="shared" si="101"/>
        <v>50–60 h</v>
      </c>
      <c r="N1320" s="1">
        <v>5.2</v>
      </c>
      <c r="O1320" s="1">
        <v>3.2</v>
      </c>
    </row>
    <row r="1321" spans="1:15" x14ac:dyDescent="0.3">
      <c r="A1321" t="s">
        <v>16</v>
      </c>
      <c r="B1321">
        <v>18</v>
      </c>
      <c r="C1321" t="str">
        <f t="shared" si="105"/>
        <v>18–25</v>
      </c>
      <c r="D1321" t="s">
        <v>27</v>
      </c>
      <c r="E1321" t="s">
        <v>17</v>
      </c>
      <c r="F1321">
        <f t="shared" si="102"/>
        <v>2</v>
      </c>
      <c r="G1321" t="s">
        <v>25</v>
      </c>
      <c r="H1321" s="1">
        <v>5.3</v>
      </c>
      <c r="I1321" t="s">
        <v>13</v>
      </c>
      <c r="J1321">
        <f t="shared" ref="J1321:J1371" si="106">IF(I1321="low",1,IF(I1321="moderate",2,IF(I1321="high",3,"")))</f>
        <v>1</v>
      </c>
      <c r="K1321" t="s">
        <v>30</v>
      </c>
      <c r="L1321">
        <v>36</v>
      </c>
      <c r="M1321" t="str">
        <f t="shared" si="101"/>
        <v>30–40 h</v>
      </c>
      <c r="N1321" s="1">
        <v>3.5</v>
      </c>
      <c r="O1321" s="1">
        <v>6.2</v>
      </c>
    </row>
    <row r="1322" spans="1:15" x14ac:dyDescent="0.3">
      <c r="A1322" t="s">
        <v>11</v>
      </c>
      <c r="B1322">
        <v>60</v>
      </c>
      <c r="C1322" t="str">
        <f t="shared" si="105"/>
        <v>60+</v>
      </c>
      <c r="D1322" t="s">
        <v>12</v>
      </c>
      <c r="E1322" t="s">
        <v>17</v>
      </c>
      <c r="F1322">
        <f t="shared" si="102"/>
        <v>2</v>
      </c>
      <c r="G1322" t="s">
        <v>28</v>
      </c>
      <c r="H1322" s="1">
        <v>6.1</v>
      </c>
      <c r="I1322" t="s">
        <v>22</v>
      </c>
      <c r="J1322">
        <f t="shared" si="106"/>
        <v>3</v>
      </c>
      <c r="K1322" t="s">
        <v>26</v>
      </c>
      <c r="L1322">
        <v>27</v>
      </c>
      <c r="M1322" t="str">
        <f t="shared" si="101"/>
        <v>20–30 h</v>
      </c>
      <c r="N1322" s="1">
        <v>9.6</v>
      </c>
      <c r="O1322" s="1">
        <v>7.5</v>
      </c>
    </row>
    <row r="1323" spans="1:15" x14ac:dyDescent="0.3">
      <c r="A1323" t="s">
        <v>11</v>
      </c>
      <c r="B1323">
        <v>36</v>
      </c>
      <c r="C1323" t="str">
        <f t="shared" si="105"/>
        <v>36–45</v>
      </c>
      <c r="D1323" t="s">
        <v>12</v>
      </c>
      <c r="E1323" t="s">
        <v>17</v>
      </c>
      <c r="F1323">
        <f t="shared" si="102"/>
        <v>2</v>
      </c>
      <c r="G1323" t="s">
        <v>14</v>
      </c>
      <c r="H1323" s="1">
        <v>6.9</v>
      </c>
      <c r="I1323" t="s">
        <v>22</v>
      </c>
      <c r="J1323">
        <f t="shared" si="106"/>
        <v>3</v>
      </c>
      <c r="K1323" t="s">
        <v>15</v>
      </c>
      <c r="L1323">
        <v>22</v>
      </c>
      <c r="M1323" t="str">
        <f t="shared" si="101"/>
        <v>20–30 h</v>
      </c>
      <c r="N1323" s="1">
        <v>1.8</v>
      </c>
      <c r="O1323" s="1">
        <v>4</v>
      </c>
    </row>
    <row r="1324" spans="1:15" x14ac:dyDescent="0.3">
      <c r="A1324" t="s">
        <v>20</v>
      </c>
      <c r="B1324">
        <v>26</v>
      </c>
      <c r="C1324" t="str">
        <f t="shared" si="105"/>
        <v>26–35</v>
      </c>
      <c r="D1324" t="s">
        <v>27</v>
      </c>
      <c r="E1324" t="s">
        <v>22</v>
      </c>
      <c r="F1324">
        <f t="shared" si="102"/>
        <v>3</v>
      </c>
      <c r="G1324" t="s">
        <v>28</v>
      </c>
      <c r="H1324" s="1">
        <v>6.2</v>
      </c>
      <c r="I1324" t="s">
        <v>22</v>
      </c>
      <c r="J1324">
        <f t="shared" si="106"/>
        <v>3</v>
      </c>
      <c r="K1324" t="s">
        <v>26</v>
      </c>
      <c r="L1324">
        <v>29</v>
      </c>
      <c r="M1324" t="str">
        <f t="shared" si="101"/>
        <v>20–30 h</v>
      </c>
      <c r="N1324" s="1">
        <v>9.5</v>
      </c>
      <c r="O1324" s="1">
        <v>6.4</v>
      </c>
    </row>
    <row r="1325" spans="1:15" x14ac:dyDescent="0.3">
      <c r="A1325" t="s">
        <v>32</v>
      </c>
      <c r="B1325">
        <v>44</v>
      </c>
      <c r="C1325" t="str">
        <f t="shared" si="105"/>
        <v>36–45</v>
      </c>
      <c r="D1325" t="s">
        <v>27</v>
      </c>
      <c r="E1325" t="s">
        <v>22</v>
      </c>
      <c r="F1325">
        <f t="shared" si="102"/>
        <v>3</v>
      </c>
      <c r="G1325" t="s">
        <v>18</v>
      </c>
      <c r="H1325" s="1">
        <v>8.6999999999999993</v>
      </c>
      <c r="I1325" t="s">
        <v>13</v>
      </c>
      <c r="J1325">
        <f t="shared" si="106"/>
        <v>1</v>
      </c>
      <c r="K1325" t="s">
        <v>19</v>
      </c>
      <c r="L1325">
        <v>53</v>
      </c>
      <c r="M1325" t="str">
        <f t="shared" si="101"/>
        <v>50–60 h</v>
      </c>
      <c r="N1325" s="1">
        <v>3.8</v>
      </c>
      <c r="O1325" s="1">
        <v>8.4</v>
      </c>
    </row>
    <row r="1326" spans="1:15" x14ac:dyDescent="0.3">
      <c r="A1326" t="s">
        <v>16</v>
      </c>
      <c r="B1326">
        <v>51</v>
      </c>
      <c r="C1326" t="str">
        <f t="shared" si="105"/>
        <v>46–59</v>
      </c>
      <c r="D1326" t="s">
        <v>12</v>
      </c>
      <c r="E1326" t="s">
        <v>22</v>
      </c>
      <c r="F1326">
        <f t="shared" si="102"/>
        <v>3</v>
      </c>
      <c r="G1326" t="s">
        <v>25</v>
      </c>
      <c r="H1326" s="1">
        <v>7.4</v>
      </c>
      <c r="I1326" t="s">
        <v>17</v>
      </c>
      <c r="J1326">
        <f t="shared" si="106"/>
        <v>2</v>
      </c>
      <c r="K1326" t="s">
        <v>23</v>
      </c>
      <c r="L1326">
        <v>41</v>
      </c>
      <c r="M1326" t="str">
        <f t="shared" si="101"/>
        <v>40–50 h</v>
      </c>
      <c r="N1326" s="1">
        <v>5.6</v>
      </c>
      <c r="O1326" s="1">
        <v>1.8</v>
      </c>
    </row>
    <row r="1327" spans="1:15" x14ac:dyDescent="0.3">
      <c r="A1327" t="s">
        <v>31</v>
      </c>
      <c r="B1327">
        <v>61</v>
      </c>
      <c r="C1327" t="str">
        <f t="shared" si="105"/>
        <v>60+</v>
      </c>
      <c r="D1327" t="s">
        <v>27</v>
      </c>
      <c r="E1327" t="s">
        <v>22</v>
      </c>
      <c r="F1327">
        <f t="shared" si="102"/>
        <v>3</v>
      </c>
      <c r="G1327" t="s">
        <v>14</v>
      </c>
      <c r="H1327" s="1">
        <v>7.1</v>
      </c>
      <c r="I1327" t="s">
        <v>17</v>
      </c>
      <c r="J1327">
        <f t="shared" si="106"/>
        <v>2</v>
      </c>
      <c r="K1327" t="s">
        <v>15</v>
      </c>
      <c r="L1327">
        <v>23</v>
      </c>
      <c r="M1327" t="str">
        <f t="shared" si="101"/>
        <v>20–30 h</v>
      </c>
      <c r="N1327" s="1">
        <v>2</v>
      </c>
      <c r="O1327" s="1">
        <v>7.4</v>
      </c>
    </row>
    <row r="1328" spans="1:15" x14ac:dyDescent="0.3">
      <c r="A1328" t="s">
        <v>11</v>
      </c>
      <c r="B1328">
        <v>21</v>
      </c>
      <c r="C1328" t="str">
        <f t="shared" si="105"/>
        <v>18–25</v>
      </c>
      <c r="D1328" t="s">
        <v>12</v>
      </c>
      <c r="E1328" t="s">
        <v>17</v>
      </c>
      <c r="F1328">
        <f t="shared" si="102"/>
        <v>2</v>
      </c>
      <c r="G1328" t="s">
        <v>25</v>
      </c>
      <c r="H1328" s="1">
        <v>8</v>
      </c>
      <c r="I1328" t="s">
        <v>22</v>
      </c>
      <c r="J1328">
        <f t="shared" si="106"/>
        <v>3</v>
      </c>
      <c r="K1328" t="s">
        <v>23</v>
      </c>
      <c r="L1328">
        <v>51</v>
      </c>
      <c r="M1328" t="str">
        <f t="shared" si="101"/>
        <v>50–60 h</v>
      </c>
      <c r="N1328" s="1">
        <v>1.6</v>
      </c>
      <c r="O1328" s="1">
        <v>3.9</v>
      </c>
    </row>
    <row r="1329" spans="1:15" x14ac:dyDescent="0.3">
      <c r="A1329" t="s">
        <v>24</v>
      </c>
      <c r="B1329">
        <v>53</v>
      </c>
      <c r="C1329" t="str">
        <f t="shared" si="105"/>
        <v>46–59</v>
      </c>
      <c r="D1329" t="s">
        <v>27</v>
      </c>
      <c r="E1329" t="s">
        <v>22</v>
      </c>
      <c r="F1329">
        <f t="shared" si="102"/>
        <v>3</v>
      </c>
      <c r="G1329" t="s">
        <v>25</v>
      </c>
      <c r="H1329" s="1">
        <v>7.1</v>
      </c>
      <c r="I1329" t="s">
        <v>22</v>
      </c>
      <c r="J1329">
        <f t="shared" si="106"/>
        <v>3</v>
      </c>
      <c r="K1329" t="s">
        <v>15</v>
      </c>
      <c r="L1329">
        <v>48</v>
      </c>
      <c r="M1329" t="str">
        <f t="shared" si="101"/>
        <v>40–50 h</v>
      </c>
      <c r="N1329" s="1">
        <v>4.9000000000000004</v>
      </c>
      <c r="O1329" s="1">
        <v>2.1</v>
      </c>
    </row>
    <row r="1330" spans="1:15" x14ac:dyDescent="0.3">
      <c r="A1330" t="s">
        <v>16</v>
      </c>
      <c r="B1330">
        <v>35</v>
      </c>
      <c r="C1330" t="str">
        <f t="shared" si="105"/>
        <v>26–35</v>
      </c>
      <c r="D1330" t="s">
        <v>27</v>
      </c>
      <c r="E1330" t="s">
        <v>22</v>
      </c>
      <c r="F1330">
        <f>IF(E1330="High",3,IF(E1330="Moderate",2,IF(E1330="Low",1,"")))</f>
        <v>3</v>
      </c>
      <c r="G1330" t="s">
        <v>14</v>
      </c>
      <c r="H1330" s="1">
        <v>5.8</v>
      </c>
      <c r="I1330" t="s">
        <v>17</v>
      </c>
      <c r="J1330">
        <f t="shared" si="106"/>
        <v>2</v>
      </c>
      <c r="K1330" t="s">
        <v>15</v>
      </c>
      <c r="L1330">
        <v>30</v>
      </c>
      <c r="M1330" t="str">
        <f t="shared" si="101"/>
        <v>30–40 h</v>
      </c>
      <c r="N1330" s="1">
        <v>7.7</v>
      </c>
      <c r="O1330" s="1">
        <v>5.9</v>
      </c>
    </row>
    <row r="1331" spans="1:15" x14ac:dyDescent="0.3">
      <c r="A1331" t="s">
        <v>20</v>
      </c>
      <c r="B1331">
        <v>32</v>
      </c>
      <c r="C1331" t="str">
        <f t="shared" si="105"/>
        <v>26–35</v>
      </c>
      <c r="D1331" t="s">
        <v>21</v>
      </c>
      <c r="E1331" t="s">
        <v>22</v>
      </c>
      <c r="F1331">
        <f t="shared" si="102"/>
        <v>3</v>
      </c>
      <c r="G1331" t="s">
        <v>28</v>
      </c>
      <c r="H1331" s="1">
        <v>6.1</v>
      </c>
      <c r="I1331" t="s">
        <v>22</v>
      </c>
      <c r="J1331">
        <f t="shared" si="106"/>
        <v>3</v>
      </c>
      <c r="K1331" t="s">
        <v>19</v>
      </c>
      <c r="L1331">
        <v>32</v>
      </c>
      <c r="M1331" t="str">
        <f t="shared" si="101"/>
        <v>30–40 h</v>
      </c>
      <c r="N1331" s="1">
        <v>3.4</v>
      </c>
      <c r="O1331" s="1">
        <v>3</v>
      </c>
    </row>
    <row r="1332" spans="1:15" x14ac:dyDescent="0.3">
      <c r="A1332" t="s">
        <v>31</v>
      </c>
      <c r="B1332">
        <v>30</v>
      </c>
      <c r="C1332" t="str">
        <f t="shared" si="105"/>
        <v>26–35</v>
      </c>
      <c r="D1332" t="s">
        <v>27</v>
      </c>
      <c r="E1332" t="s">
        <v>22</v>
      </c>
      <c r="F1332">
        <f t="shared" si="102"/>
        <v>3</v>
      </c>
      <c r="G1332" t="s">
        <v>28</v>
      </c>
      <c r="H1332" s="1">
        <v>4.8</v>
      </c>
      <c r="I1332" t="s">
        <v>22</v>
      </c>
      <c r="J1332">
        <f t="shared" si="106"/>
        <v>3</v>
      </c>
      <c r="K1332" t="s">
        <v>26</v>
      </c>
      <c r="L1332">
        <v>23</v>
      </c>
      <c r="M1332" t="str">
        <f t="shared" si="101"/>
        <v>20–30 h</v>
      </c>
      <c r="N1332" s="1">
        <v>6.1</v>
      </c>
      <c r="O1332" s="1">
        <v>8.4</v>
      </c>
    </row>
    <row r="1333" spans="1:15" x14ac:dyDescent="0.3">
      <c r="A1333" t="s">
        <v>32</v>
      </c>
      <c r="B1333">
        <v>36</v>
      </c>
      <c r="C1333" t="str">
        <f t="shared" si="105"/>
        <v>36–45</v>
      </c>
      <c r="D1333" t="s">
        <v>21</v>
      </c>
      <c r="E1333" t="s">
        <v>13</v>
      </c>
      <c r="F1333">
        <f t="shared" si="102"/>
        <v>1</v>
      </c>
      <c r="G1333" t="s">
        <v>28</v>
      </c>
      <c r="H1333" s="1">
        <v>9.5</v>
      </c>
      <c r="I1333" t="s">
        <v>17</v>
      </c>
      <c r="J1333">
        <f t="shared" si="106"/>
        <v>2</v>
      </c>
      <c r="K1333" t="s">
        <v>19</v>
      </c>
      <c r="L1333">
        <v>21</v>
      </c>
      <c r="M1333" t="str">
        <f t="shared" si="101"/>
        <v>20–30 h</v>
      </c>
      <c r="N1333" s="1">
        <v>3.5</v>
      </c>
      <c r="O1333" s="1">
        <v>1.4</v>
      </c>
    </row>
    <row r="1334" spans="1:15" x14ac:dyDescent="0.3">
      <c r="A1334" t="s">
        <v>32</v>
      </c>
      <c r="B1334">
        <v>23</v>
      </c>
      <c r="C1334" t="str">
        <f t="shared" si="105"/>
        <v>18–25</v>
      </c>
      <c r="D1334" t="s">
        <v>27</v>
      </c>
      <c r="E1334" t="s">
        <v>17</v>
      </c>
      <c r="F1334">
        <f t="shared" si="102"/>
        <v>2</v>
      </c>
      <c r="G1334" t="s">
        <v>33</v>
      </c>
      <c r="H1334" s="1">
        <v>7.9</v>
      </c>
      <c r="I1334" t="s">
        <v>22</v>
      </c>
      <c r="J1334">
        <f t="shared" si="106"/>
        <v>3</v>
      </c>
      <c r="K1334" t="s">
        <v>19</v>
      </c>
      <c r="L1334">
        <v>53</v>
      </c>
      <c r="M1334" t="str">
        <f t="shared" si="101"/>
        <v>50–60 h</v>
      </c>
      <c r="N1334" s="1">
        <v>4.5</v>
      </c>
      <c r="O1334" s="1">
        <v>1.9</v>
      </c>
    </row>
    <row r="1335" spans="1:15" x14ac:dyDescent="0.3">
      <c r="A1335" t="s">
        <v>20</v>
      </c>
      <c r="B1335">
        <v>29</v>
      </c>
      <c r="C1335" t="str">
        <f t="shared" si="105"/>
        <v>26–35</v>
      </c>
      <c r="D1335" t="s">
        <v>12</v>
      </c>
      <c r="E1335" t="s">
        <v>17</v>
      </c>
      <c r="F1335">
        <f t="shared" si="102"/>
        <v>2</v>
      </c>
      <c r="G1335" t="s">
        <v>28</v>
      </c>
      <c r="H1335" s="1">
        <v>2.7</v>
      </c>
      <c r="I1335" t="s">
        <v>22</v>
      </c>
      <c r="J1335">
        <f t="shared" si="106"/>
        <v>3</v>
      </c>
      <c r="K1335" t="s">
        <v>19</v>
      </c>
      <c r="L1335">
        <v>41</v>
      </c>
      <c r="M1335" t="str">
        <f t="shared" si="101"/>
        <v>40–50 h</v>
      </c>
      <c r="N1335" s="1">
        <v>9.1999999999999993</v>
      </c>
      <c r="O1335" s="1">
        <v>5.7</v>
      </c>
    </row>
    <row r="1336" spans="1:15" x14ac:dyDescent="0.3">
      <c r="A1336" t="s">
        <v>20</v>
      </c>
      <c r="B1336">
        <v>54</v>
      </c>
      <c r="C1336" t="str">
        <f t="shared" si="105"/>
        <v>46–59</v>
      </c>
      <c r="D1336" t="s">
        <v>12</v>
      </c>
      <c r="E1336" t="s">
        <v>22</v>
      </c>
      <c r="F1336">
        <f t="shared" si="102"/>
        <v>3</v>
      </c>
      <c r="G1336" t="s">
        <v>14</v>
      </c>
      <c r="H1336" s="1">
        <v>8.5</v>
      </c>
      <c r="I1336" t="s">
        <v>13</v>
      </c>
      <c r="J1336">
        <f t="shared" si="106"/>
        <v>1</v>
      </c>
      <c r="K1336" t="s">
        <v>23</v>
      </c>
      <c r="L1336">
        <v>24</v>
      </c>
      <c r="M1336" t="str">
        <f t="shared" si="101"/>
        <v>20–30 h</v>
      </c>
      <c r="N1336" s="1">
        <v>8.6999999999999993</v>
      </c>
      <c r="O1336" s="1">
        <v>6.3</v>
      </c>
    </row>
    <row r="1337" spans="1:15" x14ac:dyDescent="0.3">
      <c r="A1337" t="s">
        <v>24</v>
      </c>
      <c r="B1337">
        <v>34</v>
      </c>
      <c r="C1337" t="str">
        <f t="shared" si="105"/>
        <v>26–35</v>
      </c>
      <c r="D1337" t="s">
        <v>27</v>
      </c>
      <c r="E1337" t="s">
        <v>13</v>
      </c>
      <c r="F1337">
        <f t="shared" si="102"/>
        <v>1</v>
      </c>
      <c r="G1337" t="s">
        <v>33</v>
      </c>
      <c r="H1337" s="1">
        <v>4.3</v>
      </c>
      <c r="I1337" t="s">
        <v>22</v>
      </c>
      <c r="J1337">
        <f t="shared" si="106"/>
        <v>3</v>
      </c>
      <c r="K1337" t="s">
        <v>15</v>
      </c>
      <c r="L1337">
        <v>28</v>
      </c>
      <c r="M1337" t="str">
        <f t="shared" si="101"/>
        <v>20–30 h</v>
      </c>
      <c r="N1337" s="1">
        <v>5.6</v>
      </c>
      <c r="O1337" s="1">
        <v>7.6</v>
      </c>
    </row>
    <row r="1338" spans="1:15" x14ac:dyDescent="0.3">
      <c r="A1338" t="s">
        <v>11</v>
      </c>
      <c r="B1338">
        <v>40</v>
      </c>
      <c r="C1338" t="str">
        <f t="shared" si="105"/>
        <v>36–45</v>
      </c>
      <c r="D1338" t="s">
        <v>27</v>
      </c>
      <c r="E1338" t="s">
        <v>17</v>
      </c>
      <c r="F1338">
        <f t="shared" si="102"/>
        <v>2</v>
      </c>
      <c r="G1338" t="s">
        <v>28</v>
      </c>
      <c r="H1338" s="1">
        <v>7.3</v>
      </c>
      <c r="I1338" t="s">
        <v>13</v>
      </c>
      <c r="J1338">
        <f t="shared" si="106"/>
        <v>1</v>
      </c>
      <c r="K1338" t="s">
        <v>30</v>
      </c>
      <c r="L1338">
        <v>39</v>
      </c>
      <c r="M1338" t="str">
        <f t="shared" si="101"/>
        <v>30–40 h</v>
      </c>
      <c r="N1338" s="1">
        <v>3.1</v>
      </c>
      <c r="O1338" s="1">
        <v>3.3</v>
      </c>
    </row>
    <row r="1339" spans="1:15" x14ac:dyDescent="0.3">
      <c r="A1339" t="s">
        <v>32</v>
      </c>
      <c r="B1339">
        <v>43</v>
      </c>
      <c r="C1339" t="str">
        <f t="shared" si="105"/>
        <v>36–45</v>
      </c>
      <c r="D1339" t="s">
        <v>12</v>
      </c>
      <c r="E1339" t="s">
        <v>17</v>
      </c>
      <c r="F1339">
        <f t="shared" si="102"/>
        <v>2</v>
      </c>
      <c r="G1339" t="s">
        <v>33</v>
      </c>
      <c r="H1339" s="1">
        <v>3.2</v>
      </c>
      <c r="I1339" t="s">
        <v>17</v>
      </c>
      <c r="J1339">
        <f t="shared" si="106"/>
        <v>2</v>
      </c>
      <c r="K1339" t="s">
        <v>26</v>
      </c>
      <c r="L1339">
        <v>40</v>
      </c>
      <c r="M1339" t="str">
        <f t="shared" si="101"/>
        <v>40–50 h</v>
      </c>
      <c r="N1339" s="1">
        <v>2.7</v>
      </c>
      <c r="O1339" s="1">
        <v>8.6</v>
      </c>
    </row>
    <row r="1340" spans="1:15" x14ac:dyDescent="0.3">
      <c r="A1340" t="s">
        <v>31</v>
      </c>
      <c r="B1340">
        <v>46</v>
      </c>
      <c r="C1340" t="str">
        <f t="shared" si="105"/>
        <v>46–59</v>
      </c>
      <c r="D1340" t="s">
        <v>27</v>
      </c>
      <c r="E1340" t="s">
        <v>22</v>
      </c>
      <c r="F1340">
        <f t="shared" si="102"/>
        <v>3</v>
      </c>
      <c r="G1340" t="s">
        <v>14</v>
      </c>
      <c r="H1340" s="1">
        <v>5.9</v>
      </c>
      <c r="I1340" t="s">
        <v>13</v>
      </c>
      <c r="J1340">
        <f t="shared" si="106"/>
        <v>1</v>
      </c>
      <c r="K1340" t="s">
        <v>19</v>
      </c>
      <c r="L1340">
        <v>36</v>
      </c>
      <c r="M1340" t="str">
        <f t="shared" si="101"/>
        <v>30–40 h</v>
      </c>
      <c r="N1340" s="1">
        <v>9.6</v>
      </c>
      <c r="O1340" s="1">
        <v>9.6</v>
      </c>
    </row>
    <row r="1341" spans="1:15" x14ac:dyDescent="0.3">
      <c r="A1341" t="s">
        <v>16</v>
      </c>
      <c r="B1341">
        <v>50</v>
      </c>
      <c r="C1341" t="str">
        <f t="shared" si="105"/>
        <v>46–59</v>
      </c>
      <c r="D1341" t="s">
        <v>21</v>
      </c>
      <c r="E1341" t="s">
        <v>22</v>
      </c>
      <c r="F1341">
        <f t="shared" si="102"/>
        <v>3</v>
      </c>
      <c r="G1341" t="s">
        <v>28</v>
      </c>
      <c r="H1341" s="1">
        <v>8.5</v>
      </c>
      <c r="I1341" t="s">
        <v>17</v>
      </c>
      <c r="J1341">
        <f t="shared" si="106"/>
        <v>2</v>
      </c>
      <c r="K1341" t="s">
        <v>15</v>
      </c>
      <c r="L1341">
        <v>31</v>
      </c>
      <c r="M1341" t="str">
        <f t="shared" si="101"/>
        <v>30–40 h</v>
      </c>
      <c r="N1341" s="1">
        <v>2.8</v>
      </c>
      <c r="O1341" s="1">
        <v>5.5</v>
      </c>
    </row>
    <row r="1342" spans="1:15" x14ac:dyDescent="0.3">
      <c r="A1342" t="s">
        <v>31</v>
      </c>
      <c r="B1342">
        <v>44</v>
      </c>
      <c r="C1342" t="str">
        <f t="shared" si="105"/>
        <v>36–45</v>
      </c>
      <c r="D1342" t="s">
        <v>21</v>
      </c>
      <c r="E1342" t="s">
        <v>17</v>
      </c>
      <c r="F1342">
        <f t="shared" si="102"/>
        <v>2</v>
      </c>
      <c r="G1342" t="s">
        <v>18</v>
      </c>
      <c r="H1342" s="1">
        <v>8.6</v>
      </c>
      <c r="I1342" t="s">
        <v>13</v>
      </c>
      <c r="J1342">
        <f t="shared" si="106"/>
        <v>1</v>
      </c>
      <c r="K1342" t="s">
        <v>26</v>
      </c>
      <c r="L1342">
        <v>47</v>
      </c>
      <c r="M1342" t="str">
        <f t="shared" si="101"/>
        <v>40–50 h</v>
      </c>
      <c r="N1342" s="1">
        <v>8.3000000000000007</v>
      </c>
      <c r="O1342" s="1">
        <v>7.8</v>
      </c>
    </row>
    <row r="1343" spans="1:15" x14ac:dyDescent="0.3">
      <c r="A1343" t="s">
        <v>29</v>
      </c>
      <c r="B1343">
        <v>42</v>
      </c>
      <c r="C1343" t="str">
        <f t="shared" si="105"/>
        <v>36–45</v>
      </c>
      <c r="D1343" t="s">
        <v>21</v>
      </c>
      <c r="E1343" t="s">
        <v>17</v>
      </c>
      <c r="F1343">
        <f t="shared" si="102"/>
        <v>2</v>
      </c>
      <c r="G1343" t="s">
        <v>14</v>
      </c>
      <c r="H1343" s="1">
        <v>7</v>
      </c>
      <c r="I1343" t="s">
        <v>13</v>
      </c>
      <c r="J1343">
        <f t="shared" si="106"/>
        <v>1</v>
      </c>
      <c r="K1343" t="s">
        <v>30</v>
      </c>
      <c r="L1343">
        <v>37</v>
      </c>
      <c r="M1343" t="str">
        <f t="shared" si="101"/>
        <v>30–40 h</v>
      </c>
      <c r="N1343" s="1">
        <v>4.3</v>
      </c>
      <c r="O1343" s="1">
        <v>5.7</v>
      </c>
    </row>
    <row r="1344" spans="1:15" x14ac:dyDescent="0.3">
      <c r="A1344" t="s">
        <v>29</v>
      </c>
      <c r="B1344">
        <v>27</v>
      </c>
      <c r="C1344" t="str">
        <f t="shared" si="105"/>
        <v>26–35</v>
      </c>
      <c r="D1344" t="s">
        <v>21</v>
      </c>
      <c r="E1344" t="s">
        <v>13</v>
      </c>
      <c r="F1344">
        <f t="shared" si="102"/>
        <v>1</v>
      </c>
      <c r="G1344" t="s">
        <v>25</v>
      </c>
      <c r="H1344" s="1">
        <v>7.7</v>
      </c>
      <c r="I1344" t="s">
        <v>13</v>
      </c>
      <c r="J1344">
        <f t="shared" si="106"/>
        <v>1</v>
      </c>
      <c r="K1344" t="s">
        <v>30</v>
      </c>
      <c r="L1344">
        <v>22</v>
      </c>
      <c r="M1344" t="str">
        <f t="shared" si="101"/>
        <v>20–30 h</v>
      </c>
      <c r="N1344" s="1">
        <v>9.9</v>
      </c>
      <c r="O1344" s="1">
        <v>1.6</v>
      </c>
    </row>
    <row r="1345" spans="1:15" x14ac:dyDescent="0.3">
      <c r="A1345" t="s">
        <v>20</v>
      </c>
      <c r="B1345">
        <v>64</v>
      </c>
      <c r="C1345" t="str">
        <f t="shared" si="105"/>
        <v>60+</v>
      </c>
      <c r="D1345" t="s">
        <v>21</v>
      </c>
      <c r="E1345" t="s">
        <v>17</v>
      </c>
      <c r="F1345">
        <f t="shared" si="102"/>
        <v>2</v>
      </c>
      <c r="G1345" t="s">
        <v>25</v>
      </c>
      <c r="H1345" s="1">
        <v>4.4000000000000004</v>
      </c>
      <c r="I1345" t="s">
        <v>22</v>
      </c>
      <c r="J1345">
        <f t="shared" si="106"/>
        <v>3</v>
      </c>
      <c r="K1345" t="s">
        <v>19</v>
      </c>
      <c r="L1345">
        <v>24</v>
      </c>
      <c r="M1345" t="str">
        <f t="shared" si="101"/>
        <v>20–30 h</v>
      </c>
      <c r="N1345" s="1">
        <v>4.3</v>
      </c>
      <c r="O1345" s="1">
        <v>3.9</v>
      </c>
    </row>
    <row r="1346" spans="1:15" x14ac:dyDescent="0.3">
      <c r="A1346" t="s">
        <v>24</v>
      </c>
      <c r="B1346">
        <v>40</v>
      </c>
      <c r="C1346" t="str">
        <f t="shared" si="105"/>
        <v>36–45</v>
      </c>
      <c r="D1346" t="s">
        <v>27</v>
      </c>
      <c r="E1346" t="s">
        <v>17</v>
      </c>
      <c r="F1346">
        <f t="shared" si="102"/>
        <v>2</v>
      </c>
      <c r="G1346" t="s">
        <v>14</v>
      </c>
      <c r="H1346" s="1">
        <v>7.3</v>
      </c>
      <c r="I1346" t="s">
        <v>22</v>
      </c>
      <c r="J1346">
        <f t="shared" si="106"/>
        <v>3</v>
      </c>
      <c r="K1346" t="s">
        <v>30</v>
      </c>
      <c r="L1346">
        <v>33</v>
      </c>
      <c r="M1346" t="str">
        <f t="shared" ref="M1346:M1409" si="107">IF(AND(L1346&gt;=20,L1346&lt;30),"20–30 h",IF(AND(L1346&gt;=30,L1346&lt;40),"30–40 h",IF(AND(L1346&gt;=40,L1346&lt;50),"40–50 h",IF(AND(L1346&gt;=50,L1346&lt;=60),"50–60 h","Poza zakresem"))))</f>
        <v>30–40 h</v>
      </c>
      <c r="N1346" s="1">
        <v>4.2</v>
      </c>
      <c r="O1346" s="1">
        <v>1.8</v>
      </c>
    </row>
    <row r="1347" spans="1:15" x14ac:dyDescent="0.3">
      <c r="A1347" t="s">
        <v>29</v>
      </c>
      <c r="B1347">
        <v>38</v>
      </c>
      <c r="C1347" t="str">
        <f t="shared" si="105"/>
        <v>36–45</v>
      </c>
      <c r="D1347" t="s">
        <v>27</v>
      </c>
      <c r="E1347" t="s">
        <v>22</v>
      </c>
      <c r="F1347">
        <f t="shared" si="102"/>
        <v>3</v>
      </c>
      <c r="G1347" t="s">
        <v>25</v>
      </c>
      <c r="H1347" s="1">
        <v>7.8</v>
      </c>
      <c r="I1347" t="s">
        <v>22</v>
      </c>
      <c r="J1347">
        <f t="shared" si="106"/>
        <v>3</v>
      </c>
      <c r="K1347" t="s">
        <v>30</v>
      </c>
      <c r="L1347">
        <v>45</v>
      </c>
      <c r="M1347" t="str">
        <f t="shared" si="107"/>
        <v>40–50 h</v>
      </c>
      <c r="N1347" s="1">
        <v>6.7</v>
      </c>
      <c r="O1347" s="1">
        <v>9.9</v>
      </c>
    </row>
    <row r="1348" spans="1:15" x14ac:dyDescent="0.3">
      <c r="A1348" t="s">
        <v>32</v>
      </c>
      <c r="B1348">
        <v>38</v>
      </c>
      <c r="C1348" t="str">
        <f t="shared" si="105"/>
        <v>36–45</v>
      </c>
      <c r="D1348" t="s">
        <v>21</v>
      </c>
      <c r="E1348" t="s">
        <v>17</v>
      </c>
      <c r="F1348">
        <f t="shared" si="102"/>
        <v>2</v>
      </c>
      <c r="G1348" t="s">
        <v>14</v>
      </c>
      <c r="H1348" s="1">
        <v>10.4</v>
      </c>
      <c r="I1348" t="s">
        <v>22</v>
      </c>
      <c r="J1348">
        <f t="shared" si="106"/>
        <v>3</v>
      </c>
      <c r="K1348" t="s">
        <v>26</v>
      </c>
      <c r="L1348">
        <v>38</v>
      </c>
      <c r="M1348" t="str">
        <f t="shared" si="107"/>
        <v>30–40 h</v>
      </c>
      <c r="N1348" s="1">
        <v>9.6999999999999993</v>
      </c>
      <c r="O1348" s="1">
        <v>3.1</v>
      </c>
    </row>
    <row r="1349" spans="1:15" x14ac:dyDescent="0.3">
      <c r="A1349" t="s">
        <v>31</v>
      </c>
      <c r="B1349">
        <v>60</v>
      </c>
      <c r="C1349" t="str">
        <f t="shared" si="105"/>
        <v>60+</v>
      </c>
      <c r="D1349" t="s">
        <v>27</v>
      </c>
      <c r="E1349" t="s">
        <v>22</v>
      </c>
      <c r="F1349">
        <f t="shared" si="102"/>
        <v>3</v>
      </c>
      <c r="G1349" t="s">
        <v>18</v>
      </c>
      <c r="H1349" s="1">
        <v>5.6</v>
      </c>
      <c r="I1349" t="s">
        <v>22</v>
      </c>
      <c r="J1349">
        <f t="shared" si="106"/>
        <v>3</v>
      </c>
      <c r="K1349" t="s">
        <v>26</v>
      </c>
      <c r="L1349">
        <v>36</v>
      </c>
      <c r="M1349" t="str">
        <f t="shared" si="107"/>
        <v>30–40 h</v>
      </c>
      <c r="N1349" s="1">
        <v>9.8000000000000007</v>
      </c>
      <c r="O1349" s="1">
        <v>6.7</v>
      </c>
    </row>
    <row r="1350" spans="1:15" x14ac:dyDescent="0.3">
      <c r="A1350" t="s">
        <v>31</v>
      </c>
      <c r="B1350">
        <v>30</v>
      </c>
      <c r="C1350" t="str">
        <f t="shared" si="105"/>
        <v>26–35</v>
      </c>
      <c r="D1350" t="s">
        <v>27</v>
      </c>
      <c r="E1350" t="s">
        <v>17</v>
      </c>
      <c r="F1350">
        <f t="shared" si="102"/>
        <v>2</v>
      </c>
      <c r="G1350" t="s">
        <v>14</v>
      </c>
      <c r="H1350" s="1">
        <v>6.5</v>
      </c>
      <c r="I1350" t="s">
        <v>13</v>
      </c>
      <c r="J1350">
        <f t="shared" si="106"/>
        <v>1</v>
      </c>
      <c r="K1350" t="s">
        <v>19</v>
      </c>
      <c r="L1350">
        <v>58</v>
      </c>
      <c r="M1350" t="str">
        <f t="shared" si="107"/>
        <v>50–60 h</v>
      </c>
      <c r="N1350" s="1">
        <v>7.4</v>
      </c>
      <c r="O1350" s="1">
        <v>3.6</v>
      </c>
    </row>
    <row r="1351" spans="1:15" x14ac:dyDescent="0.3">
      <c r="A1351" t="s">
        <v>20</v>
      </c>
      <c r="B1351">
        <v>54</v>
      </c>
      <c r="C1351" t="str">
        <f t="shared" si="105"/>
        <v>46–59</v>
      </c>
      <c r="D1351" t="s">
        <v>21</v>
      </c>
      <c r="E1351" t="s">
        <v>17</v>
      </c>
      <c r="F1351">
        <f t="shared" si="102"/>
        <v>2</v>
      </c>
      <c r="G1351" t="s">
        <v>28</v>
      </c>
      <c r="H1351" s="1">
        <v>6.6</v>
      </c>
      <c r="I1351" t="s">
        <v>22</v>
      </c>
      <c r="J1351">
        <f t="shared" si="106"/>
        <v>3</v>
      </c>
      <c r="K1351" t="s">
        <v>15</v>
      </c>
      <c r="L1351">
        <v>23</v>
      </c>
      <c r="M1351" t="str">
        <f t="shared" si="107"/>
        <v>20–30 h</v>
      </c>
      <c r="N1351" s="1">
        <v>7.8</v>
      </c>
      <c r="O1351" s="1">
        <v>6.9</v>
      </c>
    </row>
    <row r="1352" spans="1:15" x14ac:dyDescent="0.3">
      <c r="A1352" t="s">
        <v>11</v>
      </c>
      <c r="B1352">
        <v>50</v>
      </c>
      <c r="C1352" t="str">
        <f t="shared" si="105"/>
        <v>46–59</v>
      </c>
      <c r="D1352" t="s">
        <v>27</v>
      </c>
      <c r="E1352" t="s">
        <v>17</v>
      </c>
      <c r="F1352">
        <f t="shared" si="102"/>
        <v>2</v>
      </c>
      <c r="G1352" t="s">
        <v>28</v>
      </c>
      <c r="H1352" s="1">
        <v>7.5</v>
      </c>
      <c r="I1352" t="s">
        <v>17</v>
      </c>
      <c r="J1352">
        <f t="shared" si="106"/>
        <v>2</v>
      </c>
      <c r="K1352" t="s">
        <v>19</v>
      </c>
      <c r="L1352">
        <v>54</v>
      </c>
      <c r="M1352" t="str">
        <f t="shared" si="107"/>
        <v>50–60 h</v>
      </c>
      <c r="N1352" s="1">
        <v>6.1</v>
      </c>
      <c r="O1352" s="1">
        <v>2.9</v>
      </c>
    </row>
    <row r="1353" spans="1:15" x14ac:dyDescent="0.3">
      <c r="A1353" t="s">
        <v>11</v>
      </c>
      <c r="B1353">
        <v>41</v>
      </c>
      <c r="C1353" t="str">
        <f t="shared" si="105"/>
        <v>36–45</v>
      </c>
      <c r="D1353" t="s">
        <v>27</v>
      </c>
      <c r="E1353" t="s">
        <v>13</v>
      </c>
      <c r="F1353">
        <f t="shared" si="102"/>
        <v>1</v>
      </c>
      <c r="G1353" t="s">
        <v>33</v>
      </c>
      <c r="H1353" s="1">
        <v>7.8</v>
      </c>
      <c r="I1353" t="s">
        <v>13</v>
      </c>
      <c r="J1353">
        <f t="shared" si="106"/>
        <v>1</v>
      </c>
      <c r="K1353" t="s">
        <v>23</v>
      </c>
      <c r="L1353">
        <v>43</v>
      </c>
      <c r="M1353" t="str">
        <f t="shared" si="107"/>
        <v>40–50 h</v>
      </c>
      <c r="N1353" s="1">
        <v>7.8</v>
      </c>
      <c r="O1353" s="1">
        <v>8.1</v>
      </c>
    </row>
    <row r="1354" spans="1:15" x14ac:dyDescent="0.3">
      <c r="A1354" t="s">
        <v>16</v>
      </c>
      <c r="B1354">
        <v>61</v>
      </c>
      <c r="C1354" t="str">
        <f t="shared" si="105"/>
        <v>60+</v>
      </c>
      <c r="D1354" t="s">
        <v>27</v>
      </c>
      <c r="E1354" t="s">
        <v>22</v>
      </c>
      <c r="F1354">
        <f t="shared" si="102"/>
        <v>3</v>
      </c>
      <c r="G1354" t="s">
        <v>25</v>
      </c>
      <c r="H1354" s="1">
        <v>8.1</v>
      </c>
      <c r="I1354" t="s">
        <v>13</v>
      </c>
      <c r="J1354">
        <f t="shared" si="106"/>
        <v>1</v>
      </c>
      <c r="K1354" t="s">
        <v>30</v>
      </c>
      <c r="L1354">
        <v>32</v>
      </c>
      <c r="M1354" t="str">
        <f t="shared" si="107"/>
        <v>30–40 h</v>
      </c>
      <c r="N1354" s="1">
        <v>8.6999999999999993</v>
      </c>
      <c r="O1354" s="1">
        <v>2</v>
      </c>
    </row>
    <row r="1355" spans="1:15" x14ac:dyDescent="0.3">
      <c r="A1355" t="s">
        <v>20</v>
      </c>
      <c r="B1355">
        <v>28</v>
      </c>
      <c r="C1355" t="str">
        <f t="shared" si="105"/>
        <v>26–35</v>
      </c>
      <c r="D1355" t="s">
        <v>21</v>
      </c>
      <c r="E1355" t="s">
        <v>13</v>
      </c>
      <c r="F1355">
        <f t="shared" si="102"/>
        <v>1</v>
      </c>
      <c r="G1355" t="s">
        <v>25</v>
      </c>
      <c r="H1355" s="1">
        <v>8</v>
      </c>
      <c r="I1355" t="s">
        <v>17</v>
      </c>
      <c r="J1355">
        <f t="shared" si="106"/>
        <v>2</v>
      </c>
      <c r="K1355" t="s">
        <v>15</v>
      </c>
      <c r="L1355">
        <v>52</v>
      </c>
      <c r="M1355" t="str">
        <f t="shared" si="107"/>
        <v>50–60 h</v>
      </c>
      <c r="N1355" s="1">
        <v>5.4</v>
      </c>
      <c r="O1355" s="1">
        <v>9.1</v>
      </c>
    </row>
    <row r="1356" spans="1:15" x14ac:dyDescent="0.3">
      <c r="A1356" t="s">
        <v>16</v>
      </c>
      <c r="B1356">
        <v>34</v>
      </c>
      <c r="C1356" t="str">
        <f t="shared" si="105"/>
        <v>26–35</v>
      </c>
      <c r="D1356" t="s">
        <v>27</v>
      </c>
      <c r="E1356" t="s">
        <v>17</v>
      </c>
      <c r="F1356">
        <f t="shared" si="102"/>
        <v>2</v>
      </c>
      <c r="G1356" t="s">
        <v>14</v>
      </c>
      <c r="H1356" s="1">
        <v>4.3</v>
      </c>
      <c r="I1356" t="s">
        <v>22</v>
      </c>
      <c r="J1356">
        <f t="shared" si="106"/>
        <v>3</v>
      </c>
      <c r="K1356" t="s">
        <v>26</v>
      </c>
      <c r="L1356">
        <v>34</v>
      </c>
      <c r="M1356" t="str">
        <f t="shared" si="107"/>
        <v>30–40 h</v>
      </c>
      <c r="N1356" s="1">
        <v>6.6</v>
      </c>
      <c r="O1356" s="1">
        <v>8.6</v>
      </c>
    </row>
    <row r="1357" spans="1:15" x14ac:dyDescent="0.3">
      <c r="A1357" t="s">
        <v>11</v>
      </c>
      <c r="B1357">
        <v>21</v>
      </c>
      <c r="C1357" t="str">
        <f t="shared" si="105"/>
        <v>18–25</v>
      </c>
      <c r="D1357" t="s">
        <v>12</v>
      </c>
      <c r="E1357" t="s">
        <v>13</v>
      </c>
      <c r="F1357">
        <f t="shared" si="102"/>
        <v>1</v>
      </c>
      <c r="G1357" t="s">
        <v>25</v>
      </c>
      <c r="H1357" s="1">
        <v>2.6</v>
      </c>
      <c r="I1357" t="s">
        <v>17</v>
      </c>
      <c r="J1357">
        <f t="shared" si="106"/>
        <v>2</v>
      </c>
      <c r="K1357" t="s">
        <v>23</v>
      </c>
      <c r="L1357">
        <v>34</v>
      </c>
      <c r="M1357" t="str">
        <f t="shared" si="107"/>
        <v>30–40 h</v>
      </c>
      <c r="N1357" s="1">
        <v>5.8</v>
      </c>
      <c r="O1357" s="1">
        <v>7.1</v>
      </c>
    </row>
    <row r="1358" spans="1:15" x14ac:dyDescent="0.3">
      <c r="A1358" t="s">
        <v>20</v>
      </c>
      <c r="B1358">
        <v>64</v>
      </c>
      <c r="C1358" t="str">
        <f t="shared" si="105"/>
        <v>60+</v>
      </c>
      <c r="D1358" t="s">
        <v>12</v>
      </c>
      <c r="E1358" t="s">
        <v>22</v>
      </c>
      <c r="F1358">
        <f t="shared" si="102"/>
        <v>3</v>
      </c>
      <c r="G1358" t="s">
        <v>28</v>
      </c>
      <c r="H1358" s="1">
        <v>5.7</v>
      </c>
      <c r="I1358" t="s">
        <v>13</v>
      </c>
      <c r="J1358">
        <f t="shared" si="106"/>
        <v>1</v>
      </c>
      <c r="K1358" t="s">
        <v>23</v>
      </c>
      <c r="L1358">
        <v>50</v>
      </c>
      <c r="M1358" t="str">
        <f t="shared" si="107"/>
        <v>50–60 h</v>
      </c>
      <c r="N1358" s="1">
        <v>6.1</v>
      </c>
      <c r="O1358" s="1">
        <v>1.6</v>
      </c>
    </row>
    <row r="1359" spans="1:15" x14ac:dyDescent="0.3">
      <c r="A1359" t="s">
        <v>20</v>
      </c>
      <c r="B1359">
        <v>42</v>
      </c>
      <c r="C1359" t="str">
        <f t="shared" si="105"/>
        <v>36–45</v>
      </c>
      <c r="D1359" t="s">
        <v>21</v>
      </c>
      <c r="E1359" t="s">
        <v>17</v>
      </c>
      <c r="F1359">
        <f t="shared" si="102"/>
        <v>2</v>
      </c>
      <c r="G1359" t="s">
        <v>18</v>
      </c>
      <c r="H1359" s="1">
        <v>6.4</v>
      </c>
      <c r="I1359" t="s">
        <v>13</v>
      </c>
      <c r="J1359">
        <f t="shared" si="106"/>
        <v>1</v>
      </c>
      <c r="K1359" t="s">
        <v>30</v>
      </c>
      <c r="L1359">
        <v>47</v>
      </c>
      <c r="M1359" t="str">
        <f t="shared" si="107"/>
        <v>40–50 h</v>
      </c>
      <c r="N1359" s="1">
        <v>9</v>
      </c>
      <c r="O1359" s="1">
        <v>2.9</v>
      </c>
    </row>
    <row r="1360" spans="1:15" x14ac:dyDescent="0.3">
      <c r="A1360" t="s">
        <v>20</v>
      </c>
      <c r="B1360">
        <v>47</v>
      </c>
      <c r="C1360" t="str">
        <f t="shared" si="105"/>
        <v>46–59</v>
      </c>
      <c r="D1360" t="s">
        <v>12</v>
      </c>
      <c r="E1360" t="s">
        <v>13</v>
      </c>
      <c r="F1360">
        <f t="shared" si="102"/>
        <v>1</v>
      </c>
      <c r="G1360" t="s">
        <v>14</v>
      </c>
      <c r="H1360" s="1">
        <v>5.6</v>
      </c>
      <c r="I1360" t="s">
        <v>13</v>
      </c>
      <c r="J1360">
        <f t="shared" si="106"/>
        <v>1</v>
      </c>
      <c r="K1360" t="s">
        <v>26</v>
      </c>
      <c r="L1360">
        <v>29</v>
      </c>
      <c r="M1360" t="str">
        <f t="shared" si="107"/>
        <v>20–30 h</v>
      </c>
      <c r="N1360" s="1">
        <v>4.2</v>
      </c>
      <c r="O1360" s="1">
        <v>8.6999999999999993</v>
      </c>
    </row>
    <row r="1361" spans="1:15" x14ac:dyDescent="0.3">
      <c r="A1361" t="s">
        <v>11</v>
      </c>
      <c r="B1361">
        <v>26</v>
      </c>
      <c r="C1361" t="str">
        <f t="shared" si="105"/>
        <v>26–35</v>
      </c>
      <c r="D1361" t="s">
        <v>21</v>
      </c>
      <c r="E1361" t="s">
        <v>13</v>
      </c>
      <c r="F1361">
        <f t="shared" si="102"/>
        <v>1</v>
      </c>
      <c r="G1361" t="s">
        <v>25</v>
      </c>
      <c r="H1361" s="1">
        <v>5.8</v>
      </c>
      <c r="I1361" t="s">
        <v>17</v>
      </c>
      <c r="J1361">
        <f t="shared" si="106"/>
        <v>2</v>
      </c>
      <c r="K1361" t="s">
        <v>15</v>
      </c>
      <c r="L1361">
        <v>26</v>
      </c>
      <c r="M1361" t="str">
        <f t="shared" si="107"/>
        <v>20–30 h</v>
      </c>
      <c r="N1361" s="1">
        <v>2.9</v>
      </c>
      <c r="O1361" s="1">
        <v>2.1</v>
      </c>
    </row>
    <row r="1362" spans="1:15" x14ac:dyDescent="0.3">
      <c r="A1362" t="s">
        <v>16</v>
      </c>
      <c r="B1362">
        <v>38</v>
      </c>
      <c r="C1362" t="str">
        <f t="shared" si="105"/>
        <v>36–45</v>
      </c>
      <c r="D1362" t="s">
        <v>12</v>
      </c>
      <c r="E1362" t="s">
        <v>22</v>
      </c>
      <c r="F1362">
        <f t="shared" si="102"/>
        <v>3</v>
      </c>
      <c r="G1362" t="s">
        <v>28</v>
      </c>
      <c r="H1362" s="1">
        <v>6</v>
      </c>
      <c r="I1362" t="s">
        <v>22</v>
      </c>
      <c r="J1362">
        <f t="shared" si="106"/>
        <v>3</v>
      </c>
      <c r="K1362" t="s">
        <v>26</v>
      </c>
      <c r="L1362">
        <v>52</v>
      </c>
      <c r="M1362" t="str">
        <f t="shared" si="107"/>
        <v>50–60 h</v>
      </c>
      <c r="N1362" s="1">
        <v>5.0999999999999996</v>
      </c>
      <c r="O1362" s="1">
        <v>2.4</v>
      </c>
    </row>
    <row r="1363" spans="1:15" x14ac:dyDescent="0.3">
      <c r="A1363" t="s">
        <v>16</v>
      </c>
      <c r="B1363">
        <v>37</v>
      </c>
      <c r="C1363" t="str">
        <f t="shared" si="105"/>
        <v>36–45</v>
      </c>
      <c r="D1363" t="s">
        <v>12</v>
      </c>
      <c r="E1363" t="s">
        <v>13</v>
      </c>
      <c r="F1363">
        <f t="shared" ref="F1363:F1368" si="108">IF(E1363="High",3,IF(E1363="Moderate",2,IF(E1363="Low",1,"")))</f>
        <v>1</v>
      </c>
      <c r="G1363" t="s">
        <v>33</v>
      </c>
      <c r="H1363" s="1">
        <v>7.4</v>
      </c>
      <c r="I1363" t="s">
        <v>13</v>
      </c>
      <c r="J1363">
        <f t="shared" si="106"/>
        <v>1</v>
      </c>
      <c r="K1363" t="s">
        <v>30</v>
      </c>
      <c r="L1363">
        <v>26</v>
      </c>
      <c r="M1363" t="str">
        <f t="shared" si="107"/>
        <v>20–30 h</v>
      </c>
      <c r="N1363" s="1">
        <v>2.9</v>
      </c>
      <c r="O1363" s="1">
        <v>5.9</v>
      </c>
    </row>
    <row r="1364" spans="1:15" x14ac:dyDescent="0.3">
      <c r="A1364" t="s">
        <v>20</v>
      </c>
      <c r="B1364">
        <v>36</v>
      </c>
      <c r="C1364" t="str">
        <f t="shared" si="105"/>
        <v>36–45</v>
      </c>
      <c r="D1364" t="s">
        <v>12</v>
      </c>
      <c r="E1364" t="s">
        <v>22</v>
      </c>
      <c r="F1364">
        <f t="shared" si="108"/>
        <v>3</v>
      </c>
      <c r="G1364" t="s">
        <v>25</v>
      </c>
      <c r="H1364" s="1">
        <v>4.9000000000000004</v>
      </c>
      <c r="I1364" t="s">
        <v>22</v>
      </c>
      <c r="J1364">
        <f t="shared" si="106"/>
        <v>3</v>
      </c>
      <c r="K1364" t="s">
        <v>23</v>
      </c>
      <c r="L1364">
        <v>24</v>
      </c>
      <c r="M1364" t="str">
        <f t="shared" si="107"/>
        <v>20–30 h</v>
      </c>
      <c r="N1364" s="1">
        <v>5.5</v>
      </c>
      <c r="O1364" s="1">
        <v>3.5</v>
      </c>
    </row>
    <row r="1365" spans="1:15" x14ac:dyDescent="0.3">
      <c r="A1365" t="s">
        <v>29</v>
      </c>
      <c r="B1365">
        <v>36</v>
      </c>
      <c r="C1365" t="str">
        <f t="shared" si="105"/>
        <v>36–45</v>
      </c>
      <c r="D1365" t="s">
        <v>21</v>
      </c>
      <c r="E1365" t="s">
        <v>17</v>
      </c>
      <c r="F1365">
        <f t="shared" si="108"/>
        <v>2</v>
      </c>
      <c r="G1365" t="s">
        <v>18</v>
      </c>
      <c r="H1365" s="1">
        <v>6.4</v>
      </c>
      <c r="I1365" t="s">
        <v>13</v>
      </c>
      <c r="J1365">
        <f t="shared" si="106"/>
        <v>1</v>
      </c>
      <c r="K1365" t="s">
        <v>30</v>
      </c>
      <c r="L1365">
        <v>45</v>
      </c>
      <c r="M1365" t="str">
        <f t="shared" si="107"/>
        <v>40–50 h</v>
      </c>
      <c r="N1365" s="1">
        <v>9.1</v>
      </c>
      <c r="O1365" s="1">
        <v>3</v>
      </c>
    </row>
    <row r="1366" spans="1:15" x14ac:dyDescent="0.3">
      <c r="A1366" t="s">
        <v>24</v>
      </c>
      <c r="B1366">
        <v>29</v>
      </c>
      <c r="C1366" t="str">
        <f t="shared" si="105"/>
        <v>26–35</v>
      </c>
      <c r="D1366" t="s">
        <v>21</v>
      </c>
      <c r="E1366" t="s">
        <v>17</v>
      </c>
      <c r="F1366">
        <f t="shared" si="108"/>
        <v>2</v>
      </c>
      <c r="G1366" t="s">
        <v>18</v>
      </c>
      <c r="H1366" s="1">
        <v>6.4</v>
      </c>
      <c r="I1366" t="s">
        <v>22</v>
      </c>
      <c r="J1366">
        <f t="shared" si="106"/>
        <v>3</v>
      </c>
      <c r="K1366" t="s">
        <v>19</v>
      </c>
      <c r="L1366">
        <v>35</v>
      </c>
      <c r="M1366" t="str">
        <f t="shared" si="107"/>
        <v>30–40 h</v>
      </c>
      <c r="N1366" s="1">
        <v>6.6</v>
      </c>
      <c r="O1366" s="1">
        <v>6.2</v>
      </c>
    </row>
    <row r="1367" spans="1:15" x14ac:dyDescent="0.3">
      <c r="A1367" t="s">
        <v>11</v>
      </c>
      <c r="B1367">
        <v>54</v>
      </c>
      <c r="C1367" t="str">
        <f t="shared" si="105"/>
        <v>46–59</v>
      </c>
      <c r="D1367" t="s">
        <v>27</v>
      </c>
      <c r="E1367" t="s">
        <v>13</v>
      </c>
      <c r="F1367">
        <f t="shared" si="108"/>
        <v>1</v>
      </c>
      <c r="G1367" t="s">
        <v>25</v>
      </c>
      <c r="H1367" s="1">
        <v>7.3</v>
      </c>
      <c r="I1367" t="s">
        <v>17</v>
      </c>
      <c r="J1367">
        <f t="shared" si="106"/>
        <v>2</v>
      </c>
      <c r="K1367" t="s">
        <v>23</v>
      </c>
      <c r="L1367">
        <v>27</v>
      </c>
      <c r="M1367" t="str">
        <f t="shared" si="107"/>
        <v>20–30 h</v>
      </c>
      <c r="N1367" s="1">
        <v>8.6999999999999993</v>
      </c>
      <c r="O1367" s="1">
        <v>4.4000000000000004</v>
      </c>
    </row>
    <row r="1368" spans="1:15" x14ac:dyDescent="0.3">
      <c r="A1368" t="s">
        <v>24</v>
      </c>
      <c r="B1368">
        <v>59</v>
      </c>
      <c r="C1368" t="str">
        <f t="shared" si="105"/>
        <v>46–59</v>
      </c>
      <c r="D1368" t="s">
        <v>21</v>
      </c>
      <c r="E1368" t="s">
        <v>17</v>
      </c>
      <c r="F1368">
        <f t="shared" si="108"/>
        <v>2</v>
      </c>
      <c r="G1368" t="s">
        <v>25</v>
      </c>
      <c r="H1368" s="1">
        <v>8.1999999999999993</v>
      </c>
      <c r="I1368" t="s">
        <v>13</v>
      </c>
      <c r="J1368">
        <f t="shared" si="106"/>
        <v>1</v>
      </c>
      <c r="K1368" t="s">
        <v>30</v>
      </c>
      <c r="L1368">
        <v>41</v>
      </c>
      <c r="M1368" t="str">
        <f t="shared" si="107"/>
        <v>40–50 h</v>
      </c>
      <c r="N1368" s="1">
        <v>2.5</v>
      </c>
      <c r="O1368" s="1">
        <v>2.2999999999999998</v>
      </c>
    </row>
    <row r="1369" spans="1:15" x14ac:dyDescent="0.3">
      <c r="A1369" t="s">
        <v>24</v>
      </c>
      <c r="B1369">
        <v>34</v>
      </c>
      <c r="C1369" t="str">
        <f t="shared" si="105"/>
        <v>26–35</v>
      </c>
      <c r="D1369" t="s">
        <v>12</v>
      </c>
      <c r="E1369" t="s">
        <v>17</v>
      </c>
      <c r="F1369">
        <f>IF(E1369="High",3,IF(E1369="Moderate",2,IF(E1369="Low",1,"")))</f>
        <v>2</v>
      </c>
      <c r="G1369" t="s">
        <v>28</v>
      </c>
      <c r="H1369" s="1">
        <v>9</v>
      </c>
      <c r="I1369" t="s">
        <v>13</v>
      </c>
      <c r="J1369">
        <f t="shared" si="106"/>
        <v>1</v>
      </c>
      <c r="K1369" t="s">
        <v>15</v>
      </c>
      <c r="L1369">
        <v>53</v>
      </c>
      <c r="M1369" t="str">
        <f t="shared" si="107"/>
        <v>50–60 h</v>
      </c>
      <c r="N1369" s="1">
        <v>9.1</v>
      </c>
      <c r="O1369" s="1">
        <v>5.8</v>
      </c>
    </row>
    <row r="1370" spans="1:15" x14ac:dyDescent="0.3">
      <c r="A1370" t="s">
        <v>16</v>
      </c>
      <c r="B1370">
        <v>54</v>
      </c>
      <c r="C1370" t="str">
        <f t="shared" si="105"/>
        <v>46–59</v>
      </c>
      <c r="D1370" t="s">
        <v>12</v>
      </c>
      <c r="E1370" t="s">
        <v>13</v>
      </c>
      <c r="F1370">
        <f t="shared" ref="F1370:F1428" si="109">IF(E1370="High",3,IF(E1370="Moderate",2,IF(E1370="Low",1,"")))</f>
        <v>1</v>
      </c>
      <c r="G1370" t="s">
        <v>25</v>
      </c>
      <c r="H1370" s="1">
        <v>5.4</v>
      </c>
      <c r="I1370" t="s">
        <v>13</v>
      </c>
      <c r="J1370">
        <f t="shared" si="106"/>
        <v>1</v>
      </c>
      <c r="K1370" t="s">
        <v>15</v>
      </c>
      <c r="L1370">
        <v>59</v>
      </c>
      <c r="M1370" t="str">
        <f t="shared" si="107"/>
        <v>50–60 h</v>
      </c>
      <c r="N1370" s="1">
        <v>6.4</v>
      </c>
      <c r="O1370" s="1">
        <v>4.5</v>
      </c>
    </row>
    <row r="1371" spans="1:15" x14ac:dyDescent="0.3">
      <c r="A1371" t="s">
        <v>16</v>
      </c>
      <c r="B1371">
        <v>56</v>
      </c>
      <c r="C1371" t="str">
        <f t="shared" si="105"/>
        <v>46–59</v>
      </c>
      <c r="D1371" t="s">
        <v>21</v>
      </c>
      <c r="E1371" t="s">
        <v>17</v>
      </c>
      <c r="F1371">
        <f t="shared" si="109"/>
        <v>2</v>
      </c>
      <c r="G1371" t="s">
        <v>33</v>
      </c>
      <c r="H1371" s="1">
        <v>3.5</v>
      </c>
      <c r="I1371" t="s">
        <v>17</v>
      </c>
      <c r="J1371">
        <f t="shared" si="106"/>
        <v>2</v>
      </c>
      <c r="K1371" t="s">
        <v>15</v>
      </c>
      <c r="L1371">
        <v>47</v>
      </c>
      <c r="M1371" t="str">
        <f t="shared" si="107"/>
        <v>40–50 h</v>
      </c>
      <c r="N1371" s="1">
        <v>1.3</v>
      </c>
      <c r="O1371" s="1">
        <v>7.6</v>
      </c>
    </row>
    <row r="1372" spans="1:15" x14ac:dyDescent="0.3">
      <c r="A1372" t="s">
        <v>29</v>
      </c>
      <c r="B1372">
        <v>45</v>
      </c>
      <c r="C1372" t="str">
        <f t="shared" si="105"/>
        <v>36–45</v>
      </c>
      <c r="D1372" t="s">
        <v>21</v>
      </c>
      <c r="E1372" t="s">
        <v>13</v>
      </c>
      <c r="F1372">
        <f t="shared" si="109"/>
        <v>1</v>
      </c>
      <c r="G1372" t="s">
        <v>28</v>
      </c>
      <c r="H1372" s="1">
        <v>6.1</v>
      </c>
      <c r="I1372" t="s">
        <v>17</v>
      </c>
      <c r="J1372">
        <f>IF(I1372="low",1,IF(I1372="moderate",2,IF(I1372="high",3,"")))</f>
        <v>2</v>
      </c>
      <c r="K1372" t="s">
        <v>19</v>
      </c>
      <c r="L1372">
        <v>55</v>
      </c>
      <c r="M1372" t="str">
        <f t="shared" si="107"/>
        <v>50–60 h</v>
      </c>
      <c r="N1372" s="1">
        <v>6.7</v>
      </c>
      <c r="O1372" s="1">
        <v>1.9</v>
      </c>
    </row>
    <row r="1373" spans="1:15" x14ac:dyDescent="0.3">
      <c r="A1373" t="s">
        <v>24</v>
      </c>
      <c r="B1373">
        <v>58</v>
      </c>
      <c r="C1373" t="str">
        <f t="shared" si="105"/>
        <v>46–59</v>
      </c>
      <c r="D1373" t="s">
        <v>21</v>
      </c>
      <c r="E1373" t="s">
        <v>22</v>
      </c>
      <c r="F1373">
        <f t="shared" si="109"/>
        <v>3</v>
      </c>
      <c r="G1373" t="s">
        <v>14</v>
      </c>
      <c r="H1373" s="1">
        <v>4.0999999999999996</v>
      </c>
      <c r="I1373" t="s">
        <v>22</v>
      </c>
      <c r="J1373">
        <f t="shared" ref="J1373:J1420" si="110">IF(I1373="low",1,IF(I1373="moderate",2,IF(I1373="high",3,"")))</f>
        <v>3</v>
      </c>
      <c r="K1373" t="s">
        <v>26</v>
      </c>
      <c r="L1373">
        <v>26</v>
      </c>
      <c r="M1373" t="str">
        <f t="shared" si="107"/>
        <v>20–30 h</v>
      </c>
      <c r="N1373" s="1">
        <v>9.6</v>
      </c>
      <c r="O1373" s="1">
        <v>6.6</v>
      </c>
    </row>
    <row r="1374" spans="1:15" x14ac:dyDescent="0.3">
      <c r="A1374" t="s">
        <v>24</v>
      </c>
      <c r="B1374">
        <v>52</v>
      </c>
      <c r="C1374" t="str">
        <f t="shared" si="105"/>
        <v>46–59</v>
      </c>
      <c r="D1374" t="s">
        <v>27</v>
      </c>
      <c r="E1374" t="s">
        <v>22</v>
      </c>
      <c r="F1374">
        <f t="shared" si="109"/>
        <v>3</v>
      </c>
      <c r="G1374" t="s">
        <v>33</v>
      </c>
      <c r="H1374" s="1">
        <v>10.6</v>
      </c>
      <c r="I1374" t="s">
        <v>17</v>
      </c>
      <c r="J1374">
        <f t="shared" si="110"/>
        <v>2</v>
      </c>
      <c r="K1374" t="s">
        <v>15</v>
      </c>
      <c r="L1374">
        <v>59</v>
      </c>
      <c r="M1374" t="str">
        <f t="shared" si="107"/>
        <v>50–60 h</v>
      </c>
      <c r="N1374" s="1">
        <v>1.7</v>
      </c>
      <c r="O1374" s="1">
        <v>4.9000000000000004</v>
      </c>
    </row>
    <row r="1375" spans="1:15" x14ac:dyDescent="0.3">
      <c r="A1375" t="s">
        <v>20</v>
      </c>
      <c r="B1375">
        <v>64</v>
      </c>
      <c r="C1375" t="str">
        <f t="shared" si="105"/>
        <v>60+</v>
      </c>
      <c r="D1375" t="s">
        <v>12</v>
      </c>
      <c r="E1375" t="s">
        <v>22</v>
      </c>
      <c r="F1375">
        <f t="shared" si="109"/>
        <v>3</v>
      </c>
      <c r="G1375" t="s">
        <v>28</v>
      </c>
      <c r="H1375" s="1">
        <v>5.2</v>
      </c>
      <c r="I1375" t="s">
        <v>13</v>
      </c>
      <c r="J1375">
        <f t="shared" si="110"/>
        <v>1</v>
      </c>
      <c r="K1375" t="s">
        <v>19</v>
      </c>
      <c r="L1375">
        <v>47</v>
      </c>
      <c r="M1375" t="str">
        <f t="shared" si="107"/>
        <v>40–50 h</v>
      </c>
      <c r="N1375" s="1">
        <v>6.2</v>
      </c>
      <c r="O1375" s="1">
        <v>4.7</v>
      </c>
    </row>
    <row r="1376" spans="1:15" x14ac:dyDescent="0.3">
      <c r="A1376" t="s">
        <v>16</v>
      </c>
      <c r="B1376">
        <v>35</v>
      </c>
      <c r="C1376" t="str">
        <f t="shared" si="105"/>
        <v>26–35</v>
      </c>
      <c r="D1376" t="s">
        <v>27</v>
      </c>
      <c r="E1376" t="s">
        <v>13</v>
      </c>
      <c r="F1376">
        <f t="shared" si="109"/>
        <v>1</v>
      </c>
      <c r="G1376" t="s">
        <v>28</v>
      </c>
      <c r="H1376" s="1">
        <v>7.3</v>
      </c>
      <c r="I1376" t="s">
        <v>22</v>
      </c>
      <c r="J1376">
        <f t="shared" si="110"/>
        <v>3</v>
      </c>
      <c r="K1376" t="s">
        <v>15</v>
      </c>
      <c r="L1376">
        <v>21</v>
      </c>
      <c r="M1376" t="str">
        <f t="shared" si="107"/>
        <v>20–30 h</v>
      </c>
      <c r="N1376" s="1">
        <v>9.1999999999999993</v>
      </c>
      <c r="O1376" s="1">
        <v>3.1</v>
      </c>
    </row>
    <row r="1377" spans="1:15" x14ac:dyDescent="0.3">
      <c r="A1377" t="s">
        <v>24</v>
      </c>
      <c r="B1377">
        <v>31</v>
      </c>
      <c r="C1377" t="str">
        <f t="shared" si="105"/>
        <v>26–35</v>
      </c>
      <c r="D1377" t="s">
        <v>27</v>
      </c>
      <c r="E1377" t="s">
        <v>13</v>
      </c>
      <c r="F1377">
        <f t="shared" si="109"/>
        <v>1</v>
      </c>
      <c r="G1377" t="s">
        <v>18</v>
      </c>
      <c r="H1377" s="1">
        <v>7.9</v>
      </c>
      <c r="I1377" t="s">
        <v>17</v>
      </c>
      <c r="J1377">
        <f t="shared" si="110"/>
        <v>2</v>
      </c>
      <c r="K1377" t="s">
        <v>19</v>
      </c>
      <c r="L1377">
        <v>28</v>
      </c>
      <c r="M1377" t="str">
        <f t="shared" si="107"/>
        <v>20–30 h</v>
      </c>
      <c r="N1377" s="1">
        <v>1.1000000000000001</v>
      </c>
      <c r="O1377" s="1">
        <v>1.3</v>
      </c>
    </row>
    <row r="1378" spans="1:15" x14ac:dyDescent="0.3">
      <c r="A1378" t="s">
        <v>31</v>
      </c>
      <c r="B1378">
        <v>52</v>
      </c>
      <c r="C1378" t="str">
        <f t="shared" si="105"/>
        <v>46–59</v>
      </c>
      <c r="D1378" t="s">
        <v>12</v>
      </c>
      <c r="E1378" t="s">
        <v>17</v>
      </c>
      <c r="F1378">
        <f t="shared" si="109"/>
        <v>2</v>
      </c>
      <c r="G1378" t="s">
        <v>28</v>
      </c>
      <c r="H1378" s="1">
        <v>7</v>
      </c>
      <c r="I1378" t="s">
        <v>22</v>
      </c>
      <c r="J1378">
        <f t="shared" si="110"/>
        <v>3</v>
      </c>
      <c r="K1378" t="s">
        <v>15</v>
      </c>
      <c r="L1378">
        <v>25</v>
      </c>
      <c r="M1378" t="str">
        <f t="shared" si="107"/>
        <v>20–30 h</v>
      </c>
      <c r="N1378" s="1">
        <v>6.7</v>
      </c>
      <c r="O1378" s="1">
        <v>8.6</v>
      </c>
    </row>
    <row r="1379" spans="1:15" x14ac:dyDescent="0.3">
      <c r="A1379" t="s">
        <v>29</v>
      </c>
      <c r="B1379">
        <v>61</v>
      </c>
      <c r="C1379" t="str">
        <f t="shared" si="105"/>
        <v>60+</v>
      </c>
      <c r="D1379" t="s">
        <v>12</v>
      </c>
      <c r="E1379" t="s">
        <v>17</v>
      </c>
      <c r="F1379">
        <f t="shared" si="109"/>
        <v>2</v>
      </c>
      <c r="G1379" t="s">
        <v>33</v>
      </c>
      <c r="H1379" s="1">
        <v>9.6</v>
      </c>
      <c r="I1379" t="s">
        <v>22</v>
      </c>
      <c r="J1379">
        <f t="shared" si="110"/>
        <v>3</v>
      </c>
      <c r="K1379" t="s">
        <v>26</v>
      </c>
      <c r="L1379">
        <v>20</v>
      </c>
      <c r="M1379" t="str">
        <f t="shared" si="107"/>
        <v>20–30 h</v>
      </c>
      <c r="N1379" s="1">
        <v>5.3</v>
      </c>
      <c r="O1379" s="1">
        <v>3.9</v>
      </c>
    </row>
    <row r="1380" spans="1:15" x14ac:dyDescent="0.3">
      <c r="A1380" t="s">
        <v>31</v>
      </c>
      <c r="B1380">
        <v>58</v>
      </c>
      <c r="C1380" t="str">
        <f t="shared" si="105"/>
        <v>46–59</v>
      </c>
      <c r="D1380" t="s">
        <v>21</v>
      </c>
      <c r="E1380" t="s">
        <v>17</v>
      </c>
      <c r="F1380">
        <f t="shared" si="109"/>
        <v>2</v>
      </c>
      <c r="G1380" t="s">
        <v>25</v>
      </c>
      <c r="H1380" s="1">
        <v>6.2</v>
      </c>
      <c r="I1380" t="s">
        <v>22</v>
      </c>
      <c r="J1380">
        <f t="shared" si="110"/>
        <v>3</v>
      </c>
      <c r="K1380" t="s">
        <v>30</v>
      </c>
      <c r="L1380">
        <v>22</v>
      </c>
      <c r="M1380" t="str">
        <f t="shared" si="107"/>
        <v>20–30 h</v>
      </c>
      <c r="N1380" s="1">
        <v>4.0999999999999996</v>
      </c>
      <c r="O1380" s="1">
        <v>7.1</v>
      </c>
    </row>
    <row r="1381" spans="1:15" x14ac:dyDescent="0.3">
      <c r="A1381" t="s">
        <v>31</v>
      </c>
      <c r="B1381">
        <v>24</v>
      </c>
      <c r="C1381" t="str">
        <f t="shared" ref="C1381:C1392" si="111">IF(B1381&lt;=25, "18–25", IF(B1381&lt;=35, "26–35", IF(B1381&lt;=45, "36–45", IF(B1381&lt;=59, "46–59", "60+"))))</f>
        <v>18–25</v>
      </c>
      <c r="D1381" t="s">
        <v>21</v>
      </c>
      <c r="E1381" t="s">
        <v>17</v>
      </c>
      <c r="F1381">
        <f t="shared" si="109"/>
        <v>2</v>
      </c>
      <c r="G1381" t="s">
        <v>33</v>
      </c>
      <c r="H1381" s="1">
        <v>5.2</v>
      </c>
      <c r="I1381" t="s">
        <v>13</v>
      </c>
      <c r="J1381">
        <f t="shared" si="110"/>
        <v>1</v>
      </c>
      <c r="K1381" t="s">
        <v>15</v>
      </c>
      <c r="L1381">
        <v>29</v>
      </c>
      <c r="M1381" t="str">
        <f t="shared" si="107"/>
        <v>20–30 h</v>
      </c>
      <c r="N1381" s="1">
        <v>6.6</v>
      </c>
      <c r="O1381" s="1">
        <v>9.5</v>
      </c>
    </row>
    <row r="1382" spans="1:15" x14ac:dyDescent="0.3">
      <c r="A1382" t="s">
        <v>11</v>
      </c>
      <c r="B1382">
        <v>58</v>
      </c>
      <c r="C1382" t="str">
        <f t="shared" si="111"/>
        <v>46–59</v>
      </c>
      <c r="D1382" t="s">
        <v>27</v>
      </c>
      <c r="E1382" t="s">
        <v>17</v>
      </c>
      <c r="F1382">
        <f t="shared" si="109"/>
        <v>2</v>
      </c>
      <c r="G1382" t="s">
        <v>14</v>
      </c>
      <c r="H1382" s="1">
        <v>5.2</v>
      </c>
      <c r="I1382" t="s">
        <v>13</v>
      </c>
      <c r="J1382">
        <f t="shared" si="110"/>
        <v>1</v>
      </c>
      <c r="K1382" t="s">
        <v>30</v>
      </c>
      <c r="L1382">
        <v>56</v>
      </c>
      <c r="M1382" t="str">
        <f t="shared" si="107"/>
        <v>50–60 h</v>
      </c>
      <c r="N1382" s="1">
        <v>1.5</v>
      </c>
      <c r="O1382" s="1">
        <v>6.1</v>
      </c>
    </row>
    <row r="1383" spans="1:15" x14ac:dyDescent="0.3">
      <c r="A1383" t="s">
        <v>11</v>
      </c>
      <c r="B1383">
        <v>30</v>
      </c>
      <c r="C1383" t="str">
        <f t="shared" si="111"/>
        <v>26–35</v>
      </c>
      <c r="D1383" t="s">
        <v>21</v>
      </c>
      <c r="E1383" t="s">
        <v>13</v>
      </c>
      <c r="F1383">
        <f t="shared" si="109"/>
        <v>1</v>
      </c>
      <c r="G1383" t="s">
        <v>28</v>
      </c>
      <c r="H1383" s="1">
        <v>7.6</v>
      </c>
      <c r="I1383" t="s">
        <v>17</v>
      </c>
      <c r="J1383">
        <f t="shared" si="110"/>
        <v>2</v>
      </c>
      <c r="K1383" t="s">
        <v>15</v>
      </c>
      <c r="L1383">
        <v>42</v>
      </c>
      <c r="M1383" t="str">
        <f t="shared" si="107"/>
        <v>40–50 h</v>
      </c>
      <c r="N1383" s="1">
        <v>7.8</v>
      </c>
      <c r="O1383" s="1">
        <v>4.5999999999999996</v>
      </c>
    </row>
    <row r="1384" spans="1:15" x14ac:dyDescent="0.3">
      <c r="A1384" t="s">
        <v>29</v>
      </c>
      <c r="B1384">
        <v>35</v>
      </c>
      <c r="C1384" t="str">
        <f t="shared" si="111"/>
        <v>26–35</v>
      </c>
      <c r="D1384" t="s">
        <v>21</v>
      </c>
      <c r="E1384" t="s">
        <v>13</v>
      </c>
      <c r="F1384">
        <f t="shared" si="109"/>
        <v>1</v>
      </c>
      <c r="G1384" t="s">
        <v>28</v>
      </c>
      <c r="H1384" s="1">
        <v>6.2</v>
      </c>
      <c r="I1384" t="s">
        <v>13</v>
      </c>
      <c r="J1384">
        <f t="shared" si="110"/>
        <v>1</v>
      </c>
      <c r="K1384" t="s">
        <v>26</v>
      </c>
      <c r="L1384">
        <v>52</v>
      </c>
      <c r="M1384" t="str">
        <f t="shared" si="107"/>
        <v>50–60 h</v>
      </c>
      <c r="N1384" s="1">
        <v>1</v>
      </c>
      <c r="O1384" s="1">
        <v>3.4</v>
      </c>
    </row>
    <row r="1385" spans="1:15" x14ac:dyDescent="0.3">
      <c r="A1385" t="s">
        <v>31</v>
      </c>
      <c r="B1385">
        <v>54</v>
      </c>
      <c r="C1385" t="str">
        <f t="shared" si="111"/>
        <v>46–59</v>
      </c>
      <c r="D1385" t="s">
        <v>12</v>
      </c>
      <c r="E1385" t="s">
        <v>22</v>
      </c>
      <c r="F1385">
        <f t="shared" si="109"/>
        <v>3</v>
      </c>
      <c r="G1385" t="s">
        <v>28</v>
      </c>
      <c r="H1385" s="1">
        <v>5.2</v>
      </c>
      <c r="I1385" t="s">
        <v>22</v>
      </c>
      <c r="J1385">
        <f t="shared" si="110"/>
        <v>3</v>
      </c>
      <c r="K1385" t="s">
        <v>30</v>
      </c>
      <c r="L1385">
        <v>28</v>
      </c>
      <c r="M1385" t="str">
        <f t="shared" si="107"/>
        <v>20–30 h</v>
      </c>
      <c r="N1385" s="1">
        <v>3.8</v>
      </c>
      <c r="O1385" s="1">
        <v>9.4</v>
      </c>
    </row>
    <row r="1386" spans="1:15" x14ac:dyDescent="0.3">
      <c r="A1386" t="s">
        <v>24</v>
      </c>
      <c r="B1386">
        <v>30</v>
      </c>
      <c r="C1386" t="str">
        <f t="shared" si="111"/>
        <v>26–35</v>
      </c>
      <c r="D1386" t="s">
        <v>12</v>
      </c>
      <c r="E1386" t="s">
        <v>22</v>
      </c>
      <c r="F1386">
        <f t="shared" si="109"/>
        <v>3</v>
      </c>
      <c r="G1386" t="s">
        <v>28</v>
      </c>
      <c r="H1386" s="1">
        <v>7.2</v>
      </c>
      <c r="I1386" t="s">
        <v>22</v>
      </c>
      <c r="J1386">
        <f t="shared" si="110"/>
        <v>3</v>
      </c>
      <c r="K1386" t="s">
        <v>19</v>
      </c>
      <c r="L1386">
        <v>32</v>
      </c>
      <c r="M1386" t="str">
        <f t="shared" si="107"/>
        <v>30–40 h</v>
      </c>
      <c r="N1386" s="1">
        <v>5.5</v>
      </c>
      <c r="O1386" s="1">
        <v>7.1</v>
      </c>
    </row>
    <row r="1387" spans="1:15" x14ac:dyDescent="0.3">
      <c r="A1387" t="s">
        <v>16</v>
      </c>
      <c r="B1387">
        <v>53</v>
      </c>
      <c r="C1387" t="str">
        <f t="shared" si="111"/>
        <v>46–59</v>
      </c>
      <c r="D1387" t="s">
        <v>21</v>
      </c>
      <c r="E1387" t="s">
        <v>22</v>
      </c>
      <c r="F1387">
        <f t="shared" si="109"/>
        <v>3</v>
      </c>
      <c r="G1387" t="s">
        <v>18</v>
      </c>
      <c r="H1387" s="1">
        <v>7.6</v>
      </c>
      <c r="I1387" t="s">
        <v>13</v>
      </c>
      <c r="J1387">
        <f t="shared" si="110"/>
        <v>1</v>
      </c>
      <c r="K1387" t="s">
        <v>15</v>
      </c>
      <c r="L1387">
        <v>47</v>
      </c>
      <c r="M1387" t="str">
        <f t="shared" si="107"/>
        <v>40–50 h</v>
      </c>
      <c r="N1387" s="1">
        <v>4.4000000000000004</v>
      </c>
      <c r="O1387" s="1">
        <v>7</v>
      </c>
    </row>
    <row r="1388" spans="1:15" x14ac:dyDescent="0.3">
      <c r="A1388" t="s">
        <v>29</v>
      </c>
      <c r="B1388">
        <v>48</v>
      </c>
      <c r="C1388" t="str">
        <f t="shared" si="111"/>
        <v>46–59</v>
      </c>
      <c r="D1388" t="s">
        <v>12</v>
      </c>
      <c r="E1388" t="s">
        <v>22</v>
      </c>
      <c r="F1388">
        <f>IF(E1388="High",3,IF(E1388="Moderate",2,IF(E1388="Low",1,"")))</f>
        <v>3</v>
      </c>
      <c r="G1388" t="s">
        <v>18</v>
      </c>
      <c r="H1388" s="1">
        <v>6.9</v>
      </c>
      <c r="I1388" t="s">
        <v>22</v>
      </c>
      <c r="J1388">
        <f t="shared" si="110"/>
        <v>3</v>
      </c>
      <c r="K1388" t="s">
        <v>15</v>
      </c>
      <c r="L1388">
        <v>26</v>
      </c>
      <c r="M1388" t="str">
        <f t="shared" si="107"/>
        <v>20–30 h</v>
      </c>
      <c r="N1388" s="1">
        <v>3.8</v>
      </c>
      <c r="O1388" s="1">
        <v>4.8</v>
      </c>
    </row>
    <row r="1389" spans="1:15" x14ac:dyDescent="0.3">
      <c r="A1389" t="s">
        <v>20</v>
      </c>
      <c r="B1389">
        <v>19</v>
      </c>
      <c r="C1389" t="str">
        <f t="shared" si="111"/>
        <v>18–25</v>
      </c>
      <c r="D1389" t="s">
        <v>21</v>
      </c>
      <c r="E1389" t="s">
        <v>13</v>
      </c>
      <c r="F1389">
        <f t="shared" si="109"/>
        <v>1</v>
      </c>
      <c r="G1389" t="s">
        <v>25</v>
      </c>
      <c r="H1389" s="1">
        <v>7.8</v>
      </c>
      <c r="I1389" t="s">
        <v>13</v>
      </c>
      <c r="J1389">
        <f t="shared" si="110"/>
        <v>1</v>
      </c>
      <c r="K1389" t="s">
        <v>19</v>
      </c>
      <c r="L1389">
        <v>45</v>
      </c>
      <c r="M1389" t="str">
        <f t="shared" si="107"/>
        <v>40–50 h</v>
      </c>
      <c r="N1389" s="1">
        <v>8.5</v>
      </c>
      <c r="O1389" s="1">
        <v>8.6</v>
      </c>
    </row>
    <row r="1390" spans="1:15" x14ac:dyDescent="0.3">
      <c r="A1390" t="s">
        <v>31</v>
      </c>
      <c r="B1390">
        <v>33</v>
      </c>
      <c r="C1390" t="str">
        <f t="shared" si="111"/>
        <v>26–35</v>
      </c>
      <c r="D1390" t="s">
        <v>12</v>
      </c>
      <c r="E1390" t="s">
        <v>13</v>
      </c>
      <c r="F1390">
        <f t="shared" si="109"/>
        <v>1</v>
      </c>
      <c r="G1390" t="s">
        <v>28</v>
      </c>
      <c r="H1390" s="1">
        <v>6.6</v>
      </c>
      <c r="I1390" t="s">
        <v>22</v>
      </c>
      <c r="J1390">
        <f t="shared" si="110"/>
        <v>3</v>
      </c>
      <c r="K1390" t="s">
        <v>26</v>
      </c>
      <c r="L1390">
        <v>35</v>
      </c>
      <c r="M1390" t="str">
        <f t="shared" si="107"/>
        <v>30–40 h</v>
      </c>
      <c r="N1390" s="1">
        <v>9.4</v>
      </c>
      <c r="O1390" s="1">
        <v>7.4</v>
      </c>
    </row>
    <row r="1391" spans="1:15" x14ac:dyDescent="0.3">
      <c r="A1391" t="s">
        <v>29</v>
      </c>
      <c r="B1391">
        <v>26</v>
      </c>
      <c r="C1391" t="str">
        <f t="shared" si="111"/>
        <v>26–35</v>
      </c>
      <c r="D1391" t="s">
        <v>12</v>
      </c>
      <c r="E1391" t="s">
        <v>13</v>
      </c>
      <c r="F1391">
        <f t="shared" si="109"/>
        <v>1</v>
      </c>
      <c r="G1391" t="s">
        <v>14</v>
      </c>
      <c r="H1391" s="1">
        <v>5.6</v>
      </c>
      <c r="I1391" t="s">
        <v>17</v>
      </c>
      <c r="J1391">
        <f t="shared" si="110"/>
        <v>2</v>
      </c>
      <c r="K1391" t="s">
        <v>23</v>
      </c>
      <c r="L1391">
        <v>59</v>
      </c>
      <c r="M1391" t="str">
        <f t="shared" si="107"/>
        <v>50–60 h</v>
      </c>
      <c r="N1391" s="1">
        <v>8.9</v>
      </c>
      <c r="O1391" s="1">
        <v>3.5</v>
      </c>
    </row>
    <row r="1392" spans="1:15" x14ac:dyDescent="0.3">
      <c r="A1392" t="s">
        <v>32</v>
      </c>
      <c r="B1392">
        <v>26</v>
      </c>
      <c r="C1392" t="str">
        <f t="shared" si="111"/>
        <v>26–35</v>
      </c>
      <c r="D1392" t="s">
        <v>12</v>
      </c>
      <c r="E1392" t="s">
        <v>17</v>
      </c>
      <c r="F1392">
        <f t="shared" si="109"/>
        <v>2</v>
      </c>
      <c r="G1392" t="s">
        <v>25</v>
      </c>
      <c r="H1392" s="1">
        <v>7.7</v>
      </c>
      <c r="I1392" t="s">
        <v>17</v>
      </c>
      <c r="J1392">
        <f t="shared" si="110"/>
        <v>2</v>
      </c>
      <c r="K1392" t="s">
        <v>15</v>
      </c>
      <c r="L1392">
        <v>45</v>
      </c>
      <c r="M1392" t="str">
        <f t="shared" si="107"/>
        <v>40–50 h</v>
      </c>
      <c r="N1392" s="1">
        <v>5.7</v>
      </c>
      <c r="O1392" s="1">
        <v>6.4</v>
      </c>
    </row>
    <row r="1393" spans="1:15" x14ac:dyDescent="0.3">
      <c r="A1393" t="s">
        <v>32</v>
      </c>
      <c r="B1393">
        <v>55</v>
      </c>
      <c r="C1393" t="str">
        <f>IF(B1393&lt;=25, "18–25", IF(B1393&lt;=35, "26–35", IF(B1393&lt;=45, "36–45", IF(B1393&lt;=59, "46–59", "60+"))))</f>
        <v>46–59</v>
      </c>
      <c r="D1393" t="s">
        <v>12</v>
      </c>
      <c r="E1393" t="s">
        <v>17</v>
      </c>
      <c r="F1393">
        <f t="shared" si="109"/>
        <v>2</v>
      </c>
      <c r="G1393" t="s">
        <v>28</v>
      </c>
      <c r="H1393" s="1">
        <v>5.2</v>
      </c>
      <c r="I1393" t="s">
        <v>13</v>
      </c>
      <c r="J1393">
        <f t="shared" si="110"/>
        <v>1</v>
      </c>
      <c r="K1393" t="s">
        <v>19</v>
      </c>
      <c r="L1393">
        <v>58</v>
      </c>
      <c r="M1393" t="str">
        <f t="shared" si="107"/>
        <v>50–60 h</v>
      </c>
      <c r="N1393" s="1">
        <v>9</v>
      </c>
      <c r="O1393" s="1">
        <v>4.9000000000000004</v>
      </c>
    </row>
    <row r="1394" spans="1:15" x14ac:dyDescent="0.3">
      <c r="A1394" t="s">
        <v>11</v>
      </c>
      <c r="B1394">
        <v>28</v>
      </c>
      <c r="C1394" t="str">
        <f t="shared" ref="C1394:C1457" si="112">IF(B1394&lt;=25, "18–25", IF(B1394&lt;=35, "26–35", IF(B1394&lt;=45, "36–45", IF(B1394&lt;=59, "46–59", "60+"))))</f>
        <v>26–35</v>
      </c>
      <c r="D1394" t="s">
        <v>21</v>
      </c>
      <c r="E1394" t="s">
        <v>22</v>
      </c>
      <c r="F1394">
        <f t="shared" si="109"/>
        <v>3</v>
      </c>
      <c r="G1394" t="s">
        <v>18</v>
      </c>
      <c r="H1394" s="1">
        <v>4.8</v>
      </c>
      <c r="I1394" t="s">
        <v>13</v>
      </c>
      <c r="J1394">
        <f t="shared" si="110"/>
        <v>1</v>
      </c>
      <c r="K1394" t="s">
        <v>23</v>
      </c>
      <c r="L1394">
        <v>51</v>
      </c>
      <c r="M1394" t="str">
        <f t="shared" si="107"/>
        <v>50–60 h</v>
      </c>
      <c r="N1394" s="1">
        <v>9.3000000000000007</v>
      </c>
      <c r="O1394" s="1">
        <v>1.1000000000000001</v>
      </c>
    </row>
    <row r="1395" spans="1:15" x14ac:dyDescent="0.3">
      <c r="A1395" t="s">
        <v>16</v>
      </c>
      <c r="B1395">
        <v>39</v>
      </c>
      <c r="C1395" t="str">
        <f t="shared" si="112"/>
        <v>36–45</v>
      </c>
      <c r="D1395" t="s">
        <v>27</v>
      </c>
      <c r="E1395" t="s">
        <v>17</v>
      </c>
      <c r="F1395">
        <f t="shared" si="109"/>
        <v>2</v>
      </c>
      <c r="G1395" t="s">
        <v>14</v>
      </c>
      <c r="H1395" s="1">
        <v>8.1999999999999993</v>
      </c>
      <c r="I1395" t="s">
        <v>13</v>
      </c>
      <c r="J1395">
        <f t="shared" si="110"/>
        <v>1</v>
      </c>
      <c r="K1395" t="s">
        <v>15</v>
      </c>
      <c r="L1395">
        <v>55</v>
      </c>
      <c r="M1395" t="str">
        <f t="shared" si="107"/>
        <v>50–60 h</v>
      </c>
      <c r="N1395" s="1">
        <v>4.7</v>
      </c>
      <c r="O1395" s="1">
        <v>8.3000000000000007</v>
      </c>
    </row>
    <row r="1396" spans="1:15" x14ac:dyDescent="0.3">
      <c r="A1396" t="s">
        <v>24</v>
      </c>
      <c r="B1396">
        <v>50</v>
      </c>
      <c r="C1396" t="str">
        <f t="shared" si="112"/>
        <v>46–59</v>
      </c>
      <c r="D1396" t="s">
        <v>12</v>
      </c>
      <c r="E1396" t="s">
        <v>13</v>
      </c>
      <c r="F1396">
        <f t="shared" si="109"/>
        <v>1</v>
      </c>
      <c r="G1396" t="s">
        <v>25</v>
      </c>
      <c r="H1396" s="1">
        <v>6</v>
      </c>
      <c r="I1396" t="s">
        <v>13</v>
      </c>
      <c r="J1396">
        <f t="shared" si="110"/>
        <v>1</v>
      </c>
      <c r="K1396" t="s">
        <v>30</v>
      </c>
      <c r="L1396">
        <v>20</v>
      </c>
      <c r="M1396" t="str">
        <f t="shared" si="107"/>
        <v>20–30 h</v>
      </c>
      <c r="N1396" s="1">
        <v>3.6</v>
      </c>
      <c r="O1396" s="1">
        <v>2.1</v>
      </c>
    </row>
    <row r="1397" spans="1:15" x14ac:dyDescent="0.3">
      <c r="A1397" t="s">
        <v>16</v>
      </c>
      <c r="B1397">
        <v>53</v>
      </c>
      <c r="C1397" t="str">
        <f t="shared" si="112"/>
        <v>46–59</v>
      </c>
      <c r="D1397" t="s">
        <v>21</v>
      </c>
      <c r="E1397" t="s">
        <v>22</v>
      </c>
      <c r="F1397">
        <f t="shared" si="109"/>
        <v>3</v>
      </c>
      <c r="G1397" t="s">
        <v>14</v>
      </c>
      <c r="H1397" s="1">
        <v>9</v>
      </c>
      <c r="I1397" t="s">
        <v>13</v>
      </c>
      <c r="J1397">
        <f t="shared" si="110"/>
        <v>1</v>
      </c>
      <c r="K1397" t="s">
        <v>19</v>
      </c>
      <c r="L1397">
        <v>40</v>
      </c>
      <c r="M1397" t="str">
        <f t="shared" si="107"/>
        <v>40–50 h</v>
      </c>
      <c r="N1397" s="1">
        <v>1.9</v>
      </c>
      <c r="O1397" s="1">
        <v>5.6</v>
      </c>
    </row>
    <row r="1398" spans="1:15" x14ac:dyDescent="0.3">
      <c r="A1398" t="s">
        <v>16</v>
      </c>
      <c r="B1398">
        <v>62</v>
      </c>
      <c r="C1398" t="str">
        <f t="shared" si="112"/>
        <v>60+</v>
      </c>
      <c r="D1398" t="s">
        <v>21</v>
      </c>
      <c r="E1398" t="s">
        <v>22</v>
      </c>
      <c r="F1398">
        <f t="shared" si="109"/>
        <v>3</v>
      </c>
      <c r="G1398" t="s">
        <v>28</v>
      </c>
      <c r="H1398" s="1">
        <v>7.8</v>
      </c>
      <c r="I1398" t="s">
        <v>22</v>
      </c>
      <c r="J1398">
        <f t="shared" si="110"/>
        <v>3</v>
      </c>
      <c r="K1398" t="s">
        <v>30</v>
      </c>
      <c r="L1398">
        <v>32</v>
      </c>
      <c r="M1398" t="str">
        <f t="shared" si="107"/>
        <v>30–40 h</v>
      </c>
      <c r="N1398" s="1">
        <v>5.3</v>
      </c>
      <c r="O1398" s="1">
        <v>4</v>
      </c>
    </row>
    <row r="1399" spans="1:15" x14ac:dyDescent="0.3">
      <c r="A1399" t="s">
        <v>16</v>
      </c>
      <c r="B1399">
        <v>40</v>
      </c>
      <c r="C1399" t="str">
        <f t="shared" si="112"/>
        <v>36–45</v>
      </c>
      <c r="D1399" t="s">
        <v>12</v>
      </c>
      <c r="E1399" t="s">
        <v>17</v>
      </c>
      <c r="F1399">
        <f t="shared" si="109"/>
        <v>2</v>
      </c>
      <c r="G1399" t="s">
        <v>33</v>
      </c>
      <c r="H1399" s="1">
        <v>5.9</v>
      </c>
      <c r="I1399" t="s">
        <v>17</v>
      </c>
      <c r="J1399">
        <f t="shared" si="110"/>
        <v>2</v>
      </c>
      <c r="K1399" t="s">
        <v>26</v>
      </c>
      <c r="L1399">
        <v>45</v>
      </c>
      <c r="M1399" t="str">
        <f t="shared" si="107"/>
        <v>40–50 h</v>
      </c>
      <c r="N1399" s="1">
        <v>9.5</v>
      </c>
      <c r="O1399" s="1">
        <v>4.0999999999999996</v>
      </c>
    </row>
    <row r="1400" spans="1:15" x14ac:dyDescent="0.3">
      <c r="A1400" t="s">
        <v>16</v>
      </c>
      <c r="B1400">
        <v>62</v>
      </c>
      <c r="C1400" t="str">
        <f t="shared" si="112"/>
        <v>60+</v>
      </c>
      <c r="D1400" t="s">
        <v>27</v>
      </c>
      <c r="E1400" t="s">
        <v>22</v>
      </c>
      <c r="F1400">
        <f t="shared" si="109"/>
        <v>3</v>
      </c>
      <c r="G1400" t="s">
        <v>14</v>
      </c>
      <c r="H1400" s="1">
        <v>7.2</v>
      </c>
      <c r="I1400" t="s">
        <v>22</v>
      </c>
      <c r="J1400">
        <f t="shared" si="110"/>
        <v>3</v>
      </c>
      <c r="K1400" t="s">
        <v>23</v>
      </c>
      <c r="L1400">
        <v>28</v>
      </c>
      <c r="M1400" t="str">
        <f t="shared" si="107"/>
        <v>20–30 h</v>
      </c>
      <c r="N1400" s="1">
        <v>6</v>
      </c>
      <c r="O1400" s="1">
        <v>5.3</v>
      </c>
    </row>
    <row r="1401" spans="1:15" x14ac:dyDescent="0.3">
      <c r="A1401" t="s">
        <v>20</v>
      </c>
      <c r="B1401">
        <v>62</v>
      </c>
      <c r="C1401" t="str">
        <f t="shared" si="112"/>
        <v>60+</v>
      </c>
      <c r="D1401" t="s">
        <v>12</v>
      </c>
      <c r="E1401" t="s">
        <v>17</v>
      </c>
      <c r="F1401">
        <f>IF(E1401="High",3,IF(E1401="Moderate",2,IF(E1401="Low",1,"")))</f>
        <v>2</v>
      </c>
      <c r="G1401" t="s">
        <v>14</v>
      </c>
      <c r="H1401" s="1">
        <v>10.3</v>
      </c>
      <c r="I1401" t="s">
        <v>17</v>
      </c>
      <c r="J1401">
        <f t="shared" si="110"/>
        <v>2</v>
      </c>
      <c r="K1401" t="s">
        <v>19</v>
      </c>
      <c r="L1401">
        <v>56</v>
      </c>
      <c r="M1401" t="str">
        <f t="shared" si="107"/>
        <v>50–60 h</v>
      </c>
      <c r="N1401" s="1">
        <v>7</v>
      </c>
      <c r="O1401" s="1">
        <v>10</v>
      </c>
    </row>
    <row r="1402" spans="1:15" x14ac:dyDescent="0.3">
      <c r="A1402" t="s">
        <v>20</v>
      </c>
      <c r="B1402">
        <v>51</v>
      </c>
      <c r="C1402" t="str">
        <f t="shared" si="112"/>
        <v>46–59</v>
      </c>
      <c r="D1402" t="s">
        <v>21</v>
      </c>
      <c r="E1402" t="s">
        <v>17</v>
      </c>
      <c r="F1402">
        <f t="shared" si="109"/>
        <v>2</v>
      </c>
      <c r="G1402" t="s">
        <v>18</v>
      </c>
      <c r="H1402" s="1">
        <v>7.6</v>
      </c>
      <c r="I1402" t="s">
        <v>22</v>
      </c>
      <c r="J1402">
        <f t="shared" si="110"/>
        <v>3</v>
      </c>
      <c r="K1402" t="s">
        <v>15</v>
      </c>
      <c r="L1402">
        <v>42</v>
      </c>
      <c r="M1402" t="str">
        <f t="shared" si="107"/>
        <v>40–50 h</v>
      </c>
      <c r="N1402" s="1">
        <v>2</v>
      </c>
      <c r="O1402" s="1">
        <v>4.7</v>
      </c>
    </row>
    <row r="1403" spans="1:15" x14ac:dyDescent="0.3">
      <c r="A1403" t="s">
        <v>11</v>
      </c>
      <c r="B1403">
        <v>26</v>
      </c>
      <c r="C1403" t="str">
        <f t="shared" si="112"/>
        <v>26–35</v>
      </c>
      <c r="D1403" t="s">
        <v>27</v>
      </c>
      <c r="E1403" t="s">
        <v>22</v>
      </c>
      <c r="F1403">
        <f t="shared" si="109"/>
        <v>3</v>
      </c>
      <c r="G1403" t="s">
        <v>28</v>
      </c>
      <c r="H1403" s="1">
        <v>7.4</v>
      </c>
      <c r="I1403" t="s">
        <v>22</v>
      </c>
      <c r="J1403">
        <f t="shared" si="110"/>
        <v>3</v>
      </c>
      <c r="K1403" t="s">
        <v>15</v>
      </c>
      <c r="L1403">
        <v>20</v>
      </c>
      <c r="M1403" t="str">
        <f t="shared" si="107"/>
        <v>20–30 h</v>
      </c>
      <c r="N1403" s="1">
        <v>2.2999999999999998</v>
      </c>
      <c r="O1403" s="1">
        <v>2.6</v>
      </c>
    </row>
    <row r="1404" spans="1:15" x14ac:dyDescent="0.3">
      <c r="A1404" t="s">
        <v>29</v>
      </c>
      <c r="B1404">
        <v>41</v>
      </c>
      <c r="C1404" t="str">
        <f t="shared" si="112"/>
        <v>36–45</v>
      </c>
      <c r="D1404" t="s">
        <v>21</v>
      </c>
      <c r="E1404" t="s">
        <v>17</v>
      </c>
      <c r="F1404">
        <f t="shared" si="109"/>
        <v>2</v>
      </c>
      <c r="G1404" t="s">
        <v>14</v>
      </c>
      <c r="H1404" s="1">
        <v>5.6</v>
      </c>
      <c r="I1404" t="s">
        <v>22</v>
      </c>
      <c r="J1404">
        <f t="shared" si="110"/>
        <v>3</v>
      </c>
      <c r="K1404" t="s">
        <v>23</v>
      </c>
      <c r="L1404">
        <v>21</v>
      </c>
      <c r="M1404" t="str">
        <f t="shared" si="107"/>
        <v>20–30 h</v>
      </c>
      <c r="N1404" s="1">
        <v>5.2</v>
      </c>
      <c r="O1404" s="1">
        <v>6.5</v>
      </c>
    </row>
    <row r="1405" spans="1:15" x14ac:dyDescent="0.3">
      <c r="A1405" t="s">
        <v>32</v>
      </c>
      <c r="B1405">
        <v>25</v>
      </c>
      <c r="C1405" t="str">
        <f t="shared" si="112"/>
        <v>18–25</v>
      </c>
      <c r="D1405" t="s">
        <v>12</v>
      </c>
      <c r="E1405" t="s">
        <v>17</v>
      </c>
      <c r="F1405">
        <f t="shared" si="109"/>
        <v>2</v>
      </c>
      <c r="G1405" t="s">
        <v>28</v>
      </c>
      <c r="H1405" s="1">
        <v>9.3000000000000007</v>
      </c>
      <c r="I1405" t="s">
        <v>13</v>
      </c>
      <c r="J1405">
        <f t="shared" si="110"/>
        <v>1</v>
      </c>
      <c r="K1405" t="s">
        <v>30</v>
      </c>
      <c r="L1405">
        <v>47</v>
      </c>
      <c r="M1405" t="str">
        <f t="shared" si="107"/>
        <v>40–50 h</v>
      </c>
      <c r="N1405" s="1">
        <v>9.6</v>
      </c>
      <c r="O1405" s="1">
        <v>3.1</v>
      </c>
    </row>
    <row r="1406" spans="1:15" x14ac:dyDescent="0.3">
      <c r="A1406" t="s">
        <v>16</v>
      </c>
      <c r="B1406">
        <v>24</v>
      </c>
      <c r="C1406" t="str">
        <f t="shared" si="112"/>
        <v>18–25</v>
      </c>
      <c r="D1406" t="s">
        <v>27</v>
      </c>
      <c r="E1406" t="s">
        <v>17</v>
      </c>
      <c r="F1406">
        <f t="shared" si="109"/>
        <v>2</v>
      </c>
      <c r="G1406" t="s">
        <v>18</v>
      </c>
      <c r="H1406" s="1">
        <v>8.5</v>
      </c>
      <c r="I1406" t="s">
        <v>17</v>
      </c>
      <c r="J1406">
        <f t="shared" si="110"/>
        <v>2</v>
      </c>
      <c r="K1406" t="s">
        <v>30</v>
      </c>
      <c r="L1406">
        <v>55</v>
      </c>
      <c r="M1406" t="str">
        <f t="shared" si="107"/>
        <v>50–60 h</v>
      </c>
      <c r="N1406" s="1">
        <v>4.2</v>
      </c>
      <c r="O1406" s="1">
        <v>1.9</v>
      </c>
    </row>
    <row r="1407" spans="1:15" x14ac:dyDescent="0.3">
      <c r="A1407" t="s">
        <v>11</v>
      </c>
      <c r="B1407">
        <v>53</v>
      </c>
      <c r="C1407" t="str">
        <f t="shared" si="112"/>
        <v>46–59</v>
      </c>
      <c r="D1407" t="s">
        <v>21</v>
      </c>
      <c r="E1407" t="s">
        <v>17</v>
      </c>
      <c r="F1407">
        <f t="shared" si="109"/>
        <v>2</v>
      </c>
      <c r="G1407" t="s">
        <v>28</v>
      </c>
      <c r="H1407" s="1">
        <v>5.6</v>
      </c>
      <c r="I1407" t="s">
        <v>13</v>
      </c>
      <c r="J1407">
        <f t="shared" si="110"/>
        <v>1</v>
      </c>
      <c r="K1407" t="s">
        <v>19</v>
      </c>
      <c r="L1407">
        <v>50</v>
      </c>
      <c r="M1407" t="str">
        <f t="shared" si="107"/>
        <v>50–60 h</v>
      </c>
      <c r="N1407" s="1">
        <v>8.9</v>
      </c>
      <c r="O1407" s="1">
        <v>1.5</v>
      </c>
    </row>
    <row r="1408" spans="1:15" x14ac:dyDescent="0.3">
      <c r="A1408" t="s">
        <v>29</v>
      </c>
      <c r="B1408">
        <v>35</v>
      </c>
      <c r="C1408" t="str">
        <f t="shared" si="112"/>
        <v>26–35</v>
      </c>
      <c r="D1408" t="s">
        <v>21</v>
      </c>
      <c r="E1408" t="s">
        <v>22</v>
      </c>
      <c r="F1408">
        <f t="shared" si="109"/>
        <v>3</v>
      </c>
      <c r="G1408" t="s">
        <v>18</v>
      </c>
      <c r="H1408" s="1">
        <v>9.3000000000000007</v>
      </c>
      <c r="I1408" t="s">
        <v>13</v>
      </c>
      <c r="J1408">
        <f t="shared" si="110"/>
        <v>1</v>
      </c>
      <c r="K1408" t="s">
        <v>19</v>
      </c>
      <c r="L1408">
        <v>24</v>
      </c>
      <c r="M1408" t="str">
        <f t="shared" si="107"/>
        <v>20–30 h</v>
      </c>
      <c r="N1408" s="1">
        <v>2.1</v>
      </c>
      <c r="O1408" s="1">
        <v>1.2</v>
      </c>
    </row>
    <row r="1409" spans="1:15" x14ac:dyDescent="0.3">
      <c r="A1409" t="s">
        <v>32</v>
      </c>
      <c r="B1409">
        <v>20</v>
      </c>
      <c r="C1409" t="str">
        <f t="shared" si="112"/>
        <v>18–25</v>
      </c>
      <c r="D1409" t="s">
        <v>21</v>
      </c>
      <c r="E1409" t="s">
        <v>13</v>
      </c>
      <c r="F1409">
        <f t="shared" si="109"/>
        <v>1</v>
      </c>
      <c r="G1409" t="s">
        <v>18</v>
      </c>
      <c r="H1409" s="1">
        <v>6.7</v>
      </c>
      <c r="I1409" t="s">
        <v>22</v>
      </c>
      <c r="J1409">
        <f t="shared" si="110"/>
        <v>3</v>
      </c>
      <c r="K1409" t="s">
        <v>30</v>
      </c>
      <c r="L1409">
        <v>56</v>
      </c>
      <c r="M1409" t="str">
        <f t="shared" si="107"/>
        <v>50–60 h</v>
      </c>
      <c r="N1409" s="1">
        <v>6.6</v>
      </c>
      <c r="O1409" s="1">
        <v>4.9000000000000004</v>
      </c>
    </row>
    <row r="1410" spans="1:15" x14ac:dyDescent="0.3">
      <c r="A1410" t="s">
        <v>31</v>
      </c>
      <c r="B1410">
        <v>45</v>
      </c>
      <c r="C1410" t="str">
        <f t="shared" si="112"/>
        <v>36–45</v>
      </c>
      <c r="D1410" t="s">
        <v>12</v>
      </c>
      <c r="E1410" t="s">
        <v>13</v>
      </c>
      <c r="F1410">
        <f t="shared" si="109"/>
        <v>1</v>
      </c>
      <c r="G1410" t="s">
        <v>25</v>
      </c>
      <c r="H1410" s="1">
        <v>5.2</v>
      </c>
      <c r="I1410" t="s">
        <v>17</v>
      </c>
      <c r="J1410">
        <f t="shared" si="110"/>
        <v>2</v>
      </c>
      <c r="K1410" t="s">
        <v>19</v>
      </c>
      <c r="L1410">
        <v>44</v>
      </c>
      <c r="M1410" t="str">
        <f t="shared" ref="M1410:M1473" si="113">IF(AND(L1410&gt;=20,L1410&lt;30),"20–30 h",IF(AND(L1410&gt;=30,L1410&lt;40),"30–40 h",IF(AND(L1410&gt;=40,L1410&lt;50),"40–50 h",IF(AND(L1410&gt;=50,L1410&lt;=60),"50–60 h","Poza zakresem"))))</f>
        <v>40–50 h</v>
      </c>
      <c r="N1410" s="1">
        <v>6.4</v>
      </c>
      <c r="O1410" s="1">
        <v>4.8</v>
      </c>
    </row>
    <row r="1411" spans="1:15" x14ac:dyDescent="0.3">
      <c r="A1411" t="s">
        <v>24</v>
      </c>
      <c r="B1411">
        <v>23</v>
      </c>
      <c r="C1411" t="str">
        <f t="shared" si="112"/>
        <v>18–25</v>
      </c>
      <c r="D1411" t="s">
        <v>27</v>
      </c>
      <c r="E1411" t="s">
        <v>17</v>
      </c>
      <c r="F1411">
        <f t="shared" si="109"/>
        <v>2</v>
      </c>
      <c r="G1411" t="s">
        <v>28</v>
      </c>
      <c r="H1411" s="1">
        <v>5.6</v>
      </c>
      <c r="I1411" t="s">
        <v>17</v>
      </c>
      <c r="J1411">
        <f t="shared" si="110"/>
        <v>2</v>
      </c>
      <c r="K1411" t="s">
        <v>30</v>
      </c>
      <c r="L1411">
        <v>27</v>
      </c>
      <c r="M1411" t="str">
        <f t="shared" si="113"/>
        <v>20–30 h</v>
      </c>
      <c r="N1411" s="1">
        <v>8.6999999999999993</v>
      </c>
      <c r="O1411" s="1">
        <v>2.7</v>
      </c>
    </row>
    <row r="1412" spans="1:15" x14ac:dyDescent="0.3">
      <c r="A1412" t="s">
        <v>20</v>
      </c>
      <c r="B1412">
        <v>61</v>
      </c>
      <c r="C1412" t="str">
        <f t="shared" si="112"/>
        <v>60+</v>
      </c>
      <c r="D1412" t="s">
        <v>12</v>
      </c>
      <c r="E1412" t="s">
        <v>17</v>
      </c>
      <c r="F1412">
        <f t="shared" si="109"/>
        <v>2</v>
      </c>
      <c r="G1412" t="s">
        <v>33</v>
      </c>
      <c r="H1412" s="1">
        <v>7.8</v>
      </c>
      <c r="I1412" t="s">
        <v>17</v>
      </c>
      <c r="J1412">
        <f t="shared" si="110"/>
        <v>2</v>
      </c>
      <c r="K1412" t="s">
        <v>23</v>
      </c>
      <c r="L1412">
        <v>53</v>
      </c>
      <c r="M1412" t="str">
        <f t="shared" si="113"/>
        <v>50–60 h</v>
      </c>
      <c r="N1412" s="1">
        <v>1</v>
      </c>
      <c r="O1412" s="1">
        <v>8.1</v>
      </c>
    </row>
    <row r="1413" spans="1:15" x14ac:dyDescent="0.3">
      <c r="A1413" t="s">
        <v>31</v>
      </c>
      <c r="B1413">
        <v>61</v>
      </c>
      <c r="C1413" t="str">
        <f t="shared" si="112"/>
        <v>60+</v>
      </c>
      <c r="D1413" t="s">
        <v>12</v>
      </c>
      <c r="E1413" t="s">
        <v>17</v>
      </c>
      <c r="F1413">
        <f t="shared" si="109"/>
        <v>2</v>
      </c>
      <c r="G1413" t="s">
        <v>25</v>
      </c>
      <c r="H1413" s="1">
        <v>5.2</v>
      </c>
      <c r="I1413" t="s">
        <v>17</v>
      </c>
      <c r="J1413">
        <f t="shared" si="110"/>
        <v>2</v>
      </c>
      <c r="K1413" t="s">
        <v>19</v>
      </c>
      <c r="L1413">
        <v>58</v>
      </c>
      <c r="M1413" t="str">
        <f t="shared" si="113"/>
        <v>50–60 h</v>
      </c>
      <c r="N1413" s="1">
        <v>2.7</v>
      </c>
      <c r="O1413" s="1">
        <v>2.2000000000000002</v>
      </c>
    </row>
    <row r="1414" spans="1:15" x14ac:dyDescent="0.3">
      <c r="A1414" t="s">
        <v>32</v>
      </c>
      <c r="B1414">
        <v>38</v>
      </c>
      <c r="C1414" t="str">
        <f t="shared" si="112"/>
        <v>36–45</v>
      </c>
      <c r="D1414" t="s">
        <v>12</v>
      </c>
      <c r="E1414" t="s">
        <v>13</v>
      </c>
      <c r="F1414">
        <f t="shared" si="109"/>
        <v>1</v>
      </c>
      <c r="G1414" t="s">
        <v>18</v>
      </c>
      <c r="H1414" s="1">
        <v>4.8</v>
      </c>
      <c r="I1414" t="s">
        <v>13</v>
      </c>
      <c r="J1414">
        <f t="shared" si="110"/>
        <v>1</v>
      </c>
      <c r="K1414" t="s">
        <v>30</v>
      </c>
      <c r="L1414">
        <v>51</v>
      </c>
      <c r="M1414" t="str">
        <f t="shared" si="113"/>
        <v>50–60 h</v>
      </c>
      <c r="N1414" s="1">
        <v>3</v>
      </c>
      <c r="O1414" s="1">
        <v>9.1999999999999993</v>
      </c>
    </row>
    <row r="1415" spans="1:15" x14ac:dyDescent="0.3">
      <c r="A1415" t="s">
        <v>31</v>
      </c>
      <c r="B1415">
        <v>45</v>
      </c>
      <c r="C1415" t="str">
        <f t="shared" si="112"/>
        <v>36–45</v>
      </c>
      <c r="D1415" t="s">
        <v>27</v>
      </c>
      <c r="E1415" t="s">
        <v>17</v>
      </c>
      <c r="F1415">
        <f t="shared" si="109"/>
        <v>2</v>
      </c>
      <c r="G1415" t="s">
        <v>33</v>
      </c>
      <c r="H1415" s="1">
        <v>5.8</v>
      </c>
      <c r="I1415" t="s">
        <v>13</v>
      </c>
      <c r="J1415">
        <f t="shared" si="110"/>
        <v>1</v>
      </c>
      <c r="K1415" t="s">
        <v>19</v>
      </c>
      <c r="L1415">
        <v>30</v>
      </c>
      <c r="M1415" t="str">
        <f t="shared" si="113"/>
        <v>30–40 h</v>
      </c>
      <c r="N1415" s="1">
        <v>9.5</v>
      </c>
      <c r="O1415" s="1">
        <v>6.3</v>
      </c>
    </row>
    <row r="1416" spans="1:15" x14ac:dyDescent="0.3">
      <c r="A1416" t="s">
        <v>24</v>
      </c>
      <c r="B1416">
        <v>57</v>
      </c>
      <c r="C1416" t="str">
        <f t="shared" si="112"/>
        <v>46–59</v>
      </c>
      <c r="D1416" t="s">
        <v>12</v>
      </c>
      <c r="E1416" t="s">
        <v>22</v>
      </c>
      <c r="F1416">
        <f t="shared" si="109"/>
        <v>3</v>
      </c>
      <c r="G1416" t="s">
        <v>14</v>
      </c>
      <c r="H1416" s="1">
        <v>6.1</v>
      </c>
      <c r="I1416" t="s">
        <v>17</v>
      </c>
      <c r="J1416">
        <f t="shared" si="110"/>
        <v>2</v>
      </c>
      <c r="K1416" t="s">
        <v>15</v>
      </c>
      <c r="L1416">
        <v>44</v>
      </c>
      <c r="M1416" t="str">
        <f t="shared" si="113"/>
        <v>40–50 h</v>
      </c>
      <c r="N1416" s="1">
        <v>2.4</v>
      </c>
      <c r="O1416" s="1">
        <v>1.2</v>
      </c>
    </row>
    <row r="1417" spans="1:15" x14ac:dyDescent="0.3">
      <c r="A1417" t="s">
        <v>11</v>
      </c>
      <c r="B1417">
        <v>18</v>
      </c>
      <c r="C1417" t="str">
        <f t="shared" si="112"/>
        <v>18–25</v>
      </c>
      <c r="D1417" t="s">
        <v>12</v>
      </c>
      <c r="E1417" t="s">
        <v>22</v>
      </c>
      <c r="F1417">
        <f t="shared" si="109"/>
        <v>3</v>
      </c>
      <c r="G1417" t="s">
        <v>14</v>
      </c>
      <c r="H1417" s="1">
        <v>5.5</v>
      </c>
      <c r="I1417" t="s">
        <v>13</v>
      </c>
      <c r="J1417">
        <f t="shared" si="110"/>
        <v>1</v>
      </c>
      <c r="K1417" t="s">
        <v>15</v>
      </c>
      <c r="L1417">
        <v>22</v>
      </c>
      <c r="M1417" t="str">
        <f t="shared" si="113"/>
        <v>20–30 h</v>
      </c>
      <c r="N1417" s="1">
        <v>1.3</v>
      </c>
      <c r="O1417" s="1">
        <v>9.6999999999999993</v>
      </c>
    </row>
    <row r="1418" spans="1:15" x14ac:dyDescent="0.3">
      <c r="A1418" t="s">
        <v>32</v>
      </c>
      <c r="B1418">
        <v>53</v>
      </c>
      <c r="C1418" t="str">
        <f t="shared" si="112"/>
        <v>46–59</v>
      </c>
      <c r="D1418" t="s">
        <v>12</v>
      </c>
      <c r="E1418" t="s">
        <v>22</v>
      </c>
      <c r="F1418">
        <f t="shared" si="109"/>
        <v>3</v>
      </c>
      <c r="G1418" t="s">
        <v>25</v>
      </c>
      <c r="H1418" s="1">
        <v>5.8</v>
      </c>
      <c r="I1418" t="s">
        <v>17</v>
      </c>
      <c r="J1418">
        <f t="shared" si="110"/>
        <v>2</v>
      </c>
      <c r="K1418" t="s">
        <v>26</v>
      </c>
      <c r="L1418">
        <v>51</v>
      </c>
      <c r="M1418" t="str">
        <f t="shared" si="113"/>
        <v>50–60 h</v>
      </c>
      <c r="N1418" s="1">
        <v>5.8</v>
      </c>
      <c r="O1418" s="1">
        <v>3.8</v>
      </c>
    </row>
    <row r="1419" spans="1:15" x14ac:dyDescent="0.3">
      <c r="A1419" t="s">
        <v>31</v>
      </c>
      <c r="B1419">
        <v>38</v>
      </c>
      <c r="C1419" t="str">
        <f t="shared" si="112"/>
        <v>36–45</v>
      </c>
      <c r="D1419" t="s">
        <v>12</v>
      </c>
      <c r="E1419" t="s">
        <v>13</v>
      </c>
      <c r="F1419">
        <f t="shared" si="109"/>
        <v>1</v>
      </c>
      <c r="G1419" t="s">
        <v>33</v>
      </c>
      <c r="H1419" s="1">
        <v>7.9</v>
      </c>
      <c r="I1419" t="s">
        <v>13</v>
      </c>
      <c r="J1419">
        <f t="shared" si="110"/>
        <v>1</v>
      </c>
      <c r="K1419" t="s">
        <v>30</v>
      </c>
      <c r="L1419">
        <v>54</v>
      </c>
      <c r="M1419" t="str">
        <f t="shared" si="113"/>
        <v>50–60 h</v>
      </c>
      <c r="N1419" s="1">
        <v>5.8</v>
      </c>
      <c r="O1419" s="1">
        <v>5</v>
      </c>
    </row>
    <row r="1420" spans="1:15" x14ac:dyDescent="0.3">
      <c r="A1420" t="s">
        <v>20</v>
      </c>
      <c r="B1420">
        <v>60</v>
      </c>
      <c r="C1420" t="str">
        <f t="shared" si="112"/>
        <v>60+</v>
      </c>
      <c r="D1420" t="s">
        <v>21</v>
      </c>
      <c r="E1420" t="s">
        <v>17</v>
      </c>
      <c r="F1420">
        <f t="shared" si="109"/>
        <v>2</v>
      </c>
      <c r="G1420" t="s">
        <v>28</v>
      </c>
      <c r="H1420" s="1">
        <v>6.9</v>
      </c>
      <c r="I1420" t="s">
        <v>22</v>
      </c>
      <c r="J1420">
        <f t="shared" si="110"/>
        <v>3</v>
      </c>
      <c r="K1420" t="s">
        <v>26</v>
      </c>
      <c r="L1420">
        <v>51</v>
      </c>
      <c r="M1420" t="str">
        <f t="shared" si="113"/>
        <v>50–60 h</v>
      </c>
      <c r="N1420" s="1">
        <v>8.6</v>
      </c>
      <c r="O1420" s="1">
        <v>3.6</v>
      </c>
    </row>
    <row r="1421" spans="1:15" x14ac:dyDescent="0.3">
      <c r="A1421" t="s">
        <v>20</v>
      </c>
      <c r="B1421">
        <v>52</v>
      </c>
      <c r="C1421" t="str">
        <f t="shared" si="112"/>
        <v>46–59</v>
      </c>
      <c r="D1421" t="s">
        <v>12</v>
      </c>
      <c r="E1421" t="s">
        <v>17</v>
      </c>
      <c r="F1421">
        <f t="shared" si="109"/>
        <v>2</v>
      </c>
      <c r="G1421" t="s">
        <v>33</v>
      </c>
      <c r="H1421" s="1">
        <v>5.7</v>
      </c>
      <c r="I1421" t="s">
        <v>22</v>
      </c>
      <c r="J1421">
        <f>IF(I1421="low",1,IF(I1421="moderate",2,IF(I1421="high",3,"")))</f>
        <v>3</v>
      </c>
      <c r="K1421" t="s">
        <v>30</v>
      </c>
      <c r="L1421">
        <v>53</v>
      </c>
      <c r="M1421" t="str">
        <f t="shared" si="113"/>
        <v>50–60 h</v>
      </c>
      <c r="N1421" s="1">
        <v>9.5</v>
      </c>
      <c r="O1421" s="1">
        <v>7.6</v>
      </c>
    </row>
    <row r="1422" spans="1:15" x14ac:dyDescent="0.3">
      <c r="A1422" t="s">
        <v>29</v>
      </c>
      <c r="B1422">
        <v>30</v>
      </c>
      <c r="C1422" t="str">
        <f t="shared" si="112"/>
        <v>26–35</v>
      </c>
      <c r="D1422" t="s">
        <v>21</v>
      </c>
      <c r="E1422" t="s">
        <v>17</v>
      </c>
      <c r="F1422">
        <f t="shared" si="109"/>
        <v>2</v>
      </c>
      <c r="G1422" t="s">
        <v>25</v>
      </c>
      <c r="H1422" s="1">
        <v>5.9</v>
      </c>
      <c r="I1422" t="s">
        <v>17</v>
      </c>
      <c r="J1422">
        <f t="shared" ref="J1422:J1485" si="114">IF(I1422="low",1,IF(I1422="moderate",2,IF(I1422="high",3,"")))</f>
        <v>2</v>
      </c>
      <c r="K1422" t="s">
        <v>19</v>
      </c>
      <c r="L1422">
        <v>56</v>
      </c>
      <c r="M1422" t="str">
        <f t="shared" si="113"/>
        <v>50–60 h</v>
      </c>
      <c r="N1422" s="1">
        <v>5.8</v>
      </c>
      <c r="O1422" s="1">
        <v>5.4</v>
      </c>
    </row>
    <row r="1423" spans="1:15" x14ac:dyDescent="0.3">
      <c r="A1423" t="s">
        <v>31</v>
      </c>
      <c r="B1423">
        <v>27</v>
      </c>
      <c r="C1423" t="str">
        <f t="shared" si="112"/>
        <v>26–35</v>
      </c>
      <c r="D1423" t="s">
        <v>12</v>
      </c>
      <c r="E1423" t="s">
        <v>13</v>
      </c>
      <c r="F1423">
        <f t="shared" si="109"/>
        <v>1</v>
      </c>
      <c r="G1423" t="s">
        <v>28</v>
      </c>
      <c r="H1423" s="1">
        <v>6.3</v>
      </c>
      <c r="I1423" t="s">
        <v>17</v>
      </c>
      <c r="J1423">
        <f t="shared" si="114"/>
        <v>2</v>
      </c>
      <c r="K1423" t="s">
        <v>30</v>
      </c>
      <c r="L1423">
        <v>24</v>
      </c>
      <c r="M1423" t="str">
        <f t="shared" si="113"/>
        <v>20–30 h</v>
      </c>
      <c r="N1423" s="1">
        <v>9.4</v>
      </c>
      <c r="O1423" s="1">
        <v>2.2000000000000002</v>
      </c>
    </row>
    <row r="1424" spans="1:15" x14ac:dyDescent="0.3">
      <c r="A1424" t="s">
        <v>16</v>
      </c>
      <c r="B1424">
        <v>61</v>
      </c>
      <c r="C1424" t="str">
        <f t="shared" si="112"/>
        <v>60+</v>
      </c>
      <c r="D1424" t="s">
        <v>27</v>
      </c>
      <c r="E1424" t="s">
        <v>13</v>
      </c>
      <c r="F1424">
        <f t="shared" si="109"/>
        <v>1</v>
      </c>
      <c r="G1424" t="s">
        <v>28</v>
      </c>
      <c r="H1424" s="1">
        <v>6.4</v>
      </c>
      <c r="I1424" t="s">
        <v>13</v>
      </c>
      <c r="J1424">
        <f t="shared" si="114"/>
        <v>1</v>
      </c>
      <c r="K1424" t="s">
        <v>15</v>
      </c>
      <c r="L1424">
        <v>47</v>
      </c>
      <c r="M1424" t="str">
        <f t="shared" si="113"/>
        <v>40–50 h</v>
      </c>
      <c r="N1424" s="1">
        <v>7.5</v>
      </c>
      <c r="O1424" s="1">
        <v>1.9</v>
      </c>
    </row>
    <row r="1425" spans="1:15" x14ac:dyDescent="0.3">
      <c r="A1425" t="s">
        <v>31</v>
      </c>
      <c r="B1425">
        <v>64</v>
      </c>
      <c r="C1425" t="str">
        <f t="shared" si="112"/>
        <v>60+</v>
      </c>
      <c r="D1425" t="s">
        <v>21</v>
      </c>
      <c r="E1425" t="s">
        <v>13</v>
      </c>
      <c r="F1425">
        <f t="shared" si="109"/>
        <v>1</v>
      </c>
      <c r="G1425" t="s">
        <v>14</v>
      </c>
      <c r="H1425" s="1">
        <v>6.4</v>
      </c>
      <c r="I1425" t="s">
        <v>17</v>
      </c>
      <c r="J1425">
        <f t="shared" si="114"/>
        <v>2</v>
      </c>
      <c r="K1425" t="s">
        <v>19</v>
      </c>
      <c r="L1425">
        <v>47</v>
      </c>
      <c r="M1425" t="str">
        <f t="shared" si="113"/>
        <v>40–50 h</v>
      </c>
      <c r="N1425" s="1">
        <v>3.4</v>
      </c>
      <c r="O1425" s="1">
        <v>7.5</v>
      </c>
    </row>
    <row r="1426" spans="1:15" x14ac:dyDescent="0.3">
      <c r="A1426" t="s">
        <v>11</v>
      </c>
      <c r="B1426">
        <v>27</v>
      </c>
      <c r="C1426" t="str">
        <f t="shared" si="112"/>
        <v>26–35</v>
      </c>
      <c r="D1426" t="s">
        <v>21</v>
      </c>
      <c r="E1426" t="s">
        <v>13</v>
      </c>
      <c r="F1426">
        <f t="shared" si="109"/>
        <v>1</v>
      </c>
      <c r="G1426" t="s">
        <v>33</v>
      </c>
      <c r="H1426" s="1">
        <v>7.8</v>
      </c>
      <c r="I1426" t="s">
        <v>17</v>
      </c>
      <c r="J1426">
        <f t="shared" si="114"/>
        <v>2</v>
      </c>
      <c r="K1426" t="s">
        <v>15</v>
      </c>
      <c r="L1426">
        <v>27</v>
      </c>
      <c r="M1426" t="str">
        <f t="shared" si="113"/>
        <v>20–30 h</v>
      </c>
      <c r="N1426" s="1">
        <v>9.4</v>
      </c>
      <c r="O1426" s="1">
        <v>3.1</v>
      </c>
    </row>
    <row r="1427" spans="1:15" x14ac:dyDescent="0.3">
      <c r="A1427" t="s">
        <v>32</v>
      </c>
      <c r="B1427">
        <v>63</v>
      </c>
      <c r="C1427" t="str">
        <f t="shared" si="112"/>
        <v>60+</v>
      </c>
      <c r="D1427" t="s">
        <v>21</v>
      </c>
      <c r="E1427" t="s">
        <v>22</v>
      </c>
      <c r="F1427">
        <f t="shared" si="109"/>
        <v>3</v>
      </c>
      <c r="G1427" t="s">
        <v>28</v>
      </c>
      <c r="H1427" s="1">
        <v>6.8</v>
      </c>
      <c r="I1427" t="s">
        <v>13</v>
      </c>
      <c r="J1427">
        <f t="shared" si="114"/>
        <v>1</v>
      </c>
      <c r="K1427" t="s">
        <v>19</v>
      </c>
      <c r="L1427">
        <v>46</v>
      </c>
      <c r="M1427" t="str">
        <f t="shared" si="113"/>
        <v>40–50 h</v>
      </c>
      <c r="N1427" s="1">
        <v>7</v>
      </c>
      <c r="O1427" s="1">
        <v>2.2000000000000002</v>
      </c>
    </row>
    <row r="1428" spans="1:15" x14ac:dyDescent="0.3">
      <c r="A1428" t="s">
        <v>32</v>
      </c>
      <c r="B1428">
        <v>30</v>
      </c>
      <c r="C1428" t="str">
        <f t="shared" si="112"/>
        <v>26–35</v>
      </c>
      <c r="D1428" t="s">
        <v>21</v>
      </c>
      <c r="E1428" t="s">
        <v>13</v>
      </c>
      <c r="F1428">
        <f t="shared" si="109"/>
        <v>1</v>
      </c>
      <c r="G1428" t="s">
        <v>25</v>
      </c>
      <c r="H1428" s="1">
        <v>6.8</v>
      </c>
      <c r="I1428" t="s">
        <v>17</v>
      </c>
      <c r="J1428">
        <f t="shared" si="114"/>
        <v>2</v>
      </c>
      <c r="K1428" t="s">
        <v>30</v>
      </c>
      <c r="L1428">
        <v>35</v>
      </c>
      <c r="M1428" t="str">
        <f t="shared" si="113"/>
        <v>30–40 h</v>
      </c>
      <c r="N1428" s="1">
        <v>4.7</v>
      </c>
      <c r="O1428" s="1">
        <v>5.5</v>
      </c>
    </row>
    <row r="1429" spans="1:15" x14ac:dyDescent="0.3">
      <c r="A1429" t="s">
        <v>11</v>
      </c>
      <c r="B1429">
        <v>54</v>
      </c>
      <c r="C1429" t="str">
        <f t="shared" si="112"/>
        <v>46–59</v>
      </c>
      <c r="D1429" t="s">
        <v>27</v>
      </c>
      <c r="E1429" t="s">
        <v>13</v>
      </c>
      <c r="F1429">
        <f>IF(E1429="High",3,IF(E1429="Moderate",2,IF(E1429="Low",1,"")))</f>
        <v>1</v>
      </c>
      <c r="G1429" t="s">
        <v>14</v>
      </c>
      <c r="H1429" s="1">
        <v>8.6</v>
      </c>
      <c r="I1429" t="s">
        <v>17</v>
      </c>
      <c r="J1429">
        <f t="shared" si="114"/>
        <v>2</v>
      </c>
      <c r="K1429" t="s">
        <v>30</v>
      </c>
      <c r="L1429">
        <v>37</v>
      </c>
      <c r="M1429" t="str">
        <f t="shared" si="113"/>
        <v>30–40 h</v>
      </c>
      <c r="N1429" s="1">
        <v>7.1</v>
      </c>
      <c r="O1429" s="1">
        <v>8.1999999999999993</v>
      </c>
    </row>
    <row r="1430" spans="1:15" x14ac:dyDescent="0.3">
      <c r="A1430" t="s">
        <v>31</v>
      </c>
      <c r="B1430">
        <v>55</v>
      </c>
      <c r="C1430" t="str">
        <f t="shared" si="112"/>
        <v>46–59</v>
      </c>
      <c r="D1430" t="s">
        <v>12</v>
      </c>
      <c r="E1430" t="s">
        <v>13</v>
      </c>
      <c r="F1430">
        <f t="shared" ref="F1430:F1493" si="115">IF(E1430="High",3,IF(E1430="Moderate",2,IF(E1430="Low",1,"")))</f>
        <v>1</v>
      </c>
      <c r="G1430" t="s">
        <v>28</v>
      </c>
      <c r="H1430" s="1">
        <v>9.3000000000000007</v>
      </c>
      <c r="I1430" t="s">
        <v>22</v>
      </c>
      <c r="J1430">
        <f t="shared" si="114"/>
        <v>3</v>
      </c>
      <c r="K1430" t="s">
        <v>15</v>
      </c>
      <c r="L1430">
        <v>44</v>
      </c>
      <c r="M1430" t="str">
        <f t="shared" si="113"/>
        <v>40–50 h</v>
      </c>
      <c r="N1430" s="1">
        <v>4.5999999999999996</v>
      </c>
      <c r="O1430" s="1">
        <v>3.5</v>
      </c>
    </row>
    <row r="1431" spans="1:15" x14ac:dyDescent="0.3">
      <c r="A1431" t="s">
        <v>11</v>
      </c>
      <c r="B1431">
        <v>41</v>
      </c>
      <c r="C1431" t="str">
        <f t="shared" si="112"/>
        <v>36–45</v>
      </c>
      <c r="D1431" t="s">
        <v>21</v>
      </c>
      <c r="E1431" t="s">
        <v>17</v>
      </c>
      <c r="F1431">
        <f t="shared" si="115"/>
        <v>2</v>
      </c>
      <c r="G1431" t="s">
        <v>33</v>
      </c>
      <c r="H1431" s="1">
        <v>4.7</v>
      </c>
      <c r="I1431" t="s">
        <v>22</v>
      </c>
      <c r="J1431">
        <f t="shared" si="114"/>
        <v>3</v>
      </c>
      <c r="K1431" t="s">
        <v>23</v>
      </c>
      <c r="L1431">
        <v>20</v>
      </c>
      <c r="M1431" t="str">
        <f t="shared" si="113"/>
        <v>20–30 h</v>
      </c>
      <c r="N1431" s="1">
        <v>2</v>
      </c>
      <c r="O1431" s="1">
        <v>3.5</v>
      </c>
    </row>
    <row r="1432" spans="1:15" x14ac:dyDescent="0.3">
      <c r="A1432" t="s">
        <v>24</v>
      </c>
      <c r="B1432">
        <v>19</v>
      </c>
      <c r="C1432" t="str">
        <f t="shared" si="112"/>
        <v>18–25</v>
      </c>
      <c r="D1432" t="s">
        <v>27</v>
      </c>
      <c r="E1432" t="s">
        <v>17</v>
      </c>
      <c r="F1432">
        <f t="shared" si="115"/>
        <v>2</v>
      </c>
      <c r="G1432" t="s">
        <v>14</v>
      </c>
      <c r="H1432" s="1">
        <v>4.0999999999999996</v>
      </c>
      <c r="I1432" t="s">
        <v>22</v>
      </c>
      <c r="J1432">
        <f t="shared" si="114"/>
        <v>3</v>
      </c>
      <c r="K1432" t="s">
        <v>30</v>
      </c>
      <c r="L1432">
        <v>27</v>
      </c>
      <c r="M1432" t="str">
        <f t="shared" si="113"/>
        <v>20–30 h</v>
      </c>
      <c r="N1432" s="1">
        <v>7.5</v>
      </c>
      <c r="O1432" s="1">
        <v>8.5</v>
      </c>
    </row>
    <row r="1433" spans="1:15" x14ac:dyDescent="0.3">
      <c r="A1433" t="s">
        <v>11</v>
      </c>
      <c r="B1433">
        <v>39</v>
      </c>
      <c r="C1433" t="str">
        <f t="shared" si="112"/>
        <v>36–45</v>
      </c>
      <c r="D1433" t="s">
        <v>21</v>
      </c>
      <c r="E1433" t="s">
        <v>17</v>
      </c>
      <c r="F1433">
        <f t="shared" si="115"/>
        <v>2</v>
      </c>
      <c r="G1433" t="s">
        <v>33</v>
      </c>
      <c r="H1433" s="1">
        <v>6</v>
      </c>
      <c r="I1433" t="s">
        <v>17</v>
      </c>
      <c r="J1433">
        <f t="shared" si="114"/>
        <v>2</v>
      </c>
      <c r="K1433" t="s">
        <v>23</v>
      </c>
      <c r="L1433">
        <v>40</v>
      </c>
      <c r="M1433" t="str">
        <f t="shared" si="113"/>
        <v>40–50 h</v>
      </c>
      <c r="N1433" s="1">
        <v>8.4</v>
      </c>
      <c r="O1433" s="1">
        <v>2.2999999999999998</v>
      </c>
    </row>
    <row r="1434" spans="1:15" x14ac:dyDescent="0.3">
      <c r="A1434" t="s">
        <v>20</v>
      </c>
      <c r="B1434">
        <v>34</v>
      </c>
      <c r="C1434" t="str">
        <f t="shared" si="112"/>
        <v>26–35</v>
      </c>
      <c r="D1434" t="s">
        <v>12</v>
      </c>
      <c r="E1434" t="s">
        <v>22</v>
      </c>
      <c r="F1434">
        <f t="shared" si="115"/>
        <v>3</v>
      </c>
      <c r="G1434" t="s">
        <v>33</v>
      </c>
      <c r="H1434" s="1">
        <v>7.7</v>
      </c>
      <c r="I1434" t="s">
        <v>13</v>
      </c>
      <c r="J1434">
        <f t="shared" si="114"/>
        <v>1</v>
      </c>
      <c r="K1434" t="s">
        <v>19</v>
      </c>
      <c r="L1434">
        <v>53</v>
      </c>
      <c r="M1434" t="str">
        <f t="shared" si="113"/>
        <v>50–60 h</v>
      </c>
      <c r="N1434" s="1">
        <v>7.6</v>
      </c>
      <c r="O1434" s="1">
        <v>6.6</v>
      </c>
    </row>
    <row r="1435" spans="1:15" x14ac:dyDescent="0.3">
      <c r="A1435" t="s">
        <v>11</v>
      </c>
      <c r="B1435">
        <v>53</v>
      </c>
      <c r="C1435" t="str">
        <f t="shared" si="112"/>
        <v>46–59</v>
      </c>
      <c r="D1435" t="s">
        <v>21</v>
      </c>
      <c r="E1435" t="s">
        <v>22</v>
      </c>
      <c r="F1435">
        <f t="shared" si="115"/>
        <v>3</v>
      </c>
      <c r="G1435" t="s">
        <v>33</v>
      </c>
      <c r="H1435" s="1">
        <v>7.1</v>
      </c>
      <c r="I1435" t="s">
        <v>22</v>
      </c>
      <c r="J1435">
        <f t="shared" si="114"/>
        <v>3</v>
      </c>
      <c r="K1435" t="s">
        <v>23</v>
      </c>
      <c r="L1435">
        <v>43</v>
      </c>
      <c r="M1435" t="str">
        <f t="shared" si="113"/>
        <v>40–50 h</v>
      </c>
      <c r="N1435" s="1">
        <v>3.1</v>
      </c>
      <c r="O1435" s="1">
        <v>9.6</v>
      </c>
    </row>
    <row r="1436" spans="1:15" x14ac:dyDescent="0.3">
      <c r="A1436" t="s">
        <v>32</v>
      </c>
      <c r="B1436">
        <v>31</v>
      </c>
      <c r="C1436" t="str">
        <f t="shared" si="112"/>
        <v>26–35</v>
      </c>
      <c r="D1436" t="s">
        <v>27</v>
      </c>
      <c r="E1436" t="s">
        <v>13</v>
      </c>
      <c r="F1436">
        <f t="shared" si="115"/>
        <v>1</v>
      </c>
      <c r="G1436" t="s">
        <v>14</v>
      </c>
      <c r="H1436" s="1">
        <v>8.1</v>
      </c>
      <c r="I1436" t="s">
        <v>17</v>
      </c>
      <c r="J1436">
        <f t="shared" si="114"/>
        <v>2</v>
      </c>
      <c r="K1436" t="s">
        <v>15</v>
      </c>
      <c r="L1436">
        <v>56</v>
      </c>
      <c r="M1436" t="str">
        <f t="shared" si="113"/>
        <v>50–60 h</v>
      </c>
      <c r="N1436" s="1">
        <v>9.6</v>
      </c>
      <c r="O1436" s="1">
        <v>8.6</v>
      </c>
    </row>
    <row r="1437" spans="1:15" x14ac:dyDescent="0.3">
      <c r="A1437" t="s">
        <v>20</v>
      </c>
      <c r="B1437">
        <v>27</v>
      </c>
      <c r="C1437" t="str">
        <f t="shared" si="112"/>
        <v>26–35</v>
      </c>
      <c r="D1437" t="s">
        <v>12</v>
      </c>
      <c r="E1437" t="s">
        <v>17</v>
      </c>
      <c r="F1437">
        <f t="shared" si="115"/>
        <v>2</v>
      </c>
      <c r="G1437" t="s">
        <v>28</v>
      </c>
      <c r="H1437" s="1">
        <v>5.9</v>
      </c>
      <c r="I1437" t="s">
        <v>22</v>
      </c>
      <c r="J1437">
        <f t="shared" si="114"/>
        <v>3</v>
      </c>
      <c r="K1437" t="s">
        <v>26</v>
      </c>
      <c r="L1437">
        <v>45</v>
      </c>
      <c r="M1437" t="str">
        <f t="shared" si="113"/>
        <v>40–50 h</v>
      </c>
      <c r="N1437" s="1">
        <v>1.2</v>
      </c>
      <c r="O1437" s="1">
        <v>1.6</v>
      </c>
    </row>
    <row r="1438" spans="1:15" x14ac:dyDescent="0.3">
      <c r="A1438" t="s">
        <v>32</v>
      </c>
      <c r="B1438">
        <v>52</v>
      </c>
      <c r="C1438" t="str">
        <f t="shared" si="112"/>
        <v>46–59</v>
      </c>
      <c r="D1438" t="s">
        <v>27</v>
      </c>
      <c r="E1438" t="s">
        <v>22</v>
      </c>
      <c r="F1438">
        <f t="shared" si="115"/>
        <v>3</v>
      </c>
      <c r="G1438" t="s">
        <v>18</v>
      </c>
      <c r="H1438" s="1">
        <v>3.6</v>
      </c>
      <c r="I1438" t="s">
        <v>13</v>
      </c>
      <c r="J1438">
        <f t="shared" si="114"/>
        <v>1</v>
      </c>
      <c r="K1438" t="s">
        <v>26</v>
      </c>
      <c r="L1438">
        <v>33</v>
      </c>
      <c r="M1438" t="str">
        <f t="shared" si="113"/>
        <v>30–40 h</v>
      </c>
      <c r="N1438" s="1">
        <v>4</v>
      </c>
      <c r="O1438" s="1">
        <v>3.9</v>
      </c>
    </row>
    <row r="1439" spans="1:15" x14ac:dyDescent="0.3">
      <c r="A1439" t="s">
        <v>29</v>
      </c>
      <c r="B1439">
        <v>42</v>
      </c>
      <c r="C1439" t="str">
        <f t="shared" si="112"/>
        <v>36–45</v>
      </c>
      <c r="D1439" t="s">
        <v>12</v>
      </c>
      <c r="E1439" t="s">
        <v>17</v>
      </c>
      <c r="F1439">
        <f t="shared" si="115"/>
        <v>2</v>
      </c>
      <c r="G1439" t="s">
        <v>28</v>
      </c>
      <c r="H1439" s="1">
        <v>4.4000000000000004</v>
      </c>
      <c r="I1439" t="s">
        <v>13</v>
      </c>
      <c r="J1439">
        <f t="shared" si="114"/>
        <v>1</v>
      </c>
      <c r="K1439" t="s">
        <v>15</v>
      </c>
      <c r="L1439">
        <v>48</v>
      </c>
      <c r="M1439" t="str">
        <f t="shared" si="113"/>
        <v>40–50 h</v>
      </c>
      <c r="N1439" s="1">
        <v>3.3</v>
      </c>
      <c r="O1439" s="1">
        <v>2.2999999999999998</v>
      </c>
    </row>
    <row r="1440" spans="1:15" x14ac:dyDescent="0.3">
      <c r="A1440" t="s">
        <v>16</v>
      </c>
      <c r="B1440">
        <v>20</v>
      </c>
      <c r="C1440" t="str">
        <f t="shared" si="112"/>
        <v>18–25</v>
      </c>
      <c r="D1440" t="s">
        <v>12</v>
      </c>
      <c r="E1440" t="s">
        <v>22</v>
      </c>
      <c r="F1440">
        <f t="shared" si="115"/>
        <v>3</v>
      </c>
      <c r="G1440" t="s">
        <v>14</v>
      </c>
      <c r="H1440" s="1">
        <v>7.3</v>
      </c>
      <c r="I1440" t="s">
        <v>13</v>
      </c>
      <c r="J1440">
        <f t="shared" si="114"/>
        <v>1</v>
      </c>
      <c r="K1440" t="s">
        <v>26</v>
      </c>
      <c r="L1440">
        <v>49</v>
      </c>
      <c r="M1440" t="str">
        <f t="shared" si="113"/>
        <v>40–50 h</v>
      </c>
      <c r="N1440" s="1">
        <v>1.4</v>
      </c>
      <c r="O1440" s="1">
        <v>9.5</v>
      </c>
    </row>
    <row r="1441" spans="1:15" x14ac:dyDescent="0.3">
      <c r="A1441" t="s">
        <v>32</v>
      </c>
      <c r="B1441">
        <v>64</v>
      </c>
      <c r="C1441" t="str">
        <f t="shared" si="112"/>
        <v>60+</v>
      </c>
      <c r="D1441" t="s">
        <v>12</v>
      </c>
      <c r="E1441" t="s">
        <v>22</v>
      </c>
      <c r="F1441">
        <f t="shared" si="115"/>
        <v>3</v>
      </c>
      <c r="G1441" t="s">
        <v>18</v>
      </c>
      <c r="H1441" s="1">
        <v>8.1</v>
      </c>
      <c r="I1441" t="s">
        <v>13</v>
      </c>
      <c r="J1441">
        <f t="shared" si="114"/>
        <v>1</v>
      </c>
      <c r="K1441" t="s">
        <v>15</v>
      </c>
      <c r="L1441">
        <v>22</v>
      </c>
      <c r="M1441" t="str">
        <f t="shared" si="113"/>
        <v>20–30 h</v>
      </c>
      <c r="N1441" s="1">
        <v>4.7</v>
      </c>
      <c r="O1441" s="1">
        <v>9.9</v>
      </c>
    </row>
    <row r="1442" spans="1:15" x14ac:dyDescent="0.3">
      <c r="A1442" t="s">
        <v>20</v>
      </c>
      <c r="B1442">
        <v>55</v>
      </c>
      <c r="C1442" t="str">
        <f t="shared" si="112"/>
        <v>46–59</v>
      </c>
      <c r="D1442" t="s">
        <v>21</v>
      </c>
      <c r="E1442" t="s">
        <v>13</v>
      </c>
      <c r="F1442">
        <f t="shared" si="115"/>
        <v>1</v>
      </c>
      <c r="G1442" t="s">
        <v>18</v>
      </c>
      <c r="H1442" s="1">
        <v>3.6</v>
      </c>
      <c r="I1442" t="s">
        <v>13</v>
      </c>
      <c r="J1442">
        <f t="shared" si="114"/>
        <v>1</v>
      </c>
      <c r="K1442" t="s">
        <v>30</v>
      </c>
      <c r="L1442">
        <v>26</v>
      </c>
      <c r="M1442" t="str">
        <f t="shared" si="113"/>
        <v>20–30 h</v>
      </c>
      <c r="N1442" s="1">
        <v>6.6</v>
      </c>
      <c r="O1442" s="1">
        <v>3.1</v>
      </c>
    </row>
    <row r="1443" spans="1:15" x14ac:dyDescent="0.3">
      <c r="A1443" t="s">
        <v>29</v>
      </c>
      <c r="B1443">
        <v>34</v>
      </c>
      <c r="C1443" t="str">
        <f t="shared" si="112"/>
        <v>26–35</v>
      </c>
      <c r="D1443" t="s">
        <v>27</v>
      </c>
      <c r="E1443" t="s">
        <v>13</v>
      </c>
      <c r="F1443">
        <f t="shared" si="115"/>
        <v>1</v>
      </c>
      <c r="G1443" t="s">
        <v>18</v>
      </c>
      <c r="H1443" s="1">
        <v>8.6</v>
      </c>
      <c r="I1443" t="s">
        <v>13</v>
      </c>
      <c r="J1443">
        <f t="shared" si="114"/>
        <v>1</v>
      </c>
      <c r="K1443" t="s">
        <v>23</v>
      </c>
      <c r="L1443">
        <v>55</v>
      </c>
      <c r="M1443" t="str">
        <f t="shared" si="113"/>
        <v>50–60 h</v>
      </c>
      <c r="N1443" s="1">
        <v>8.9</v>
      </c>
      <c r="O1443" s="1">
        <v>7</v>
      </c>
    </row>
    <row r="1444" spans="1:15" x14ac:dyDescent="0.3">
      <c r="A1444" t="s">
        <v>32</v>
      </c>
      <c r="B1444">
        <v>29</v>
      </c>
      <c r="C1444" t="str">
        <f t="shared" si="112"/>
        <v>26–35</v>
      </c>
      <c r="D1444" t="s">
        <v>27</v>
      </c>
      <c r="E1444" t="s">
        <v>22</v>
      </c>
      <c r="F1444">
        <f t="shared" si="115"/>
        <v>3</v>
      </c>
      <c r="G1444" t="s">
        <v>25</v>
      </c>
      <c r="H1444" s="1">
        <v>7.2</v>
      </c>
      <c r="I1444" t="s">
        <v>17</v>
      </c>
      <c r="J1444">
        <f t="shared" si="114"/>
        <v>2</v>
      </c>
      <c r="K1444" t="s">
        <v>26</v>
      </c>
      <c r="L1444">
        <v>30</v>
      </c>
      <c r="M1444" t="str">
        <f t="shared" si="113"/>
        <v>30–40 h</v>
      </c>
      <c r="N1444" s="1">
        <v>9.9</v>
      </c>
      <c r="O1444" s="1">
        <v>8.6</v>
      </c>
    </row>
    <row r="1445" spans="1:15" x14ac:dyDescent="0.3">
      <c r="A1445" t="s">
        <v>24</v>
      </c>
      <c r="B1445">
        <v>41</v>
      </c>
      <c r="C1445" t="str">
        <f t="shared" si="112"/>
        <v>36–45</v>
      </c>
      <c r="D1445" t="s">
        <v>27</v>
      </c>
      <c r="E1445" t="s">
        <v>13</v>
      </c>
      <c r="F1445">
        <f t="shared" si="115"/>
        <v>1</v>
      </c>
      <c r="G1445" t="s">
        <v>14</v>
      </c>
      <c r="H1445" s="1">
        <v>6.4</v>
      </c>
      <c r="I1445" t="s">
        <v>22</v>
      </c>
      <c r="J1445">
        <f t="shared" si="114"/>
        <v>3</v>
      </c>
      <c r="K1445" t="s">
        <v>30</v>
      </c>
      <c r="L1445">
        <v>51</v>
      </c>
      <c r="M1445" t="str">
        <f t="shared" si="113"/>
        <v>50–60 h</v>
      </c>
      <c r="N1445" s="1">
        <v>8.3000000000000007</v>
      </c>
      <c r="O1445" s="1">
        <v>3.1</v>
      </c>
    </row>
    <row r="1446" spans="1:15" x14ac:dyDescent="0.3">
      <c r="A1446" t="s">
        <v>11</v>
      </c>
      <c r="B1446">
        <v>46</v>
      </c>
      <c r="C1446" t="str">
        <f t="shared" si="112"/>
        <v>46–59</v>
      </c>
      <c r="D1446" t="s">
        <v>12</v>
      </c>
      <c r="E1446" t="s">
        <v>22</v>
      </c>
      <c r="F1446">
        <f t="shared" si="115"/>
        <v>3</v>
      </c>
      <c r="G1446" t="s">
        <v>25</v>
      </c>
      <c r="H1446" s="1">
        <v>5.6</v>
      </c>
      <c r="I1446" t="s">
        <v>13</v>
      </c>
      <c r="J1446">
        <f t="shared" si="114"/>
        <v>1</v>
      </c>
      <c r="K1446" t="s">
        <v>26</v>
      </c>
      <c r="L1446">
        <v>31</v>
      </c>
      <c r="M1446" t="str">
        <f t="shared" si="113"/>
        <v>30–40 h</v>
      </c>
      <c r="N1446" s="1">
        <v>5.2</v>
      </c>
      <c r="O1446" s="1">
        <v>2.7</v>
      </c>
    </row>
    <row r="1447" spans="1:15" x14ac:dyDescent="0.3">
      <c r="A1447" t="s">
        <v>16</v>
      </c>
      <c r="B1447">
        <v>60</v>
      </c>
      <c r="C1447" t="str">
        <f t="shared" si="112"/>
        <v>60+</v>
      </c>
      <c r="D1447" t="s">
        <v>21</v>
      </c>
      <c r="E1447" t="s">
        <v>22</v>
      </c>
      <c r="F1447">
        <f t="shared" si="115"/>
        <v>3</v>
      </c>
      <c r="G1447" t="s">
        <v>18</v>
      </c>
      <c r="H1447" s="1">
        <v>8.9</v>
      </c>
      <c r="I1447" t="s">
        <v>22</v>
      </c>
      <c r="J1447">
        <f t="shared" si="114"/>
        <v>3</v>
      </c>
      <c r="K1447" t="s">
        <v>19</v>
      </c>
      <c r="L1447">
        <v>34</v>
      </c>
      <c r="M1447" t="str">
        <f t="shared" si="113"/>
        <v>30–40 h</v>
      </c>
      <c r="N1447" s="1">
        <v>7.5</v>
      </c>
      <c r="O1447" s="1">
        <v>1.1000000000000001</v>
      </c>
    </row>
    <row r="1448" spans="1:15" x14ac:dyDescent="0.3">
      <c r="A1448" t="s">
        <v>32</v>
      </c>
      <c r="B1448">
        <v>42</v>
      </c>
      <c r="C1448" t="str">
        <f t="shared" si="112"/>
        <v>36–45</v>
      </c>
      <c r="D1448" t="s">
        <v>12</v>
      </c>
      <c r="E1448" t="s">
        <v>17</v>
      </c>
      <c r="F1448">
        <f>IF(E1448="High",3,IF(E1448="Moderate",2,IF(E1448="Low",1,"")))</f>
        <v>2</v>
      </c>
      <c r="G1448" t="s">
        <v>25</v>
      </c>
      <c r="H1448" s="1">
        <v>7.8</v>
      </c>
      <c r="I1448" t="s">
        <v>22</v>
      </c>
      <c r="J1448">
        <f t="shared" si="114"/>
        <v>3</v>
      </c>
      <c r="K1448" t="s">
        <v>15</v>
      </c>
      <c r="L1448">
        <v>57</v>
      </c>
      <c r="M1448" t="str">
        <f t="shared" si="113"/>
        <v>50–60 h</v>
      </c>
      <c r="N1448" s="1">
        <v>8.6</v>
      </c>
      <c r="O1448" s="1">
        <v>4.7</v>
      </c>
    </row>
    <row r="1449" spans="1:15" x14ac:dyDescent="0.3">
      <c r="A1449" t="s">
        <v>29</v>
      </c>
      <c r="B1449">
        <v>53</v>
      </c>
      <c r="C1449" t="str">
        <f t="shared" si="112"/>
        <v>46–59</v>
      </c>
      <c r="D1449" t="s">
        <v>27</v>
      </c>
      <c r="E1449" t="s">
        <v>13</v>
      </c>
      <c r="F1449">
        <f t="shared" si="115"/>
        <v>1</v>
      </c>
      <c r="G1449" t="s">
        <v>25</v>
      </c>
      <c r="H1449" s="1">
        <v>7.2</v>
      </c>
      <c r="I1449" t="s">
        <v>17</v>
      </c>
      <c r="J1449">
        <f t="shared" si="114"/>
        <v>2</v>
      </c>
      <c r="K1449" t="s">
        <v>15</v>
      </c>
      <c r="L1449">
        <v>43</v>
      </c>
      <c r="M1449" t="str">
        <f t="shared" si="113"/>
        <v>40–50 h</v>
      </c>
      <c r="N1449" s="1">
        <v>5.2</v>
      </c>
      <c r="O1449" s="1">
        <v>9.1</v>
      </c>
    </row>
    <row r="1450" spans="1:15" x14ac:dyDescent="0.3">
      <c r="A1450" t="s">
        <v>24</v>
      </c>
      <c r="B1450">
        <v>43</v>
      </c>
      <c r="C1450" t="str">
        <f t="shared" si="112"/>
        <v>36–45</v>
      </c>
      <c r="D1450" t="s">
        <v>21</v>
      </c>
      <c r="E1450" t="s">
        <v>13</v>
      </c>
      <c r="F1450">
        <f t="shared" si="115"/>
        <v>1</v>
      </c>
      <c r="G1450" t="s">
        <v>14</v>
      </c>
      <c r="H1450" s="1">
        <v>5.4</v>
      </c>
      <c r="I1450" t="s">
        <v>13</v>
      </c>
      <c r="J1450">
        <f t="shared" si="114"/>
        <v>1</v>
      </c>
      <c r="K1450" t="s">
        <v>30</v>
      </c>
      <c r="L1450">
        <v>20</v>
      </c>
      <c r="M1450" t="str">
        <f t="shared" si="113"/>
        <v>20–30 h</v>
      </c>
      <c r="N1450" s="1">
        <v>8.1</v>
      </c>
      <c r="O1450" s="1">
        <v>9.1</v>
      </c>
    </row>
    <row r="1451" spans="1:15" x14ac:dyDescent="0.3">
      <c r="A1451" t="s">
        <v>31</v>
      </c>
      <c r="B1451">
        <v>55</v>
      </c>
      <c r="C1451" t="str">
        <f t="shared" si="112"/>
        <v>46–59</v>
      </c>
      <c r="D1451" t="s">
        <v>21</v>
      </c>
      <c r="E1451" t="s">
        <v>13</v>
      </c>
      <c r="F1451">
        <f t="shared" si="115"/>
        <v>1</v>
      </c>
      <c r="G1451" t="s">
        <v>33</v>
      </c>
      <c r="H1451" s="1">
        <v>8.9</v>
      </c>
      <c r="I1451" t="s">
        <v>13</v>
      </c>
      <c r="J1451">
        <f t="shared" si="114"/>
        <v>1</v>
      </c>
      <c r="K1451" t="s">
        <v>19</v>
      </c>
      <c r="L1451">
        <v>37</v>
      </c>
      <c r="M1451" t="str">
        <f t="shared" si="113"/>
        <v>30–40 h</v>
      </c>
      <c r="N1451" s="1">
        <v>5.3</v>
      </c>
      <c r="O1451" s="1">
        <v>2.1</v>
      </c>
    </row>
    <row r="1452" spans="1:15" x14ac:dyDescent="0.3">
      <c r="A1452" t="s">
        <v>29</v>
      </c>
      <c r="B1452">
        <v>18</v>
      </c>
      <c r="C1452" t="str">
        <f t="shared" si="112"/>
        <v>18–25</v>
      </c>
      <c r="D1452" t="s">
        <v>21</v>
      </c>
      <c r="E1452" t="s">
        <v>17</v>
      </c>
      <c r="F1452">
        <f t="shared" si="115"/>
        <v>2</v>
      </c>
      <c r="G1452" t="s">
        <v>25</v>
      </c>
      <c r="H1452" s="1">
        <v>6.5</v>
      </c>
      <c r="I1452" t="s">
        <v>17</v>
      </c>
      <c r="J1452">
        <f t="shared" si="114"/>
        <v>2</v>
      </c>
      <c r="K1452" t="s">
        <v>23</v>
      </c>
      <c r="L1452">
        <v>26</v>
      </c>
      <c r="M1452" t="str">
        <f t="shared" si="113"/>
        <v>20–30 h</v>
      </c>
      <c r="N1452" s="1">
        <v>4.5</v>
      </c>
      <c r="O1452" s="1">
        <v>2.8</v>
      </c>
    </row>
    <row r="1453" spans="1:15" x14ac:dyDescent="0.3">
      <c r="A1453" t="s">
        <v>11</v>
      </c>
      <c r="B1453">
        <v>37</v>
      </c>
      <c r="C1453" t="str">
        <f t="shared" si="112"/>
        <v>36–45</v>
      </c>
      <c r="D1453" t="s">
        <v>27</v>
      </c>
      <c r="E1453" t="s">
        <v>17</v>
      </c>
      <c r="F1453">
        <f t="shared" si="115"/>
        <v>2</v>
      </c>
      <c r="G1453" t="s">
        <v>25</v>
      </c>
      <c r="H1453" s="1">
        <v>6.9</v>
      </c>
      <c r="I1453" t="s">
        <v>17</v>
      </c>
      <c r="J1453">
        <f t="shared" si="114"/>
        <v>2</v>
      </c>
      <c r="K1453" t="s">
        <v>19</v>
      </c>
      <c r="L1453">
        <v>21</v>
      </c>
      <c r="M1453" t="str">
        <f t="shared" si="113"/>
        <v>20–30 h</v>
      </c>
      <c r="N1453" s="1">
        <v>5.7</v>
      </c>
      <c r="O1453" s="1">
        <v>4.7</v>
      </c>
    </row>
    <row r="1454" spans="1:15" x14ac:dyDescent="0.3">
      <c r="A1454" t="s">
        <v>29</v>
      </c>
      <c r="B1454">
        <v>45</v>
      </c>
      <c r="C1454" t="str">
        <f t="shared" si="112"/>
        <v>36–45</v>
      </c>
      <c r="D1454" t="s">
        <v>21</v>
      </c>
      <c r="E1454" t="s">
        <v>17</v>
      </c>
      <c r="F1454">
        <f t="shared" si="115"/>
        <v>2</v>
      </c>
      <c r="G1454" t="s">
        <v>18</v>
      </c>
      <c r="H1454" s="1">
        <v>6.6</v>
      </c>
      <c r="I1454" t="s">
        <v>17</v>
      </c>
      <c r="J1454">
        <f t="shared" si="114"/>
        <v>2</v>
      </c>
      <c r="K1454" t="s">
        <v>19</v>
      </c>
      <c r="L1454">
        <v>59</v>
      </c>
      <c r="M1454" t="str">
        <f t="shared" si="113"/>
        <v>50–60 h</v>
      </c>
      <c r="N1454" s="1">
        <v>7.1</v>
      </c>
      <c r="O1454" s="1">
        <v>8</v>
      </c>
    </row>
    <row r="1455" spans="1:15" x14ac:dyDescent="0.3">
      <c r="A1455" t="s">
        <v>24</v>
      </c>
      <c r="B1455">
        <v>33</v>
      </c>
      <c r="C1455" t="str">
        <f t="shared" si="112"/>
        <v>26–35</v>
      </c>
      <c r="D1455" t="s">
        <v>21</v>
      </c>
      <c r="E1455" t="s">
        <v>13</v>
      </c>
      <c r="F1455">
        <f t="shared" si="115"/>
        <v>1</v>
      </c>
      <c r="G1455" t="s">
        <v>18</v>
      </c>
      <c r="H1455" s="1">
        <v>5.4</v>
      </c>
      <c r="I1455" t="s">
        <v>17</v>
      </c>
      <c r="J1455">
        <f t="shared" si="114"/>
        <v>2</v>
      </c>
      <c r="K1455" t="s">
        <v>23</v>
      </c>
      <c r="L1455">
        <v>50</v>
      </c>
      <c r="M1455" t="str">
        <f t="shared" si="113"/>
        <v>50–60 h</v>
      </c>
      <c r="N1455" s="1">
        <v>7.5</v>
      </c>
      <c r="O1455" s="1">
        <v>6.5</v>
      </c>
    </row>
    <row r="1456" spans="1:15" x14ac:dyDescent="0.3">
      <c r="A1456" t="s">
        <v>29</v>
      </c>
      <c r="B1456">
        <v>64</v>
      </c>
      <c r="C1456" t="str">
        <f t="shared" si="112"/>
        <v>60+</v>
      </c>
      <c r="D1456" t="s">
        <v>12</v>
      </c>
      <c r="E1456" t="s">
        <v>13</v>
      </c>
      <c r="F1456">
        <f t="shared" si="115"/>
        <v>1</v>
      </c>
      <c r="G1456" t="s">
        <v>18</v>
      </c>
      <c r="H1456" s="1">
        <v>7</v>
      </c>
      <c r="I1456" t="s">
        <v>17</v>
      </c>
      <c r="J1456">
        <f t="shared" si="114"/>
        <v>2</v>
      </c>
      <c r="K1456" t="s">
        <v>23</v>
      </c>
      <c r="L1456">
        <v>52</v>
      </c>
      <c r="M1456" t="str">
        <f t="shared" si="113"/>
        <v>50–60 h</v>
      </c>
      <c r="N1456" s="1">
        <v>4.2</v>
      </c>
      <c r="O1456" s="1">
        <v>5.6</v>
      </c>
    </row>
    <row r="1457" spans="1:15" x14ac:dyDescent="0.3">
      <c r="A1457" t="s">
        <v>24</v>
      </c>
      <c r="B1457">
        <v>34</v>
      </c>
      <c r="C1457" t="str">
        <f t="shared" si="112"/>
        <v>26–35</v>
      </c>
      <c r="D1457" t="s">
        <v>12</v>
      </c>
      <c r="E1457" t="s">
        <v>13</v>
      </c>
      <c r="F1457">
        <f t="shared" si="115"/>
        <v>1</v>
      </c>
      <c r="G1457" t="s">
        <v>28</v>
      </c>
      <c r="H1457" s="1">
        <v>7.5</v>
      </c>
      <c r="I1457" t="s">
        <v>22</v>
      </c>
      <c r="J1457">
        <f t="shared" si="114"/>
        <v>3</v>
      </c>
      <c r="K1457" t="s">
        <v>19</v>
      </c>
      <c r="L1457">
        <v>49</v>
      </c>
      <c r="M1457" t="str">
        <f t="shared" si="113"/>
        <v>40–50 h</v>
      </c>
      <c r="N1457" s="1">
        <v>6.1</v>
      </c>
      <c r="O1457" s="1">
        <v>6.3</v>
      </c>
    </row>
    <row r="1458" spans="1:15" x14ac:dyDescent="0.3">
      <c r="A1458" t="s">
        <v>32</v>
      </c>
      <c r="B1458">
        <v>57</v>
      </c>
      <c r="C1458" t="str">
        <f t="shared" ref="C1458:C1463" si="116">IF(B1458&lt;=25, "18–25", IF(B1458&lt;=35, "26–35", IF(B1458&lt;=45, "36–45", IF(B1458&lt;=59, "46–59", "60+"))))</f>
        <v>46–59</v>
      </c>
      <c r="D1458" t="s">
        <v>21</v>
      </c>
      <c r="E1458" t="s">
        <v>17</v>
      </c>
      <c r="F1458">
        <f t="shared" si="115"/>
        <v>2</v>
      </c>
      <c r="G1458" t="s">
        <v>25</v>
      </c>
      <c r="H1458" s="1">
        <v>5.8</v>
      </c>
      <c r="I1458" t="s">
        <v>17</v>
      </c>
      <c r="J1458">
        <f t="shared" si="114"/>
        <v>2</v>
      </c>
      <c r="K1458" t="s">
        <v>26</v>
      </c>
      <c r="L1458">
        <v>50</v>
      </c>
      <c r="M1458" t="str">
        <f t="shared" si="113"/>
        <v>50–60 h</v>
      </c>
      <c r="N1458" s="1">
        <v>9.1999999999999993</v>
      </c>
      <c r="O1458" s="1">
        <v>1.9</v>
      </c>
    </row>
    <row r="1459" spans="1:15" x14ac:dyDescent="0.3">
      <c r="A1459" t="s">
        <v>24</v>
      </c>
      <c r="B1459">
        <v>45</v>
      </c>
      <c r="C1459" t="str">
        <f t="shared" si="116"/>
        <v>36–45</v>
      </c>
      <c r="D1459" t="s">
        <v>21</v>
      </c>
      <c r="E1459" t="s">
        <v>17</v>
      </c>
      <c r="F1459">
        <f t="shared" si="115"/>
        <v>2</v>
      </c>
      <c r="G1459" t="s">
        <v>18</v>
      </c>
      <c r="H1459" s="1">
        <v>6.9</v>
      </c>
      <c r="I1459" t="s">
        <v>13</v>
      </c>
      <c r="J1459">
        <f t="shared" si="114"/>
        <v>1</v>
      </c>
      <c r="K1459" t="s">
        <v>26</v>
      </c>
      <c r="L1459">
        <v>53</v>
      </c>
      <c r="M1459" t="str">
        <f t="shared" si="113"/>
        <v>50–60 h</v>
      </c>
      <c r="N1459" s="1">
        <v>9.8000000000000007</v>
      </c>
      <c r="O1459" s="1">
        <v>5.3</v>
      </c>
    </row>
    <row r="1460" spans="1:15" x14ac:dyDescent="0.3">
      <c r="A1460" t="s">
        <v>24</v>
      </c>
      <c r="B1460">
        <v>29</v>
      </c>
      <c r="C1460" t="str">
        <f t="shared" si="116"/>
        <v>26–35</v>
      </c>
      <c r="D1460" t="s">
        <v>12</v>
      </c>
      <c r="E1460" t="s">
        <v>22</v>
      </c>
      <c r="F1460">
        <f t="shared" si="115"/>
        <v>3</v>
      </c>
      <c r="G1460" t="s">
        <v>14</v>
      </c>
      <c r="H1460" s="1">
        <v>6.6</v>
      </c>
      <c r="I1460" t="s">
        <v>13</v>
      </c>
      <c r="J1460">
        <f t="shared" si="114"/>
        <v>1</v>
      </c>
      <c r="K1460" t="s">
        <v>19</v>
      </c>
      <c r="L1460">
        <v>26</v>
      </c>
      <c r="M1460" t="str">
        <f t="shared" si="113"/>
        <v>20–30 h</v>
      </c>
      <c r="N1460" s="1">
        <v>3</v>
      </c>
      <c r="O1460" s="1">
        <v>9.9</v>
      </c>
    </row>
    <row r="1461" spans="1:15" x14ac:dyDescent="0.3">
      <c r="A1461" t="s">
        <v>16</v>
      </c>
      <c r="B1461">
        <v>44</v>
      </c>
      <c r="C1461" t="str">
        <f t="shared" si="116"/>
        <v>36–45</v>
      </c>
      <c r="D1461" t="s">
        <v>12</v>
      </c>
      <c r="E1461" t="s">
        <v>17</v>
      </c>
      <c r="F1461">
        <f>IF(E1461="High",3,IF(E1461="Moderate",2,IF(E1461="Low",1,"")))</f>
        <v>2</v>
      </c>
      <c r="G1461" t="s">
        <v>28</v>
      </c>
      <c r="H1461" s="1">
        <v>7.9</v>
      </c>
      <c r="I1461" t="s">
        <v>17</v>
      </c>
      <c r="J1461">
        <f t="shared" si="114"/>
        <v>2</v>
      </c>
      <c r="K1461" t="s">
        <v>26</v>
      </c>
      <c r="L1461">
        <v>44</v>
      </c>
      <c r="M1461" t="str">
        <f t="shared" si="113"/>
        <v>40–50 h</v>
      </c>
      <c r="N1461" s="1">
        <v>2.7</v>
      </c>
      <c r="O1461" s="1">
        <v>1.8</v>
      </c>
    </row>
    <row r="1462" spans="1:15" x14ac:dyDescent="0.3">
      <c r="A1462" t="s">
        <v>24</v>
      </c>
      <c r="B1462">
        <v>59</v>
      </c>
      <c r="C1462" t="str">
        <f t="shared" si="116"/>
        <v>46–59</v>
      </c>
      <c r="D1462" t="s">
        <v>12</v>
      </c>
      <c r="E1462" t="s">
        <v>22</v>
      </c>
      <c r="F1462">
        <f t="shared" si="115"/>
        <v>3</v>
      </c>
      <c r="G1462" t="s">
        <v>33</v>
      </c>
      <c r="H1462" s="1">
        <v>6.1</v>
      </c>
      <c r="I1462" t="s">
        <v>17</v>
      </c>
      <c r="J1462">
        <f t="shared" si="114"/>
        <v>2</v>
      </c>
      <c r="K1462" t="s">
        <v>23</v>
      </c>
      <c r="L1462">
        <v>35</v>
      </c>
      <c r="M1462" t="str">
        <f t="shared" si="113"/>
        <v>30–40 h</v>
      </c>
      <c r="N1462" s="1">
        <v>7.1</v>
      </c>
      <c r="O1462" s="1">
        <v>5.7</v>
      </c>
    </row>
    <row r="1463" spans="1:15" x14ac:dyDescent="0.3">
      <c r="A1463" t="s">
        <v>24</v>
      </c>
      <c r="B1463">
        <v>64</v>
      </c>
      <c r="C1463" t="str">
        <f t="shared" si="116"/>
        <v>60+</v>
      </c>
      <c r="D1463" t="s">
        <v>27</v>
      </c>
      <c r="E1463" t="s">
        <v>13</v>
      </c>
      <c r="F1463">
        <f t="shared" si="115"/>
        <v>1</v>
      </c>
      <c r="G1463" t="s">
        <v>25</v>
      </c>
      <c r="H1463" s="1">
        <v>6.8</v>
      </c>
      <c r="I1463" t="s">
        <v>17</v>
      </c>
      <c r="J1463">
        <f t="shared" si="114"/>
        <v>2</v>
      </c>
      <c r="K1463" t="s">
        <v>23</v>
      </c>
      <c r="L1463">
        <v>41</v>
      </c>
      <c r="M1463" t="str">
        <f t="shared" si="113"/>
        <v>40–50 h</v>
      </c>
      <c r="N1463" s="1">
        <v>4.7</v>
      </c>
      <c r="O1463" s="1">
        <v>3.7</v>
      </c>
    </row>
    <row r="1464" spans="1:15" x14ac:dyDescent="0.3">
      <c r="A1464" t="s">
        <v>31</v>
      </c>
      <c r="B1464">
        <v>47</v>
      </c>
      <c r="C1464" t="str">
        <f t="shared" ref="C1464:C1527" si="117">IF(B1464&lt;=25, "18–25", IF(B1464&lt;=35, "26–35", IF(B1464&lt;=45, "36–45", IF(B1464&lt;=59, "46–59", "60+"))))</f>
        <v>46–59</v>
      </c>
      <c r="D1464" t="s">
        <v>27</v>
      </c>
      <c r="E1464" t="s">
        <v>17</v>
      </c>
      <c r="F1464">
        <f t="shared" si="115"/>
        <v>2</v>
      </c>
      <c r="G1464" t="s">
        <v>25</v>
      </c>
      <c r="H1464" s="1">
        <v>7.2</v>
      </c>
      <c r="I1464" t="s">
        <v>17</v>
      </c>
      <c r="J1464">
        <f t="shared" si="114"/>
        <v>2</v>
      </c>
      <c r="K1464" t="s">
        <v>26</v>
      </c>
      <c r="L1464">
        <v>55</v>
      </c>
      <c r="M1464" t="str">
        <f t="shared" si="113"/>
        <v>50–60 h</v>
      </c>
      <c r="N1464" s="1">
        <v>1.2</v>
      </c>
      <c r="O1464" s="1">
        <v>5.9</v>
      </c>
    </row>
    <row r="1465" spans="1:15" x14ac:dyDescent="0.3">
      <c r="A1465" t="s">
        <v>32</v>
      </c>
      <c r="B1465">
        <v>58</v>
      </c>
      <c r="C1465" t="str">
        <f t="shared" si="117"/>
        <v>46–59</v>
      </c>
      <c r="D1465" t="s">
        <v>12</v>
      </c>
      <c r="E1465" t="s">
        <v>13</v>
      </c>
      <c r="F1465">
        <f t="shared" si="115"/>
        <v>1</v>
      </c>
      <c r="G1465" t="s">
        <v>14</v>
      </c>
      <c r="H1465" s="1">
        <v>6</v>
      </c>
      <c r="I1465" t="s">
        <v>17</v>
      </c>
      <c r="J1465">
        <f t="shared" si="114"/>
        <v>2</v>
      </c>
      <c r="K1465" t="s">
        <v>23</v>
      </c>
      <c r="L1465">
        <v>46</v>
      </c>
      <c r="M1465" t="str">
        <f t="shared" si="113"/>
        <v>40–50 h</v>
      </c>
      <c r="N1465" s="1">
        <v>4.0999999999999996</v>
      </c>
      <c r="O1465" s="1">
        <v>6.2</v>
      </c>
    </row>
    <row r="1466" spans="1:15" x14ac:dyDescent="0.3">
      <c r="A1466" t="s">
        <v>11</v>
      </c>
      <c r="B1466">
        <v>51</v>
      </c>
      <c r="C1466" t="str">
        <f t="shared" si="117"/>
        <v>46–59</v>
      </c>
      <c r="D1466" t="s">
        <v>21</v>
      </c>
      <c r="E1466" t="s">
        <v>13</v>
      </c>
      <c r="F1466">
        <f t="shared" si="115"/>
        <v>1</v>
      </c>
      <c r="G1466" t="s">
        <v>33</v>
      </c>
      <c r="H1466" s="1">
        <v>5.3</v>
      </c>
      <c r="I1466" t="s">
        <v>13</v>
      </c>
      <c r="J1466">
        <f t="shared" si="114"/>
        <v>1</v>
      </c>
      <c r="K1466" t="s">
        <v>15</v>
      </c>
      <c r="L1466">
        <v>36</v>
      </c>
      <c r="M1466" t="str">
        <f t="shared" si="113"/>
        <v>30–40 h</v>
      </c>
      <c r="N1466" s="1">
        <v>8.3000000000000007</v>
      </c>
      <c r="O1466" s="1">
        <v>6.2</v>
      </c>
    </row>
    <row r="1467" spans="1:15" x14ac:dyDescent="0.3">
      <c r="A1467" t="s">
        <v>16</v>
      </c>
      <c r="B1467">
        <v>54</v>
      </c>
      <c r="C1467" t="str">
        <f t="shared" si="117"/>
        <v>46–59</v>
      </c>
      <c r="D1467" t="s">
        <v>12</v>
      </c>
      <c r="E1467" t="s">
        <v>13</v>
      </c>
      <c r="F1467">
        <f t="shared" si="115"/>
        <v>1</v>
      </c>
      <c r="G1467" t="s">
        <v>33</v>
      </c>
      <c r="H1467" s="1">
        <v>5.5</v>
      </c>
      <c r="I1467" t="s">
        <v>22</v>
      </c>
      <c r="J1467">
        <f t="shared" si="114"/>
        <v>3</v>
      </c>
      <c r="K1467" t="s">
        <v>23</v>
      </c>
      <c r="L1467">
        <v>23</v>
      </c>
      <c r="M1467" t="str">
        <f t="shared" si="113"/>
        <v>20–30 h</v>
      </c>
      <c r="N1467" s="1">
        <v>8.1999999999999993</v>
      </c>
      <c r="O1467" s="1">
        <v>8.6999999999999993</v>
      </c>
    </row>
    <row r="1468" spans="1:15" x14ac:dyDescent="0.3">
      <c r="A1468" t="s">
        <v>31</v>
      </c>
      <c r="B1468">
        <v>23</v>
      </c>
      <c r="C1468" t="str">
        <f t="shared" si="117"/>
        <v>18–25</v>
      </c>
      <c r="D1468" t="s">
        <v>27</v>
      </c>
      <c r="E1468" t="s">
        <v>13</v>
      </c>
      <c r="F1468">
        <f t="shared" si="115"/>
        <v>1</v>
      </c>
      <c r="G1468" t="s">
        <v>28</v>
      </c>
      <c r="H1468" s="1">
        <v>7.1</v>
      </c>
      <c r="I1468" t="s">
        <v>17</v>
      </c>
      <c r="J1468">
        <f t="shared" si="114"/>
        <v>2</v>
      </c>
      <c r="K1468" t="s">
        <v>19</v>
      </c>
      <c r="L1468">
        <v>54</v>
      </c>
      <c r="M1468" t="str">
        <f t="shared" si="113"/>
        <v>50–60 h</v>
      </c>
      <c r="N1468" s="1">
        <v>5.5</v>
      </c>
      <c r="O1468" s="1">
        <v>4.5</v>
      </c>
    </row>
    <row r="1469" spans="1:15" x14ac:dyDescent="0.3">
      <c r="A1469" t="s">
        <v>20</v>
      </c>
      <c r="B1469">
        <v>24</v>
      </c>
      <c r="C1469" t="str">
        <f t="shared" si="117"/>
        <v>18–25</v>
      </c>
      <c r="D1469" t="s">
        <v>21</v>
      </c>
      <c r="E1469" t="s">
        <v>17</v>
      </c>
      <c r="F1469">
        <f t="shared" si="115"/>
        <v>2</v>
      </c>
      <c r="G1469" t="s">
        <v>25</v>
      </c>
      <c r="H1469" s="1">
        <v>6.1</v>
      </c>
      <c r="I1469" t="s">
        <v>17</v>
      </c>
      <c r="J1469">
        <f t="shared" si="114"/>
        <v>2</v>
      </c>
      <c r="K1469" t="s">
        <v>30</v>
      </c>
      <c r="L1469">
        <v>41</v>
      </c>
      <c r="M1469" t="str">
        <f t="shared" si="113"/>
        <v>40–50 h</v>
      </c>
      <c r="N1469" s="1">
        <v>5.3</v>
      </c>
      <c r="O1469" s="1">
        <v>5.6</v>
      </c>
    </row>
    <row r="1470" spans="1:15" x14ac:dyDescent="0.3">
      <c r="A1470" t="s">
        <v>32</v>
      </c>
      <c r="B1470">
        <v>49</v>
      </c>
      <c r="C1470" t="str">
        <f t="shared" si="117"/>
        <v>46–59</v>
      </c>
      <c r="D1470" t="s">
        <v>27</v>
      </c>
      <c r="E1470" t="s">
        <v>13</v>
      </c>
      <c r="F1470">
        <f t="shared" si="115"/>
        <v>1</v>
      </c>
      <c r="G1470" t="s">
        <v>18</v>
      </c>
      <c r="H1470" s="1">
        <v>6.1</v>
      </c>
      <c r="I1470" t="s">
        <v>17</v>
      </c>
      <c r="J1470">
        <f t="shared" si="114"/>
        <v>2</v>
      </c>
      <c r="K1470" t="s">
        <v>26</v>
      </c>
      <c r="L1470">
        <v>54</v>
      </c>
      <c r="M1470" t="str">
        <f t="shared" si="113"/>
        <v>50–60 h</v>
      </c>
      <c r="N1470" s="1">
        <v>6.2</v>
      </c>
      <c r="O1470" s="1">
        <v>1.1000000000000001</v>
      </c>
    </row>
    <row r="1471" spans="1:15" x14ac:dyDescent="0.3">
      <c r="A1471" t="s">
        <v>32</v>
      </c>
      <c r="B1471">
        <v>49</v>
      </c>
      <c r="C1471" t="str">
        <f t="shared" si="117"/>
        <v>46–59</v>
      </c>
      <c r="D1471" t="s">
        <v>21</v>
      </c>
      <c r="E1471" t="s">
        <v>22</v>
      </c>
      <c r="F1471">
        <f t="shared" si="115"/>
        <v>3</v>
      </c>
      <c r="G1471" t="s">
        <v>14</v>
      </c>
      <c r="H1471" s="1">
        <v>7.4</v>
      </c>
      <c r="I1471" t="s">
        <v>13</v>
      </c>
      <c r="J1471">
        <f t="shared" si="114"/>
        <v>1</v>
      </c>
      <c r="K1471" t="s">
        <v>26</v>
      </c>
      <c r="L1471">
        <v>34</v>
      </c>
      <c r="M1471" t="str">
        <f t="shared" si="113"/>
        <v>30–40 h</v>
      </c>
      <c r="N1471" s="1">
        <v>3</v>
      </c>
      <c r="O1471" s="1">
        <v>8.1</v>
      </c>
    </row>
    <row r="1472" spans="1:15" x14ac:dyDescent="0.3">
      <c r="A1472" t="s">
        <v>20</v>
      </c>
      <c r="B1472">
        <v>42</v>
      </c>
      <c r="C1472" t="str">
        <f t="shared" si="117"/>
        <v>36–45</v>
      </c>
      <c r="D1472" t="s">
        <v>27</v>
      </c>
      <c r="E1472" t="s">
        <v>17</v>
      </c>
      <c r="F1472">
        <f t="shared" si="115"/>
        <v>2</v>
      </c>
      <c r="G1472" t="s">
        <v>14</v>
      </c>
      <c r="H1472" s="1">
        <v>8</v>
      </c>
      <c r="I1472" t="s">
        <v>13</v>
      </c>
      <c r="J1472">
        <f t="shared" si="114"/>
        <v>1</v>
      </c>
      <c r="K1472" t="s">
        <v>23</v>
      </c>
      <c r="L1472">
        <v>59</v>
      </c>
      <c r="M1472" t="str">
        <f t="shared" si="113"/>
        <v>50–60 h</v>
      </c>
      <c r="N1472" s="1">
        <v>5.7</v>
      </c>
      <c r="O1472" s="1">
        <v>3.3</v>
      </c>
    </row>
    <row r="1473" spans="1:15" x14ac:dyDescent="0.3">
      <c r="A1473" t="s">
        <v>11</v>
      </c>
      <c r="B1473">
        <v>50</v>
      </c>
      <c r="C1473" t="str">
        <f t="shared" si="117"/>
        <v>46–59</v>
      </c>
      <c r="D1473" t="s">
        <v>21</v>
      </c>
      <c r="E1473" t="s">
        <v>13</v>
      </c>
      <c r="F1473">
        <f t="shared" si="115"/>
        <v>1</v>
      </c>
      <c r="G1473" t="s">
        <v>14</v>
      </c>
      <c r="H1473" s="1">
        <v>8.3000000000000007</v>
      </c>
      <c r="I1473" t="s">
        <v>22</v>
      </c>
      <c r="J1473">
        <f t="shared" si="114"/>
        <v>3</v>
      </c>
      <c r="K1473" t="s">
        <v>23</v>
      </c>
      <c r="L1473">
        <v>40</v>
      </c>
      <c r="M1473" t="str">
        <f t="shared" si="113"/>
        <v>40–50 h</v>
      </c>
      <c r="N1473" s="1">
        <v>1.1000000000000001</v>
      </c>
      <c r="O1473" s="1">
        <v>8.3000000000000007</v>
      </c>
    </row>
    <row r="1474" spans="1:15" x14ac:dyDescent="0.3">
      <c r="A1474" t="s">
        <v>24</v>
      </c>
      <c r="B1474">
        <v>24</v>
      </c>
      <c r="C1474" t="str">
        <f t="shared" si="117"/>
        <v>18–25</v>
      </c>
      <c r="D1474" t="s">
        <v>21</v>
      </c>
      <c r="E1474" t="s">
        <v>17</v>
      </c>
      <c r="F1474">
        <f t="shared" si="115"/>
        <v>2</v>
      </c>
      <c r="G1474" t="s">
        <v>14</v>
      </c>
      <c r="H1474" s="1">
        <v>5.6</v>
      </c>
      <c r="I1474" t="s">
        <v>22</v>
      </c>
      <c r="J1474">
        <f t="shared" si="114"/>
        <v>3</v>
      </c>
      <c r="K1474" t="s">
        <v>30</v>
      </c>
      <c r="L1474">
        <v>32</v>
      </c>
      <c r="M1474" t="str">
        <f t="shared" ref="M1474:M1537" si="118">IF(AND(L1474&gt;=20,L1474&lt;30),"20–30 h",IF(AND(L1474&gt;=30,L1474&lt;40),"30–40 h",IF(AND(L1474&gt;=40,L1474&lt;50),"40–50 h",IF(AND(L1474&gt;=50,L1474&lt;=60),"50–60 h","Poza zakresem"))))</f>
        <v>30–40 h</v>
      </c>
      <c r="N1474" s="1">
        <v>5.3</v>
      </c>
      <c r="O1474" s="1">
        <v>3.4</v>
      </c>
    </row>
    <row r="1475" spans="1:15" x14ac:dyDescent="0.3">
      <c r="A1475" t="s">
        <v>31</v>
      </c>
      <c r="B1475">
        <v>29</v>
      </c>
      <c r="C1475" t="str">
        <f t="shared" si="117"/>
        <v>26–35</v>
      </c>
      <c r="D1475" t="s">
        <v>21</v>
      </c>
      <c r="E1475" t="s">
        <v>22</v>
      </c>
      <c r="F1475">
        <f t="shared" si="115"/>
        <v>3</v>
      </c>
      <c r="G1475" t="s">
        <v>18</v>
      </c>
      <c r="H1475" s="1">
        <v>7.9</v>
      </c>
      <c r="I1475" t="s">
        <v>22</v>
      </c>
      <c r="J1475">
        <f t="shared" si="114"/>
        <v>3</v>
      </c>
      <c r="K1475" t="s">
        <v>30</v>
      </c>
      <c r="L1475">
        <v>30</v>
      </c>
      <c r="M1475" t="str">
        <f t="shared" si="118"/>
        <v>30–40 h</v>
      </c>
      <c r="N1475" s="1">
        <v>4</v>
      </c>
      <c r="O1475" s="1">
        <v>1.1000000000000001</v>
      </c>
    </row>
    <row r="1476" spans="1:15" x14ac:dyDescent="0.3">
      <c r="A1476" t="s">
        <v>29</v>
      </c>
      <c r="B1476">
        <v>33</v>
      </c>
      <c r="C1476" t="str">
        <f t="shared" si="117"/>
        <v>26–35</v>
      </c>
      <c r="D1476" t="s">
        <v>21</v>
      </c>
      <c r="E1476" t="s">
        <v>13</v>
      </c>
      <c r="F1476">
        <f t="shared" si="115"/>
        <v>1</v>
      </c>
      <c r="G1476" t="s">
        <v>18</v>
      </c>
      <c r="H1476" s="1">
        <v>9.6</v>
      </c>
      <c r="I1476" t="s">
        <v>22</v>
      </c>
      <c r="J1476">
        <f t="shared" si="114"/>
        <v>3</v>
      </c>
      <c r="K1476" t="s">
        <v>19</v>
      </c>
      <c r="L1476">
        <v>46</v>
      </c>
      <c r="M1476" t="str">
        <f t="shared" si="118"/>
        <v>40–50 h</v>
      </c>
      <c r="N1476" s="1">
        <v>7.1</v>
      </c>
      <c r="O1476" s="1">
        <v>2.4</v>
      </c>
    </row>
    <row r="1477" spans="1:15" x14ac:dyDescent="0.3">
      <c r="A1477" t="s">
        <v>16</v>
      </c>
      <c r="B1477">
        <v>33</v>
      </c>
      <c r="C1477" t="str">
        <f t="shared" si="117"/>
        <v>26–35</v>
      </c>
      <c r="D1477" t="s">
        <v>27</v>
      </c>
      <c r="E1477" t="s">
        <v>22</v>
      </c>
      <c r="F1477">
        <f t="shared" si="115"/>
        <v>3</v>
      </c>
      <c r="G1477" t="s">
        <v>28</v>
      </c>
      <c r="H1477" s="1">
        <v>6.7</v>
      </c>
      <c r="I1477" t="s">
        <v>13</v>
      </c>
      <c r="J1477">
        <f t="shared" si="114"/>
        <v>1</v>
      </c>
      <c r="K1477" t="s">
        <v>15</v>
      </c>
      <c r="L1477">
        <v>50</v>
      </c>
      <c r="M1477" t="str">
        <f t="shared" si="118"/>
        <v>50–60 h</v>
      </c>
      <c r="N1477" s="1">
        <v>6.7</v>
      </c>
      <c r="O1477" s="1">
        <v>9.9</v>
      </c>
    </row>
    <row r="1478" spans="1:15" x14ac:dyDescent="0.3">
      <c r="A1478" t="s">
        <v>29</v>
      </c>
      <c r="B1478">
        <v>60</v>
      </c>
      <c r="C1478" t="str">
        <f t="shared" si="117"/>
        <v>60+</v>
      </c>
      <c r="D1478" t="s">
        <v>27</v>
      </c>
      <c r="E1478" t="s">
        <v>13</v>
      </c>
      <c r="F1478">
        <f t="shared" si="115"/>
        <v>1</v>
      </c>
      <c r="G1478" t="s">
        <v>25</v>
      </c>
      <c r="H1478" s="1">
        <v>6.4</v>
      </c>
      <c r="I1478" t="s">
        <v>22</v>
      </c>
      <c r="J1478">
        <f t="shared" si="114"/>
        <v>3</v>
      </c>
      <c r="K1478" t="s">
        <v>19</v>
      </c>
      <c r="L1478">
        <v>51</v>
      </c>
      <c r="M1478" t="str">
        <f t="shared" si="118"/>
        <v>50–60 h</v>
      </c>
      <c r="N1478" s="1">
        <v>4.4000000000000004</v>
      </c>
      <c r="O1478" s="1">
        <v>3.9</v>
      </c>
    </row>
    <row r="1479" spans="1:15" x14ac:dyDescent="0.3">
      <c r="A1479" t="s">
        <v>20</v>
      </c>
      <c r="B1479">
        <v>53</v>
      </c>
      <c r="C1479" t="str">
        <f t="shared" si="117"/>
        <v>46–59</v>
      </c>
      <c r="D1479" t="s">
        <v>21</v>
      </c>
      <c r="E1479" t="s">
        <v>22</v>
      </c>
      <c r="F1479">
        <f t="shared" si="115"/>
        <v>3</v>
      </c>
      <c r="G1479" t="s">
        <v>18</v>
      </c>
      <c r="H1479" s="1">
        <v>6.1</v>
      </c>
      <c r="I1479" t="s">
        <v>17</v>
      </c>
      <c r="J1479">
        <f t="shared" si="114"/>
        <v>2</v>
      </c>
      <c r="K1479" t="s">
        <v>26</v>
      </c>
      <c r="L1479">
        <v>49</v>
      </c>
      <c r="M1479" t="str">
        <f t="shared" si="118"/>
        <v>40–50 h</v>
      </c>
      <c r="N1479" s="1">
        <v>1.1000000000000001</v>
      </c>
      <c r="O1479" s="1">
        <v>2</v>
      </c>
    </row>
    <row r="1480" spans="1:15" x14ac:dyDescent="0.3">
      <c r="A1480" t="s">
        <v>32</v>
      </c>
      <c r="B1480">
        <v>30</v>
      </c>
      <c r="C1480" t="str">
        <f t="shared" si="117"/>
        <v>26–35</v>
      </c>
      <c r="D1480" t="s">
        <v>21</v>
      </c>
      <c r="E1480" t="s">
        <v>13</v>
      </c>
      <c r="F1480">
        <f t="shared" si="115"/>
        <v>1</v>
      </c>
      <c r="G1480" t="s">
        <v>28</v>
      </c>
      <c r="H1480" s="1">
        <v>4.9000000000000004</v>
      </c>
      <c r="I1480" t="s">
        <v>13</v>
      </c>
      <c r="J1480">
        <f t="shared" si="114"/>
        <v>1</v>
      </c>
      <c r="K1480" t="s">
        <v>23</v>
      </c>
      <c r="L1480">
        <v>37</v>
      </c>
      <c r="M1480" t="str">
        <f t="shared" si="118"/>
        <v>30–40 h</v>
      </c>
      <c r="N1480" s="1">
        <v>3.3</v>
      </c>
      <c r="O1480" s="1">
        <v>2.1</v>
      </c>
    </row>
    <row r="1481" spans="1:15" x14ac:dyDescent="0.3">
      <c r="A1481" t="s">
        <v>11</v>
      </c>
      <c r="B1481">
        <v>24</v>
      </c>
      <c r="C1481" t="str">
        <f t="shared" si="117"/>
        <v>18–25</v>
      </c>
      <c r="D1481" t="s">
        <v>27</v>
      </c>
      <c r="E1481" t="s">
        <v>17</v>
      </c>
      <c r="F1481">
        <f t="shared" si="115"/>
        <v>2</v>
      </c>
      <c r="G1481" t="s">
        <v>33</v>
      </c>
      <c r="H1481" s="1">
        <v>7.8</v>
      </c>
      <c r="I1481" t="s">
        <v>13</v>
      </c>
      <c r="J1481">
        <f t="shared" si="114"/>
        <v>1</v>
      </c>
      <c r="K1481" t="s">
        <v>19</v>
      </c>
      <c r="L1481">
        <v>35</v>
      </c>
      <c r="M1481" t="str">
        <f t="shared" si="118"/>
        <v>30–40 h</v>
      </c>
      <c r="N1481" s="1">
        <v>6.7</v>
      </c>
      <c r="O1481" s="1">
        <v>3.8</v>
      </c>
    </row>
    <row r="1482" spans="1:15" x14ac:dyDescent="0.3">
      <c r="A1482" t="s">
        <v>32</v>
      </c>
      <c r="B1482">
        <v>53</v>
      </c>
      <c r="C1482" t="str">
        <f t="shared" si="117"/>
        <v>46–59</v>
      </c>
      <c r="D1482" t="s">
        <v>21</v>
      </c>
      <c r="E1482" t="s">
        <v>13</v>
      </c>
      <c r="F1482">
        <f t="shared" si="115"/>
        <v>1</v>
      </c>
      <c r="G1482" t="s">
        <v>25</v>
      </c>
      <c r="H1482" s="1">
        <v>6.4</v>
      </c>
      <c r="I1482" t="s">
        <v>13</v>
      </c>
      <c r="J1482">
        <f t="shared" si="114"/>
        <v>1</v>
      </c>
      <c r="K1482" t="s">
        <v>23</v>
      </c>
      <c r="L1482">
        <v>54</v>
      </c>
      <c r="M1482" t="str">
        <f t="shared" si="118"/>
        <v>50–60 h</v>
      </c>
      <c r="N1482" s="1">
        <v>1.7</v>
      </c>
      <c r="O1482" s="1">
        <v>1.3</v>
      </c>
    </row>
    <row r="1483" spans="1:15" x14ac:dyDescent="0.3">
      <c r="A1483" t="s">
        <v>16</v>
      </c>
      <c r="B1483">
        <v>64</v>
      </c>
      <c r="C1483" t="str">
        <f t="shared" si="117"/>
        <v>60+</v>
      </c>
      <c r="D1483" t="s">
        <v>21</v>
      </c>
      <c r="E1483" t="s">
        <v>17</v>
      </c>
      <c r="F1483">
        <f t="shared" si="115"/>
        <v>2</v>
      </c>
      <c r="G1483" t="s">
        <v>18</v>
      </c>
      <c r="H1483" s="1">
        <v>6.3</v>
      </c>
      <c r="I1483" t="s">
        <v>17</v>
      </c>
      <c r="J1483">
        <f t="shared" si="114"/>
        <v>2</v>
      </c>
      <c r="K1483" t="s">
        <v>23</v>
      </c>
      <c r="L1483">
        <v>28</v>
      </c>
      <c r="M1483" t="str">
        <f t="shared" si="118"/>
        <v>20–30 h</v>
      </c>
      <c r="N1483" s="1">
        <v>2</v>
      </c>
      <c r="O1483" s="1">
        <v>5.6</v>
      </c>
    </row>
    <row r="1484" spans="1:15" x14ac:dyDescent="0.3">
      <c r="A1484" t="s">
        <v>32</v>
      </c>
      <c r="B1484">
        <v>26</v>
      </c>
      <c r="C1484" t="str">
        <f t="shared" si="117"/>
        <v>26–35</v>
      </c>
      <c r="D1484" t="s">
        <v>21</v>
      </c>
      <c r="E1484" t="s">
        <v>13</v>
      </c>
      <c r="F1484">
        <f t="shared" si="115"/>
        <v>1</v>
      </c>
      <c r="G1484" t="s">
        <v>33</v>
      </c>
      <c r="H1484" s="1">
        <v>7.5</v>
      </c>
      <c r="I1484" t="s">
        <v>13</v>
      </c>
      <c r="J1484">
        <f t="shared" si="114"/>
        <v>1</v>
      </c>
      <c r="K1484" t="s">
        <v>19</v>
      </c>
      <c r="L1484">
        <v>58</v>
      </c>
      <c r="M1484" t="str">
        <f t="shared" si="118"/>
        <v>50–60 h</v>
      </c>
      <c r="N1484" s="1">
        <v>6.8</v>
      </c>
      <c r="O1484" s="1">
        <v>2.9</v>
      </c>
    </row>
    <row r="1485" spans="1:15" x14ac:dyDescent="0.3">
      <c r="A1485" t="s">
        <v>32</v>
      </c>
      <c r="B1485">
        <v>49</v>
      </c>
      <c r="C1485" t="str">
        <f t="shared" si="117"/>
        <v>46–59</v>
      </c>
      <c r="D1485" t="s">
        <v>12</v>
      </c>
      <c r="E1485" t="s">
        <v>13</v>
      </c>
      <c r="F1485">
        <f t="shared" si="115"/>
        <v>1</v>
      </c>
      <c r="G1485" t="s">
        <v>28</v>
      </c>
      <c r="H1485" s="1">
        <v>7.7</v>
      </c>
      <c r="I1485" t="s">
        <v>17</v>
      </c>
      <c r="J1485">
        <f t="shared" si="114"/>
        <v>2</v>
      </c>
      <c r="K1485" t="s">
        <v>19</v>
      </c>
      <c r="L1485">
        <v>56</v>
      </c>
      <c r="M1485" t="str">
        <f t="shared" si="118"/>
        <v>50–60 h</v>
      </c>
      <c r="N1485" s="1">
        <v>7.8</v>
      </c>
      <c r="O1485" s="1">
        <v>5.7</v>
      </c>
    </row>
    <row r="1486" spans="1:15" x14ac:dyDescent="0.3">
      <c r="A1486" t="s">
        <v>16</v>
      </c>
      <c r="B1486">
        <v>28</v>
      </c>
      <c r="C1486" t="str">
        <f t="shared" si="117"/>
        <v>26–35</v>
      </c>
      <c r="D1486" t="s">
        <v>21</v>
      </c>
      <c r="E1486" t="s">
        <v>22</v>
      </c>
      <c r="F1486">
        <f t="shared" si="115"/>
        <v>3</v>
      </c>
      <c r="G1486" t="s">
        <v>18</v>
      </c>
      <c r="H1486" s="1">
        <v>5.6</v>
      </c>
      <c r="I1486" t="s">
        <v>22</v>
      </c>
      <c r="J1486">
        <f t="shared" ref="J1486:J1515" si="119">IF(I1486="low",1,IF(I1486="moderate",2,IF(I1486="high",3,"")))</f>
        <v>3</v>
      </c>
      <c r="K1486" t="s">
        <v>30</v>
      </c>
      <c r="L1486">
        <v>29</v>
      </c>
      <c r="M1486" t="str">
        <f t="shared" si="118"/>
        <v>20–30 h</v>
      </c>
      <c r="N1486" s="1">
        <v>3.9</v>
      </c>
      <c r="O1486" s="1">
        <v>2.2999999999999998</v>
      </c>
    </row>
    <row r="1487" spans="1:15" x14ac:dyDescent="0.3">
      <c r="A1487" t="s">
        <v>31</v>
      </c>
      <c r="B1487">
        <v>25</v>
      </c>
      <c r="C1487" t="str">
        <f t="shared" si="117"/>
        <v>18–25</v>
      </c>
      <c r="D1487" t="s">
        <v>12</v>
      </c>
      <c r="E1487" t="s">
        <v>22</v>
      </c>
      <c r="F1487">
        <f t="shared" si="115"/>
        <v>3</v>
      </c>
      <c r="G1487" t="s">
        <v>18</v>
      </c>
      <c r="H1487" s="1">
        <v>5.6</v>
      </c>
      <c r="I1487" t="s">
        <v>13</v>
      </c>
      <c r="J1487">
        <f t="shared" si="119"/>
        <v>1</v>
      </c>
      <c r="K1487" t="s">
        <v>15</v>
      </c>
      <c r="L1487">
        <v>31</v>
      </c>
      <c r="M1487" t="str">
        <f t="shared" si="118"/>
        <v>30–40 h</v>
      </c>
      <c r="N1487" s="1">
        <v>5.4</v>
      </c>
      <c r="O1487" s="1">
        <v>4.9000000000000004</v>
      </c>
    </row>
    <row r="1488" spans="1:15" x14ac:dyDescent="0.3">
      <c r="A1488" t="s">
        <v>31</v>
      </c>
      <c r="B1488">
        <v>50</v>
      </c>
      <c r="C1488" t="str">
        <f t="shared" si="117"/>
        <v>46–59</v>
      </c>
      <c r="D1488" t="s">
        <v>21</v>
      </c>
      <c r="E1488" t="s">
        <v>22</v>
      </c>
      <c r="F1488">
        <f t="shared" si="115"/>
        <v>3</v>
      </c>
      <c r="G1488" t="s">
        <v>33</v>
      </c>
      <c r="H1488" s="1">
        <v>5.6</v>
      </c>
      <c r="I1488" t="s">
        <v>17</v>
      </c>
      <c r="J1488">
        <f t="shared" si="119"/>
        <v>2</v>
      </c>
      <c r="K1488" t="s">
        <v>30</v>
      </c>
      <c r="L1488">
        <v>27</v>
      </c>
      <c r="M1488" t="str">
        <f t="shared" si="118"/>
        <v>20–30 h</v>
      </c>
      <c r="N1488" s="1">
        <v>9.5</v>
      </c>
      <c r="O1488" s="1">
        <v>6.4</v>
      </c>
    </row>
    <row r="1489" spans="1:15" x14ac:dyDescent="0.3">
      <c r="A1489" t="s">
        <v>16</v>
      </c>
      <c r="B1489">
        <v>40</v>
      </c>
      <c r="C1489" t="str">
        <f t="shared" si="117"/>
        <v>36–45</v>
      </c>
      <c r="D1489" t="s">
        <v>27</v>
      </c>
      <c r="E1489" t="s">
        <v>13</v>
      </c>
      <c r="F1489">
        <f t="shared" si="115"/>
        <v>1</v>
      </c>
      <c r="G1489" t="s">
        <v>18</v>
      </c>
      <c r="H1489" s="1">
        <v>9.6999999999999993</v>
      </c>
      <c r="I1489" t="s">
        <v>13</v>
      </c>
      <c r="J1489">
        <f t="shared" si="119"/>
        <v>1</v>
      </c>
      <c r="K1489" t="s">
        <v>15</v>
      </c>
      <c r="L1489">
        <v>22</v>
      </c>
      <c r="M1489" t="str">
        <f t="shared" si="118"/>
        <v>20–30 h</v>
      </c>
      <c r="N1489" s="1">
        <v>9.5</v>
      </c>
      <c r="O1489" s="1">
        <v>1.6</v>
      </c>
    </row>
    <row r="1490" spans="1:15" x14ac:dyDescent="0.3">
      <c r="A1490" t="s">
        <v>11</v>
      </c>
      <c r="B1490">
        <v>42</v>
      </c>
      <c r="C1490" t="str">
        <f t="shared" si="117"/>
        <v>36–45</v>
      </c>
      <c r="D1490" t="s">
        <v>12</v>
      </c>
      <c r="E1490" t="s">
        <v>13</v>
      </c>
      <c r="F1490">
        <f t="shared" si="115"/>
        <v>1</v>
      </c>
      <c r="G1490" t="s">
        <v>14</v>
      </c>
      <c r="H1490" s="1">
        <v>8.6999999999999993</v>
      </c>
      <c r="I1490" t="s">
        <v>22</v>
      </c>
      <c r="J1490">
        <f t="shared" si="119"/>
        <v>3</v>
      </c>
      <c r="K1490" t="s">
        <v>19</v>
      </c>
      <c r="L1490">
        <v>38</v>
      </c>
      <c r="M1490" t="str">
        <f t="shared" si="118"/>
        <v>30–40 h</v>
      </c>
      <c r="N1490" s="1">
        <v>3.8</v>
      </c>
      <c r="O1490" s="1">
        <v>4.5999999999999996</v>
      </c>
    </row>
    <row r="1491" spans="1:15" x14ac:dyDescent="0.3">
      <c r="A1491" t="s">
        <v>20</v>
      </c>
      <c r="B1491">
        <v>25</v>
      </c>
      <c r="C1491" t="str">
        <f t="shared" si="117"/>
        <v>18–25</v>
      </c>
      <c r="D1491" t="s">
        <v>12</v>
      </c>
      <c r="E1491" t="s">
        <v>13</v>
      </c>
      <c r="F1491">
        <f t="shared" si="115"/>
        <v>1</v>
      </c>
      <c r="G1491" t="s">
        <v>18</v>
      </c>
      <c r="H1491" s="1">
        <v>7.6</v>
      </c>
      <c r="I1491" t="s">
        <v>13</v>
      </c>
      <c r="J1491">
        <f t="shared" si="119"/>
        <v>1</v>
      </c>
      <c r="K1491" t="s">
        <v>15</v>
      </c>
      <c r="L1491">
        <v>30</v>
      </c>
      <c r="M1491" t="str">
        <f t="shared" si="118"/>
        <v>30–40 h</v>
      </c>
      <c r="N1491" s="1">
        <v>8.3000000000000007</v>
      </c>
      <c r="O1491" s="1">
        <v>3.7</v>
      </c>
    </row>
    <row r="1492" spans="1:15" x14ac:dyDescent="0.3">
      <c r="A1492" t="s">
        <v>32</v>
      </c>
      <c r="B1492">
        <v>62</v>
      </c>
      <c r="C1492" t="str">
        <f t="shared" si="117"/>
        <v>60+</v>
      </c>
      <c r="D1492" t="s">
        <v>21</v>
      </c>
      <c r="E1492" t="s">
        <v>17</v>
      </c>
      <c r="F1492">
        <f t="shared" si="115"/>
        <v>2</v>
      </c>
      <c r="G1492" t="s">
        <v>25</v>
      </c>
      <c r="H1492" s="1">
        <v>5.9</v>
      </c>
      <c r="I1492" t="s">
        <v>22</v>
      </c>
      <c r="J1492">
        <f t="shared" si="119"/>
        <v>3</v>
      </c>
      <c r="K1492" t="s">
        <v>26</v>
      </c>
      <c r="L1492">
        <v>27</v>
      </c>
      <c r="M1492" t="str">
        <f t="shared" si="118"/>
        <v>20–30 h</v>
      </c>
      <c r="N1492" s="1">
        <v>6.3</v>
      </c>
      <c r="O1492" s="1">
        <v>3.2</v>
      </c>
    </row>
    <row r="1493" spans="1:15" x14ac:dyDescent="0.3">
      <c r="A1493" t="s">
        <v>11</v>
      </c>
      <c r="B1493">
        <v>39</v>
      </c>
      <c r="C1493" t="str">
        <f t="shared" si="117"/>
        <v>36–45</v>
      </c>
      <c r="D1493" t="s">
        <v>21</v>
      </c>
      <c r="E1493" t="s">
        <v>17</v>
      </c>
      <c r="F1493">
        <f t="shared" si="115"/>
        <v>2</v>
      </c>
      <c r="G1493" t="s">
        <v>33</v>
      </c>
      <c r="H1493" s="1">
        <v>6.1</v>
      </c>
      <c r="I1493" t="s">
        <v>13</v>
      </c>
      <c r="J1493">
        <f t="shared" si="119"/>
        <v>1</v>
      </c>
      <c r="K1493" t="s">
        <v>30</v>
      </c>
      <c r="L1493">
        <v>45</v>
      </c>
      <c r="M1493" t="str">
        <f t="shared" si="118"/>
        <v>40–50 h</v>
      </c>
      <c r="N1493" s="1">
        <v>9.8000000000000007</v>
      </c>
      <c r="O1493" s="1">
        <v>6.4</v>
      </c>
    </row>
    <row r="1494" spans="1:15" x14ac:dyDescent="0.3">
      <c r="A1494" t="s">
        <v>32</v>
      </c>
      <c r="B1494">
        <v>21</v>
      </c>
      <c r="C1494" t="str">
        <f t="shared" si="117"/>
        <v>18–25</v>
      </c>
      <c r="D1494" t="s">
        <v>12</v>
      </c>
      <c r="E1494" t="s">
        <v>13</v>
      </c>
      <c r="F1494">
        <f t="shared" ref="F1494:F1542" si="120">IF(E1494="High",3,IF(E1494="Moderate",2,IF(E1494="Low",1,"")))</f>
        <v>1</v>
      </c>
      <c r="G1494" t="s">
        <v>25</v>
      </c>
      <c r="H1494" s="1">
        <v>7</v>
      </c>
      <c r="I1494" t="s">
        <v>17</v>
      </c>
      <c r="J1494">
        <f t="shared" si="119"/>
        <v>2</v>
      </c>
      <c r="K1494" t="s">
        <v>30</v>
      </c>
      <c r="L1494">
        <v>42</v>
      </c>
      <c r="M1494" t="str">
        <f t="shared" si="118"/>
        <v>40–50 h</v>
      </c>
      <c r="N1494" s="1">
        <v>5.3</v>
      </c>
      <c r="O1494" s="1">
        <v>6.3</v>
      </c>
    </row>
    <row r="1495" spans="1:15" x14ac:dyDescent="0.3">
      <c r="A1495" t="s">
        <v>20</v>
      </c>
      <c r="B1495">
        <v>57</v>
      </c>
      <c r="C1495" t="str">
        <f t="shared" si="117"/>
        <v>46–59</v>
      </c>
      <c r="D1495" t="s">
        <v>27</v>
      </c>
      <c r="E1495" t="s">
        <v>22</v>
      </c>
      <c r="F1495">
        <f t="shared" si="120"/>
        <v>3</v>
      </c>
      <c r="G1495" t="s">
        <v>28</v>
      </c>
      <c r="H1495" s="1">
        <v>9.8000000000000007</v>
      </c>
      <c r="I1495" t="s">
        <v>22</v>
      </c>
      <c r="J1495">
        <f t="shared" si="119"/>
        <v>3</v>
      </c>
      <c r="K1495" t="s">
        <v>30</v>
      </c>
      <c r="L1495">
        <v>29</v>
      </c>
      <c r="M1495" t="str">
        <f t="shared" si="118"/>
        <v>20–30 h</v>
      </c>
      <c r="N1495" s="1">
        <v>8</v>
      </c>
      <c r="O1495" s="1">
        <v>6.7</v>
      </c>
    </row>
    <row r="1496" spans="1:15" x14ac:dyDescent="0.3">
      <c r="A1496" t="s">
        <v>31</v>
      </c>
      <c r="B1496">
        <v>20</v>
      </c>
      <c r="C1496" t="str">
        <f t="shared" si="117"/>
        <v>18–25</v>
      </c>
      <c r="D1496" t="s">
        <v>27</v>
      </c>
      <c r="E1496" t="s">
        <v>22</v>
      </c>
      <c r="F1496">
        <f t="shared" si="120"/>
        <v>3</v>
      </c>
      <c r="G1496" t="s">
        <v>25</v>
      </c>
      <c r="H1496" s="1">
        <v>6.9</v>
      </c>
      <c r="I1496" t="s">
        <v>13</v>
      </c>
      <c r="J1496">
        <f t="shared" si="119"/>
        <v>1</v>
      </c>
      <c r="K1496" t="s">
        <v>23</v>
      </c>
      <c r="L1496">
        <v>37</v>
      </c>
      <c r="M1496" t="str">
        <f t="shared" si="118"/>
        <v>30–40 h</v>
      </c>
      <c r="N1496" s="1">
        <v>7.9</v>
      </c>
      <c r="O1496" s="1">
        <v>2.4</v>
      </c>
    </row>
    <row r="1497" spans="1:15" x14ac:dyDescent="0.3">
      <c r="A1497" t="s">
        <v>11</v>
      </c>
      <c r="B1497">
        <v>46</v>
      </c>
      <c r="C1497" t="str">
        <f t="shared" si="117"/>
        <v>46–59</v>
      </c>
      <c r="D1497" t="s">
        <v>21</v>
      </c>
      <c r="E1497" t="s">
        <v>22</v>
      </c>
      <c r="F1497">
        <f t="shared" si="120"/>
        <v>3</v>
      </c>
      <c r="G1497" t="s">
        <v>14</v>
      </c>
      <c r="H1497" s="1">
        <v>7.3</v>
      </c>
      <c r="I1497" t="s">
        <v>22</v>
      </c>
      <c r="J1497">
        <f t="shared" si="119"/>
        <v>3</v>
      </c>
      <c r="K1497" t="s">
        <v>23</v>
      </c>
      <c r="L1497">
        <v>31</v>
      </c>
      <c r="M1497" t="str">
        <f t="shared" si="118"/>
        <v>30–40 h</v>
      </c>
      <c r="N1497" s="1">
        <v>5.5</v>
      </c>
      <c r="O1497" s="1">
        <v>3.6</v>
      </c>
    </row>
    <row r="1498" spans="1:15" x14ac:dyDescent="0.3">
      <c r="A1498" t="s">
        <v>24</v>
      </c>
      <c r="B1498">
        <v>58</v>
      </c>
      <c r="C1498" t="str">
        <f t="shared" si="117"/>
        <v>46–59</v>
      </c>
      <c r="D1498" t="s">
        <v>27</v>
      </c>
      <c r="E1498" t="s">
        <v>13</v>
      </c>
      <c r="F1498">
        <f t="shared" si="120"/>
        <v>1</v>
      </c>
      <c r="G1498" t="s">
        <v>14</v>
      </c>
      <c r="H1498" s="1">
        <v>2.7</v>
      </c>
      <c r="I1498" t="s">
        <v>22</v>
      </c>
      <c r="J1498">
        <f t="shared" si="119"/>
        <v>3</v>
      </c>
      <c r="K1498" t="s">
        <v>19</v>
      </c>
      <c r="L1498">
        <v>58</v>
      </c>
      <c r="M1498" t="str">
        <f t="shared" si="118"/>
        <v>50–60 h</v>
      </c>
      <c r="N1498" s="1">
        <v>8.1999999999999993</v>
      </c>
      <c r="O1498" s="1">
        <v>2.9</v>
      </c>
    </row>
    <row r="1499" spans="1:15" x14ac:dyDescent="0.3">
      <c r="A1499" t="s">
        <v>24</v>
      </c>
      <c r="B1499">
        <v>46</v>
      </c>
      <c r="C1499" t="str">
        <f t="shared" si="117"/>
        <v>46–59</v>
      </c>
      <c r="D1499" t="s">
        <v>27</v>
      </c>
      <c r="E1499" t="s">
        <v>22</v>
      </c>
      <c r="F1499">
        <f t="shared" si="120"/>
        <v>3</v>
      </c>
      <c r="G1499" t="s">
        <v>25</v>
      </c>
      <c r="H1499" s="1">
        <v>6.9</v>
      </c>
      <c r="I1499" t="s">
        <v>17</v>
      </c>
      <c r="J1499">
        <f t="shared" si="119"/>
        <v>2</v>
      </c>
      <c r="K1499" t="s">
        <v>19</v>
      </c>
      <c r="L1499">
        <v>45</v>
      </c>
      <c r="M1499" t="str">
        <f t="shared" si="118"/>
        <v>40–50 h</v>
      </c>
      <c r="N1499" s="1">
        <v>3.3</v>
      </c>
      <c r="O1499" s="1">
        <v>5.9</v>
      </c>
    </row>
    <row r="1500" spans="1:15" x14ac:dyDescent="0.3">
      <c r="A1500" t="s">
        <v>24</v>
      </c>
      <c r="B1500">
        <v>51</v>
      </c>
      <c r="C1500" t="str">
        <f t="shared" si="117"/>
        <v>46–59</v>
      </c>
      <c r="D1500" t="s">
        <v>21</v>
      </c>
      <c r="E1500" t="s">
        <v>13</v>
      </c>
      <c r="F1500">
        <f t="shared" si="120"/>
        <v>1</v>
      </c>
      <c r="G1500" t="s">
        <v>28</v>
      </c>
      <c r="H1500" s="1">
        <v>4.4000000000000004</v>
      </c>
      <c r="I1500" t="s">
        <v>17</v>
      </c>
      <c r="J1500">
        <f t="shared" si="119"/>
        <v>2</v>
      </c>
      <c r="K1500" t="s">
        <v>23</v>
      </c>
      <c r="L1500">
        <v>30</v>
      </c>
      <c r="M1500" t="str">
        <f t="shared" si="118"/>
        <v>30–40 h</v>
      </c>
      <c r="N1500" s="1">
        <v>2.1</v>
      </c>
      <c r="O1500" s="1">
        <v>5.0999999999999996</v>
      </c>
    </row>
    <row r="1501" spans="1:15" x14ac:dyDescent="0.3">
      <c r="A1501" t="s">
        <v>31</v>
      </c>
      <c r="B1501">
        <v>51</v>
      </c>
      <c r="C1501" t="str">
        <f t="shared" si="117"/>
        <v>46–59</v>
      </c>
      <c r="D1501" t="s">
        <v>27</v>
      </c>
      <c r="E1501" t="s">
        <v>17</v>
      </c>
      <c r="F1501">
        <f t="shared" si="120"/>
        <v>2</v>
      </c>
      <c r="G1501" t="s">
        <v>18</v>
      </c>
      <c r="H1501" s="1">
        <v>5.8</v>
      </c>
      <c r="I1501" t="s">
        <v>17</v>
      </c>
      <c r="J1501">
        <f t="shared" si="119"/>
        <v>2</v>
      </c>
      <c r="K1501" t="s">
        <v>30</v>
      </c>
      <c r="L1501">
        <v>29</v>
      </c>
      <c r="M1501" t="str">
        <f t="shared" si="118"/>
        <v>20–30 h</v>
      </c>
      <c r="N1501" s="1">
        <v>4.8</v>
      </c>
      <c r="O1501" s="1">
        <v>4</v>
      </c>
    </row>
    <row r="1502" spans="1:15" x14ac:dyDescent="0.3">
      <c r="A1502" t="s">
        <v>31</v>
      </c>
      <c r="B1502">
        <v>45</v>
      </c>
      <c r="C1502" t="str">
        <f t="shared" si="117"/>
        <v>36–45</v>
      </c>
      <c r="D1502" t="s">
        <v>21</v>
      </c>
      <c r="E1502" t="s">
        <v>22</v>
      </c>
      <c r="F1502">
        <f t="shared" si="120"/>
        <v>3</v>
      </c>
      <c r="G1502" t="s">
        <v>14</v>
      </c>
      <c r="H1502" s="1">
        <v>6.6</v>
      </c>
      <c r="I1502" t="s">
        <v>17</v>
      </c>
      <c r="J1502">
        <f t="shared" si="119"/>
        <v>2</v>
      </c>
      <c r="K1502" t="s">
        <v>23</v>
      </c>
      <c r="L1502">
        <v>22</v>
      </c>
      <c r="M1502" t="str">
        <f t="shared" si="118"/>
        <v>20–30 h</v>
      </c>
      <c r="N1502" s="1">
        <v>9.5</v>
      </c>
      <c r="O1502" s="1">
        <v>8.1</v>
      </c>
    </row>
    <row r="1503" spans="1:15" x14ac:dyDescent="0.3">
      <c r="A1503" t="s">
        <v>20</v>
      </c>
      <c r="B1503">
        <v>30</v>
      </c>
      <c r="C1503" t="str">
        <f t="shared" si="117"/>
        <v>26–35</v>
      </c>
      <c r="D1503" t="s">
        <v>12</v>
      </c>
      <c r="E1503" t="s">
        <v>17</v>
      </c>
      <c r="F1503">
        <f t="shared" si="120"/>
        <v>2</v>
      </c>
      <c r="G1503" t="s">
        <v>25</v>
      </c>
      <c r="H1503" s="1">
        <v>6</v>
      </c>
      <c r="I1503" t="s">
        <v>22</v>
      </c>
      <c r="J1503">
        <f t="shared" si="119"/>
        <v>3</v>
      </c>
      <c r="K1503" t="s">
        <v>15</v>
      </c>
      <c r="L1503">
        <v>26</v>
      </c>
      <c r="M1503" t="str">
        <f t="shared" si="118"/>
        <v>20–30 h</v>
      </c>
      <c r="N1503" s="1">
        <v>5.5</v>
      </c>
      <c r="O1503" s="1">
        <v>1.8</v>
      </c>
    </row>
    <row r="1504" spans="1:15" x14ac:dyDescent="0.3">
      <c r="A1504" t="s">
        <v>32</v>
      </c>
      <c r="B1504">
        <v>32</v>
      </c>
      <c r="C1504" t="str">
        <f t="shared" si="117"/>
        <v>26–35</v>
      </c>
      <c r="D1504" t="s">
        <v>21</v>
      </c>
      <c r="E1504" t="s">
        <v>22</v>
      </c>
      <c r="F1504">
        <f t="shared" si="120"/>
        <v>3</v>
      </c>
      <c r="G1504" t="s">
        <v>25</v>
      </c>
      <c r="H1504" s="1">
        <v>5.5</v>
      </c>
      <c r="I1504" t="s">
        <v>22</v>
      </c>
      <c r="J1504">
        <f t="shared" si="119"/>
        <v>3</v>
      </c>
      <c r="K1504" t="s">
        <v>30</v>
      </c>
      <c r="L1504">
        <v>23</v>
      </c>
      <c r="M1504" t="str">
        <f t="shared" si="118"/>
        <v>20–30 h</v>
      </c>
      <c r="N1504" s="1">
        <v>6.7</v>
      </c>
      <c r="O1504" s="1">
        <v>9.8000000000000007</v>
      </c>
    </row>
    <row r="1505" spans="1:15" x14ac:dyDescent="0.3">
      <c r="A1505" t="s">
        <v>20</v>
      </c>
      <c r="B1505">
        <v>40</v>
      </c>
      <c r="C1505" t="str">
        <f t="shared" si="117"/>
        <v>36–45</v>
      </c>
      <c r="D1505" t="s">
        <v>12</v>
      </c>
      <c r="E1505" t="s">
        <v>13</v>
      </c>
      <c r="F1505">
        <f t="shared" si="120"/>
        <v>1</v>
      </c>
      <c r="G1505" t="s">
        <v>25</v>
      </c>
      <c r="H1505" s="1">
        <v>5.6</v>
      </c>
      <c r="I1505" t="s">
        <v>13</v>
      </c>
      <c r="J1505">
        <f t="shared" si="119"/>
        <v>1</v>
      </c>
      <c r="K1505" t="s">
        <v>23</v>
      </c>
      <c r="L1505">
        <v>59</v>
      </c>
      <c r="M1505" t="str">
        <f t="shared" si="118"/>
        <v>50–60 h</v>
      </c>
      <c r="N1505" s="1">
        <v>6.6</v>
      </c>
      <c r="O1505" s="1">
        <v>2</v>
      </c>
    </row>
    <row r="1506" spans="1:15" x14ac:dyDescent="0.3">
      <c r="A1506" t="s">
        <v>20</v>
      </c>
      <c r="B1506">
        <v>61</v>
      </c>
      <c r="C1506" t="str">
        <f t="shared" si="117"/>
        <v>60+</v>
      </c>
      <c r="D1506" t="s">
        <v>12</v>
      </c>
      <c r="E1506" t="s">
        <v>13</v>
      </c>
      <c r="F1506">
        <f t="shared" si="120"/>
        <v>1</v>
      </c>
      <c r="G1506" t="s">
        <v>18</v>
      </c>
      <c r="H1506" s="1">
        <v>6.2</v>
      </c>
      <c r="I1506" t="s">
        <v>13</v>
      </c>
      <c r="J1506">
        <f t="shared" si="119"/>
        <v>1</v>
      </c>
      <c r="K1506" t="s">
        <v>19</v>
      </c>
      <c r="L1506">
        <v>27</v>
      </c>
      <c r="M1506" t="str">
        <f t="shared" si="118"/>
        <v>20–30 h</v>
      </c>
      <c r="N1506" s="1">
        <v>2.2000000000000002</v>
      </c>
      <c r="O1506" s="1">
        <v>8</v>
      </c>
    </row>
    <row r="1507" spans="1:15" x14ac:dyDescent="0.3">
      <c r="A1507" t="s">
        <v>31</v>
      </c>
      <c r="B1507">
        <v>43</v>
      </c>
      <c r="C1507" t="str">
        <f t="shared" si="117"/>
        <v>36–45</v>
      </c>
      <c r="D1507" t="s">
        <v>27</v>
      </c>
      <c r="E1507" t="s">
        <v>13</v>
      </c>
      <c r="F1507">
        <f t="shared" si="120"/>
        <v>1</v>
      </c>
      <c r="G1507" t="s">
        <v>33</v>
      </c>
      <c r="H1507" s="1">
        <v>6.1</v>
      </c>
      <c r="I1507" t="s">
        <v>13</v>
      </c>
      <c r="J1507">
        <f t="shared" si="119"/>
        <v>1</v>
      </c>
      <c r="K1507" t="s">
        <v>23</v>
      </c>
      <c r="L1507">
        <v>57</v>
      </c>
      <c r="M1507" t="str">
        <f t="shared" si="118"/>
        <v>50–60 h</v>
      </c>
      <c r="N1507" s="1">
        <v>4.5</v>
      </c>
      <c r="O1507" s="1">
        <v>4.3</v>
      </c>
    </row>
    <row r="1508" spans="1:15" x14ac:dyDescent="0.3">
      <c r="A1508" t="s">
        <v>24</v>
      </c>
      <c r="B1508">
        <v>21</v>
      </c>
      <c r="C1508" t="str">
        <f t="shared" si="117"/>
        <v>18–25</v>
      </c>
      <c r="D1508" t="s">
        <v>27</v>
      </c>
      <c r="E1508" t="s">
        <v>13</v>
      </c>
      <c r="F1508">
        <f t="shared" si="120"/>
        <v>1</v>
      </c>
      <c r="G1508" t="s">
        <v>28</v>
      </c>
      <c r="H1508" s="1">
        <v>6.5</v>
      </c>
      <c r="I1508" t="s">
        <v>17</v>
      </c>
      <c r="J1508">
        <f t="shared" si="119"/>
        <v>2</v>
      </c>
      <c r="K1508" t="s">
        <v>26</v>
      </c>
      <c r="L1508">
        <v>32</v>
      </c>
      <c r="M1508" t="str">
        <f t="shared" si="118"/>
        <v>30–40 h</v>
      </c>
      <c r="N1508" s="1">
        <v>7.4</v>
      </c>
      <c r="O1508" s="1">
        <v>8.8000000000000007</v>
      </c>
    </row>
    <row r="1509" spans="1:15" x14ac:dyDescent="0.3">
      <c r="A1509" t="s">
        <v>29</v>
      </c>
      <c r="B1509">
        <v>43</v>
      </c>
      <c r="C1509" t="str">
        <f t="shared" si="117"/>
        <v>36–45</v>
      </c>
      <c r="D1509" t="s">
        <v>27</v>
      </c>
      <c r="E1509" t="s">
        <v>22</v>
      </c>
      <c r="F1509">
        <f t="shared" si="120"/>
        <v>3</v>
      </c>
      <c r="G1509" t="s">
        <v>33</v>
      </c>
      <c r="H1509" s="1">
        <v>6.4</v>
      </c>
      <c r="I1509" t="s">
        <v>22</v>
      </c>
      <c r="J1509">
        <f t="shared" si="119"/>
        <v>3</v>
      </c>
      <c r="K1509" t="s">
        <v>23</v>
      </c>
      <c r="L1509">
        <v>31</v>
      </c>
      <c r="M1509" t="str">
        <f t="shared" si="118"/>
        <v>30–40 h</v>
      </c>
      <c r="N1509" s="1">
        <v>9.6999999999999993</v>
      </c>
      <c r="O1509" s="1">
        <v>1.7</v>
      </c>
    </row>
    <row r="1510" spans="1:15" x14ac:dyDescent="0.3">
      <c r="A1510" t="s">
        <v>32</v>
      </c>
      <c r="B1510">
        <v>57</v>
      </c>
      <c r="C1510" t="str">
        <f t="shared" si="117"/>
        <v>46–59</v>
      </c>
      <c r="D1510" t="s">
        <v>21</v>
      </c>
      <c r="E1510" t="s">
        <v>17</v>
      </c>
      <c r="F1510">
        <f t="shared" si="120"/>
        <v>2</v>
      </c>
      <c r="G1510" t="s">
        <v>28</v>
      </c>
      <c r="H1510" s="1">
        <v>8.4</v>
      </c>
      <c r="I1510" t="s">
        <v>22</v>
      </c>
      <c r="J1510">
        <f t="shared" si="119"/>
        <v>3</v>
      </c>
      <c r="K1510" t="s">
        <v>30</v>
      </c>
      <c r="L1510">
        <v>54</v>
      </c>
      <c r="M1510" t="str">
        <f t="shared" si="118"/>
        <v>50–60 h</v>
      </c>
      <c r="N1510" s="1">
        <v>2.5</v>
      </c>
      <c r="O1510" s="1">
        <v>4.4000000000000004</v>
      </c>
    </row>
    <row r="1511" spans="1:15" x14ac:dyDescent="0.3">
      <c r="A1511" t="s">
        <v>31</v>
      </c>
      <c r="B1511">
        <v>26</v>
      </c>
      <c r="C1511" t="str">
        <f t="shared" si="117"/>
        <v>26–35</v>
      </c>
      <c r="D1511" t="s">
        <v>27</v>
      </c>
      <c r="E1511" t="s">
        <v>13</v>
      </c>
      <c r="F1511">
        <f t="shared" si="120"/>
        <v>1</v>
      </c>
      <c r="G1511" t="s">
        <v>28</v>
      </c>
      <c r="H1511" s="1">
        <v>3.4</v>
      </c>
      <c r="I1511" t="s">
        <v>13</v>
      </c>
      <c r="J1511">
        <f t="shared" si="119"/>
        <v>1</v>
      </c>
      <c r="K1511" t="s">
        <v>23</v>
      </c>
      <c r="L1511">
        <v>57</v>
      </c>
      <c r="M1511" t="str">
        <f t="shared" si="118"/>
        <v>50–60 h</v>
      </c>
      <c r="N1511" s="1">
        <v>4.7</v>
      </c>
      <c r="O1511" s="1">
        <v>4</v>
      </c>
    </row>
    <row r="1512" spans="1:15" x14ac:dyDescent="0.3">
      <c r="A1512" t="s">
        <v>24</v>
      </c>
      <c r="B1512">
        <v>22</v>
      </c>
      <c r="C1512" t="str">
        <f t="shared" si="117"/>
        <v>18–25</v>
      </c>
      <c r="D1512" t="s">
        <v>12</v>
      </c>
      <c r="E1512" t="s">
        <v>22</v>
      </c>
      <c r="F1512">
        <f t="shared" si="120"/>
        <v>3</v>
      </c>
      <c r="G1512" t="s">
        <v>25</v>
      </c>
      <c r="H1512" s="1">
        <v>6.9</v>
      </c>
      <c r="I1512" t="s">
        <v>13</v>
      </c>
      <c r="J1512">
        <f t="shared" si="119"/>
        <v>1</v>
      </c>
      <c r="K1512" t="s">
        <v>19</v>
      </c>
      <c r="L1512">
        <v>55</v>
      </c>
      <c r="M1512" t="str">
        <f t="shared" si="118"/>
        <v>50–60 h</v>
      </c>
      <c r="N1512" s="1">
        <v>1.9</v>
      </c>
      <c r="O1512" s="1">
        <v>9.9</v>
      </c>
    </row>
    <row r="1513" spans="1:15" x14ac:dyDescent="0.3">
      <c r="A1513" t="s">
        <v>11</v>
      </c>
      <c r="B1513">
        <v>49</v>
      </c>
      <c r="C1513" t="str">
        <f t="shared" si="117"/>
        <v>46–59</v>
      </c>
      <c r="D1513" t="s">
        <v>27</v>
      </c>
      <c r="E1513" t="s">
        <v>17</v>
      </c>
      <c r="F1513">
        <f t="shared" si="120"/>
        <v>2</v>
      </c>
      <c r="G1513" t="s">
        <v>14</v>
      </c>
      <c r="H1513" s="1">
        <v>6.6</v>
      </c>
      <c r="I1513" t="s">
        <v>22</v>
      </c>
      <c r="J1513">
        <f t="shared" si="119"/>
        <v>3</v>
      </c>
      <c r="K1513" t="s">
        <v>15</v>
      </c>
      <c r="L1513">
        <v>21</v>
      </c>
      <c r="M1513" t="str">
        <f t="shared" si="118"/>
        <v>20–30 h</v>
      </c>
      <c r="N1513" s="1">
        <v>3.2</v>
      </c>
      <c r="O1513" s="1">
        <v>9.9</v>
      </c>
    </row>
    <row r="1514" spans="1:15" x14ac:dyDescent="0.3">
      <c r="A1514" t="s">
        <v>29</v>
      </c>
      <c r="B1514">
        <v>37</v>
      </c>
      <c r="C1514" t="str">
        <f t="shared" si="117"/>
        <v>36–45</v>
      </c>
      <c r="D1514" t="s">
        <v>27</v>
      </c>
      <c r="E1514" t="s">
        <v>13</v>
      </c>
      <c r="F1514">
        <f t="shared" si="120"/>
        <v>1</v>
      </c>
      <c r="G1514" t="s">
        <v>25</v>
      </c>
      <c r="H1514" s="1">
        <v>6.3</v>
      </c>
      <c r="I1514" t="s">
        <v>17</v>
      </c>
      <c r="J1514">
        <f t="shared" si="119"/>
        <v>2</v>
      </c>
      <c r="K1514" t="s">
        <v>26</v>
      </c>
      <c r="L1514">
        <v>34</v>
      </c>
      <c r="M1514" t="str">
        <f t="shared" si="118"/>
        <v>30–40 h</v>
      </c>
      <c r="N1514" s="1">
        <v>4.4000000000000004</v>
      </c>
      <c r="O1514" s="1">
        <v>2.7</v>
      </c>
    </row>
    <row r="1515" spans="1:15" x14ac:dyDescent="0.3">
      <c r="A1515" t="s">
        <v>29</v>
      </c>
      <c r="B1515">
        <v>28</v>
      </c>
      <c r="C1515" t="str">
        <f t="shared" si="117"/>
        <v>26–35</v>
      </c>
      <c r="D1515" t="s">
        <v>21</v>
      </c>
      <c r="E1515" t="s">
        <v>17</v>
      </c>
      <c r="F1515">
        <f t="shared" si="120"/>
        <v>2</v>
      </c>
      <c r="G1515" t="s">
        <v>18</v>
      </c>
      <c r="H1515" s="1">
        <v>5.4</v>
      </c>
      <c r="I1515" t="s">
        <v>13</v>
      </c>
      <c r="J1515">
        <f t="shared" si="119"/>
        <v>1</v>
      </c>
      <c r="K1515" t="s">
        <v>30</v>
      </c>
      <c r="L1515">
        <v>53</v>
      </c>
      <c r="M1515" t="str">
        <f t="shared" si="118"/>
        <v>50–60 h</v>
      </c>
      <c r="N1515" s="1">
        <v>5.9</v>
      </c>
      <c r="O1515" s="1">
        <v>6.7</v>
      </c>
    </row>
    <row r="1516" spans="1:15" x14ac:dyDescent="0.3">
      <c r="A1516" t="s">
        <v>31</v>
      </c>
      <c r="B1516">
        <v>32</v>
      </c>
      <c r="C1516" t="str">
        <f t="shared" si="117"/>
        <v>26–35</v>
      </c>
      <c r="D1516" t="s">
        <v>21</v>
      </c>
      <c r="E1516" t="s">
        <v>13</v>
      </c>
      <c r="F1516">
        <f t="shared" si="120"/>
        <v>1</v>
      </c>
      <c r="G1516" t="s">
        <v>28</v>
      </c>
      <c r="H1516" s="1">
        <v>6.3</v>
      </c>
      <c r="I1516" t="s">
        <v>13</v>
      </c>
      <c r="J1516">
        <f>IF(I1516="low",1,IF(I1516="moderate",2,IF(I1516="high",3,"")))</f>
        <v>1</v>
      </c>
      <c r="K1516" t="s">
        <v>19</v>
      </c>
      <c r="L1516">
        <v>58</v>
      </c>
      <c r="M1516" t="str">
        <f t="shared" si="118"/>
        <v>50–60 h</v>
      </c>
      <c r="N1516" s="1">
        <v>3.1</v>
      </c>
      <c r="O1516" s="1">
        <v>5.8</v>
      </c>
    </row>
    <row r="1517" spans="1:15" x14ac:dyDescent="0.3">
      <c r="A1517" t="s">
        <v>16</v>
      </c>
      <c r="B1517">
        <v>49</v>
      </c>
      <c r="C1517" t="str">
        <f t="shared" si="117"/>
        <v>46–59</v>
      </c>
      <c r="D1517" t="s">
        <v>12</v>
      </c>
      <c r="E1517" t="s">
        <v>17</v>
      </c>
      <c r="F1517">
        <f t="shared" si="120"/>
        <v>2</v>
      </c>
      <c r="G1517" t="s">
        <v>14</v>
      </c>
      <c r="H1517" s="1">
        <v>4</v>
      </c>
      <c r="I1517" t="s">
        <v>22</v>
      </c>
      <c r="J1517">
        <f t="shared" ref="J1517:J1563" si="121">IF(I1517="low",1,IF(I1517="moderate",2,IF(I1517="high",3,"")))</f>
        <v>3</v>
      </c>
      <c r="K1517" t="s">
        <v>26</v>
      </c>
      <c r="L1517">
        <v>45</v>
      </c>
      <c r="M1517" t="str">
        <f t="shared" si="118"/>
        <v>40–50 h</v>
      </c>
      <c r="N1517" s="1">
        <v>3</v>
      </c>
      <c r="O1517" s="1">
        <v>2.4</v>
      </c>
    </row>
    <row r="1518" spans="1:15" x14ac:dyDescent="0.3">
      <c r="A1518" t="s">
        <v>32</v>
      </c>
      <c r="B1518">
        <v>45</v>
      </c>
      <c r="C1518" t="str">
        <f t="shared" si="117"/>
        <v>36–45</v>
      </c>
      <c r="D1518" t="s">
        <v>21</v>
      </c>
      <c r="E1518" t="s">
        <v>17</v>
      </c>
      <c r="F1518">
        <f t="shared" si="120"/>
        <v>2</v>
      </c>
      <c r="G1518" t="s">
        <v>28</v>
      </c>
      <c r="H1518" s="1">
        <v>6.8</v>
      </c>
      <c r="I1518" t="s">
        <v>22</v>
      </c>
      <c r="J1518">
        <f t="shared" si="121"/>
        <v>3</v>
      </c>
      <c r="K1518" t="s">
        <v>23</v>
      </c>
      <c r="L1518">
        <v>24</v>
      </c>
      <c r="M1518" t="str">
        <f t="shared" si="118"/>
        <v>20–30 h</v>
      </c>
      <c r="N1518" s="1">
        <v>8</v>
      </c>
      <c r="O1518" s="1">
        <v>2.5</v>
      </c>
    </row>
    <row r="1519" spans="1:15" x14ac:dyDescent="0.3">
      <c r="A1519" t="s">
        <v>29</v>
      </c>
      <c r="B1519">
        <v>39</v>
      </c>
      <c r="C1519" t="str">
        <f t="shared" si="117"/>
        <v>36–45</v>
      </c>
      <c r="D1519" t="s">
        <v>27</v>
      </c>
      <c r="E1519" t="s">
        <v>13</v>
      </c>
      <c r="F1519">
        <f t="shared" si="120"/>
        <v>1</v>
      </c>
      <c r="G1519" t="s">
        <v>28</v>
      </c>
      <c r="H1519" s="1">
        <v>7.1</v>
      </c>
      <c r="I1519" t="s">
        <v>13</v>
      </c>
      <c r="J1519">
        <f t="shared" si="121"/>
        <v>1</v>
      </c>
      <c r="K1519" t="s">
        <v>26</v>
      </c>
      <c r="L1519">
        <v>44</v>
      </c>
      <c r="M1519" t="str">
        <f t="shared" si="118"/>
        <v>40–50 h</v>
      </c>
      <c r="N1519" s="1">
        <v>9.6999999999999993</v>
      </c>
      <c r="O1519" s="1">
        <v>9.9</v>
      </c>
    </row>
    <row r="1520" spans="1:15" x14ac:dyDescent="0.3">
      <c r="A1520" t="s">
        <v>31</v>
      </c>
      <c r="B1520">
        <v>58</v>
      </c>
      <c r="C1520" t="str">
        <f t="shared" si="117"/>
        <v>46–59</v>
      </c>
      <c r="D1520" t="s">
        <v>21</v>
      </c>
      <c r="E1520" t="s">
        <v>22</v>
      </c>
      <c r="F1520">
        <f t="shared" si="120"/>
        <v>3</v>
      </c>
      <c r="G1520" t="s">
        <v>25</v>
      </c>
      <c r="H1520" s="1">
        <v>5.4</v>
      </c>
      <c r="I1520" t="s">
        <v>13</v>
      </c>
      <c r="J1520">
        <f t="shared" si="121"/>
        <v>1</v>
      </c>
      <c r="K1520" t="s">
        <v>15</v>
      </c>
      <c r="L1520">
        <v>53</v>
      </c>
      <c r="M1520" t="str">
        <f t="shared" si="118"/>
        <v>50–60 h</v>
      </c>
      <c r="N1520" s="1">
        <v>3.9</v>
      </c>
      <c r="O1520" s="1">
        <v>5.0999999999999996</v>
      </c>
    </row>
    <row r="1521" spans="1:15" x14ac:dyDescent="0.3">
      <c r="A1521" t="s">
        <v>31</v>
      </c>
      <c r="B1521">
        <v>34</v>
      </c>
      <c r="C1521" t="str">
        <f t="shared" si="117"/>
        <v>26–35</v>
      </c>
      <c r="D1521" t="s">
        <v>12</v>
      </c>
      <c r="E1521" t="s">
        <v>17</v>
      </c>
      <c r="F1521">
        <f t="shared" si="120"/>
        <v>2</v>
      </c>
      <c r="G1521" t="s">
        <v>14</v>
      </c>
      <c r="H1521" s="1">
        <v>9.4</v>
      </c>
      <c r="I1521" t="s">
        <v>17</v>
      </c>
      <c r="J1521">
        <f t="shared" si="121"/>
        <v>2</v>
      </c>
      <c r="K1521" t="s">
        <v>26</v>
      </c>
      <c r="L1521">
        <v>23</v>
      </c>
      <c r="M1521" t="str">
        <f t="shared" si="118"/>
        <v>20–30 h</v>
      </c>
      <c r="N1521" s="1">
        <v>7.2</v>
      </c>
      <c r="O1521" s="1">
        <v>2.1</v>
      </c>
    </row>
    <row r="1522" spans="1:15" x14ac:dyDescent="0.3">
      <c r="A1522" t="s">
        <v>24</v>
      </c>
      <c r="B1522">
        <v>43</v>
      </c>
      <c r="C1522" t="str">
        <f t="shared" si="117"/>
        <v>36–45</v>
      </c>
      <c r="D1522" t="s">
        <v>27</v>
      </c>
      <c r="E1522" t="s">
        <v>13</v>
      </c>
      <c r="F1522">
        <f t="shared" si="120"/>
        <v>1</v>
      </c>
      <c r="G1522" t="s">
        <v>14</v>
      </c>
      <c r="H1522" s="1">
        <v>6.3</v>
      </c>
      <c r="I1522" t="s">
        <v>17</v>
      </c>
      <c r="J1522">
        <f t="shared" si="121"/>
        <v>2</v>
      </c>
      <c r="K1522" t="s">
        <v>26</v>
      </c>
      <c r="L1522">
        <v>53</v>
      </c>
      <c r="M1522" t="str">
        <f t="shared" si="118"/>
        <v>50–60 h</v>
      </c>
      <c r="N1522" s="1">
        <v>3.3</v>
      </c>
      <c r="O1522" s="1">
        <v>2.9</v>
      </c>
    </row>
    <row r="1523" spans="1:15" x14ac:dyDescent="0.3">
      <c r="A1523" t="s">
        <v>11</v>
      </c>
      <c r="B1523">
        <v>61</v>
      </c>
      <c r="C1523" t="str">
        <f t="shared" si="117"/>
        <v>60+</v>
      </c>
      <c r="D1523" t="s">
        <v>12</v>
      </c>
      <c r="E1523" t="s">
        <v>17</v>
      </c>
      <c r="F1523">
        <f t="shared" si="120"/>
        <v>2</v>
      </c>
      <c r="G1523" t="s">
        <v>28</v>
      </c>
      <c r="H1523" s="1">
        <v>6.6</v>
      </c>
      <c r="I1523" t="s">
        <v>17</v>
      </c>
      <c r="J1523">
        <f t="shared" si="121"/>
        <v>2</v>
      </c>
      <c r="K1523" t="s">
        <v>23</v>
      </c>
      <c r="L1523">
        <v>46</v>
      </c>
      <c r="M1523" t="str">
        <f t="shared" si="118"/>
        <v>40–50 h</v>
      </c>
      <c r="N1523" s="1">
        <v>9.4</v>
      </c>
      <c r="O1523" s="1">
        <v>3.4</v>
      </c>
    </row>
    <row r="1524" spans="1:15" x14ac:dyDescent="0.3">
      <c r="A1524" t="s">
        <v>16</v>
      </c>
      <c r="B1524">
        <v>24</v>
      </c>
      <c r="C1524" t="str">
        <f t="shared" si="117"/>
        <v>18–25</v>
      </c>
      <c r="D1524" t="s">
        <v>21</v>
      </c>
      <c r="E1524" t="s">
        <v>17</v>
      </c>
      <c r="F1524">
        <f t="shared" si="120"/>
        <v>2</v>
      </c>
      <c r="G1524" t="s">
        <v>14</v>
      </c>
      <c r="H1524" s="1">
        <v>8.5</v>
      </c>
      <c r="I1524" t="s">
        <v>17</v>
      </c>
      <c r="J1524">
        <f t="shared" si="121"/>
        <v>2</v>
      </c>
      <c r="K1524" t="s">
        <v>23</v>
      </c>
      <c r="L1524">
        <v>48</v>
      </c>
      <c r="M1524" t="str">
        <f t="shared" si="118"/>
        <v>40–50 h</v>
      </c>
      <c r="N1524" s="1">
        <v>7.1</v>
      </c>
      <c r="O1524" s="1">
        <v>5.6</v>
      </c>
    </row>
    <row r="1525" spans="1:15" x14ac:dyDescent="0.3">
      <c r="A1525" t="s">
        <v>32</v>
      </c>
      <c r="B1525">
        <v>59</v>
      </c>
      <c r="C1525" t="str">
        <f t="shared" si="117"/>
        <v>46–59</v>
      </c>
      <c r="D1525" t="s">
        <v>21</v>
      </c>
      <c r="E1525" t="s">
        <v>22</v>
      </c>
      <c r="F1525">
        <f t="shared" si="120"/>
        <v>3</v>
      </c>
      <c r="G1525" t="s">
        <v>14</v>
      </c>
      <c r="H1525" s="1">
        <v>9.6999999999999993</v>
      </c>
      <c r="I1525" t="s">
        <v>13</v>
      </c>
      <c r="J1525">
        <f t="shared" si="121"/>
        <v>1</v>
      </c>
      <c r="K1525" t="s">
        <v>30</v>
      </c>
      <c r="L1525">
        <v>24</v>
      </c>
      <c r="M1525" t="str">
        <f t="shared" si="118"/>
        <v>20–30 h</v>
      </c>
      <c r="N1525" s="1">
        <v>8.1999999999999993</v>
      </c>
      <c r="O1525" s="1">
        <v>4</v>
      </c>
    </row>
    <row r="1526" spans="1:15" x14ac:dyDescent="0.3">
      <c r="A1526" t="s">
        <v>20</v>
      </c>
      <c r="B1526">
        <v>43</v>
      </c>
      <c r="C1526" t="str">
        <f t="shared" si="117"/>
        <v>36–45</v>
      </c>
      <c r="D1526" t="s">
        <v>12</v>
      </c>
      <c r="E1526" t="s">
        <v>17</v>
      </c>
      <c r="F1526">
        <f t="shared" si="120"/>
        <v>2</v>
      </c>
      <c r="G1526" t="s">
        <v>25</v>
      </c>
      <c r="H1526" s="1">
        <v>4.8</v>
      </c>
      <c r="I1526" t="s">
        <v>13</v>
      </c>
      <c r="J1526">
        <f t="shared" si="121"/>
        <v>1</v>
      </c>
      <c r="K1526" t="s">
        <v>23</v>
      </c>
      <c r="L1526">
        <v>37</v>
      </c>
      <c r="M1526" t="str">
        <f t="shared" si="118"/>
        <v>30–40 h</v>
      </c>
      <c r="N1526" s="1">
        <v>1.4</v>
      </c>
      <c r="O1526" s="1">
        <v>5.0999999999999996</v>
      </c>
    </row>
    <row r="1527" spans="1:15" x14ac:dyDescent="0.3">
      <c r="A1527" t="s">
        <v>11</v>
      </c>
      <c r="B1527">
        <v>42</v>
      </c>
      <c r="C1527" t="str">
        <f t="shared" si="117"/>
        <v>36–45</v>
      </c>
      <c r="D1527" t="s">
        <v>27</v>
      </c>
      <c r="E1527" t="s">
        <v>17</v>
      </c>
      <c r="F1527">
        <f t="shared" si="120"/>
        <v>2</v>
      </c>
      <c r="G1527" t="s">
        <v>33</v>
      </c>
      <c r="H1527" s="1">
        <v>5.6</v>
      </c>
      <c r="I1527" t="s">
        <v>13</v>
      </c>
      <c r="J1527">
        <f t="shared" si="121"/>
        <v>1</v>
      </c>
      <c r="K1527" t="s">
        <v>26</v>
      </c>
      <c r="L1527">
        <v>23</v>
      </c>
      <c r="M1527" t="str">
        <f t="shared" si="118"/>
        <v>20–30 h</v>
      </c>
      <c r="N1527" s="1">
        <v>6.4</v>
      </c>
      <c r="O1527" s="1">
        <v>2.5</v>
      </c>
    </row>
    <row r="1528" spans="1:15" x14ac:dyDescent="0.3">
      <c r="A1528" t="s">
        <v>11</v>
      </c>
      <c r="B1528">
        <v>27</v>
      </c>
      <c r="C1528" t="str">
        <f t="shared" ref="C1528:C1591" si="122">IF(B1528&lt;=25, "18–25", IF(B1528&lt;=35, "26–35", IF(B1528&lt;=45, "36–45", IF(B1528&lt;=59, "46–59", "60+"))))</f>
        <v>26–35</v>
      </c>
      <c r="D1528" t="s">
        <v>21</v>
      </c>
      <c r="E1528" t="s">
        <v>13</v>
      </c>
      <c r="F1528">
        <f t="shared" si="120"/>
        <v>1</v>
      </c>
      <c r="G1528" t="s">
        <v>18</v>
      </c>
      <c r="H1528" s="1">
        <v>6.3</v>
      </c>
      <c r="I1528" t="s">
        <v>17</v>
      </c>
      <c r="J1528">
        <f t="shared" si="121"/>
        <v>2</v>
      </c>
      <c r="K1528" t="s">
        <v>15</v>
      </c>
      <c r="L1528">
        <v>20</v>
      </c>
      <c r="M1528" t="str">
        <f t="shared" si="118"/>
        <v>20–30 h</v>
      </c>
      <c r="N1528" s="1">
        <v>5.7</v>
      </c>
      <c r="O1528" s="1">
        <v>3.9</v>
      </c>
    </row>
    <row r="1529" spans="1:15" x14ac:dyDescent="0.3">
      <c r="A1529" t="s">
        <v>24</v>
      </c>
      <c r="B1529">
        <v>62</v>
      </c>
      <c r="C1529" t="str">
        <f t="shared" si="122"/>
        <v>60+</v>
      </c>
      <c r="D1529" t="s">
        <v>21</v>
      </c>
      <c r="E1529" t="s">
        <v>13</v>
      </c>
      <c r="F1529">
        <f t="shared" si="120"/>
        <v>1</v>
      </c>
      <c r="G1529" t="s">
        <v>33</v>
      </c>
      <c r="H1529" s="1">
        <v>5.4</v>
      </c>
      <c r="I1529" t="s">
        <v>13</v>
      </c>
      <c r="J1529">
        <f t="shared" si="121"/>
        <v>1</v>
      </c>
      <c r="K1529" t="s">
        <v>23</v>
      </c>
      <c r="L1529">
        <v>39</v>
      </c>
      <c r="M1529" t="str">
        <f t="shared" si="118"/>
        <v>30–40 h</v>
      </c>
      <c r="N1529" s="1">
        <v>3.6</v>
      </c>
      <c r="O1529" s="1">
        <v>1.6</v>
      </c>
    </row>
    <row r="1530" spans="1:15" x14ac:dyDescent="0.3">
      <c r="A1530" t="s">
        <v>29</v>
      </c>
      <c r="B1530">
        <v>36</v>
      </c>
      <c r="C1530" t="str">
        <f t="shared" si="122"/>
        <v>36–45</v>
      </c>
      <c r="D1530" t="s">
        <v>27</v>
      </c>
      <c r="E1530" t="s">
        <v>22</v>
      </c>
      <c r="F1530">
        <f t="shared" si="120"/>
        <v>3</v>
      </c>
      <c r="G1530" t="s">
        <v>14</v>
      </c>
      <c r="H1530" s="1">
        <v>7.8</v>
      </c>
      <c r="I1530" t="s">
        <v>22</v>
      </c>
      <c r="J1530">
        <f t="shared" si="121"/>
        <v>3</v>
      </c>
      <c r="K1530" t="s">
        <v>30</v>
      </c>
      <c r="L1530">
        <v>25</v>
      </c>
      <c r="M1530" t="str">
        <f t="shared" si="118"/>
        <v>20–30 h</v>
      </c>
      <c r="N1530" s="1">
        <v>3.4</v>
      </c>
      <c r="O1530" s="1">
        <v>9</v>
      </c>
    </row>
    <row r="1531" spans="1:15" x14ac:dyDescent="0.3">
      <c r="A1531" t="s">
        <v>29</v>
      </c>
      <c r="B1531">
        <v>28</v>
      </c>
      <c r="C1531" t="str">
        <f t="shared" si="122"/>
        <v>26–35</v>
      </c>
      <c r="D1531" t="s">
        <v>21</v>
      </c>
      <c r="E1531" t="s">
        <v>17</v>
      </c>
      <c r="F1531">
        <f t="shared" si="120"/>
        <v>2</v>
      </c>
      <c r="G1531" t="s">
        <v>28</v>
      </c>
      <c r="H1531" s="1">
        <v>5.2</v>
      </c>
      <c r="I1531" t="s">
        <v>17</v>
      </c>
      <c r="J1531">
        <f t="shared" si="121"/>
        <v>2</v>
      </c>
      <c r="K1531" t="s">
        <v>30</v>
      </c>
      <c r="L1531">
        <v>39</v>
      </c>
      <c r="M1531" t="str">
        <f t="shared" si="118"/>
        <v>30–40 h</v>
      </c>
      <c r="N1531" s="1">
        <v>6.2</v>
      </c>
      <c r="O1531" s="1">
        <v>2.8</v>
      </c>
    </row>
    <row r="1532" spans="1:15" x14ac:dyDescent="0.3">
      <c r="A1532" t="s">
        <v>24</v>
      </c>
      <c r="B1532">
        <v>30</v>
      </c>
      <c r="C1532" t="str">
        <f t="shared" si="122"/>
        <v>26–35</v>
      </c>
      <c r="D1532" t="s">
        <v>12</v>
      </c>
      <c r="E1532" t="s">
        <v>17</v>
      </c>
      <c r="F1532">
        <f t="shared" si="120"/>
        <v>2</v>
      </c>
      <c r="G1532" t="s">
        <v>18</v>
      </c>
      <c r="H1532" s="1">
        <v>8.4</v>
      </c>
      <c r="I1532" t="s">
        <v>22</v>
      </c>
      <c r="J1532">
        <f t="shared" si="121"/>
        <v>3</v>
      </c>
      <c r="K1532" t="s">
        <v>26</v>
      </c>
      <c r="L1532">
        <v>39</v>
      </c>
      <c r="M1532" t="str">
        <f t="shared" si="118"/>
        <v>30–40 h</v>
      </c>
      <c r="N1532" s="1">
        <v>7.4</v>
      </c>
      <c r="O1532" s="1">
        <v>7.8</v>
      </c>
    </row>
    <row r="1533" spans="1:15" x14ac:dyDescent="0.3">
      <c r="A1533" t="s">
        <v>31</v>
      </c>
      <c r="B1533">
        <v>25</v>
      </c>
      <c r="C1533" t="str">
        <f t="shared" si="122"/>
        <v>18–25</v>
      </c>
      <c r="D1533" t="s">
        <v>21</v>
      </c>
      <c r="E1533" t="s">
        <v>17</v>
      </c>
      <c r="F1533">
        <f t="shared" si="120"/>
        <v>2</v>
      </c>
      <c r="G1533" t="s">
        <v>18</v>
      </c>
      <c r="H1533" s="1">
        <v>7.4</v>
      </c>
      <c r="I1533" t="s">
        <v>17</v>
      </c>
      <c r="J1533">
        <f t="shared" si="121"/>
        <v>2</v>
      </c>
      <c r="K1533" t="s">
        <v>23</v>
      </c>
      <c r="L1533">
        <v>46</v>
      </c>
      <c r="M1533" t="str">
        <f t="shared" si="118"/>
        <v>40–50 h</v>
      </c>
      <c r="N1533" s="1">
        <v>1.3</v>
      </c>
      <c r="O1533" s="1">
        <v>4.0999999999999996</v>
      </c>
    </row>
    <row r="1534" spans="1:15" x14ac:dyDescent="0.3">
      <c r="A1534" t="s">
        <v>29</v>
      </c>
      <c r="B1534">
        <v>57</v>
      </c>
      <c r="C1534" t="str">
        <f t="shared" si="122"/>
        <v>46–59</v>
      </c>
      <c r="D1534" t="s">
        <v>21</v>
      </c>
      <c r="E1534" t="s">
        <v>22</v>
      </c>
      <c r="F1534">
        <f t="shared" si="120"/>
        <v>3</v>
      </c>
      <c r="G1534" t="s">
        <v>28</v>
      </c>
      <c r="H1534" s="1">
        <v>8.1999999999999993</v>
      </c>
      <c r="I1534" t="s">
        <v>13</v>
      </c>
      <c r="J1534">
        <f t="shared" si="121"/>
        <v>1</v>
      </c>
      <c r="K1534" t="s">
        <v>23</v>
      </c>
      <c r="L1534">
        <v>45</v>
      </c>
      <c r="M1534" t="str">
        <f t="shared" si="118"/>
        <v>40–50 h</v>
      </c>
      <c r="N1534" s="1">
        <v>6.1</v>
      </c>
      <c r="O1534" s="1">
        <v>5.3</v>
      </c>
    </row>
    <row r="1535" spans="1:15" x14ac:dyDescent="0.3">
      <c r="A1535" t="s">
        <v>16</v>
      </c>
      <c r="B1535">
        <v>21</v>
      </c>
      <c r="C1535" t="str">
        <f t="shared" si="122"/>
        <v>18–25</v>
      </c>
      <c r="D1535" t="s">
        <v>27</v>
      </c>
      <c r="E1535" t="s">
        <v>17</v>
      </c>
      <c r="F1535">
        <f t="shared" si="120"/>
        <v>2</v>
      </c>
      <c r="G1535" t="s">
        <v>18</v>
      </c>
      <c r="H1535" s="1">
        <v>5.2</v>
      </c>
      <c r="I1535" t="s">
        <v>17</v>
      </c>
      <c r="J1535">
        <f t="shared" si="121"/>
        <v>2</v>
      </c>
      <c r="K1535" t="s">
        <v>30</v>
      </c>
      <c r="L1535">
        <v>51</v>
      </c>
      <c r="M1535" t="str">
        <f t="shared" si="118"/>
        <v>50–60 h</v>
      </c>
      <c r="N1535" s="1">
        <v>2.5</v>
      </c>
      <c r="O1535" s="1">
        <v>3.6</v>
      </c>
    </row>
    <row r="1536" spans="1:15" x14ac:dyDescent="0.3">
      <c r="A1536" t="s">
        <v>32</v>
      </c>
      <c r="B1536">
        <v>64</v>
      </c>
      <c r="C1536" t="str">
        <f t="shared" si="122"/>
        <v>60+</v>
      </c>
      <c r="D1536" t="s">
        <v>12</v>
      </c>
      <c r="E1536" t="s">
        <v>13</v>
      </c>
      <c r="F1536">
        <f t="shared" si="120"/>
        <v>1</v>
      </c>
      <c r="G1536" t="s">
        <v>28</v>
      </c>
      <c r="H1536" s="1">
        <v>5.9</v>
      </c>
      <c r="I1536" t="s">
        <v>22</v>
      </c>
      <c r="J1536">
        <f t="shared" si="121"/>
        <v>3</v>
      </c>
      <c r="K1536" t="s">
        <v>23</v>
      </c>
      <c r="L1536">
        <v>29</v>
      </c>
      <c r="M1536" t="str">
        <f t="shared" si="118"/>
        <v>20–30 h</v>
      </c>
      <c r="N1536" s="1">
        <v>2.2999999999999998</v>
      </c>
      <c r="O1536" s="1">
        <v>7.3</v>
      </c>
    </row>
    <row r="1537" spans="1:15" x14ac:dyDescent="0.3">
      <c r="A1537" t="s">
        <v>11</v>
      </c>
      <c r="B1537">
        <v>48</v>
      </c>
      <c r="C1537" t="str">
        <f t="shared" si="122"/>
        <v>46–59</v>
      </c>
      <c r="D1537" t="s">
        <v>27</v>
      </c>
      <c r="E1537" t="s">
        <v>22</v>
      </c>
      <c r="F1537">
        <f t="shared" si="120"/>
        <v>3</v>
      </c>
      <c r="G1537" t="s">
        <v>18</v>
      </c>
      <c r="H1537" s="1">
        <v>7.8</v>
      </c>
      <c r="I1537" t="s">
        <v>17</v>
      </c>
      <c r="J1537">
        <f t="shared" si="121"/>
        <v>2</v>
      </c>
      <c r="K1537" t="s">
        <v>26</v>
      </c>
      <c r="L1537">
        <v>37</v>
      </c>
      <c r="M1537" t="str">
        <f t="shared" si="118"/>
        <v>30–40 h</v>
      </c>
      <c r="N1537" s="1">
        <v>6.6</v>
      </c>
      <c r="O1537" s="1">
        <v>8.6</v>
      </c>
    </row>
    <row r="1538" spans="1:15" x14ac:dyDescent="0.3">
      <c r="A1538" t="s">
        <v>11</v>
      </c>
      <c r="B1538">
        <v>45</v>
      </c>
      <c r="C1538" t="str">
        <f t="shared" si="122"/>
        <v>36–45</v>
      </c>
      <c r="D1538" t="s">
        <v>21</v>
      </c>
      <c r="E1538" t="s">
        <v>13</v>
      </c>
      <c r="F1538">
        <f t="shared" si="120"/>
        <v>1</v>
      </c>
      <c r="G1538" t="s">
        <v>33</v>
      </c>
      <c r="H1538" s="1">
        <v>7.6</v>
      </c>
      <c r="I1538" t="s">
        <v>22</v>
      </c>
      <c r="J1538">
        <f t="shared" si="121"/>
        <v>3</v>
      </c>
      <c r="K1538" t="s">
        <v>15</v>
      </c>
      <c r="L1538">
        <v>31</v>
      </c>
      <c r="M1538" t="str">
        <f t="shared" ref="M1538:M1601" si="123">IF(AND(L1538&gt;=20,L1538&lt;30),"20–30 h",IF(AND(L1538&gt;=30,L1538&lt;40),"30–40 h",IF(AND(L1538&gt;=40,L1538&lt;50),"40–50 h",IF(AND(L1538&gt;=50,L1538&lt;=60),"50–60 h","Poza zakresem"))))</f>
        <v>30–40 h</v>
      </c>
      <c r="N1538" s="1">
        <v>3.8</v>
      </c>
      <c r="O1538" s="1">
        <v>3.6</v>
      </c>
    </row>
    <row r="1539" spans="1:15" x14ac:dyDescent="0.3">
      <c r="A1539" t="s">
        <v>16</v>
      </c>
      <c r="B1539">
        <v>28</v>
      </c>
      <c r="C1539" t="str">
        <f t="shared" si="122"/>
        <v>26–35</v>
      </c>
      <c r="D1539" t="s">
        <v>21</v>
      </c>
      <c r="E1539" t="s">
        <v>13</v>
      </c>
      <c r="F1539">
        <f t="shared" si="120"/>
        <v>1</v>
      </c>
      <c r="G1539" t="s">
        <v>18</v>
      </c>
      <c r="H1539" s="1">
        <v>6.1</v>
      </c>
      <c r="I1539" t="s">
        <v>13</v>
      </c>
      <c r="J1539">
        <f t="shared" si="121"/>
        <v>1</v>
      </c>
      <c r="K1539" t="s">
        <v>26</v>
      </c>
      <c r="L1539">
        <v>29</v>
      </c>
      <c r="M1539" t="str">
        <f t="shared" si="123"/>
        <v>20–30 h</v>
      </c>
      <c r="N1539" s="1">
        <v>5</v>
      </c>
      <c r="O1539" s="1">
        <v>3.2</v>
      </c>
    </row>
    <row r="1540" spans="1:15" x14ac:dyDescent="0.3">
      <c r="A1540" t="s">
        <v>29</v>
      </c>
      <c r="B1540">
        <v>60</v>
      </c>
      <c r="C1540" t="str">
        <f t="shared" si="122"/>
        <v>60+</v>
      </c>
      <c r="D1540" t="s">
        <v>27</v>
      </c>
      <c r="E1540" t="s">
        <v>22</v>
      </c>
      <c r="F1540">
        <f t="shared" si="120"/>
        <v>3</v>
      </c>
      <c r="G1540" t="s">
        <v>25</v>
      </c>
      <c r="H1540" s="1">
        <v>6.3</v>
      </c>
      <c r="I1540" t="s">
        <v>22</v>
      </c>
      <c r="J1540">
        <f t="shared" si="121"/>
        <v>3</v>
      </c>
      <c r="K1540" t="s">
        <v>23</v>
      </c>
      <c r="L1540">
        <v>43</v>
      </c>
      <c r="M1540" t="str">
        <f t="shared" si="123"/>
        <v>40–50 h</v>
      </c>
      <c r="N1540" s="1">
        <v>4.2</v>
      </c>
      <c r="O1540" s="1">
        <v>7.1</v>
      </c>
    </row>
    <row r="1541" spans="1:15" x14ac:dyDescent="0.3">
      <c r="A1541" t="s">
        <v>11</v>
      </c>
      <c r="B1541">
        <v>18</v>
      </c>
      <c r="C1541" t="str">
        <f t="shared" si="122"/>
        <v>18–25</v>
      </c>
      <c r="D1541" t="s">
        <v>27</v>
      </c>
      <c r="E1541" t="s">
        <v>13</v>
      </c>
      <c r="F1541">
        <f t="shared" si="120"/>
        <v>1</v>
      </c>
      <c r="G1541" t="s">
        <v>28</v>
      </c>
      <c r="H1541" s="1">
        <v>5.8</v>
      </c>
      <c r="I1541" t="s">
        <v>13</v>
      </c>
      <c r="J1541">
        <f t="shared" si="121"/>
        <v>1</v>
      </c>
      <c r="K1541" t="s">
        <v>26</v>
      </c>
      <c r="L1541">
        <v>43</v>
      </c>
      <c r="M1541" t="str">
        <f t="shared" si="123"/>
        <v>40–50 h</v>
      </c>
      <c r="N1541" s="1">
        <v>6.8</v>
      </c>
      <c r="O1541" s="1">
        <v>2.8</v>
      </c>
    </row>
    <row r="1542" spans="1:15" x14ac:dyDescent="0.3">
      <c r="A1542" t="s">
        <v>20</v>
      </c>
      <c r="B1542">
        <v>64</v>
      </c>
      <c r="C1542" t="str">
        <f t="shared" si="122"/>
        <v>60+</v>
      </c>
      <c r="D1542" t="s">
        <v>27</v>
      </c>
      <c r="E1542" t="s">
        <v>17</v>
      </c>
      <c r="F1542">
        <f t="shared" si="120"/>
        <v>2</v>
      </c>
      <c r="G1542" t="s">
        <v>18</v>
      </c>
      <c r="H1542" s="1">
        <v>6.2</v>
      </c>
      <c r="I1542" t="s">
        <v>22</v>
      </c>
      <c r="J1542">
        <f t="shared" si="121"/>
        <v>3</v>
      </c>
      <c r="K1542" t="s">
        <v>19</v>
      </c>
      <c r="L1542">
        <v>57</v>
      </c>
      <c r="M1542" t="str">
        <f t="shared" si="123"/>
        <v>50–60 h</v>
      </c>
      <c r="N1542" s="1">
        <v>5.2</v>
      </c>
      <c r="O1542" s="1">
        <v>6.8</v>
      </c>
    </row>
    <row r="1543" spans="1:15" x14ac:dyDescent="0.3">
      <c r="A1543" t="s">
        <v>32</v>
      </c>
      <c r="B1543">
        <v>55</v>
      </c>
      <c r="C1543" t="str">
        <f t="shared" si="122"/>
        <v>46–59</v>
      </c>
      <c r="D1543" t="s">
        <v>12</v>
      </c>
      <c r="E1543" t="s">
        <v>22</v>
      </c>
      <c r="F1543">
        <f>IF(E1543="High",3,IF(E1543="Moderate",2,IF(E1543="Low",1,"")))</f>
        <v>3</v>
      </c>
      <c r="G1543" t="s">
        <v>28</v>
      </c>
      <c r="H1543" s="1">
        <v>5.0999999999999996</v>
      </c>
      <c r="I1543" t="s">
        <v>13</v>
      </c>
      <c r="J1543">
        <f t="shared" si="121"/>
        <v>1</v>
      </c>
      <c r="K1543" t="s">
        <v>19</v>
      </c>
      <c r="L1543">
        <v>44</v>
      </c>
      <c r="M1543" t="str">
        <f t="shared" si="123"/>
        <v>40–50 h</v>
      </c>
      <c r="N1543" s="1">
        <v>9.6999999999999993</v>
      </c>
      <c r="O1543" s="1">
        <v>1.8</v>
      </c>
    </row>
    <row r="1544" spans="1:15" x14ac:dyDescent="0.3">
      <c r="A1544" t="s">
        <v>32</v>
      </c>
      <c r="B1544">
        <v>41</v>
      </c>
      <c r="C1544" t="str">
        <f t="shared" si="122"/>
        <v>36–45</v>
      </c>
      <c r="D1544" t="s">
        <v>21</v>
      </c>
      <c r="E1544" t="s">
        <v>13</v>
      </c>
      <c r="F1544">
        <f t="shared" ref="F1544:F1607" si="124">IF(E1544="High",3,IF(E1544="Moderate",2,IF(E1544="Low",1,"")))</f>
        <v>1</v>
      </c>
      <c r="G1544" t="s">
        <v>25</v>
      </c>
      <c r="H1544" s="1">
        <v>4.8</v>
      </c>
      <c r="I1544" t="s">
        <v>22</v>
      </c>
      <c r="J1544">
        <f t="shared" si="121"/>
        <v>3</v>
      </c>
      <c r="K1544" t="s">
        <v>23</v>
      </c>
      <c r="L1544">
        <v>27</v>
      </c>
      <c r="M1544" t="str">
        <f t="shared" si="123"/>
        <v>20–30 h</v>
      </c>
      <c r="N1544" s="1">
        <v>4.2</v>
      </c>
      <c r="O1544" s="1">
        <v>6.6</v>
      </c>
    </row>
    <row r="1545" spans="1:15" x14ac:dyDescent="0.3">
      <c r="A1545" t="s">
        <v>11</v>
      </c>
      <c r="B1545">
        <v>64</v>
      </c>
      <c r="C1545" t="str">
        <f t="shared" si="122"/>
        <v>60+</v>
      </c>
      <c r="D1545" t="s">
        <v>27</v>
      </c>
      <c r="E1545" t="s">
        <v>17</v>
      </c>
      <c r="F1545">
        <f t="shared" si="124"/>
        <v>2</v>
      </c>
      <c r="G1545" t="s">
        <v>18</v>
      </c>
      <c r="H1545" s="1">
        <v>8</v>
      </c>
      <c r="I1545" t="s">
        <v>13</v>
      </c>
      <c r="J1545">
        <f t="shared" si="121"/>
        <v>1</v>
      </c>
      <c r="K1545" t="s">
        <v>23</v>
      </c>
      <c r="L1545">
        <v>33</v>
      </c>
      <c r="M1545" t="str">
        <f t="shared" si="123"/>
        <v>30–40 h</v>
      </c>
      <c r="N1545" s="1">
        <v>7.7</v>
      </c>
      <c r="O1545" s="1">
        <v>5.6</v>
      </c>
    </row>
    <row r="1546" spans="1:15" x14ac:dyDescent="0.3">
      <c r="A1546" t="s">
        <v>24</v>
      </c>
      <c r="B1546">
        <v>48</v>
      </c>
      <c r="C1546" t="str">
        <f t="shared" si="122"/>
        <v>46–59</v>
      </c>
      <c r="D1546" t="s">
        <v>21</v>
      </c>
      <c r="E1546" t="s">
        <v>17</v>
      </c>
      <c r="F1546">
        <f t="shared" si="124"/>
        <v>2</v>
      </c>
      <c r="G1546" t="s">
        <v>18</v>
      </c>
      <c r="H1546" s="1">
        <v>6.2</v>
      </c>
      <c r="I1546" t="s">
        <v>13</v>
      </c>
      <c r="J1546">
        <f t="shared" si="121"/>
        <v>1</v>
      </c>
      <c r="K1546" t="s">
        <v>15</v>
      </c>
      <c r="L1546">
        <v>50</v>
      </c>
      <c r="M1546" t="str">
        <f t="shared" si="123"/>
        <v>50–60 h</v>
      </c>
      <c r="N1546" s="1">
        <v>3.3</v>
      </c>
      <c r="O1546" s="1">
        <v>2</v>
      </c>
    </row>
    <row r="1547" spans="1:15" x14ac:dyDescent="0.3">
      <c r="A1547" t="s">
        <v>11</v>
      </c>
      <c r="B1547">
        <v>58</v>
      </c>
      <c r="C1547" t="str">
        <f t="shared" si="122"/>
        <v>46–59</v>
      </c>
      <c r="D1547" t="s">
        <v>12</v>
      </c>
      <c r="E1547" t="s">
        <v>13</v>
      </c>
      <c r="F1547">
        <f t="shared" si="124"/>
        <v>1</v>
      </c>
      <c r="G1547" t="s">
        <v>25</v>
      </c>
      <c r="H1547" s="1">
        <v>8.1999999999999993</v>
      </c>
      <c r="I1547" t="s">
        <v>13</v>
      </c>
      <c r="J1547">
        <f t="shared" si="121"/>
        <v>1</v>
      </c>
      <c r="K1547" t="s">
        <v>26</v>
      </c>
      <c r="L1547">
        <v>43</v>
      </c>
      <c r="M1547" t="str">
        <f t="shared" si="123"/>
        <v>40–50 h</v>
      </c>
      <c r="N1547" s="1">
        <v>5.6</v>
      </c>
      <c r="O1547" s="1">
        <v>6.8</v>
      </c>
    </row>
    <row r="1548" spans="1:15" x14ac:dyDescent="0.3">
      <c r="A1548" t="s">
        <v>24</v>
      </c>
      <c r="B1548">
        <v>63</v>
      </c>
      <c r="C1548" t="str">
        <f t="shared" si="122"/>
        <v>60+</v>
      </c>
      <c r="D1548" t="s">
        <v>12</v>
      </c>
      <c r="E1548" t="s">
        <v>17</v>
      </c>
      <c r="F1548">
        <f t="shared" si="124"/>
        <v>2</v>
      </c>
      <c r="G1548" t="s">
        <v>25</v>
      </c>
      <c r="H1548" s="1">
        <v>7.4</v>
      </c>
      <c r="I1548" t="s">
        <v>22</v>
      </c>
      <c r="J1548">
        <f t="shared" si="121"/>
        <v>3</v>
      </c>
      <c r="K1548" t="s">
        <v>15</v>
      </c>
      <c r="L1548">
        <v>35</v>
      </c>
      <c r="M1548" t="str">
        <f t="shared" si="123"/>
        <v>30–40 h</v>
      </c>
      <c r="N1548" s="1">
        <v>6</v>
      </c>
      <c r="O1548" s="1">
        <v>5</v>
      </c>
    </row>
    <row r="1549" spans="1:15" x14ac:dyDescent="0.3">
      <c r="A1549" t="s">
        <v>11</v>
      </c>
      <c r="B1549">
        <v>43</v>
      </c>
      <c r="C1549" t="str">
        <f t="shared" si="122"/>
        <v>36–45</v>
      </c>
      <c r="D1549" t="s">
        <v>12</v>
      </c>
      <c r="E1549" t="s">
        <v>22</v>
      </c>
      <c r="F1549">
        <f t="shared" si="124"/>
        <v>3</v>
      </c>
      <c r="G1549" t="s">
        <v>25</v>
      </c>
      <c r="H1549" s="1">
        <v>7</v>
      </c>
      <c r="I1549" t="s">
        <v>22</v>
      </c>
      <c r="J1549">
        <f t="shared" si="121"/>
        <v>3</v>
      </c>
      <c r="K1549" t="s">
        <v>23</v>
      </c>
      <c r="L1549">
        <v>39</v>
      </c>
      <c r="M1549" t="str">
        <f t="shared" si="123"/>
        <v>30–40 h</v>
      </c>
      <c r="N1549" s="1">
        <v>4</v>
      </c>
      <c r="O1549" s="1">
        <v>3</v>
      </c>
    </row>
    <row r="1550" spans="1:15" x14ac:dyDescent="0.3">
      <c r="A1550" t="s">
        <v>20</v>
      </c>
      <c r="B1550">
        <v>22</v>
      </c>
      <c r="C1550" t="str">
        <f t="shared" si="122"/>
        <v>18–25</v>
      </c>
      <c r="D1550" t="s">
        <v>12</v>
      </c>
      <c r="E1550" t="s">
        <v>13</v>
      </c>
      <c r="F1550">
        <f t="shared" si="124"/>
        <v>1</v>
      </c>
      <c r="G1550" t="s">
        <v>28</v>
      </c>
      <c r="H1550" s="1">
        <v>5.4</v>
      </c>
      <c r="I1550" t="s">
        <v>13</v>
      </c>
      <c r="J1550">
        <f t="shared" si="121"/>
        <v>1</v>
      </c>
      <c r="K1550" t="s">
        <v>23</v>
      </c>
      <c r="L1550">
        <v>57</v>
      </c>
      <c r="M1550" t="str">
        <f t="shared" si="123"/>
        <v>50–60 h</v>
      </c>
      <c r="N1550" s="1">
        <v>5.2</v>
      </c>
      <c r="O1550" s="1">
        <v>4.2</v>
      </c>
    </row>
    <row r="1551" spans="1:15" x14ac:dyDescent="0.3">
      <c r="A1551" t="s">
        <v>31</v>
      </c>
      <c r="B1551">
        <v>37</v>
      </c>
      <c r="C1551" t="str">
        <f t="shared" si="122"/>
        <v>36–45</v>
      </c>
      <c r="D1551" t="s">
        <v>21</v>
      </c>
      <c r="E1551" t="s">
        <v>17</v>
      </c>
      <c r="F1551">
        <f t="shared" si="124"/>
        <v>2</v>
      </c>
      <c r="G1551" t="s">
        <v>25</v>
      </c>
      <c r="H1551" s="1">
        <v>4.7</v>
      </c>
      <c r="I1551" t="s">
        <v>17</v>
      </c>
      <c r="J1551">
        <f t="shared" si="121"/>
        <v>2</v>
      </c>
      <c r="K1551" t="s">
        <v>30</v>
      </c>
      <c r="L1551">
        <v>34</v>
      </c>
      <c r="M1551" t="str">
        <f t="shared" si="123"/>
        <v>30–40 h</v>
      </c>
      <c r="N1551" s="1">
        <v>3.5</v>
      </c>
      <c r="O1551" s="1">
        <v>5.4</v>
      </c>
    </row>
    <row r="1552" spans="1:15" x14ac:dyDescent="0.3">
      <c r="A1552" t="s">
        <v>32</v>
      </c>
      <c r="B1552">
        <v>58</v>
      </c>
      <c r="C1552" t="str">
        <f t="shared" si="122"/>
        <v>46–59</v>
      </c>
      <c r="D1552" t="s">
        <v>12</v>
      </c>
      <c r="E1552" t="s">
        <v>17</v>
      </c>
      <c r="F1552">
        <f t="shared" si="124"/>
        <v>2</v>
      </c>
      <c r="G1552" t="s">
        <v>28</v>
      </c>
      <c r="H1552" s="1">
        <v>5.8</v>
      </c>
      <c r="I1552" t="s">
        <v>13</v>
      </c>
      <c r="J1552">
        <f t="shared" si="121"/>
        <v>1</v>
      </c>
      <c r="K1552" t="s">
        <v>15</v>
      </c>
      <c r="L1552">
        <v>33</v>
      </c>
      <c r="M1552" t="str">
        <f t="shared" si="123"/>
        <v>30–40 h</v>
      </c>
      <c r="N1552" s="1">
        <v>1.1000000000000001</v>
      </c>
      <c r="O1552" s="1">
        <v>1.8</v>
      </c>
    </row>
    <row r="1553" spans="1:15" x14ac:dyDescent="0.3">
      <c r="A1553" t="s">
        <v>11</v>
      </c>
      <c r="B1553">
        <v>28</v>
      </c>
      <c r="C1553" t="str">
        <f t="shared" si="122"/>
        <v>26–35</v>
      </c>
      <c r="D1553" t="s">
        <v>12</v>
      </c>
      <c r="E1553" t="s">
        <v>13</v>
      </c>
      <c r="F1553">
        <f t="shared" si="124"/>
        <v>1</v>
      </c>
      <c r="G1553" t="s">
        <v>33</v>
      </c>
      <c r="H1553" s="1">
        <v>8.8000000000000007</v>
      </c>
      <c r="I1553" t="s">
        <v>17</v>
      </c>
      <c r="J1553">
        <f t="shared" si="121"/>
        <v>2</v>
      </c>
      <c r="K1553" t="s">
        <v>23</v>
      </c>
      <c r="L1553">
        <v>31</v>
      </c>
      <c r="M1553" t="str">
        <f t="shared" si="123"/>
        <v>30–40 h</v>
      </c>
      <c r="N1553" s="1">
        <v>2.9</v>
      </c>
      <c r="O1553" s="1">
        <v>9.6</v>
      </c>
    </row>
    <row r="1554" spans="1:15" x14ac:dyDescent="0.3">
      <c r="A1554" t="s">
        <v>20</v>
      </c>
      <c r="B1554">
        <v>50</v>
      </c>
      <c r="C1554" t="str">
        <f t="shared" si="122"/>
        <v>46–59</v>
      </c>
      <c r="D1554" t="s">
        <v>27</v>
      </c>
      <c r="E1554" t="s">
        <v>13</v>
      </c>
      <c r="F1554">
        <f t="shared" si="124"/>
        <v>1</v>
      </c>
      <c r="G1554" t="s">
        <v>18</v>
      </c>
      <c r="H1554" s="1">
        <v>7.8</v>
      </c>
      <c r="I1554" t="s">
        <v>13</v>
      </c>
      <c r="J1554">
        <f t="shared" si="121"/>
        <v>1</v>
      </c>
      <c r="K1554" t="s">
        <v>19</v>
      </c>
      <c r="L1554">
        <v>53</v>
      </c>
      <c r="M1554" t="str">
        <f t="shared" si="123"/>
        <v>50–60 h</v>
      </c>
      <c r="N1554" s="1">
        <v>7.3</v>
      </c>
      <c r="O1554" s="1">
        <v>7</v>
      </c>
    </row>
    <row r="1555" spans="1:15" x14ac:dyDescent="0.3">
      <c r="A1555" t="s">
        <v>24</v>
      </c>
      <c r="B1555">
        <v>55</v>
      </c>
      <c r="C1555" t="str">
        <f t="shared" si="122"/>
        <v>46–59</v>
      </c>
      <c r="D1555" t="s">
        <v>12</v>
      </c>
      <c r="E1555" t="s">
        <v>13</v>
      </c>
      <c r="F1555">
        <f t="shared" si="124"/>
        <v>1</v>
      </c>
      <c r="G1555" t="s">
        <v>18</v>
      </c>
      <c r="H1555" s="1">
        <v>5.7</v>
      </c>
      <c r="I1555" t="s">
        <v>22</v>
      </c>
      <c r="J1555">
        <f t="shared" si="121"/>
        <v>3</v>
      </c>
      <c r="K1555" t="s">
        <v>30</v>
      </c>
      <c r="L1555">
        <v>27</v>
      </c>
      <c r="M1555" t="str">
        <f t="shared" si="123"/>
        <v>20–30 h</v>
      </c>
      <c r="N1555" s="1">
        <v>7.9</v>
      </c>
      <c r="O1555" s="1">
        <v>1.9</v>
      </c>
    </row>
    <row r="1556" spans="1:15" x14ac:dyDescent="0.3">
      <c r="A1556" t="s">
        <v>24</v>
      </c>
      <c r="B1556">
        <v>44</v>
      </c>
      <c r="C1556" t="str">
        <f t="shared" si="122"/>
        <v>36–45</v>
      </c>
      <c r="D1556" t="s">
        <v>27</v>
      </c>
      <c r="E1556" t="s">
        <v>13</v>
      </c>
      <c r="F1556">
        <f t="shared" si="124"/>
        <v>1</v>
      </c>
      <c r="G1556" t="s">
        <v>14</v>
      </c>
      <c r="H1556" s="1">
        <v>5.8</v>
      </c>
      <c r="I1556" t="s">
        <v>17</v>
      </c>
      <c r="J1556">
        <f t="shared" si="121"/>
        <v>2</v>
      </c>
      <c r="K1556" t="s">
        <v>26</v>
      </c>
      <c r="L1556">
        <v>38</v>
      </c>
      <c r="M1556" t="str">
        <f t="shared" si="123"/>
        <v>30–40 h</v>
      </c>
      <c r="N1556" s="1">
        <v>3.5</v>
      </c>
      <c r="O1556" s="1">
        <v>8.4</v>
      </c>
    </row>
    <row r="1557" spans="1:15" x14ac:dyDescent="0.3">
      <c r="A1557" t="s">
        <v>32</v>
      </c>
      <c r="B1557">
        <v>51</v>
      </c>
      <c r="C1557" t="str">
        <f t="shared" si="122"/>
        <v>46–59</v>
      </c>
      <c r="D1557" t="s">
        <v>12</v>
      </c>
      <c r="E1557" t="s">
        <v>22</v>
      </c>
      <c r="F1557">
        <f t="shared" si="124"/>
        <v>3</v>
      </c>
      <c r="G1557" t="s">
        <v>33</v>
      </c>
      <c r="H1557" s="1">
        <v>5.0999999999999996</v>
      </c>
      <c r="I1557" t="s">
        <v>22</v>
      </c>
      <c r="J1557">
        <f t="shared" si="121"/>
        <v>3</v>
      </c>
      <c r="K1557" t="s">
        <v>30</v>
      </c>
      <c r="L1557">
        <v>24</v>
      </c>
      <c r="M1557" t="str">
        <f t="shared" si="123"/>
        <v>20–30 h</v>
      </c>
      <c r="N1557" s="1">
        <v>4.7</v>
      </c>
      <c r="O1557" s="1">
        <v>3.9</v>
      </c>
    </row>
    <row r="1558" spans="1:15" x14ac:dyDescent="0.3">
      <c r="A1558" t="s">
        <v>16</v>
      </c>
      <c r="B1558">
        <v>32</v>
      </c>
      <c r="C1558" t="str">
        <f t="shared" si="122"/>
        <v>26–35</v>
      </c>
      <c r="D1558" t="s">
        <v>12</v>
      </c>
      <c r="E1558" t="s">
        <v>13</v>
      </c>
      <c r="F1558">
        <f t="shared" si="124"/>
        <v>1</v>
      </c>
      <c r="G1558" t="s">
        <v>25</v>
      </c>
      <c r="H1558" s="1">
        <v>4.2</v>
      </c>
      <c r="I1558" t="s">
        <v>17</v>
      </c>
      <c r="J1558">
        <f t="shared" si="121"/>
        <v>2</v>
      </c>
      <c r="K1558" t="s">
        <v>26</v>
      </c>
      <c r="L1558">
        <v>46</v>
      </c>
      <c r="M1558" t="str">
        <f t="shared" si="123"/>
        <v>40–50 h</v>
      </c>
      <c r="N1558" s="1">
        <v>1.3</v>
      </c>
      <c r="O1558" s="1">
        <v>6.4</v>
      </c>
    </row>
    <row r="1559" spans="1:15" x14ac:dyDescent="0.3">
      <c r="A1559" t="s">
        <v>11</v>
      </c>
      <c r="B1559">
        <v>49</v>
      </c>
      <c r="C1559" t="str">
        <f t="shared" si="122"/>
        <v>46–59</v>
      </c>
      <c r="D1559" t="s">
        <v>27</v>
      </c>
      <c r="E1559" t="s">
        <v>22</v>
      </c>
      <c r="F1559">
        <f t="shared" si="124"/>
        <v>3</v>
      </c>
      <c r="G1559" t="s">
        <v>25</v>
      </c>
      <c r="H1559" s="1">
        <v>6.7</v>
      </c>
      <c r="I1559" t="s">
        <v>17</v>
      </c>
      <c r="J1559">
        <f t="shared" si="121"/>
        <v>2</v>
      </c>
      <c r="K1559" t="s">
        <v>19</v>
      </c>
      <c r="L1559">
        <v>32</v>
      </c>
      <c r="M1559" t="str">
        <f t="shared" si="123"/>
        <v>30–40 h</v>
      </c>
      <c r="N1559" s="1">
        <v>3.1</v>
      </c>
      <c r="O1559" s="1">
        <v>3.5</v>
      </c>
    </row>
    <row r="1560" spans="1:15" x14ac:dyDescent="0.3">
      <c r="A1560" t="s">
        <v>29</v>
      </c>
      <c r="B1560">
        <v>38</v>
      </c>
      <c r="C1560" t="str">
        <f t="shared" si="122"/>
        <v>36–45</v>
      </c>
      <c r="D1560" t="s">
        <v>12</v>
      </c>
      <c r="E1560" t="s">
        <v>22</v>
      </c>
      <c r="F1560">
        <f t="shared" si="124"/>
        <v>3</v>
      </c>
      <c r="G1560" t="s">
        <v>33</v>
      </c>
      <c r="H1560" s="1">
        <v>9.1</v>
      </c>
      <c r="I1560" t="s">
        <v>17</v>
      </c>
      <c r="J1560">
        <f t="shared" si="121"/>
        <v>2</v>
      </c>
      <c r="K1560" t="s">
        <v>26</v>
      </c>
      <c r="L1560">
        <v>51</v>
      </c>
      <c r="M1560" t="str">
        <f t="shared" si="123"/>
        <v>50–60 h</v>
      </c>
      <c r="N1560" s="1">
        <v>8</v>
      </c>
      <c r="O1560" s="1">
        <v>7.6</v>
      </c>
    </row>
    <row r="1561" spans="1:15" x14ac:dyDescent="0.3">
      <c r="A1561" t="s">
        <v>24</v>
      </c>
      <c r="B1561">
        <v>63</v>
      </c>
      <c r="C1561" t="str">
        <f t="shared" si="122"/>
        <v>60+</v>
      </c>
      <c r="D1561" t="s">
        <v>21</v>
      </c>
      <c r="E1561" t="s">
        <v>13</v>
      </c>
      <c r="F1561">
        <f t="shared" si="124"/>
        <v>1</v>
      </c>
      <c r="G1561" t="s">
        <v>25</v>
      </c>
      <c r="H1561" s="1">
        <v>9.1</v>
      </c>
      <c r="I1561" t="s">
        <v>17</v>
      </c>
      <c r="J1561">
        <f t="shared" si="121"/>
        <v>2</v>
      </c>
      <c r="K1561" t="s">
        <v>15</v>
      </c>
      <c r="L1561">
        <v>50</v>
      </c>
      <c r="M1561" t="str">
        <f t="shared" si="123"/>
        <v>50–60 h</v>
      </c>
      <c r="N1561" s="1">
        <v>6.5</v>
      </c>
      <c r="O1561" s="1">
        <v>7.5</v>
      </c>
    </row>
    <row r="1562" spans="1:15" x14ac:dyDescent="0.3">
      <c r="A1562" t="s">
        <v>31</v>
      </c>
      <c r="B1562">
        <v>22</v>
      </c>
      <c r="C1562" t="str">
        <f t="shared" si="122"/>
        <v>18–25</v>
      </c>
      <c r="D1562" t="s">
        <v>21</v>
      </c>
      <c r="E1562" t="s">
        <v>22</v>
      </c>
      <c r="F1562">
        <f>IF(E1562="High",3,IF(E1562="Moderate",2,IF(E1562="Low",1,"")))</f>
        <v>3</v>
      </c>
      <c r="G1562" t="s">
        <v>14</v>
      </c>
      <c r="H1562" s="1">
        <v>7.4</v>
      </c>
      <c r="I1562" t="s">
        <v>22</v>
      </c>
      <c r="J1562">
        <f t="shared" si="121"/>
        <v>3</v>
      </c>
      <c r="K1562" t="s">
        <v>26</v>
      </c>
      <c r="L1562">
        <v>56</v>
      </c>
      <c r="M1562" t="str">
        <f t="shared" si="123"/>
        <v>50–60 h</v>
      </c>
      <c r="N1562" s="1">
        <v>2.9</v>
      </c>
      <c r="O1562" s="1">
        <v>6</v>
      </c>
    </row>
    <row r="1563" spans="1:15" x14ac:dyDescent="0.3">
      <c r="A1563" t="s">
        <v>31</v>
      </c>
      <c r="B1563">
        <v>23</v>
      </c>
      <c r="C1563" t="str">
        <f t="shared" si="122"/>
        <v>18–25</v>
      </c>
      <c r="D1563" t="s">
        <v>12</v>
      </c>
      <c r="E1563" t="s">
        <v>13</v>
      </c>
      <c r="F1563">
        <f t="shared" si="124"/>
        <v>1</v>
      </c>
      <c r="G1563" t="s">
        <v>28</v>
      </c>
      <c r="H1563" s="1">
        <v>5.6</v>
      </c>
      <c r="I1563" t="s">
        <v>17</v>
      </c>
      <c r="J1563">
        <f t="shared" si="121"/>
        <v>2</v>
      </c>
      <c r="K1563" t="s">
        <v>26</v>
      </c>
      <c r="L1563">
        <v>21</v>
      </c>
      <c r="M1563" t="str">
        <f t="shared" si="123"/>
        <v>20–30 h</v>
      </c>
      <c r="N1563" s="1">
        <v>3.3</v>
      </c>
      <c r="O1563" s="1">
        <v>3.2</v>
      </c>
    </row>
    <row r="1564" spans="1:15" x14ac:dyDescent="0.3">
      <c r="A1564" t="s">
        <v>24</v>
      </c>
      <c r="B1564">
        <v>55</v>
      </c>
      <c r="C1564" t="str">
        <f t="shared" si="122"/>
        <v>46–59</v>
      </c>
      <c r="D1564" t="s">
        <v>21</v>
      </c>
      <c r="E1564" t="s">
        <v>13</v>
      </c>
      <c r="F1564">
        <f t="shared" si="124"/>
        <v>1</v>
      </c>
      <c r="G1564" t="s">
        <v>18</v>
      </c>
      <c r="H1564" s="1">
        <v>4.3</v>
      </c>
      <c r="I1564" t="s">
        <v>13</v>
      </c>
      <c r="J1564">
        <f>IF(I1564="low",1,IF(I1564="moderate",2,IF(I1564="high",3,"")))</f>
        <v>1</v>
      </c>
      <c r="K1564" t="s">
        <v>30</v>
      </c>
      <c r="L1564">
        <v>26</v>
      </c>
      <c r="M1564" t="str">
        <f t="shared" si="123"/>
        <v>20–30 h</v>
      </c>
      <c r="N1564" s="1">
        <v>8.4</v>
      </c>
      <c r="O1564" s="1">
        <v>3.3</v>
      </c>
    </row>
    <row r="1565" spans="1:15" x14ac:dyDescent="0.3">
      <c r="A1565" t="s">
        <v>16</v>
      </c>
      <c r="B1565">
        <v>39</v>
      </c>
      <c r="C1565" t="str">
        <f t="shared" si="122"/>
        <v>36–45</v>
      </c>
      <c r="D1565" t="s">
        <v>27</v>
      </c>
      <c r="E1565" t="s">
        <v>17</v>
      </c>
      <c r="F1565">
        <f t="shared" si="124"/>
        <v>2</v>
      </c>
      <c r="G1565" t="s">
        <v>33</v>
      </c>
      <c r="H1565" s="1">
        <v>8.1</v>
      </c>
      <c r="I1565" t="s">
        <v>13</v>
      </c>
      <c r="J1565">
        <f t="shared" ref="J1565:J1628" si="125">IF(I1565="low",1,IF(I1565="moderate",2,IF(I1565="high",3,"")))</f>
        <v>1</v>
      </c>
      <c r="K1565" t="s">
        <v>19</v>
      </c>
      <c r="L1565">
        <v>30</v>
      </c>
      <c r="M1565" t="str">
        <f t="shared" si="123"/>
        <v>30–40 h</v>
      </c>
      <c r="N1565" s="1">
        <v>2.9</v>
      </c>
      <c r="O1565" s="1">
        <v>4.4000000000000004</v>
      </c>
    </row>
    <row r="1566" spans="1:15" x14ac:dyDescent="0.3">
      <c r="A1566" t="s">
        <v>16</v>
      </c>
      <c r="B1566">
        <v>35</v>
      </c>
      <c r="C1566" t="str">
        <f t="shared" si="122"/>
        <v>26–35</v>
      </c>
      <c r="D1566" t="s">
        <v>12</v>
      </c>
      <c r="E1566" t="s">
        <v>13</v>
      </c>
      <c r="F1566">
        <f t="shared" si="124"/>
        <v>1</v>
      </c>
      <c r="G1566" t="s">
        <v>18</v>
      </c>
      <c r="H1566" s="1">
        <v>7.2</v>
      </c>
      <c r="I1566" t="s">
        <v>17</v>
      </c>
      <c r="J1566">
        <f t="shared" si="125"/>
        <v>2</v>
      </c>
      <c r="K1566" t="s">
        <v>26</v>
      </c>
      <c r="L1566">
        <v>30</v>
      </c>
      <c r="M1566" t="str">
        <f t="shared" si="123"/>
        <v>30–40 h</v>
      </c>
      <c r="N1566" s="1">
        <v>4</v>
      </c>
      <c r="O1566" s="1">
        <v>2.2999999999999998</v>
      </c>
    </row>
    <row r="1567" spans="1:15" x14ac:dyDescent="0.3">
      <c r="A1567" t="s">
        <v>20</v>
      </c>
      <c r="B1567">
        <v>31</v>
      </c>
      <c r="C1567" t="str">
        <f t="shared" si="122"/>
        <v>26–35</v>
      </c>
      <c r="D1567" t="s">
        <v>12</v>
      </c>
      <c r="E1567" t="s">
        <v>17</v>
      </c>
      <c r="F1567">
        <f t="shared" si="124"/>
        <v>2</v>
      </c>
      <c r="G1567" t="s">
        <v>28</v>
      </c>
      <c r="H1567" s="1">
        <v>6</v>
      </c>
      <c r="I1567" t="s">
        <v>22</v>
      </c>
      <c r="J1567">
        <f t="shared" si="125"/>
        <v>3</v>
      </c>
      <c r="K1567" t="s">
        <v>15</v>
      </c>
      <c r="L1567">
        <v>42</v>
      </c>
      <c r="M1567" t="str">
        <f t="shared" si="123"/>
        <v>40–50 h</v>
      </c>
      <c r="N1567" s="1">
        <v>7</v>
      </c>
      <c r="O1567" s="1">
        <v>4</v>
      </c>
    </row>
    <row r="1568" spans="1:15" x14ac:dyDescent="0.3">
      <c r="A1568" t="s">
        <v>31</v>
      </c>
      <c r="B1568">
        <v>27</v>
      </c>
      <c r="C1568" t="str">
        <f t="shared" si="122"/>
        <v>26–35</v>
      </c>
      <c r="D1568" t="s">
        <v>27</v>
      </c>
      <c r="E1568" t="s">
        <v>22</v>
      </c>
      <c r="F1568">
        <f t="shared" si="124"/>
        <v>3</v>
      </c>
      <c r="G1568" t="s">
        <v>33</v>
      </c>
      <c r="H1568" s="1">
        <v>5.8</v>
      </c>
      <c r="I1568" t="s">
        <v>22</v>
      </c>
      <c r="J1568">
        <f t="shared" si="125"/>
        <v>3</v>
      </c>
      <c r="K1568" t="s">
        <v>30</v>
      </c>
      <c r="L1568">
        <v>50</v>
      </c>
      <c r="M1568" t="str">
        <f t="shared" si="123"/>
        <v>50–60 h</v>
      </c>
      <c r="N1568" s="1">
        <v>6.1</v>
      </c>
      <c r="O1568" s="1">
        <v>7.2</v>
      </c>
    </row>
    <row r="1569" spans="1:15" x14ac:dyDescent="0.3">
      <c r="A1569" t="s">
        <v>20</v>
      </c>
      <c r="B1569">
        <v>63</v>
      </c>
      <c r="C1569" t="str">
        <f t="shared" si="122"/>
        <v>60+</v>
      </c>
      <c r="D1569" t="s">
        <v>27</v>
      </c>
      <c r="E1569" t="s">
        <v>17</v>
      </c>
      <c r="F1569">
        <f t="shared" si="124"/>
        <v>2</v>
      </c>
      <c r="G1569" t="s">
        <v>28</v>
      </c>
      <c r="H1569" s="1">
        <v>7.4</v>
      </c>
      <c r="I1569" t="s">
        <v>17</v>
      </c>
      <c r="J1569">
        <f t="shared" si="125"/>
        <v>2</v>
      </c>
      <c r="K1569" t="s">
        <v>19</v>
      </c>
      <c r="L1569">
        <v>27</v>
      </c>
      <c r="M1569" t="str">
        <f t="shared" si="123"/>
        <v>20–30 h</v>
      </c>
      <c r="N1569" s="1">
        <v>5.0999999999999996</v>
      </c>
      <c r="O1569" s="1">
        <v>8.5</v>
      </c>
    </row>
    <row r="1570" spans="1:15" x14ac:dyDescent="0.3">
      <c r="A1570" t="s">
        <v>31</v>
      </c>
      <c r="B1570">
        <v>30</v>
      </c>
      <c r="C1570" t="str">
        <f t="shared" si="122"/>
        <v>26–35</v>
      </c>
      <c r="D1570" t="s">
        <v>27</v>
      </c>
      <c r="E1570" t="s">
        <v>22</v>
      </c>
      <c r="F1570">
        <f t="shared" si="124"/>
        <v>3</v>
      </c>
      <c r="G1570" t="s">
        <v>25</v>
      </c>
      <c r="H1570" s="1">
        <v>5.3</v>
      </c>
      <c r="I1570" t="s">
        <v>22</v>
      </c>
      <c r="J1570">
        <f t="shared" si="125"/>
        <v>3</v>
      </c>
      <c r="K1570" t="s">
        <v>19</v>
      </c>
      <c r="L1570">
        <v>51</v>
      </c>
      <c r="M1570" t="str">
        <f t="shared" si="123"/>
        <v>50–60 h</v>
      </c>
      <c r="N1570" s="1">
        <v>9.1</v>
      </c>
      <c r="O1570" s="1">
        <v>4</v>
      </c>
    </row>
    <row r="1571" spans="1:15" x14ac:dyDescent="0.3">
      <c r="A1571" t="s">
        <v>11</v>
      </c>
      <c r="B1571">
        <v>48</v>
      </c>
      <c r="C1571" t="str">
        <f t="shared" si="122"/>
        <v>46–59</v>
      </c>
      <c r="D1571" t="s">
        <v>12</v>
      </c>
      <c r="E1571" t="s">
        <v>13</v>
      </c>
      <c r="F1571">
        <f t="shared" si="124"/>
        <v>1</v>
      </c>
      <c r="G1571" t="s">
        <v>25</v>
      </c>
      <c r="H1571" s="1">
        <v>6.9</v>
      </c>
      <c r="I1571" t="s">
        <v>22</v>
      </c>
      <c r="J1571">
        <f t="shared" si="125"/>
        <v>3</v>
      </c>
      <c r="K1571" t="s">
        <v>23</v>
      </c>
      <c r="L1571">
        <v>40</v>
      </c>
      <c r="M1571" t="str">
        <f t="shared" si="123"/>
        <v>40–50 h</v>
      </c>
      <c r="N1571" s="1">
        <v>3</v>
      </c>
      <c r="O1571" s="1">
        <v>3.1</v>
      </c>
    </row>
    <row r="1572" spans="1:15" x14ac:dyDescent="0.3">
      <c r="A1572" t="s">
        <v>11</v>
      </c>
      <c r="B1572">
        <v>47</v>
      </c>
      <c r="C1572" t="str">
        <f t="shared" si="122"/>
        <v>46–59</v>
      </c>
      <c r="D1572" t="s">
        <v>27</v>
      </c>
      <c r="E1572" t="s">
        <v>22</v>
      </c>
      <c r="F1572">
        <f t="shared" si="124"/>
        <v>3</v>
      </c>
      <c r="G1572" t="s">
        <v>25</v>
      </c>
      <c r="H1572" s="1">
        <v>4.7</v>
      </c>
      <c r="I1572" t="s">
        <v>22</v>
      </c>
      <c r="J1572">
        <f t="shared" si="125"/>
        <v>3</v>
      </c>
      <c r="K1572" t="s">
        <v>15</v>
      </c>
      <c r="L1572">
        <v>50</v>
      </c>
      <c r="M1572" t="str">
        <f t="shared" si="123"/>
        <v>50–60 h</v>
      </c>
      <c r="N1572" s="1">
        <v>7.7</v>
      </c>
      <c r="O1572" s="1">
        <v>8.5</v>
      </c>
    </row>
    <row r="1573" spans="1:15" x14ac:dyDescent="0.3">
      <c r="A1573" t="s">
        <v>29</v>
      </c>
      <c r="B1573">
        <v>20</v>
      </c>
      <c r="C1573" t="str">
        <f t="shared" si="122"/>
        <v>18–25</v>
      </c>
      <c r="D1573" t="s">
        <v>27</v>
      </c>
      <c r="E1573" t="s">
        <v>22</v>
      </c>
      <c r="F1573">
        <f t="shared" si="124"/>
        <v>3</v>
      </c>
      <c r="G1573" t="s">
        <v>28</v>
      </c>
      <c r="H1573" s="1">
        <v>9.8000000000000007</v>
      </c>
      <c r="I1573" t="s">
        <v>17</v>
      </c>
      <c r="J1573">
        <f t="shared" si="125"/>
        <v>2</v>
      </c>
      <c r="K1573" t="s">
        <v>30</v>
      </c>
      <c r="L1573">
        <v>20</v>
      </c>
      <c r="M1573" t="str">
        <f t="shared" si="123"/>
        <v>20–30 h</v>
      </c>
      <c r="N1573" s="1">
        <v>2.4</v>
      </c>
      <c r="O1573" s="1">
        <v>9</v>
      </c>
    </row>
    <row r="1574" spans="1:15" x14ac:dyDescent="0.3">
      <c r="A1574" t="s">
        <v>11</v>
      </c>
      <c r="B1574">
        <v>47</v>
      </c>
      <c r="C1574" t="str">
        <f t="shared" si="122"/>
        <v>46–59</v>
      </c>
      <c r="D1574" t="s">
        <v>21</v>
      </c>
      <c r="E1574" t="s">
        <v>13</v>
      </c>
      <c r="F1574">
        <f t="shared" si="124"/>
        <v>1</v>
      </c>
      <c r="G1574" t="s">
        <v>28</v>
      </c>
      <c r="H1574" s="1">
        <v>5.5</v>
      </c>
      <c r="I1574" t="s">
        <v>13</v>
      </c>
      <c r="J1574">
        <f t="shared" si="125"/>
        <v>1</v>
      </c>
      <c r="K1574" t="s">
        <v>30</v>
      </c>
      <c r="L1574">
        <v>32</v>
      </c>
      <c r="M1574" t="str">
        <f t="shared" si="123"/>
        <v>30–40 h</v>
      </c>
      <c r="N1574" s="1">
        <v>6.5</v>
      </c>
      <c r="O1574" s="1">
        <v>4.7</v>
      </c>
    </row>
    <row r="1575" spans="1:15" x14ac:dyDescent="0.3">
      <c r="A1575" t="s">
        <v>29</v>
      </c>
      <c r="B1575">
        <v>23</v>
      </c>
      <c r="C1575" t="str">
        <f t="shared" si="122"/>
        <v>18–25</v>
      </c>
      <c r="D1575" t="s">
        <v>21</v>
      </c>
      <c r="E1575" t="s">
        <v>22</v>
      </c>
      <c r="F1575">
        <f>IF(E1575="High",3,IF(E1575="Moderate",2,IF(E1575="Low",1,"")))</f>
        <v>3</v>
      </c>
      <c r="G1575" t="s">
        <v>28</v>
      </c>
      <c r="H1575" s="1">
        <v>7.5</v>
      </c>
      <c r="I1575" t="s">
        <v>13</v>
      </c>
      <c r="J1575">
        <f t="shared" si="125"/>
        <v>1</v>
      </c>
      <c r="K1575" t="s">
        <v>15</v>
      </c>
      <c r="L1575">
        <v>30</v>
      </c>
      <c r="M1575" t="str">
        <f t="shared" si="123"/>
        <v>30–40 h</v>
      </c>
      <c r="N1575" s="1">
        <v>8.8000000000000007</v>
      </c>
      <c r="O1575" s="1">
        <v>1.2</v>
      </c>
    </row>
    <row r="1576" spans="1:15" x14ac:dyDescent="0.3">
      <c r="A1576" t="s">
        <v>11</v>
      </c>
      <c r="B1576">
        <v>46</v>
      </c>
      <c r="C1576" t="str">
        <f t="shared" si="122"/>
        <v>46–59</v>
      </c>
      <c r="D1576" t="s">
        <v>12</v>
      </c>
      <c r="E1576" t="s">
        <v>13</v>
      </c>
      <c r="F1576">
        <f t="shared" si="124"/>
        <v>1</v>
      </c>
      <c r="G1576" t="s">
        <v>18</v>
      </c>
      <c r="H1576" s="1">
        <v>4.7</v>
      </c>
      <c r="I1576" t="s">
        <v>13</v>
      </c>
      <c r="J1576">
        <f t="shared" si="125"/>
        <v>1</v>
      </c>
      <c r="K1576" t="s">
        <v>19</v>
      </c>
      <c r="L1576">
        <v>48</v>
      </c>
      <c r="M1576" t="str">
        <f t="shared" si="123"/>
        <v>40–50 h</v>
      </c>
      <c r="N1576" s="1">
        <v>5.0999999999999996</v>
      </c>
      <c r="O1576" s="1">
        <v>7.3</v>
      </c>
    </row>
    <row r="1577" spans="1:15" x14ac:dyDescent="0.3">
      <c r="A1577" t="s">
        <v>32</v>
      </c>
      <c r="B1577">
        <v>25</v>
      </c>
      <c r="C1577" t="str">
        <f t="shared" si="122"/>
        <v>18–25</v>
      </c>
      <c r="D1577" t="s">
        <v>21</v>
      </c>
      <c r="E1577" t="s">
        <v>17</v>
      </c>
      <c r="F1577">
        <f t="shared" si="124"/>
        <v>2</v>
      </c>
      <c r="G1577" t="s">
        <v>28</v>
      </c>
      <c r="H1577" s="1">
        <v>6.3</v>
      </c>
      <c r="I1577" t="s">
        <v>13</v>
      </c>
      <c r="J1577">
        <f t="shared" si="125"/>
        <v>1</v>
      </c>
      <c r="K1577" t="s">
        <v>26</v>
      </c>
      <c r="L1577">
        <v>23</v>
      </c>
      <c r="M1577" t="str">
        <f t="shared" si="123"/>
        <v>20–30 h</v>
      </c>
      <c r="N1577" s="1">
        <v>7.5</v>
      </c>
      <c r="O1577" s="1">
        <v>8.1</v>
      </c>
    </row>
    <row r="1578" spans="1:15" x14ac:dyDescent="0.3">
      <c r="A1578" t="s">
        <v>11</v>
      </c>
      <c r="B1578">
        <v>61</v>
      </c>
      <c r="C1578" t="str">
        <f t="shared" si="122"/>
        <v>60+</v>
      </c>
      <c r="D1578" t="s">
        <v>21</v>
      </c>
      <c r="E1578" t="s">
        <v>13</v>
      </c>
      <c r="F1578">
        <f t="shared" si="124"/>
        <v>1</v>
      </c>
      <c r="G1578" t="s">
        <v>25</v>
      </c>
      <c r="H1578" s="1">
        <v>7.8</v>
      </c>
      <c r="I1578" t="s">
        <v>13</v>
      </c>
      <c r="J1578">
        <f t="shared" si="125"/>
        <v>1</v>
      </c>
      <c r="K1578" t="s">
        <v>15</v>
      </c>
      <c r="L1578">
        <v>55</v>
      </c>
      <c r="M1578" t="str">
        <f t="shared" si="123"/>
        <v>50–60 h</v>
      </c>
      <c r="N1578" s="1">
        <v>8.4</v>
      </c>
      <c r="O1578" s="1">
        <v>1.2</v>
      </c>
    </row>
    <row r="1579" spans="1:15" x14ac:dyDescent="0.3">
      <c r="A1579" t="s">
        <v>20</v>
      </c>
      <c r="B1579">
        <v>62</v>
      </c>
      <c r="C1579" t="str">
        <f t="shared" si="122"/>
        <v>60+</v>
      </c>
      <c r="D1579" t="s">
        <v>27</v>
      </c>
      <c r="E1579" t="s">
        <v>13</v>
      </c>
      <c r="F1579">
        <f t="shared" si="124"/>
        <v>1</v>
      </c>
      <c r="G1579" t="s">
        <v>14</v>
      </c>
      <c r="H1579" s="1">
        <v>8.1999999999999993</v>
      </c>
      <c r="I1579" t="s">
        <v>22</v>
      </c>
      <c r="J1579">
        <f t="shared" si="125"/>
        <v>3</v>
      </c>
      <c r="K1579" t="s">
        <v>30</v>
      </c>
      <c r="L1579">
        <v>34</v>
      </c>
      <c r="M1579" t="str">
        <f t="shared" si="123"/>
        <v>30–40 h</v>
      </c>
      <c r="N1579" s="1">
        <v>2.2000000000000002</v>
      </c>
      <c r="O1579" s="1">
        <v>6.4</v>
      </c>
    </row>
    <row r="1580" spans="1:15" x14ac:dyDescent="0.3">
      <c r="A1580" t="s">
        <v>24</v>
      </c>
      <c r="B1580">
        <v>60</v>
      </c>
      <c r="C1580" t="str">
        <f t="shared" si="122"/>
        <v>60+</v>
      </c>
      <c r="D1580" t="s">
        <v>27</v>
      </c>
      <c r="E1580" t="s">
        <v>22</v>
      </c>
      <c r="F1580">
        <f t="shared" si="124"/>
        <v>3</v>
      </c>
      <c r="G1580" t="s">
        <v>28</v>
      </c>
      <c r="H1580" s="1">
        <v>7.6</v>
      </c>
      <c r="I1580" t="s">
        <v>22</v>
      </c>
      <c r="J1580">
        <f t="shared" si="125"/>
        <v>3</v>
      </c>
      <c r="K1580" t="s">
        <v>15</v>
      </c>
      <c r="L1580">
        <v>22</v>
      </c>
      <c r="M1580" t="str">
        <f t="shared" si="123"/>
        <v>20–30 h</v>
      </c>
      <c r="N1580" s="1">
        <v>7.4</v>
      </c>
      <c r="O1580" s="1">
        <v>6.3</v>
      </c>
    </row>
    <row r="1581" spans="1:15" x14ac:dyDescent="0.3">
      <c r="A1581" t="s">
        <v>20</v>
      </c>
      <c r="B1581">
        <v>61</v>
      </c>
      <c r="C1581" t="str">
        <f t="shared" si="122"/>
        <v>60+</v>
      </c>
      <c r="D1581" t="s">
        <v>21</v>
      </c>
      <c r="E1581" t="s">
        <v>17</v>
      </c>
      <c r="F1581">
        <f t="shared" si="124"/>
        <v>2</v>
      </c>
      <c r="G1581" t="s">
        <v>14</v>
      </c>
      <c r="H1581" s="1">
        <v>6.3</v>
      </c>
      <c r="I1581" t="s">
        <v>22</v>
      </c>
      <c r="J1581">
        <f t="shared" si="125"/>
        <v>3</v>
      </c>
      <c r="K1581" t="s">
        <v>19</v>
      </c>
      <c r="L1581">
        <v>48</v>
      </c>
      <c r="M1581" t="str">
        <f t="shared" si="123"/>
        <v>40–50 h</v>
      </c>
      <c r="N1581" s="1">
        <v>9.3000000000000007</v>
      </c>
      <c r="O1581" s="1">
        <v>4.4000000000000004</v>
      </c>
    </row>
    <row r="1582" spans="1:15" x14ac:dyDescent="0.3">
      <c r="A1582" t="s">
        <v>24</v>
      </c>
      <c r="B1582">
        <v>50</v>
      </c>
      <c r="C1582" t="str">
        <f t="shared" si="122"/>
        <v>46–59</v>
      </c>
      <c r="D1582" t="s">
        <v>21</v>
      </c>
      <c r="E1582" t="s">
        <v>13</v>
      </c>
      <c r="F1582">
        <f t="shared" si="124"/>
        <v>1</v>
      </c>
      <c r="G1582" t="s">
        <v>25</v>
      </c>
      <c r="H1582" s="1">
        <v>5.5</v>
      </c>
      <c r="I1582" t="s">
        <v>17</v>
      </c>
      <c r="J1582">
        <f t="shared" si="125"/>
        <v>2</v>
      </c>
      <c r="K1582" t="s">
        <v>23</v>
      </c>
      <c r="L1582">
        <v>40</v>
      </c>
      <c r="M1582" t="str">
        <f t="shared" si="123"/>
        <v>40–50 h</v>
      </c>
      <c r="N1582" s="1">
        <v>6.2</v>
      </c>
      <c r="O1582" s="1">
        <v>7.7</v>
      </c>
    </row>
    <row r="1583" spans="1:15" x14ac:dyDescent="0.3">
      <c r="A1583" t="s">
        <v>16</v>
      </c>
      <c r="B1583">
        <v>34</v>
      </c>
      <c r="C1583" t="str">
        <f t="shared" si="122"/>
        <v>26–35</v>
      </c>
      <c r="D1583" t="s">
        <v>21</v>
      </c>
      <c r="E1583" t="s">
        <v>17</v>
      </c>
      <c r="F1583">
        <f t="shared" si="124"/>
        <v>2</v>
      </c>
      <c r="G1583" t="s">
        <v>28</v>
      </c>
      <c r="H1583" s="1">
        <v>4.9000000000000004</v>
      </c>
      <c r="I1583" t="s">
        <v>22</v>
      </c>
      <c r="J1583">
        <f t="shared" si="125"/>
        <v>3</v>
      </c>
      <c r="K1583" t="s">
        <v>23</v>
      </c>
      <c r="L1583">
        <v>21</v>
      </c>
      <c r="M1583" t="str">
        <f t="shared" si="123"/>
        <v>20–30 h</v>
      </c>
      <c r="N1583" s="1">
        <v>2.7</v>
      </c>
      <c r="O1583" s="1">
        <v>4.9000000000000004</v>
      </c>
    </row>
    <row r="1584" spans="1:15" x14ac:dyDescent="0.3">
      <c r="A1584" t="s">
        <v>20</v>
      </c>
      <c r="B1584">
        <v>28</v>
      </c>
      <c r="C1584" t="str">
        <f t="shared" si="122"/>
        <v>26–35</v>
      </c>
      <c r="D1584" t="s">
        <v>12</v>
      </c>
      <c r="E1584" t="s">
        <v>17</v>
      </c>
      <c r="F1584">
        <f t="shared" si="124"/>
        <v>2</v>
      </c>
      <c r="G1584" t="s">
        <v>18</v>
      </c>
      <c r="H1584" s="1">
        <v>8.8000000000000007</v>
      </c>
      <c r="I1584" t="s">
        <v>13</v>
      </c>
      <c r="J1584">
        <f t="shared" si="125"/>
        <v>1</v>
      </c>
      <c r="K1584" t="s">
        <v>26</v>
      </c>
      <c r="L1584">
        <v>25</v>
      </c>
      <c r="M1584" t="str">
        <f t="shared" si="123"/>
        <v>20–30 h</v>
      </c>
      <c r="N1584" s="1">
        <v>2.1</v>
      </c>
      <c r="O1584" s="1">
        <v>7.1</v>
      </c>
    </row>
    <row r="1585" spans="1:15" x14ac:dyDescent="0.3">
      <c r="A1585" t="s">
        <v>16</v>
      </c>
      <c r="B1585">
        <v>30</v>
      </c>
      <c r="C1585" t="str">
        <f t="shared" si="122"/>
        <v>26–35</v>
      </c>
      <c r="D1585" t="s">
        <v>12</v>
      </c>
      <c r="E1585" t="s">
        <v>22</v>
      </c>
      <c r="F1585">
        <f t="shared" si="124"/>
        <v>3</v>
      </c>
      <c r="G1585" t="s">
        <v>18</v>
      </c>
      <c r="H1585" s="1">
        <v>6.7</v>
      </c>
      <c r="I1585" t="s">
        <v>22</v>
      </c>
      <c r="J1585">
        <f t="shared" si="125"/>
        <v>3</v>
      </c>
      <c r="K1585" t="s">
        <v>26</v>
      </c>
      <c r="L1585">
        <v>50</v>
      </c>
      <c r="M1585" t="str">
        <f t="shared" si="123"/>
        <v>50–60 h</v>
      </c>
      <c r="N1585" s="1">
        <v>3.3</v>
      </c>
      <c r="O1585" s="1">
        <v>5.7</v>
      </c>
    </row>
    <row r="1586" spans="1:15" x14ac:dyDescent="0.3">
      <c r="A1586" t="s">
        <v>29</v>
      </c>
      <c r="B1586">
        <v>28</v>
      </c>
      <c r="C1586" t="str">
        <f t="shared" si="122"/>
        <v>26–35</v>
      </c>
      <c r="D1586" t="s">
        <v>12</v>
      </c>
      <c r="E1586" t="s">
        <v>13</v>
      </c>
      <c r="F1586">
        <f t="shared" si="124"/>
        <v>1</v>
      </c>
      <c r="G1586" t="s">
        <v>14</v>
      </c>
      <c r="H1586" s="1">
        <v>6.9</v>
      </c>
      <c r="I1586" t="s">
        <v>13</v>
      </c>
      <c r="J1586">
        <f t="shared" si="125"/>
        <v>1</v>
      </c>
      <c r="K1586" t="s">
        <v>19</v>
      </c>
      <c r="L1586">
        <v>43</v>
      </c>
      <c r="M1586" t="str">
        <f t="shared" si="123"/>
        <v>40–50 h</v>
      </c>
      <c r="N1586" s="1">
        <v>1.9</v>
      </c>
      <c r="O1586" s="1">
        <v>3.2</v>
      </c>
    </row>
    <row r="1587" spans="1:15" x14ac:dyDescent="0.3">
      <c r="A1587" t="s">
        <v>29</v>
      </c>
      <c r="B1587">
        <v>48</v>
      </c>
      <c r="C1587" t="str">
        <f t="shared" si="122"/>
        <v>46–59</v>
      </c>
      <c r="D1587" t="s">
        <v>21</v>
      </c>
      <c r="E1587" t="s">
        <v>22</v>
      </c>
      <c r="F1587">
        <f t="shared" si="124"/>
        <v>3</v>
      </c>
      <c r="G1587" t="s">
        <v>18</v>
      </c>
      <c r="H1587" s="1">
        <v>8.1999999999999993</v>
      </c>
      <c r="I1587" t="s">
        <v>22</v>
      </c>
      <c r="J1587">
        <f t="shared" si="125"/>
        <v>3</v>
      </c>
      <c r="K1587" t="s">
        <v>26</v>
      </c>
      <c r="L1587">
        <v>59</v>
      </c>
      <c r="M1587" t="str">
        <f t="shared" si="123"/>
        <v>50–60 h</v>
      </c>
      <c r="N1587" s="1">
        <v>5.6</v>
      </c>
      <c r="O1587" s="1">
        <v>6.5</v>
      </c>
    </row>
    <row r="1588" spans="1:15" x14ac:dyDescent="0.3">
      <c r="A1588" t="s">
        <v>32</v>
      </c>
      <c r="B1588">
        <v>45</v>
      </c>
      <c r="C1588" t="str">
        <f t="shared" si="122"/>
        <v>36–45</v>
      </c>
      <c r="D1588" t="s">
        <v>21</v>
      </c>
      <c r="E1588" t="s">
        <v>13</v>
      </c>
      <c r="F1588">
        <f t="shared" si="124"/>
        <v>1</v>
      </c>
      <c r="G1588" t="s">
        <v>18</v>
      </c>
      <c r="H1588" s="1">
        <v>7.4</v>
      </c>
      <c r="I1588" t="s">
        <v>13</v>
      </c>
      <c r="J1588">
        <f t="shared" si="125"/>
        <v>1</v>
      </c>
      <c r="K1588" t="s">
        <v>23</v>
      </c>
      <c r="L1588">
        <v>36</v>
      </c>
      <c r="M1588" t="str">
        <f t="shared" si="123"/>
        <v>30–40 h</v>
      </c>
      <c r="N1588" s="1">
        <v>1.6</v>
      </c>
      <c r="O1588" s="1">
        <v>7.6</v>
      </c>
    </row>
    <row r="1589" spans="1:15" x14ac:dyDescent="0.3">
      <c r="A1589" t="s">
        <v>11</v>
      </c>
      <c r="B1589">
        <v>61</v>
      </c>
      <c r="C1589" t="str">
        <f t="shared" si="122"/>
        <v>60+</v>
      </c>
      <c r="D1589" t="s">
        <v>12</v>
      </c>
      <c r="E1589" t="s">
        <v>17</v>
      </c>
      <c r="F1589">
        <f t="shared" si="124"/>
        <v>2</v>
      </c>
      <c r="G1589" t="s">
        <v>18</v>
      </c>
      <c r="H1589" s="1">
        <v>6.3</v>
      </c>
      <c r="I1589" t="s">
        <v>22</v>
      </c>
      <c r="J1589">
        <f t="shared" si="125"/>
        <v>3</v>
      </c>
      <c r="K1589" t="s">
        <v>19</v>
      </c>
      <c r="L1589">
        <v>24</v>
      </c>
      <c r="M1589" t="str">
        <f t="shared" si="123"/>
        <v>20–30 h</v>
      </c>
      <c r="N1589" s="1">
        <v>3</v>
      </c>
      <c r="O1589" s="1">
        <v>9.8000000000000007</v>
      </c>
    </row>
    <row r="1590" spans="1:15" x14ac:dyDescent="0.3">
      <c r="A1590" t="s">
        <v>20</v>
      </c>
      <c r="B1590">
        <v>23</v>
      </c>
      <c r="C1590" t="str">
        <f t="shared" si="122"/>
        <v>18–25</v>
      </c>
      <c r="D1590" t="s">
        <v>12</v>
      </c>
      <c r="E1590" t="s">
        <v>13</v>
      </c>
      <c r="F1590">
        <f t="shared" si="124"/>
        <v>1</v>
      </c>
      <c r="G1590" t="s">
        <v>25</v>
      </c>
      <c r="H1590" s="1">
        <v>7.6</v>
      </c>
      <c r="I1590" t="s">
        <v>13</v>
      </c>
      <c r="J1590">
        <f t="shared" si="125"/>
        <v>1</v>
      </c>
      <c r="K1590" t="s">
        <v>19</v>
      </c>
      <c r="L1590">
        <v>21</v>
      </c>
      <c r="M1590" t="str">
        <f t="shared" si="123"/>
        <v>20–30 h</v>
      </c>
      <c r="N1590" s="1">
        <v>5</v>
      </c>
      <c r="O1590" s="1">
        <v>4.4000000000000004</v>
      </c>
    </row>
    <row r="1591" spans="1:15" x14ac:dyDescent="0.3">
      <c r="A1591" t="s">
        <v>16</v>
      </c>
      <c r="B1591">
        <v>58</v>
      </c>
      <c r="C1591" t="str">
        <f t="shared" si="122"/>
        <v>46–59</v>
      </c>
      <c r="D1591" t="s">
        <v>21</v>
      </c>
      <c r="E1591" t="s">
        <v>13</v>
      </c>
      <c r="F1591">
        <f t="shared" si="124"/>
        <v>1</v>
      </c>
      <c r="G1591" t="s">
        <v>18</v>
      </c>
      <c r="H1591" s="1">
        <v>5.6</v>
      </c>
      <c r="I1591" t="s">
        <v>13</v>
      </c>
      <c r="J1591">
        <f t="shared" si="125"/>
        <v>1</v>
      </c>
      <c r="K1591" t="s">
        <v>19</v>
      </c>
      <c r="L1591">
        <v>31</v>
      </c>
      <c r="M1591" t="str">
        <f t="shared" si="123"/>
        <v>30–40 h</v>
      </c>
      <c r="N1591" s="1">
        <v>5.3</v>
      </c>
      <c r="O1591" s="1">
        <v>1.6</v>
      </c>
    </row>
    <row r="1592" spans="1:15" x14ac:dyDescent="0.3">
      <c r="A1592" t="s">
        <v>24</v>
      </c>
      <c r="B1592">
        <v>33</v>
      </c>
      <c r="C1592" t="str">
        <f t="shared" ref="C1592:C1655" si="126">IF(B1592&lt;=25, "18–25", IF(B1592&lt;=35, "26–35", IF(B1592&lt;=45, "36–45", IF(B1592&lt;=59, "46–59", "60+"))))</f>
        <v>26–35</v>
      </c>
      <c r="D1592" t="s">
        <v>27</v>
      </c>
      <c r="E1592" t="s">
        <v>17</v>
      </c>
      <c r="F1592">
        <f t="shared" si="124"/>
        <v>2</v>
      </c>
      <c r="G1592" t="s">
        <v>33</v>
      </c>
      <c r="H1592" s="1">
        <v>4.2</v>
      </c>
      <c r="I1592" t="s">
        <v>17</v>
      </c>
      <c r="J1592">
        <f t="shared" si="125"/>
        <v>2</v>
      </c>
      <c r="K1592" t="s">
        <v>15</v>
      </c>
      <c r="L1592">
        <v>24</v>
      </c>
      <c r="M1592" t="str">
        <f t="shared" si="123"/>
        <v>20–30 h</v>
      </c>
      <c r="N1592" s="1">
        <v>6.1</v>
      </c>
      <c r="O1592" s="1">
        <v>9.9</v>
      </c>
    </row>
    <row r="1593" spans="1:15" x14ac:dyDescent="0.3">
      <c r="A1593" t="s">
        <v>29</v>
      </c>
      <c r="B1593">
        <v>21</v>
      </c>
      <c r="C1593" t="str">
        <f t="shared" si="126"/>
        <v>18–25</v>
      </c>
      <c r="D1593" t="s">
        <v>12</v>
      </c>
      <c r="E1593" t="s">
        <v>17</v>
      </c>
      <c r="F1593">
        <f t="shared" si="124"/>
        <v>2</v>
      </c>
      <c r="G1593" t="s">
        <v>28</v>
      </c>
      <c r="H1593" s="1">
        <v>8.6</v>
      </c>
      <c r="I1593" t="s">
        <v>22</v>
      </c>
      <c r="J1593">
        <f t="shared" si="125"/>
        <v>3</v>
      </c>
      <c r="K1593" t="s">
        <v>26</v>
      </c>
      <c r="L1593">
        <v>39</v>
      </c>
      <c r="M1593" t="str">
        <f t="shared" si="123"/>
        <v>30–40 h</v>
      </c>
      <c r="N1593" s="1">
        <v>7.4</v>
      </c>
      <c r="O1593" s="1">
        <v>6.6</v>
      </c>
    </row>
    <row r="1594" spans="1:15" x14ac:dyDescent="0.3">
      <c r="A1594" t="s">
        <v>11</v>
      </c>
      <c r="B1594">
        <v>52</v>
      </c>
      <c r="C1594" t="str">
        <f t="shared" si="126"/>
        <v>46–59</v>
      </c>
      <c r="D1594" t="s">
        <v>21</v>
      </c>
      <c r="E1594" t="s">
        <v>13</v>
      </c>
      <c r="F1594">
        <f t="shared" si="124"/>
        <v>1</v>
      </c>
      <c r="G1594" t="s">
        <v>18</v>
      </c>
      <c r="H1594" s="1">
        <v>5.7</v>
      </c>
      <c r="I1594" t="s">
        <v>13</v>
      </c>
      <c r="J1594">
        <f t="shared" si="125"/>
        <v>1</v>
      </c>
      <c r="K1594" t="s">
        <v>30</v>
      </c>
      <c r="L1594">
        <v>27</v>
      </c>
      <c r="M1594" t="str">
        <f t="shared" si="123"/>
        <v>20–30 h</v>
      </c>
      <c r="N1594" s="1">
        <v>1.4</v>
      </c>
      <c r="O1594" s="1">
        <v>9.5</v>
      </c>
    </row>
    <row r="1595" spans="1:15" x14ac:dyDescent="0.3">
      <c r="A1595" t="s">
        <v>29</v>
      </c>
      <c r="B1595">
        <v>43</v>
      </c>
      <c r="C1595" t="str">
        <f t="shared" si="126"/>
        <v>36–45</v>
      </c>
      <c r="D1595" t="s">
        <v>21</v>
      </c>
      <c r="E1595" t="s">
        <v>22</v>
      </c>
      <c r="F1595">
        <f t="shared" si="124"/>
        <v>3</v>
      </c>
      <c r="G1595" t="s">
        <v>18</v>
      </c>
      <c r="H1595" s="1">
        <v>6</v>
      </c>
      <c r="I1595" t="s">
        <v>22</v>
      </c>
      <c r="J1595">
        <f t="shared" si="125"/>
        <v>3</v>
      </c>
      <c r="K1595" t="s">
        <v>23</v>
      </c>
      <c r="L1595">
        <v>20</v>
      </c>
      <c r="M1595" t="str">
        <f t="shared" si="123"/>
        <v>20–30 h</v>
      </c>
      <c r="N1595" s="1">
        <v>1.7</v>
      </c>
      <c r="O1595" s="1">
        <v>1.9</v>
      </c>
    </row>
    <row r="1596" spans="1:15" x14ac:dyDescent="0.3">
      <c r="A1596" t="s">
        <v>24</v>
      </c>
      <c r="B1596">
        <v>29</v>
      </c>
      <c r="C1596" t="str">
        <f t="shared" si="126"/>
        <v>26–35</v>
      </c>
      <c r="D1596" t="s">
        <v>27</v>
      </c>
      <c r="E1596" t="s">
        <v>13</v>
      </c>
      <c r="F1596">
        <f t="shared" si="124"/>
        <v>1</v>
      </c>
      <c r="G1596" t="s">
        <v>18</v>
      </c>
      <c r="H1596" s="1">
        <v>6.2</v>
      </c>
      <c r="I1596" t="s">
        <v>13</v>
      </c>
      <c r="J1596">
        <f t="shared" si="125"/>
        <v>1</v>
      </c>
      <c r="K1596" t="s">
        <v>26</v>
      </c>
      <c r="L1596">
        <v>25</v>
      </c>
      <c r="M1596" t="str">
        <f t="shared" si="123"/>
        <v>20–30 h</v>
      </c>
      <c r="N1596" s="1">
        <v>1.5</v>
      </c>
      <c r="O1596" s="1">
        <v>4.0999999999999996</v>
      </c>
    </row>
    <row r="1597" spans="1:15" x14ac:dyDescent="0.3">
      <c r="A1597" t="s">
        <v>11</v>
      </c>
      <c r="B1597">
        <v>28</v>
      </c>
      <c r="C1597" t="str">
        <f t="shared" si="126"/>
        <v>26–35</v>
      </c>
      <c r="D1597" t="s">
        <v>21</v>
      </c>
      <c r="E1597" t="s">
        <v>17</v>
      </c>
      <c r="F1597">
        <f t="shared" si="124"/>
        <v>2</v>
      </c>
      <c r="G1597" t="s">
        <v>33</v>
      </c>
      <c r="H1597" s="1">
        <v>5.6</v>
      </c>
      <c r="I1597" t="s">
        <v>17</v>
      </c>
      <c r="J1597">
        <f t="shared" si="125"/>
        <v>2</v>
      </c>
      <c r="K1597" t="s">
        <v>23</v>
      </c>
      <c r="L1597">
        <v>30</v>
      </c>
      <c r="M1597" t="str">
        <f t="shared" si="123"/>
        <v>30–40 h</v>
      </c>
      <c r="N1597" s="1">
        <v>4.8</v>
      </c>
      <c r="O1597" s="1">
        <v>2.2000000000000002</v>
      </c>
    </row>
    <row r="1598" spans="1:15" x14ac:dyDescent="0.3">
      <c r="A1598" t="s">
        <v>11</v>
      </c>
      <c r="B1598">
        <v>54</v>
      </c>
      <c r="C1598" t="str">
        <f t="shared" si="126"/>
        <v>46–59</v>
      </c>
      <c r="D1598" t="s">
        <v>21</v>
      </c>
      <c r="E1598" t="s">
        <v>22</v>
      </c>
      <c r="F1598">
        <f t="shared" si="124"/>
        <v>3</v>
      </c>
      <c r="G1598" t="s">
        <v>18</v>
      </c>
      <c r="H1598" s="1">
        <v>8.1999999999999993</v>
      </c>
      <c r="I1598" t="s">
        <v>17</v>
      </c>
      <c r="J1598">
        <f t="shared" si="125"/>
        <v>2</v>
      </c>
      <c r="K1598" t="s">
        <v>26</v>
      </c>
      <c r="L1598">
        <v>22</v>
      </c>
      <c r="M1598" t="str">
        <f t="shared" si="123"/>
        <v>20–30 h</v>
      </c>
      <c r="N1598" s="1">
        <v>1.4</v>
      </c>
      <c r="O1598" s="1">
        <v>8.5</v>
      </c>
    </row>
    <row r="1599" spans="1:15" x14ac:dyDescent="0.3">
      <c r="A1599" t="s">
        <v>16</v>
      </c>
      <c r="B1599">
        <v>42</v>
      </c>
      <c r="C1599" t="str">
        <f t="shared" si="126"/>
        <v>36–45</v>
      </c>
      <c r="D1599" t="s">
        <v>12</v>
      </c>
      <c r="E1599" t="s">
        <v>17</v>
      </c>
      <c r="F1599">
        <f t="shared" si="124"/>
        <v>2</v>
      </c>
      <c r="G1599" t="s">
        <v>18</v>
      </c>
      <c r="H1599" s="1">
        <v>7.1</v>
      </c>
      <c r="I1599" t="s">
        <v>17</v>
      </c>
      <c r="J1599">
        <f t="shared" si="125"/>
        <v>2</v>
      </c>
      <c r="K1599" t="s">
        <v>30</v>
      </c>
      <c r="L1599">
        <v>50</v>
      </c>
      <c r="M1599" t="str">
        <f t="shared" si="123"/>
        <v>50–60 h</v>
      </c>
      <c r="N1599" s="1">
        <v>7.7</v>
      </c>
      <c r="O1599" s="1">
        <v>8.9</v>
      </c>
    </row>
    <row r="1600" spans="1:15" x14ac:dyDescent="0.3">
      <c r="A1600" t="s">
        <v>16</v>
      </c>
      <c r="B1600">
        <v>35</v>
      </c>
      <c r="C1600" t="str">
        <f t="shared" si="126"/>
        <v>26–35</v>
      </c>
      <c r="D1600" t="s">
        <v>12</v>
      </c>
      <c r="E1600" t="s">
        <v>17</v>
      </c>
      <c r="F1600">
        <f t="shared" si="124"/>
        <v>2</v>
      </c>
      <c r="G1600" t="s">
        <v>28</v>
      </c>
      <c r="H1600" s="1">
        <v>6</v>
      </c>
      <c r="I1600" t="s">
        <v>17</v>
      </c>
      <c r="J1600">
        <f t="shared" si="125"/>
        <v>2</v>
      </c>
      <c r="K1600" t="s">
        <v>23</v>
      </c>
      <c r="L1600">
        <v>47</v>
      </c>
      <c r="M1600" t="str">
        <f t="shared" si="123"/>
        <v>40–50 h</v>
      </c>
      <c r="N1600" s="1">
        <v>3</v>
      </c>
      <c r="O1600" s="1">
        <v>5.5</v>
      </c>
    </row>
    <row r="1601" spans="1:15" x14ac:dyDescent="0.3">
      <c r="A1601" t="s">
        <v>20</v>
      </c>
      <c r="B1601">
        <v>36</v>
      </c>
      <c r="C1601" t="str">
        <f t="shared" si="126"/>
        <v>36–45</v>
      </c>
      <c r="D1601" t="s">
        <v>27</v>
      </c>
      <c r="E1601" t="s">
        <v>22</v>
      </c>
      <c r="F1601">
        <f t="shared" si="124"/>
        <v>3</v>
      </c>
      <c r="G1601" t="s">
        <v>33</v>
      </c>
      <c r="H1601" s="1">
        <v>4.5999999999999996</v>
      </c>
      <c r="I1601" t="s">
        <v>13</v>
      </c>
      <c r="J1601">
        <f t="shared" si="125"/>
        <v>1</v>
      </c>
      <c r="K1601" t="s">
        <v>30</v>
      </c>
      <c r="L1601">
        <v>24</v>
      </c>
      <c r="M1601" t="str">
        <f t="shared" si="123"/>
        <v>20–30 h</v>
      </c>
      <c r="N1601" s="1">
        <v>9.5</v>
      </c>
      <c r="O1601" s="1">
        <v>2.7</v>
      </c>
    </row>
    <row r="1602" spans="1:15" x14ac:dyDescent="0.3">
      <c r="A1602" t="s">
        <v>20</v>
      </c>
      <c r="B1602">
        <v>40</v>
      </c>
      <c r="C1602" t="str">
        <f t="shared" si="126"/>
        <v>36–45</v>
      </c>
      <c r="D1602" t="s">
        <v>27</v>
      </c>
      <c r="E1602" t="s">
        <v>17</v>
      </c>
      <c r="F1602">
        <f t="shared" si="124"/>
        <v>2</v>
      </c>
      <c r="G1602" t="s">
        <v>33</v>
      </c>
      <c r="H1602" s="1">
        <v>7</v>
      </c>
      <c r="I1602" t="s">
        <v>22</v>
      </c>
      <c r="J1602">
        <f t="shared" si="125"/>
        <v>3</v>
      </c>
      <c r="K1602" t="s">
        <v>23</v>
      </c>
      <c r="L1602">
        <v>45</v>
      </c>
      <c r="M1602" t="str">
        <f t="shared" ref="M1602:M1665" si="127">IF(AND(L1602&gt;=20,L1602&lt;30),"20–30 h",IF(AND(L1602&gt;=30,L1602&lt;40),"30–40 h",IF(AND(L1602&gt;=40,L1602&lt;50),"40–50 h",IF(AND(L1602&gt;=50,L1602&lt;=60),"50–60 h","Poza zakresem"))))</f>
        <v>40–50 h</v>
      </c>
      <c r="N1602" s="1">
        <v>5.4</v>
      </c>
      <c r="O1602" s="1">
        <v>2.1</v>
      </c>
    </row>
    <row r="1603" spans="1:15" x14ac:dyDescent="0.3">
      <c r="A1603" t="s">
        <v>31</v>
      </c>
      <c r="B1603">
        <v>55</v>
      </c>
      <c r="C1603" t="str">
        <f t="shared" si="126"/>
        <v>46–59</v>
      </c>
      <c r="D1603" t="s">
        <v>21</v>
      </c>
      <c r="E1603" t="s">
        <v>17</v>
      </c>
      <c r="F1603">
        <f t="shared" si="124"/>
        <v>2</v>
      </c>
      <c r="G1603" t="s">
        <v>18</v>
      </c>
      <c r="H1603" s="1">
        <v>2.8</v>
      </c>
      <c r="I1603" t="s">
        <v>17</v>
      </c>
      <c r="J1603">
        <f t="shared" si="125"/>
        <v>2</v>
      </c>
      <c r="K1603" t="s">
        <v>15</v>
      </c>
      <c r="L1603">
        <v>35</v>
      </c>
      <c r="M1603" t="str">
        <f t="shared" si="127"/>
        <v>30–40 h</v>
      </c>
      <c r="N1603" s="1">
        <v>5</v>
      </c>
      <c r="O1603" s="1">
        <v>6.3</v>
      </c>
    </row>
    <row r="1604" spans="1:15" x14ac:dyDescent="0.3">
      <c r="A1604" t="s">
        <v>31</v>
      </c>
      <c r="B1604">
        <v>35</v>
      </c>
      <c r="C1604" t="str">
        <f t="shared" si="126"/>
        <v>26–35</v>
      </c>
      <c r="D1604" t="s">
        <v>12</v>
      </c>
      <c r="E1604" t="s">
        <v>17</v>
      </c>
      <c r="F1604">
        <f t="shared" si="124"/>
        <v>2</v>
      </c>
      <c r="G1604" t="s">
        <v>33</v>
      </c>
      <c r="H1604" s="1">
        <v>6.8</v>
      </c>
      <c r="I1604" t="s">
        <v>17</v>
      </c>
      <c r="J1604">
        <f t="shared" si="125"/>
        <v>2</v>
      </c>
      <c r="K1604" t="s">
        <v>15</v>
      </c>
      <c r="L1604">
        <v>50</v>
      </c>
      <c r="M1604" t="str">
        <f t="shared" si="127"/>
        <v>50–60 h</v>
      </c>
      <c r="N1604" s="1">
        <v>8</v>
      </c>
      <c r="O1604" s="1">
        <v>5.6</v>
      </c>
    </row>
    <row r="1605" spans="1:15" x14ac:dyDescent="0.3">
      <c r="A1605" t="s">
        <v>32</v>
      </c>
      <c r="B1605">
        <v>43</v>
      </c>
      <c r="C1605" t="str">
        <f t="shared" si="126"/>
        <v>36–45</v>
      </c>
      <c r="D1605" t="s">
        <v>27</v>
      </c>
      <c r="E1605" t="s">
        <v>17</v>
      </c>
      <c r="F1605">
        <f t="shared" si="124"/>
        <v>2</v>
      </c>
      <c r="G1605" t="s">
        <v>14</v>
      </c>
      <c r="H1605" s="1">
        <v>8.5</v>
      </c>
      <c r="I1605" t="s">
        <v>17</v>
      </c>
      <c r="J1605">
        <f t="shared" si="125"/>
        <v>2</v>
      </c>
      <c r="K1605" t="s">
        <v>23</v>
      </c>
      <c r="L1605">
        <v>47</v>
      </c>
      <c r="M1605" t="str">
        <f t="shared" si="127"/>
        <v>40–50 h</v>
      </c>
      <c r="N1605" s="1">
        <v>7.4</v>
      </c>
      <c r="O1605" s="1">
        <v>7.3</v>
      </c>
    </row>
    <row r="1606" spans="1:15" x14ac:dyDescent="0.3">
      <c r="A1606" t="s">
        <v>29</v>
      </c>
      <c r="B1606">
        <v>23</v>
      </c>
      <c r="C1606" t="str">
        <f t="shared" si="126"/>
        <v>18–25</v>
      </c>
      <c r="D1606" t="s">
        <v>27</v>
      </c>
      <c r="E1606" t="s">
        <v>17</v>
      </c>
      <c r="F1606">
        <f t="shared" si="124"/>
        <v>2</v>
      </c>
      <c r="G1606" t="s">
        <v>33</v>
      </c>
      <c r="H1606" s="1">
        <v>6.6</v>
      </c>
      <c r="I1606" t="s">
        <v>22</v>
      </c>
      <c r="J1606">
        <f t="shared" si="125"/>
        <v>3</v>
      </c>
      <c r="K1606" t="s">
        <v>23</v>
      </c>
      <c r="L1606">
        <v>26</v>
      </c>
      <c r="M1606" t="str">
        <f t="shared" si="127"/>
        <v>20–30 h</v>
      </c>
      <c r="N1606" s="1">
        <v>6.5</v>
      </c>
      <c r="O1606" s="1">
        <v>3.7</v>
      </c>
    </row>
    <row r="1607" spans="1:15" x14ac:dyDescent="0.3">
      <c r="A1607" t="s">
        <v>20</v>
      </c>
      <c r="B1607">
        <v>21</v>
      </c>
      <c r="C1607" t="str">
        <f t="shared" si="126"/>
        <v>18–25</v>
      </c>
      <c r="D1607" t="s">
        <v>27</v>
      </c>
      <c r="E1607" t="s">
        <v>17</v>
      </c>
      <c r="F1607">
        <f t="shared" si="124"/>
        <v>2</v>
      </c>
      <c r="G1607" t="s">
        <v>33</v>
      </c>
      <c r="H1607" s="1">
        <v>8.3000000000000007</v>
      </c>
      <c r="I1607" t="s">
        <v>13</v>
      </c>
      <c r="J1607">
        <f t="shared" si="125"/>
        <v>1</v>
      </c>
      <c r="K1607" t="s">
        <v>30</v>
      </c>
      <c r="L1607">
        <v>57</v>
      </c>
      <c r="M1607" t="str">
        <f t="shared" si="127"/>
        <v>50–60 h</v>
      </c>
      <c r="N1607" s="1">
        <v>9.4</v>
      </c>
      <c r="O1607" s="1">
        <v>4.5999999999999996</v>
      </c>
    </row>
    <row r="1608" spans="1:15" x14ac:dyDescent="0.3">
      <c r="A1608" t="s">
        <v>16</v>
      </c>
      <c r="B1608">
        <v>61</v>
      </c>
      <c r="C1608" t="str">
        <f t="shared" si="126"/>
        <v>60+</v>
      </c>
      <c r="D1608" t="s">
        <v>21</v>
      </c>
      <c r="E1608" t="s">
        <v>17</v>
      </c>
      <c r="F1608">
        <f t="shared" ref="F1608:F1671" si="128">IF(E1608="High",3,IF(E1608="Moderate",2,IF(E1608="Low",1,"")))</f>
        <v>2</v>
      </c>
      <c r="G1608" t="s">
        <v>33</v>
      </c>
      <c r="H1608" s="1">
        <v>4.7</v>
      </c>
      <c r="I1608" t="s">
        <v>13</v>
      </c>
      <c r="J1608">
        <f t="shared" si="125"/>
        <v>1</v>
      </c>
      <c r="K1608" t="s">
        <v>19</v>
      </c>
      <c r="L1608">
        <v>28</v>
      </c>
      <c r="M1608" t="str">
        <f t="shared" si="127"/>
        <v>20–30 h</v>
      </c>
      <c r="N1608" s="1">
        <v>4.8</v>
      </c>
      <c r="O1608" s="1">
        <v>1.2</v>
      </c>
    </row>
    <row r="1609" spans="1:15" x14ac:dyDescent="0.3">
      <c r="A1609" t="s">
        <v>24</v>
      </c>
      <c r="B1609">
        <v>46</v>
      </c>
      <c r="C1609" t="str">
        <f t="shared" si="126"/>
        <v>46–59</v>
      </c>
      <c r="D1609" t="s">
        <v>12</v>
      </c>
      <c r="E1609" t="s">
        <v>17</v>
      </c>
      <c r="F1609">
        <f t="shared" si="128"/>
        <v>2</v>
      </c>
      <c r="G1609" t="s">
        <v>25</v>
      </c>
      <c r="H1609" s="1">
        <v>9.6</v>
      </c>
      <c r="I1609" t="s">
        <v>13</v>
      </c>
      <c r="J1609">
        <f t="shared" si="125"/>
        <v>1</v>
      </c>
      <c r="K1609" t="s">
        <v>23</v>
      </c>
      <c r="L1609">
        <v>58</v>
      </c>
      <c r="M1609" t="str">
        <f t="shared" si="127"/>
        <v>50–60 h</v>
      </c>
      <c r="N1609" s="1">
        <v>8.3000000000000007</v>
      </c>
      <c r="O1609" s="1">
        <v>6.5</v>
      </c>
    </row>
    <row r="1610" spans="1:15" x14ac:dyDescent="0.3">
      <c r="A1610" t="s">
        <v>16</v>
      </c>
      <c r="B1610">
        <v>51</v>
      </c>
      <c r="C1610" t="str">
        <f t="shared" si="126"/>
        <v>46–59</v>
      </c>
      <c r="D1610" t="s">
        <v>27</v>
      </c>
      <c r="E1610" t="s">
        <v>17</v>
      </c>
      <c r="F1610">
        <f t="shared" si="128"/>
        <v>2</v>
      </c>
      <c r="G1610" t="s">
        <v>25</v>
      </c>
      <c r="H1610" s="1">
        <v>8.1</v>
      </c>
      <c r="I1610" t="s">
        <v>13</v>
      </c>
      <c r="J1610">
        <f t="shared" si="125"/>
        <v>1</v>
      </c>
      <c r="K1610" t="s">
        <v>26</v>
      </c>
      <c r="L1610">
        <v>54</v>
      </c>
      <c r="M1610" t="str">
        <f t="shared" si="127"/>
        <v>50–60 h</v>
      </c>
      <c r="N1610" s="1">
        <v>4.4000000000000004</v>
      </c>
      <c r="O1610" s="1">
        <v>4.8</v>
      </c>
    </row>
    <row r="1611" spans="1:15" x14ac:dyDescent="0.3">
      <c r="A1611" t="s">
        <v>29</v>
      </c>
      <c r="B1611">
        <v>34</v>
      </c>
      <c r="C1611" t="str">
        <f t="shared" si="126"/>
        <v>26–35</v>
      </c>
      <c r="D1611" t="s">
        <v>12</v>
      </c>
      <c r="E1611" t="s">
        <v>13</v>
      </c>
      <c r="F1611">
        <f t="shared" si="128"/>
        <v>1</v>
      </c>
      <c r="G1611" t="s">
        <v>25</v>
      </c>
      <c r="H1611" s="1">
        <v>7.2</v>
      </c>
      <c r="I1611" t="s">
        <v>22</v>
      </c>
      <c r="J1611">
        <f t="shared" si="125"/>
        <v>3</v>
      </c>
      <c r="K1611" t="s">
        <v>26</v>
      </c>
      <c r="L1611">
        <v>46</v>
      </c>
      <c r="M1611" t="str">
        <f t="shared" si="127"/>
        <v>40–50 h</v>
      </c>
      <c r="N1611" s="1">
        <v>8.5</v>
      </c>
      <c r="O1611" s="1">
        <v>9.3000000000000007</v>
      </c>
    </row>
    <row r="1612" spans="1:15" x14ac:dyDescent="0.3">
      <c r="A1612" t="s">
        <v>31</v>
      </c>
      <c r="B1612">
        <v>60</v>
      </c>
      <c r="C1612" t="str">
        <f t="shared" si="126"/>
        <v>60+</v>
      </c>
      <c r="D1612" t="s">
        <v>27</v>
      </c>
      <c r="E1612" t="s">
        <v>13</v>
      </c>
      <c r="F1612">
        <f t="shared" si="128"/>
        <v>1</v>
      </c>
      <c r="G1612" t="s">
        <v>33</v>
      </c>
      <c r="H1612" s="1">
        <v>5.6</v>
      </c>
      <c r="I1612" t="s">
        <v>22</v>
      </c>
      <c r="J1612">
        <f t="shared" si="125"/>
        <v>3</v>
      </c>
      <c r="K1612" t="s">
        <v>26</v>
      </c>
      <c r="L1612">
        <v>31</v>
      </c>
      <c r="M1612" t="str">
        <f t="shared" si="127"/>
        <v>30–40 h</v>
      </c>
      <c r="N1612" s="1">
        <v>3.3</v>
      </c>
      <c r="O1612" s="1">
        <v>6.8</v>
      </c>
    </row>
    <row r="1613" spans="1:15" x14ac:dyDescent="0.3">
      <c r="A1613" t="s">
        <v>16</v>
      </c>
      <c r="B1613">
        <v>60</v>
      </c>
      <c r="C1613" t="str">
        <f t="shared" si="126"/>
        <v>60+</v>
      </c>
      <c r="D1613" t="s">
        <v>27</v>
      </c>
      <c r="E1613" t="s">
        <v>17</v>
      </c>
      <c r="F1613">
        <f t="shared" si="128"/>
        <v>2</v>
      </c>
      <c r="G1613" t="s">
        <v>14</v>
      </c>
      <c r="H1613" s="1">
        <v>5.4</v>
      </c>
      <c r="I1613" t="s">
        <v>22</v>
      </c>
      <c r="J1613">
        <f t="shared" si="125"/>
        <v>3</v>
      </c>
      <c r="K1613" t="s">
        <v>15</v>
      </c>
      <c r="L1613">
        <v>44</v>
      </c>
      <c r="M1613" t="str">
        <f t="shared" si="127"/>
        <v>40–50 h</v>
      </c>
      <c r="N1613" s="1">
        <v>3.6</v>
      </c>
      <c r="O1613" s="1">
        <v>4.5999999999999996</v>
      </c>
    </row>
    <row r="1614" spans="1:15" x14ac:dyDescent="0.3">
      <c r="A1614" t="s">
        <v>32</v>
      </c>
      <c r="B1614">
        <v>33</v>
      </c>
      <c r="C1614" t="str">
        <f t="shared" si="126"/>
        <v>26–35</v>
      </c>
      <c r="D1614" t="s">
        <v>12</v>
      </c>
      <c r="E1614" t="s">
        <v>13</v>
      </c>
      <c r="F1614">
        <f t="shared" si="128"/>
        <v>1</v>
      </c>
      <c r="G1614" t="s">
        <v>33</v>
      </c>
      <c r="H1614" s="1">
        <v>6.4</v>
      </c>
      <c r="I1614" t="s">
        <v>17</v>
      </c>
      <c r="J1614">
        <f t="shared" si="125"/>
        <v>2</v>
      </c>
      <c r="K1614" t="s">
        <v>30</v>
      </c>
      <c r="L1614">
        <v>48</v>
      </c>
      <c r="M1614" t="str">
        <f t="shared" si="127"/>
        <v>40–50 h</v>
      </c>
      <c r="N1614" s="1">
        <v>7.1</v>
      </c>
      <c r="O1614" s="1">
        <v>3.4</v>
      </c>
    </row>
    <row r="1615" spans="1:15" x14ac:dyDescent="0.3">
      <c r="A1615" t="s">
        <v>29</v>
      </c>
      <c r="B1615">
        <v>19</v>
      </c>
      <c r="C1615" t="str">
        <f t="shared" si="126"/>
        <v>18–25</v>
      </c>
      <c r="D1615" t="s">
        <v>12</v>
      </c>
      <c r="E1615" t="s">
        <v>22</v>
      </c>
      <c r="F1615">
        <f t="shared" si="128"/>
        <v>3</v>
      </c>
      <c r="G1615" t="s">
        <v>18</v>
      </c>
      <c r="H1615" s="1">
        <v>8.3000000000000007</v>
      </c>
      <c r="I1615" t="s">
        <v>22</v>
      </c>
      <c r="J1615">
        <f t="shared" si="125"/>
        <v>3</v>
      </c>
      <c r="K1615" t="s">
        <v>15</v>
      </c>
      <c r="L1615">
        <v>50</v>
      </c>
      <c r="M1615" t="str">
        <f t="shared" si="127"/>
        <v>50–60 h</v>
      </c>
      <c r="N1615" s="1">
        <v>2.9</v>
      </c>
      <c r="O1615" s="1">
        <v>9.1</v>
      </c>
    </row>
    <row r="1616" spans="1:15" x14ac:dyDescent="0.3">
      <c r="A1616" t="s">
        <v>31</v>
      </c>
      <c r="B1616">
        <v>51</v>
      </c>
      <c r="C1616" t="str">
        <f t="shared" si="126"/>
        <v>46–59</v>
      </c>
      <c r="D1616" t="s">
        <v>12</v>
      </c>
      <c r="E1616" t="s">
        <v>13</v>
      </c>
      <c r="F1616">
        <f t="shared" si="128"/>
        <v>1</v>
      </c>
      <c r="G1616" t="s">
        <v>14</v>
      </c>
      <c r="H1616" s="1">
        <v>4.5</v>
      </c>
      <c r="I1616" t="s">
        <v>13</v>
      </c>
      <c r="J1616">
        <f t="shared" si="125"/>
        <v>1</v>
      </c>
      <c r="K1616" t="s">
        <v>26</v>
      </c>
      <c r="L1616">
        <v>53</v>
      </c>
      <c r="M1616" t="str">
        <f t="shared" si="127"/>
        <v>50–60 h</v>
      </c>
      <c r="N1616" s="1">
        <v>3.1</v>
      </c>
      <c r="O1616" s="1">
        <v>1.1000000000000001</v>
      </c>
    </row>
    <row r="1617" spans="1:15" x14ac:dyDescent="0.3">
      <c r="A1617" t="s">
        <v>24</v>
      </c>
      <c r="B1617">
        <v>25</v>
      </c>
      <c r="C1617" t="str">
        <f t="shared" si="126"/>
        <v>18–25</v>
      </c>
      <c r="D1617" t="s">
        <v>21</v>
      </c>
      <c r="E1617" t="s">
        <v>17</v>
      </c>
      <c r="F1617">
        <f t="shared" si="128"/>
        <v>2</v>
      </c>
      <c r="G1617" t="s">
        <v>25</v>
      </c>
      <c r="H1617" s="1">
        <v>6.5</v>
      </c>
      <c r="I1617" t="s">
        <v>22</v>
      </c>
      <c r="J1617">
        <f t="shared" si="125"/>
        <v>3</v>
      </c>
      <c r="K1617" t="s">
        <v>23</v>
      </c>
      <c r="L1617">
        <v>52</v>
      </c>
      <c r="M1617" t="str">
        <f t="shared" si="127"/>
        <v>50–60 h</v>
      </c>
      <c r="N1617" s="1">
        <v>3.7</v>
      </c>
      <c r="O1617" s="1">
        <v>3.9</v>
      </c>
    </row>
    <row r="1618" spans="1:15" x14ac:dyDescent="0.3">
      <c r="A1618" t="s">
        <v>31</v>
      </c>
      <c r="B1618">
        <v>30</v>
      </c>
      <c r="C1618" t="str">
        <f t="shared" si="126"/>
        <v>26–35</v>
      </c>
      <c r="D1618" t="s">
        <v>27</v>
      </c>
      <c r="E1618" t="s">
        <v>17</v>
      </c>
      <c r="F1618">
        <f t="shared" si="128"/>
        <v>2</v>
      </c>
      <c r="G1618" t="s">
        <v>28</v>
      </c>
      <c r="H1618" s="1">
        <v>7.6</v>
      </c>
      <c r="I1618" t="s">
        <v>17</v>
      </c>
      <c r="J1618">
        <f t="shared" si="125"/>
        <v>2</v>
      </c>
      <c r="K1618" t="s">
        <v>26</v>
      </c>
      <c r="L1618">
        <v>46</v>
      </c>
      <c r="M1618" t="str">
        <f t="shared" si="127"/>
        <v>40–50 h</v>
      </c>
      <c r="N1618" s="1">
        <v>7.1</v>
      </c>
      <c r="O1618" s="1">
        <v>9.5</v>
      </c>
    </row>
    <row r="1619" spans="1:15" x14ac:dyDescent="0.3">
      <c r="A1619" t="s">
        <v>11</v>
      </c>
      <c r="B1619">
        <v>59</v>
      </c>
      <c r="C1619" t="str">
        <f t="shared" si="126"/>
        <v>46–59</v>
      </c>
      <c r="D1619" t="s">
        <v>21</v>
      </c>
      <c r="E1619" t="s">
        <v>13</v>
      </c>
      <c r="F1619">
        <f t="shared" si="128"/>
        <v>1</v>
      </c>
      <c r="G1619" t="s">
        <v>14</v>
      </c>
      <c r="H1619" s="1">
        <v>7.9</v>
      </c>
      <c r="I1619" t="s">
        <v>13</v>
      </c>
      <c r="J1619">
        <f t="shared" si="125"/>
        <v>1</v>
      </c>
      <c r="K1619" t="s">
        <v>23</v>
      </c>
      <c r="L1619">
        <v>21</v>
      </c>
      <c r="M1619" t="str">
        <f t="shared" si="127"/>
        <v>20–30 h</v>
      </c>
      <c r="N1619" s="1">
        <v>9</v>
      </c>
      <c r="O1619" s="1">
        <v>6.9</v>
      </c>
    </row>
    <row r="1620" spans="1:15" x14ac:dyDescent="0.3">
      <c r="A1620" t="s">
        <v>32</v>
      </c>
      <c r="B1620">
        <v>25</v>
      </c>
      <c r="C1620" t="str">
        <f t="shared" si="126"/>
        <v>18–25</v>
      </c>
      <c r="D1620" t="s">
        <v>12</v>
      </c>
      <c r="E1620" t="s">
        <v>17</v>
      </c>
      <c r="F1620">
        <f t="shared" si="128"/>
        <v>2</v>
      </c>
      <c r="G1620" t="s">
        <v>25</v>
      </c>
      <c r="H1620" s="1">
        <v>7.6</v>
      </c>
      <c r="I1620" t="s">
        <v>22</v>
      </c>
      <c r="J1620">
        <f t="shared" si="125"/>
        <v>3</v>
      </c>
      <c r="K1620" t="s">
        <v>30</v>
      </c>
      <c r="L1620">
        <v>33</v>
      </c>
      <c r="M1620" t="str">
        <f t="shared" si="127"/>
        <v>30–40 h</v>
      </c>
      <c r="N1620" s="1">
        <v>7.1</v>
      </c>
      <c r="O1620" s="1">
        <v>5.8</v>
      </c>
    </row>
    <row r="1621" spans="1:15" x14ac:dyDescent="0.3">
      <c r="A1621" t="s">
        <v>29</v>
      </c>
      <c r="B1621">
        <v>47</v>
      </c>
      <c r="C1621" t="str">
        <f t="shared" si="126"/>
        <v>46–59</v>
      </c>
      <c r="D1621" t="s">
        <v>27</v>
      </c>
      <c r="E1621" t="s">
        <v>22</v>
      </c>
      <c r="F1621">
        <f t="shared" si="128"/>
        <v>3</v>
      </c>
      <c r="G1621" t="s">
        <v>14</v>
      </c>
      <c r="H1621" s="1">
        <v>4.4000000000000004</v>
      </c>
      <c r="I1621" t="s">
        <v>13</v>
      </c>
      <c r="J1621">
        <f t="shared" si="125"/>
        <v>1</v>
      </c>
      <c r="K1621" t="s">
        <v>19</v>
      </c>
      <c r="L1621">
        <v>32</v>
      </c>
      <c r="M1621" t="str">
        <f t="shared" si="127"/>
        <v>30–40 h</v>
      </c>
      <c r="N1621" s="1">
        <v>8.5</v>
      </c>
      <c r="O1621" s="1">
        <v>2.8</v>
      </c>
    </row>
    <row r="1622" spans="1:15" x14ac:dyDescent="0.3">
      <c r="A1622" t="s">
        <v>24</v>
      </c>
      <c r="B1622">
        <v>49</v>
      </c>
      <c r="C1622" t="str">
        <f t="shared" si="126"/>
        <v>46–59</v>
      </c>
      <c r="D1622" t="s">
        <v>21</v>
      </c>
      <c r="E1622" t="s">
        <v>22</v>
      </c>
      <c r="F1622">
        <f t="shared" si="128"/>
        <v>3</v>
      </c>
      <c r="G1622" t="s">
        <v>14</v>
      </c>
      <c r="H1622" s="1">
        <v>8.1999999999999993</v>
      </c>
      <c r="I1622" t="s">
        <v>13</v>
      </c>
      <c r="J1622">
        <f t="shared" si="125"/>
        <v>1</v>
      </c>
      <c r="K1622" t="s">
        <v>23</v>
      </c>
      <c r="L1622">
        <v>43</v>
      </c>
      <c r="M1622" t="str">
        <f t="shared" si="127"/>
        <v>40–50 h</v>
      </c>
      <c r="N1622" s="1">
        <v>5.9</v>
      </c>
      <c r="O1622" s="1">
        <v>8.5</v>
      </c>
    </row>
    <row r="1623" spans="1:15" x14ac:dyDescent="0.3">
      <c r="A1623" t="s">
        <v>32</v>
      </c>
      <c r="B1623">
        <v>53</v>
      </c>
      <c r="C1623" t="str">
        <f t="shared" si="126"/>
        <v>46–59</v>
      </c>
      <c r="D1623" t="s">
        <v>27</v>
      </c>
      <c r="E1623" t="s">
        <v>17</v>
      </c>
      <c r="F1623">
        <f t="shared" si="128"/>
        <v>2</v>
      </c>
      <c r="G1623" t="s">
        <v>33</v>
      </c>
      <c r="H1623" s="1">
        <v>6.6</v>
      </c>
      <c r="I1623" t="s">
        <v>22</v>
      </c>
      <c r="J1623">
        <f t="shared" si="125"/>
        <v>3</v>
      </c>
      <c r="K1623" t="s">
        <v>15</v>
      </c>
      <c r="L1623">
        <v>24</v>
      </c>
      <c r="M1623" t="str">
        <f t="shared" si="127"/>
        <v>20–30 h</v>
      </c>
      <c r="N1623" s="1">
        <v>1.6</v>
      </c>
      <c r="O1623" s="1">
        <v>2.8</v>
      </c>
    </row>
    <row r="1624" spans="1:15" x14ac:dyDescent="0.3">
      <c r="A1624" t="s">
        <v>31</v>
      </c>
      <c r="B1624">
        <v>64</v>
      </c>
      <c r="C1624" t="str">
        <f t="shared" si="126"/>
        <v>60+</v>
      </c>
      <c r="D1624" t="s">
        <v>21</v>
      </c>
      <c r="E1624" t="s">
        <v>22</v>
      </c>
      <c r="F1624">
        <f t="shared" si="128"/>
        <v>3</v>
      </c>
      <c r="G1624" t="s">
        <v>18</v>
      </c>
      <c r="H1624" s="1">
        <v>4.9000000000000004</v>
      </c>
      <c r="I1624" t="s">
        <v>22</v>
      </c>
      <c r="J1624">
        <f t="shared" si="125"/>
        <v>3</v>
      </c>
      <c r="K1624" t="s">
        <v>26</v>
      </c>
      <c r="L1624">
        <v>53</v>
      </c>
      <c r="M1624" t="str">
        <f t="shared" si="127"/>
        <v>50–60 h</v>
      </c>
      <c r="N1624" s="1">
        <v>1.9</v>
      </c>
      <c r="O1624" s="1">
        <v>3.2</v>
      </c>
    </row>
    <row r="1625" spans="1:15" x14ac:dyDescent="0.3">
      <c r="A1625" t="s">
        <v>32</v>
      </c>
      <c r="B1625">
        <v>47</v>
      </c>
      <c r="C1625" t="str">
        <f t="shared" si="126"/>
        <v>46–59</v>
      </c>
      <c r="D1625" t="s">
        <v>12</v>
      </c>
      <c r="E1625" t="s">
        <v>22</v>
      </c>
      <c r="F1625">
        <f t="shared" si="128"/>
        <v>3</v>
      </c>
      <c r="G1625" t="s">
        <v>28</v>
      </c>
      <c r="H1625" s="1">
        <v>6.5</v>
      </c>
      <c r="I1625" t="s">
        <v>17</v>
      </c>
      <c r="J1625">
        <f t="shared" si="125"/>
        <v>2</v>
      </c>
      <c r="K1625" t="s">
        <v>26</v>
      </c>
      <c r="L1625">
        <v>42</v>
      </c>
      <c r="M1625" t="str">
        <f t="shared" si="127"/>
        <v>40–50 h</v>
      </c>
      <c r="N1625" s="1">
        <v>6</v>
      </c>
      <c r="O1625" s="1">
        <v>2.7</v>
      </c>
    </row>
    <row r="1626" spans="1:15" x14ac:dyDescent="0.3">
      <c r="A1626" t="s">
        <v>29</v>
      </c>
      <c r="B1626">
        <v>18</v>
      </c>
      <c r="C1626" t="str">
        <f t="shared" si="126"/>
        <v>18–25</v>
      </c>
      <c r="D1626" t="s">
        <v>21</v>
      </c>
      <c r="E1626" t="s">
        <v>13</v>
      </c>
      <c r="F1626">
        <f t="shared" si="128"/>
        <v>1</v>
      </c>
      <c r="G1626" t="s">
        <v>25</v>
      </c>
      <c r="H1626" s="1">
        <v>3.6</v>
      </c>
      <c r="I1626" t="s">
        <v>22</v>
      </c>
      <c r="J1626">
        <f t="shared" si="125"/>
        <v>3</v>
      </c>
      <c r="K1626" t="s">
        <v>26</v>
      </c>
      <c r="L1626">
        <v>38</v>
      </c>
      <c r="M1626" t="str">
        <f t="shared" si="127"/>
        <v>30–40 h</v>
      </c>
      <c r="N1626" s="1">
        <v>4</v>
      </c>
      <c r="O1626" s="1">
        <v>2.4</v>
      </c>
    </row>
    <row r="1627" spans="1:15" x14ac:dyDescent="0.3">
      <c r="A1627" t="s">
        <v>20</v>
      </c>
      <c r="B1627">
        <v>60</v>
      </c>
      <c r="C1627" t="str">
        <f t="shared" si="126"/>
        <v>60+</v>
      </c>
      <c r="D1627" t="s">
        <v>27</v>
      </c>
      <c r="E1627" t="s">
        <v>22</v>
      </c>
      <c r="F1627">
        <f t="shared" si="128"/>
        <v>3</v>
      </c>
      <c r="G1627" t="s">
        <v>14</v>
      </c>
      <c r="H1627" s="1">
        <v>7.4</v>
      </c>
      <c r="I1627" t="s">
        <v>22</v>
      </c>
      <c r="J1627">
        <f t="shared" si="125"/>
        <v>3</v>
      </c>
      <c r="K1627" t="s">
        <v>23</v>
      </c>
      <c r="L1627">
        <v>49</v>
      </c>
      <c r="M1627" t="str">
        <f t="shared" si="127"/>
        <v>40–50 h</v>
      </c>
      <c r="N1627" s="1">
        <v>3</v>
      </c>
      <c r="O1627" s="1">
        <v>9.6</v>
      </c>
    </row>
    <row r="1628" spans="1:15" x14ac:dyDescent="0.3">
      <c r="A1628" t="s">
        <v>32</v>
      </c>
      <c r="B1628">
        <v>56</v>
      </c>
      <c r="C1628" t="str">
        <f t="shared" si="126"/>
        <v>46–59</v>
      </c>
      <c r="D1628" t="s">
        <v>27</v>
      </c>
      <c r="E1628" t="s">
        <v>13</v>
      </c>
      <c r="F1628">
        <f t="shared" si="128"/>
        <v>1</v>
      </c>
      <c r="G1628" t="s">
        <v>28</v>
      </c>
      <c r="H1628" s="1">
        <v>6.3</v>
      </c>
      <c r="I1628" t="s">
        <v>22</v>
      </c>
      <c r="J1628">
        <f t="shared" si="125"/>
        <v>3</v>
      </c>
      <c r="K1628" t="s">
        <v>30</v>
      </c>
      <c r="L1628">
        <v>35</v>
      </c>
      <c r="M1628" t="str">
        <f t="shared" si="127"/>
        <v>30–40 h</v>
      </c>
      <c r="N1628" s="1">
        <v>5.2</v>
      </c>
      <c r="O1628" s="1">
        <v>6.4</v>
      </c>
    </row>
    <row r="1629" spans="1:15" x14ac:dyDescent="0.3">
      <c r="A1629" t="s">
        <v>11</v>
      </c>
      <c r="B1629">
        <v>34</v>
      </c>
      <c r="C1629" t="str">
        <f t="shared" si="126"/>
        <v>26–35</v>
      </c>
      <c r="D1629" t="s">
        <v>27</v>
      </c>
      <c r="E1629" t="s">
        <v>17</v>
      </c>
      <c r="F1629">
        <f t="shared" si="128"/>
        <v>2</v>
      </c>
      <c r="G1629" t="s">
        <v>14</v>
      </c>
      <c r="H1629" s="1">
        <v>4.5999999999999996</v>
      </c>
      <c r="I1629" t="s">
        <v>13</v>
      </c>
      <c r="J1629">
        <f t="shared" ref="J1629:J1658" si="129">IF(I1629="low",1,IF(I1629="moderate",2,IF(I1629="high",3,"")))</f>
        <v>1</v>
      </c>
      <c r="K1629" t="s">
        <v>23</v>
      </c>
      <c r="L1629">
        <v>59</v>
      </c>
      <c r="M1629" t="str">
        <f t="shared" si="127"/>
        <v>50–60 h</v>
      </c>
      <c r="N1629" s="1">
        <v>7</v>
      </c>
      <c r="O1629" s="1">
        <v>6.7</v>
      </c>
    </row>
    <row r="1630" spans="1:15" x14ac:dyDescent="0.3">
      <c r="A1630" t="s">
        <v>32</v>
      </c>
      <c r="B1630">
        <v>37</v>
      </c>
      <c r="C1630" t="str">
        <f t="shared" si="126"/>
        <v>36–45</v>
      </c>
      <c r="D1630" t="s">
        <v>27</v>
      </c>
      <c r="E1630" t="s">
        <v>13</v>
      </c>
      <c r="F1630">
        <f t="shared" si="128"/>
        <v>1</v>
      </c>
      <c r="G1630" t="s">
        <v>18</v>
      </c>
      <c r="H1630" s="1">
        <v>6.1</v>
      </c>
      <c r="I1630" t="s">
        <v>17</v>
      </c>
      <c r="J1630">
        <f t="shared" si="129"/>
        <v>2</v>
      </c>
      <c r="K1630" t="s">
        <v>15</v>
      </c>
      <c r="L1630">
        <v>53</v>
      </c>
      <c r="M1630" t="str">
        <f t="shared" si="127"/>
        <v>50–60 h</v>
      </c>
      <c r="N1630" s="1">
        <v>4.5</v>
      </c>
      <c r="O1630" s="1">
        <v>9.6</v>
      </c>
    </row>
    <row r="1631" spans="1:15" x14ac:dyDescent="0.3">
      <c r="A1631" t="s">
        <v>31</v>
      </c>
      <c r="B1631">
        <v>41</v>
      </c>
      <c r="C1631" t="str">
        <f t="shared" si="126"/>
        <v>36–45</v>
      </c>
      <c r="D1631" t="s">
        <v>12</v>
      </c>
      <c r="E1631" t="s">
        <v>17</v>
      </c>
      <c r="F1631">
        <f t="shared" si="128"/>
        <v>2</v>
      </c>
      <c r="G1631" t="s">
        <v>28</v>
      </c>
      <c r="H1631" s="1">
        <v>5.4</v>
      </c>
      <c r="I1631" t="s">
        <v>13</v>
      </c>
      <c r="J1631">
        <f t="shared" si="129"/>
        <v>1</v>
      </c>
      <c r="K1631" t="s">
        <v>26</v>
      </c>
      <c r="L1631">
        <v>30</v>
      </c>
      <c r="M1631" t="str">
        <f t="shared" si="127"/>
        <v>30–40 h</v>
      </c>
      <c r="N1631" s="1">
        <v>8.1999999999999993</v>
      </c>
      <c r="O1631" s="1">
        <v>3.1</v>
      </c>
    </row>
    <row r="1632" spans="1:15" x14ac:dyDescent="0.3">
      <c r="A1632" t="s">
        <v>31</v>
      </c>
      <c r="B1632">
        <v>39</v>
      </c>
      <c r="C1632" t="str">
        <f t="shared" si="126"/>
        <v>36–45</v>
      </c>
      <c r="D1632" t="s">
        <v>21</v>
      </c>
      <c r="E1632" t="s">
        <v>17</v>
      </c>
      <c r="F1632">
        <f t="shared" si="128"/>
        <v>2</v>
      </c>
      <c r="G1632" t="s">
        <v>25</v>
      </c>
      <c r="H1632" s="1">
        <v>5.5</v>
      </c>
      <c r="I1632" t="s">
        <v>22</v>
      </c>
      <c r="J1632">
        <f t="shared" si="129"/>
        <v>3</v>
      </c>
      <c r="K1632" t="s">
        <v>23</v>
      </c>
      <c r="L1632">
        <v>33</v>
      </c>
      <c r="M1632" t="str">
        <f t="shared" si="127"/>
        <v>30–40 h</v>
      </c>
      <c r="N1632" s="1">
        <v>7.6</v>
      </c>
      <c r="O1632" s="1">
        <v>1.1000000000000001</v>
      </c>
    </row>
    <row r="1633" spans="1:15" x14ac:dyDescent="0.3">
      <c r="A1633" t="s">
        <v>24</v>
      </c>
      <c r="B1633">
        <v>46</v>
      </c>
      <c r="C1633" t="str">
        <f t="shared" si="126"/>
        <v>46–59</v>
      </c>
      <c r="D1633" t="s">
        <v>12</v>
      </c>
      <c r="E1633" t="s">
        <v>17</v>
      </c>
      <c r="F1633">
        <f t="shared" si="128"/>
        <v>2</v>
      </c>
      <c r="G1633" t="s">
        <v>14</v>
      </c>
      <c r="H1633" s="1">
        <v>3.1</v>
      </c>
      <c r="I1633" t="s">
        <v>17</v>
      </c>
      <c r="J1633">
        <f t="shared" si="129"/>
        <v>2</v>
      </c>
      <c r="K1633" t="s">
        <v>26</v>
      </c>
      <c r="L1633">
        <v>34</v>
      </c>
      <c r="M1633" t="str">
        <f t="shared" si="127"/>
        <v>30–40 h</v>
      </c>
      <c r="N1633" s="1">
        <v>7.6</v>
      </c>
      <c r="O1633" s="1">
        <v>6.4</v>
      </c>
    </row>
    <row r="1634" spans="1:15" x14ac:dyDescent="0.3">
      <c r="A1634" t="s">
        <v>31</v>
      </c>
      <c r="B1634">
        <v>39</v>
      </c>
      <c r="C1634" t="str">
        <f t="shared" si="126"/>
        <v>36–45</v>
      </c>
      <c r="D1634" t="s">
        <v>12</v>
      </c>
      <c r="E1634" t="s">
        <v>17</v>
      </c>
      <c r="F1634">
        <f t="shared" si="128"/>
        <v>2</v>
      </c>
      <c r="G1634" t="s">
        <v>18</v>
      </c>
      <c r="H1634" s="1">
        <v>4</v>
      </c>
      <c r="I1634" t="s">
        <v>22</v>
      </c>
      <c r="J1634">
        <f t="shared" si="129"/>
        <v>3</v>
      </c>
      <c r="K1634" t="s">
        <v>15</v>
      </c>
      <c r="L1634">
        <v>54</v>
      </c>
      <c r="M1634" t="str">
        <f t="shared" si="127"/>
        <v>50–60 h</v>
      </c>
      <c r="N1634" s="1">
        <v>9.9</v>
      </c>
      <c r="O1634" s="1">
        <v>5.6</v>
      </c>
    </row>
    <row r="1635" spans="1:15" x14ac:dyDescent="0.3">
      <c r="A1635" t="s">
        <v>16</v>
      </c>
      <c r="B1635">
        <v>61</v>
      </c>
      <c r="C1635" t="str">
        <f t="shared" si="126"/>
        <v>60+</v>
      </c>
      <c r="D1635" t="s">
        <v>12</v>
      </c>
      <c r="E1635" t="s">
        <v>17</v>
      </c>
      <c r="F1635">
        <f t="shared" si="128"/>
        <v>2</v>
      </c>
      <c r="G1635" t="s">
        <v>28</v>
      </c>
      <c r="H1635" s="1">
        <v>6.2</v>
      </c>
      <c r="I1635" t="s">
        <v>13</v>
      </c>
      <c r="J1635">
        <f t="shared" si="129"/>
        <v>1</v>
      </c>
      <c r="K1635" t="s">
        <v>19</v>
      </c>
      <c r="L1635">
        <v>26</v>
      </c>
      <c r="M1635" t="str">
        <f t="shared" si="127"/>
        <v>20–30 h</v>
      </c>
      <c r="N1635" s="1">
        <v>3.7</v>
      </c>
      <c r="O1635" s="1">
        <v>5.3</v>
      </c>
    </row>
    <row r="1636" spans="1:15" x14ac:dyDescent="0.3">
      <c r="A1636" t="s">
        <v>29</v>
      </c>
      <c r="B1636">
        <v>26</v>
      </c>
      <c r="C1636" t="str">
        <f t="shared" si="126"/>
        <v>26–35</v>
      </c>
      <c r="D1636" t="s">
        <v>27</v>
      </c>
      <c r="E1636" t="s">
        <v>13</v>
      </c>
      <c r="F1636">
        <f t="shared" si="128"/>
        <v>1</v>
      </c>
      <c r="G1636" t="s">
        <v>14</v>
      </c>
      <c r="H1636" s="1">
        <v>5.9</v>
      </c>
      <c r="I1636" t="s">
        <v>13</v>
      </c>
      <c r="J1636">
        <f t="shared" si="129"/>
        <v>1</v>
      </c>
      <c r="K1636" t="s">
        <v>19</v>
      </c>
      <c r="L1636">
        <v>48</v>
      </c>
      <c r="M1636" t="str">
        <f t="shared" si="127"/>
        <v>40–50 h</v>
      </c>
      <c r="N1636" s="1">
        <v>6.8</v>
      </c>
      <c r="O1636" s="1">
        <v>1.6</v>
      </c>
    </row>
    <row r="1637" spans="1:15" x14ac:dyDescent="0.3">
      <c r="A1637" t="s">
        <v>29</v>
      </c>
      <c r="B1637">
        <v>54</v>
      </c>
      <c r="C1637" t="str">
        <f t="shared" si="126"/>
        <v>46–59</v>
      </c>
      <c r="D1637" t="s">
        <v>27</v>
      </c>
      <c r="E1637" t="s">
        <v>17</v>
      </c>
      <c r="F1637">
        <f t="shared" si="128"/>
        <v>2</v>
      </c>
      <c r="G1637" t="s">
        <v>14</v>
      </c>
      <c r="H1637" s="1">
        <v>8</v>
      </c>
      <c r="I1637" t="s">
        <v>22</v>
      </c>
      <c r="J1637">
        <f t="shared" si="129"/>
        <v>3</v>
      </c>
      <c r="K1637" t="s">
        <v>19</v>
      </c>
      <c r="L1637">
        <v>41</v>
      </c>
      <c r="M1637" t="str">
        <f t="shared" si="127"/>
        <v>40–50 h</v>
      </c>
      <c r="N1637" s="1">
        <v>8.6999999999999993</v>
      </c>
      <c r="O1637" s="1">
        <v>5.0999999999999996</v>
      </c>
    </row>
    <row r="1638" spans="1:15" x14ac:dyDescent="0.3">
      <c r="A1638" t="s">
        <v>20</v>
      </c>
      <c r="B1638">
        <v>27</v>
      </c>
      <c r="C1638" t="str">
        <f t="shared" si="126"/>
        <v>26–35</v>
      </c>
      <c r="D1638" t="s">
        <v>27</v>
      </c>
      <c r="E1638" t="s">
        <v>22</v>
      </c>
      <c r="F1638">
        <f t="shared" si="128"/>
        <v>3</v>
      </c>
      <c r="G1638" t="s">
        <v>25</v>
      </c>
      <c r="H1638" s="1">
        <v>5.6</v>
      </c>
      <c r="I1638" t="s">
        <v>17</v>
      </c>
      <c r="J1638">
        <f t="shared" si="129"/>
        <v>2</v>
      </c>
      <c r="K1638" t="s">
        <v>26</v>
      </c>
      <c r="L1638">
        <v>42</v>
      </c>
      <c r="M1638" t="str">
        <f t="shared" si="127"/>
        <v>40–50 h</v>
      </c>
      <c r="N1638" s="1">
        <v>6.2</v>
      </c>
      <c r="O1638" s="1">
        <v>3.6</v>
      </c>
    </row>
    <row r="1639" spans="1:15" x14ac:dyDescent="0.3">
      <c r="A1639" t="s">
        <v>20</v>
      </c>
      <c r="B1639">
        <v>53</v>
      </c>
      <c r="C1639" t="str">
        <f t="shared" si="126"/>
        <v>46–59</v>
      </c>
      <c r="D1639" t="s">
        <v>21</v>
      </c>
      <c r="E1639" t="s">
        <v>22</v>
      </c>
      <c r="F1639">
        <f t="shared" si="128"/>
        <v>3</v>
      </c>
      <c r="G1639" t="s">
        <v>18</v>
      </c>
      <c r="H1639" s="1">
        <v>5.7</v>
      </c>
      <c r="I1639" t="s">
        <v>13</v>
      </c>
      <c r="J1639">
        <f t="shared" si="129"/>
        <v>1</v>
      </c>
      <c r="K1639" t="s">
        <v>23</v>
      </c>
      <c r="L1639">
        <v>43</v>
      </c>
      <c r="M1639" t="str">
        <f t="shared" si="127"/>
        <v>40–50 h</v>
      </c>
      <c r="N1639" s="1">
        <v>8.1</v>
      </c>
      <c r="O1639" s="1">
        <v>3.5</v>
      </c>
    </row>
    <row r="1640" spans="1:15" x14ac:dyDescent="0.3">
      <c r="A1640" t="s">
        <v>29</v>
      </c>
      <c r="B1640">
        <v>54</v>
      </c>
      <c r="C1640" t="str">
        <f t="shared" si="126"/>
        <v>46–59</v>
      </c>
      <c r="D1640" t="s">
        <v>27</v>
      </c>
      <c r="E1640" t="s">
        <v>17</v>
      </c>
      <c r="F1640">
        <f t="shared" si="128"/>
        <v>2</v>
      </c>
      <c r="G1640" t="s">
        <v>33</v>
      </c>
      <c r="H1640" s="1">
        <v>5.8</v>
      </c>
      <c r="I1640" t="s">
        <v>22</v>
      </c>
      <c r="J1640">
        <f t="shared" si="129"/>
        <v>3</v>
      </c>
      <c r="K1640" t="s">
        <v>26</v>
      </c>
      <c r="L1640">
        <v>54</v>
      </c>
      <c r="M1640" t="str">
        <f t="shared" si="127"/>
        <v>50–60 h</v>
      </c>
      <c r="N1640" s="1">
        <v>4.7</v>
      </c>
      <c r="O1640" s="1">
        <v>3</v>
      </c>
    </row>
    <row r="1641" spans="1:15" x14ac:dyDescent="0.3">
      <c r="A1641" t="s">
        <v>11</v>
      </c>
      <c r="B1641">
        <v>45</v>
      </c>
      <c r="C1641" t="str">
        <f t="shared" si="126"/>
        <v>36–45</v>
      </c>
      <c r="D1641" t="s">
        <v>21</v>
      </c>
      <c r="E1641" t="s">
        <v>22</v>
      </c>
      <c r="F1641">
        <f t="shared" si="128"/>
        <v>3</v>
      </c>
      <c r="G1641" t="s">
        <v>14</v>
      </c>
      <c r="H1641" s="1">
        <v>6.2</v>
      </c>
      <c r="I1641" t="s">
        <v>22</v>
      </c>
      <c r="J1641">
        <f t="shared" si="129"/>
        <v>3</v>
      </c>
      <c r="K1641" t="s">
        <v>30</v>
      </c>
      <c r="L1641">
        <v>29</v>
      </c>
      <c r="M1641" t="str">
        <f t="shared" si="127"/>
        <v>20–30 h</v>
      </c>
      <c r="N1641" s="1">
        <v>6.3</v>
      </c>
      <c r="O1641" s="1">
        <v>4</v>
      </c>
    </row>
    <row r="1642" spans="1:15" x14ac:dyDescent="0.3">
      <c r="A1642" t="s">
        <v>20</v>
      </c>
      <c r="B1642">
        <v>45</v>
      </c>
      <c r="C1642" t="str">
        <f t="shared" si="126"/>
        <v>36–45</v>
      </c>
      <c r="D1642" t="s">
        <v>27</v>
      </c>
      <c r="E1642" t="s">
        <v>13</v>
      </c>
      <c r="F1642">
        <f t="shared" si="128"/>
        <v>1</v>
      </c>
      <c r="G1642" t="s">
        <v>28</v>
      </c>
      <c r="H1642" s="1">
        <v>6.6</v>
      </c>
      <c r="I1642" t="s">
        <v>22</v>
      </c>
      <c r="J1642">
        <f t="shared" si="129"/>
        <v>3</v>
      </c>
      <c r="K1642" t="s">
        <v>23</v>
      </c>
      <c r="L1642">
        <v>27</v>
      </c>
      <c r="M1642" t="str">
        <f t="shared" si="127"/>
        <v>20–30 h</v>
      </c>
      <c r="N1642" s="1">
        <v>1.5</v>
      </c>
      <c r="O1642" s="1">
        <v>4.2</v>
      </c>
    </row>
    <row r="1643" spans="1:15" x14ac:dyDescent="0.3">
      <c r="A1643" t="s">
        <v>24</v>
      </c>
      <c r="B1643">
        <v>59</v>
      </c>
      <c r="C1643" t="str">
        <f t="shared" si="126"/>
        <v>46–59</v>
      </c>
      <c r="D1643" t="s">
        <v>27</v>
      </c>
      <c r="E1643" t="s">
        <v>13</v>
      </c>
      <c r="F1643">
        <f t="shared" si="128"/>
        <v>1</v>
      </c>
      <c r="G1643" t="s">
        <v>25</v>
      </c>
      <c r="H1643" s="1">
        <v>5.9</v>
      </c>
      <c r="I1643" t="s">
        <v>17</v>
      </c>
      <c r="J1643">
        <f t="shared" si="129"/>
        <v>2</v>
      </c>
      <c r="K1643" t="s">
        <v>15</v>
      </c>
      <c r="L1643">
        <v>31</v>
      </c>
      <c r="M1643" t="str">
        <f t="shared" si="127"/>
        <v>30–40 h</v>
      </c>
      <c r="N1643" s="1">
        <v>9.9</v>
      </c>
      <c r="O1643" s="1">
        <v>3.8</v>
      </c>
    </row>
    <row r="1644" spans="1:15" x14ac:dyDescent="0.3">
      <c r="A1644" t="s">
        <v>31</v>
      </c>
      <c r="B1644">
        <v>60</v>
      </c>
      <c r="C1644" t="str">
        <f t="shared" si="126"/>
        <v>60+</v>
      </c>
      <c r="D1644" t="s">
        <v>12</v>
      </c>
      <c r="E1644" t="s">
        <v>17</v>
      </c>
      <c r="F1644">
        <f t="shared" si="128"/>
        <v>2</v>
      </c>
      <c r="G1644" t="s">
        <v>25</v>
      </c>
      <c r="H1644" s="1">
        <v>7.4</v>
      </c>
      <c r="I1644" t="s">
        <v>22</v>
      </c>
      <c r="J1644">
        <f t="shared" si="129"/>
        <v>3</v>
      </c>
      <c r="K1644" t="s">
        <v>19</v>
      </c>
      <c r="L1644">
        <v>48</v>
      </c>
      <c r="M1644" t="str">
        <f t="shared" si="127"/>
        <v>40–50 h</v>
      </c>
      <c r="N1644" s="1">
        <v>8.1999999999999993</v>
      </c>
      <c r="O1644" s="1">
        <v>9.8000000000000007</v>
      </c>
    </row>
    <row r="1645" spans="1:15" x14ac:dyDescent="0.3">
      <c r="A1645" t="s">
        <v>29</v>
      </c>
      <c r="B1645">
        <v>38</v>
      </c>
      <c r="C1645" t="str">
        <f t="shared" si="126"/>
        <v>36–45</v>
      </c>
      <c r="D1645" t="s">
        <v>12</v>
      </c>
      <c r="E1645" t="s">
        <v>17</v>
      </c>
      <c r="F1645">
        <f t="shared" si="128"/>
        <v>2</v>
      </c>
      <c r="G1645" t="s">
        <v>14</v>
      </c>
      <c r="H1645" s="1">
        <v>10</v>
      </c>
      <c r="I1645" t="s">
        <v>22</v>
      </c>
      <c r="J1645">
        <f t="shared" si="129"/>
        <v>3</v>
      </c>
      <c r="K1645" t="s">
        <v>23</v>
      </c>
      <c r="L1645">
        <v>48</v>
      </c>
      <c r="M1645" t="str">
        <f t="shared" si="127"/>
        <v>40–50 h</v>
      </c>
      <c r="N1645" s="1">
        <v>8.8000000000000007</v>
      </c>
      <c r="O1645" s="1">
        <v>9.4</v>
      </c>
    </row>
    <row r="1646" spans="1:15" x14ac:dyDescent="0.3">
      <c r="A1646" t="s">
        <v>20</v>
      </c>
      <c r="B1646">
        <v>41</v>
      </c>
      <c r="C1646" t="str">
        <f t="shared" si="126"/>
        <v>36–45</v>
      </c>
      <c r="D1646" t="s">
        <v>12</v>
      </c>
      <c r="E1646" t="s">
        <v>17</v>
      </c>
      <c r="F1646">
        <f t="shared" si="128"/>
        <v>2</v>
      </c>
      <c r="G1646" t="s">
        <v>14</v>
      </c>
      <c r="H1646" s="1">
        <v>5.3</v>
      </c>
      <c r="I1646" t="s">
        <v>13</v>
      </c>
      <c r="J1646">
        <f t="shared" si="129"/>
        <v>1</v>
      </c>
      <c r="K1646" t="s">
        <v>23</v>
      </c>
      <c r="L1646">
        <v>42</v>
      </c>
      <c r="M1646" t="str">
        <f t="shared" si="127"/>
        <v>40–50 h</v>
      </c>
      <c r="N1646" s="1">
        <v>7.2</v>
      </c>
      <c r="O1646" s="1">
        <v>6.2</v>
      </c>
    </row>
    <row r="1647" spans="1:15" x14ac:dyDescent="0.3">
      <c r="A1647" t="s">
        <v>29</v>
      </c>
      <c r="B1647">
        <v>59</v>
      </c>
      <c r="C1647" t="str">
        <f t="shared" si="126"/>
        <v>46–59</v>
      </c>
      <c r="D1647" t="s">
        <v>21</v>
      </c>
      <c r="E1647" t="s">
        <v>22</v>
      </c>
      <c r="F1647">
        <f t="shared" si="128"/>
        <v>3</v>
      </c>
      <c r="G1647" t="s">
        <v>14</v>
      </c>
      <c r="H1647" s="1">
        <v>7.1</v>
      </c>
      <c r="I1647" t="s">
        <v>22</v>
      </c>
      <c r="J1647">
        <f t="shared" si="129"/>
        <v>3</v>
      </c>
      <c r="K1647" t="s">
        <v>19</v>
      </c>
      <c r="L1647">
        <v>45</v>
      </c>
      <c r="M1647" t="str">
        <f t="shared" si="127"/>
        <v>40–50 h</v>
      </c>
      <c r="N1647" s="1">
        <v>2.7</v>
      </c>
      <c r="O1647" s="1">
        <v>9.8000000000000007</v>
      </c>
    </row>
    <row r="1648" spans="1:15" x14ac:dyDescent="0.3">
      <c r="A1648" t="s">
        <v>16</v>
      </c>
      <c r="B1648">
        <v>57</v>
      </c>
      <c r="C1648" t="str">
        <f t="shared" si="126"/>
        <v>46–59</v>
      </c>
      <c r="D1648" t="s">
        <v>21</v>
      </c>
      <c r="E1648" t="s">
        <v>22</v>
      </c>
      <c r="F1648">
        <f t="shared" si="128"/>
        <v>3</v>
      </c>
      <c r="G1648" t="s">
        <v>33</v>
      </c>
      <c r="H1648" s="1">
        <v>6.5</v>
      </c>
      <c r="I1648" t="s">
        <v>17</v>
      </c>
      <c r="J1648">
        <f t="shared" si="129"/>
        <v>2</v>
      </c>
      <c r="K1648" t="s">
        <v>15</v>
      </c>
      <c r="L1648">
        <v>56</v>
      </c>
      <c r="M1648" t="str">
        <f t="shared" si="127"/>
        <v>50–60 h</v>
      </c>
      <c r="N1648" s="1">
        <v>1.3</v>
      </c>
      <c r="O1648" s="1">
        <v>9.9</v>
      </c>
    </row>
    <row r="1649" spans="1:15" x14ac:dyDescent="0.3">
      <c r="A1649" t="s">
        <v>32</v>
      </c>
      <c r="B1649">
        <v>19</v>
      </c>
      <c r="C1649" t="str">
        <f t="shared" si="126"/>
        <v>18–25</v>
      </c>
      <c r="D1649" t="s">
        <v>27</v>
      </c>
      <c r="E1649" t="s">
        <v>13</v>
      </c>
      <c r="F1649">
        <f t="shared" si="128"/>
        <v>1</v>
      </c>
      <c r="G1649" t="s">
        <v>14</v>
      </c>
      <c r="H1649" s="1">
        <v>8.1</v>
      </c>
      <c r="I1649" t="s">
        <v>22</v>
      </c>
      <c r="J1649">
        <f t="shared" si="129"/>
        <v>3</v>
      </c>
      <c r="K1649" t="s">
        <v>26</v>
      </c>
      <c r="L1649">
        <v>51</v>
      </c>
      <c r="M1649" t="str">
        <f t="shared" si="127"/>
        <v>50–60 h</v>
      </c>
      <c r="N1649" s="1">
        <v>8.8000000000000007</v>
      </c>
      <c r="O1649" s="1">
        <v>4.2</v>
      </c>
    </row>
    <row r="1650" spans="1:15" x14ac:dyDescent="0.3">
      <c r="A1650" t="s">
        <v>31</v>
      </c>
      <c r="B1650">
        <v>25</v>
      </c>
      <c r="C1650" t="str">
        <f t="shared" si="126"/>
        <v>18–25</v>
      </c>
      <c r="D1650" t="s">
        <v>21</v>
      </c>
      <c r="E1650" t="s">
        <v>22</v>
      </c>
      <c r="F1650">
        <f t="shared" si="128"/>
        <v>3</v>
      </c>
      <c r="G1650" t="s">
        <v>18</v>
      </c>
      <c r="H1650" s="1">
        <v>6.8</v>
      </c>
      <c r="I1650" t="s">
        <v>17</v>
      </c>
      <c r="J1650">
        <f t="shared" si="129"/>
        <v>2</v>
      </c>
      <c r="K1650" t="s">
        <v>26</v>
      </c>
      <c r="L1650">
        <v>57</v>
      </c>
      <c r="M1650" t="str">
        <f t="shared" si="127"/>
        <v>50–60 h</v>
      </c>
      <c r="N1650" s="1">
        <v>4.5999999999999996</v>
      </c>
      <c r="O1650" s="1">
        <v>5</v>
      </c>
    </row>
    <row r="1651" spans="1:15" x14ac:dyDescent="0.3">
      <c r="A1651" t="s">
        <v>29</v>
      </c>
      <c r="B1651">
        <v>44</v>
      </c>
      <c r="C1651" t="str">
        <f t="shared" si="126"/>
        <v>36–45</v>
      </c>
      <c r="D1651" t="s">
        <v>27</v>
      </c>
      <c r="E1651" t="s">
        <v>13</v>
      </c>
      <c r="F1651">
        <f t="shared" si="128"/>
        <v>1</v>
      </c>
      <c r="G1651" t="s">
        <v>28</v>
      </c>
      <c r="H1651" s="1">
        <v>5.4</v>
      </c>
      <c r="I1651" t="s">
        <v>22</v>
      </c>
      <c r="J1651">
        <f t="shared" si="129"/>
        <v>3</v>
      </c>
      <c r="K1651" t="s">
        <v>23</v>
      </c>
      <c r="L1651">
        <v>25</v>
      </c>
      <c r="M1651" t="str">
        <f t="shared" si="127"/>
        <v>20–30 h</v>
      </c>
      <c r="N1651" s="1">
        <v>3.4</v>
      </c>
      <c r="O1651" s="1">
        <v>9.6</v>
      </c>
    </row>
    <row r="1652" spans="1:15" x14ac:dyDescent="0.3">
      <c r="A1652" t="s">
        <v>32</v>
      </c>
      <c r="B1652">
        <v>39</v>
      </c>
      <c r="C1652" t="str">
        <f t="shared" si="126"/>
        <v>36–45</v>
      </c>
      <c r="D1652" t="s">
        <v>21</v>
      </c>
      <c r="E1652" t="s">
        <v>22</v>
      </c>
      <c r="F1652">
        <f t="shared" si="128"/>
        <v>3</v>
      </c>
      <c r="G1652" t="s">
        <v>14</v>
      </c>
      <c r="H1652" s="1">
        <v>4.8</v>
      </c>
      <c r="I1652" t="s">
        <v>22</v>
      </c>
      <c r="J1652">
        <f t="shared" si="129"/>
        <v>3</v>
      </c>
      <c r="K1652" t="s">
        <v>19</v>
      </c>
      <c r="L1652">
        <v>27</v>
      </c>
      <c r="M1652" t="str">
        <f t="shared" si="127"/>
        <v>20–30 h</v>
      </c>
      <c r="N1652" s="1">
        <v>6.1</v>
      </c>
      <c r="O1652" s="1">
        <v>6.5</v>
      </c>
    </row>
    <row r="1653" spans="1:15" x14ac:dyDescent="0.3">
      <c r="A1653" t="s">
        <v>20</v>
      </c>
      <c r="B1653">
        <v>54</v>
      </c>
      <c r="C1653" t="str">
        <f t="shared" si="126"/>
        <v>46–59</v>
      </c>
      <c r="D1653" t="s">
        <v>21</v>
      </c>
      <c r="E1653" t="s">
        <v>13</v>
      </c>
      <c r="F1653">
        <f t="shared" si="128"/>
        <v>1</v>
      </c>
      <c r="G1653" t="s">
        <v>33</v>
      </c>
      <c r="H1653" s="1">
        <v>7.4</v>
      </c>
      <c r="I1653" t="s">
        <v>22</v>
      </c>
      <c r="J1653">
        <f t="shared" si="129"/>
        <v>3</v>
      </c>
      <c r="K1653" t="s">
        <v>30</v>
      </c>
      <c r="L1653">
        <v>36</v>
      </c>
      <c r="M1653" t="str">
        <f t="shared" si="127"/>
        <v>30–40 h</v>
      </c>
      <c r="N1653" s="1">
        <v>4.8</v>
      </c>
      <c r="O1653" s="1">
        <v>2.9</v>
      </c>
    </row>
    <row r="1654" spans="1:15" x14ac:dyDescent="0.3">
      <c r="A1654" t="s">
        <v>32</v>
      </c>
      <c r="B1654">
        <v>44</v>
      </c>
      <c r="C1654" t="str">
        <f t="shared" si="126"/>
        <v>36–45</v>
      </c>
      <c r="D1654" t="s">
        <v>21</v>
      </c>
      <c r="E1654" t="s">
        <v>17</v>
      </c>
      <c r="F1654">
        <f t="shared" si="128"/>
        <v>2</v>
      </c>
      <c r="G1654" t="s">
        <v>28</v>
      </c>
      <c r="H1654" s="1">
        <v>4.9000000000000004</v>
      </c>
      <c r="I1654" t="s">
        <v>17</v>
      </c>
      <c r="J1654">
        <f t="shared" si="129"/>
        <v>2</v>
      </c>
      <c r="K1654" t="s">
        <v>15</v>
      </c>
      <c r="L1654">
        <v>31</v>
      </c>
      <c r="M1654" t="str">
        <f t="shared" si="127"/>
        <v>30–40 h</v>
      </c>
      <c r="N1654" s="1">
        <v>6.9</v>
      </c>
      <c r="O1654" s="1">
        <v>7.2</v>
      </c>
    </row>
    <row r="1655" spans="1:15" x14ac:dyDescent="0.3">
      <c r="A1655" t="s">
        <v>31</v>
      </c>
      <c r="B1655">
        <v>46</v>
      </c>
      <c r="C1655" t="str">
        <f t="shared" si="126"/>
        <v>46–59</v>
      </c>
      <c r="D1655" t="s">
        <v>12</v>
      </c>
      <c r="E1655" t="s">
        <v>22</v>
      </c>
      <c r="F1655">
        <f t="shared" si="128"/>
        <v>3</v>
      </c>
      <c r="G1655" t="s">
        <v>25</v>
      </c>
      <c r="H1655" s="1">
        <v>8.3000000000000007</v>
      </c>
      <c r="I1655" t="s">
        <v>13</v>
      </c>
      <c r="J1655">
        <f t="shared" si="129"/>
        <v>1</v>
      </c>
      <c r="K1655" t="s">
        <v>26</v>
      </c>
      <c r="L1655">
        <v>41</v>
      </c>
      <c r="M1655" t="str">
        <f t="shared" si="127"/>
        <v>40–50 h</v>
      </c>
      <c r="N1655" s="1">
        <v>5.4</v>
      </c>
      <c r="O1655" s="1">
        <v>2.9</v>
      </c>
    </row>
    <row r="1656" spans="1:15" x14ac:dyDescent="0.3">
      <c r="A1656" t="s">
        <v>29</v>
      </c>
      <c r="B1656">
        <v>20</v>
      </c>
      <c r="C1656" t="str">
        <f t="shared" ref="C1656:C1714" si="130">IF(B1656&lt;=25, "18–25", IF(B1656&lt;=35, "26–35", IF(B1656&lt;=45, "36–45", IF(B1656&lt;=59, "46–59", "60+"))))</f>
        <v>18–25</v>
      </c>
      <c r="D1656" t="s">
        <v>21</v>
      </c>
      <c r="E1656" t="s">
        <v>13</v>
      </c>
      <c r="F1656">
        <f t="shared" si="128"/>
        <v>1</v>
      </c>
      <c r="G1656" t="s">
        <v>14</v>
      </c>
      <c r="H1656" s="1">
        <v>7.3</v>
      </c>
      <c r="I1656" t="s">
        <v>17</v>
      </c>
      <c r="J1656">
        <f t="shared" si="129"/>
        <v>2</v>
      </c>
      <c r="K1656" t="s">
        <v>15</v>
      </c>
      <c r="L1656">
        <v>33</v>
      </c>
      <c r="M1656" t="str">
        <f t="shared" si="127"/>
        <v>30–40 h</v>
      </c>
      <c r="N1656" s="1">
        <v>7.3</v>
      </c>
      <c r="O1656" s="1">
        <v>4.0999999999999996</v>
      </c>
    </row>
    <row r="1657" spans="1:15" x14ac:dyDescent="0.3">
      <c r="A1657" t="s">
        <v>16</v>
      </c>
      <c r="B1657">
        <v>61</v>
      </c>
      <c r="C1657" t="str">
        <f t="shared" si="130"/>
        <v>60+</v>
      </c>
      <c r="D1657" t="s">
        <v>12</v>
      </c>
      <c r="E1657" t="s">
        <v>22</v>
      </c>
      <c r="F1657">
        <f t="shared" si="128"/>
        <v>3</v>
      </c>
      <c r="G1657" t="s">
        <v>28</v>
      </c>
      <c r="H1657" s="1">
        <v>6.6</v>
      </c>
      <c r="I1657" t="s">
        <v>13</v>
      </c>
      <c r="J1657">
        <f t="shared" si="129"/>
        <v>1</v>
      </c>
      <c r="K1657" t="s">
        <v>15</v>
      </c>
      <c r="L1657">
        <v>53</v>
      </c>
      <c r="M1657" t="str">
        <f t="shared" si="127"/>
        <v>50–60 h</v>
      </c>
      <c r="N1657" s="1">
        <v>8.6999999999999993</v>
      </c>
      <c r="O1657" s="1">
        <v>3</v>
      </c>
    </row>
    <row r="1658" spans="1:15" x14ac:dyDescent="0.3">
      <c r="A1658" t="s">
        <v>11</v>
      </c>
      <c r="B1658">
        <v>30</v>
      </c>
      <c r="C1658" t="str">
        <f t="shared" si="130"/>
        <v>26–35</v>
      </c>
      <c r="D1658" t="s">
        <v>12</v>
      </c>
      <c r="E1658" t="s">
        <v>17</v>
      </c>
      <c r="F1658">
        <f t="shared" si="128"/>
        <v>2</v>
      </c>
      <c r="G1658" t="s">
        <v>25</v>
      </c>
      <c r="H1658" s="1">
        <v>4.5</v>
      </c>
      <c r="I1658" t="s">
        <v>17</v>
      </c>
      <c r="J1658">
        <f t="shared" si="129"/>
        <v>2</v>
      </c>
      <c r="K1658" t="s">
        <v>15</v>
      </c>
      <c r="L1658">
        <v>38</v>
      </c>
      <c r="M1658" t="str">
        <f t="shared" si="127"/>
        <v>30–40 h</v>
      </c>
      <c r="N1658" s="1">
        <v>2.8</v>
      </c>
      <c r="O1658" s="1">
        <v>3.2</v>
      </c>
    </row>
    <row r="1659" spans="1:15" x14ac:dyDescent="0.3">
      <c r="A1659" t="s">
        <v>20</v>
      </c>
      <c r="B1659">
        <v>62</v>
      </c>
      <c r="C1659" t="str">
        <f t="shared" si="130"/>
        <v>60+</v>
      </c>
      <c r="D1659" t="s">
        <v>21</v>
      </c>
      <c r="E1659" t="s">
        <v>13</v>
      </c>
      <c r="F1659">
        <f t="shared" si="128"/>
        <v>1</v>
      </c>
      <c r="G1659" t="s">
        <v>33</v>
      </c>
      <c r="H1659" s="1">
        <v>7.5</v>
      </c>
      <c r="I1659" t="s">
        <v>22</v>
      </c>
      <c r="J1659">
        <f>IF(I1659="low",1,IF(I1659="moderate",2,IF(I1659="high",3,"")))</f>
        <v>3</v>
      </c>
      <c r="K1659" t="s">
        <v>19</v>
      </c>
      <c r="L1659">
        <v>25</v>
      </c>
      <c r="M1659" t="str">
        <f t="shared" si="127"/>
        <v>20–30 h</v>
      </c>
      <c r="N1659" s="1">
        <v>4</v>
      </c>
      <c r="O1659" s="1">
        <v>1</v>
      </c>
    </row>
    <row r="1660" spans="1:15" x14ac:dyDescent="0.3">
      <c r="A1660" t="s">
        <v>29</v>
      </c>
      <c r="B1660">
        <v>27</v>
      </c>
      <c r="C1660" t="str">
        <f t="shared" si="130"/>
        <v>26–35</v>
      </c>
      <c r="D1660" t="s">
        <v>27</v>
      </c>
      <c r="E1660" t="s">
        <v>22</v>
      </c>
      <c r="F1660">
        <f t="shared" si="128"/>
        <v>3</v>
      </c>
      <c r="G1660" t="s">
        <v>18</v>
      </c>
      <c r="H1660" s="1">
        <v>8.9</v>
      </c>
      <c r="I1660" t="s">
        <v>22</v>
      </c>
      <c r="J1660">
        <f t="shared" ref="J1660:J1668" si="131">IF(I1660="low",1,IF(I1660="moderate",2,IF(I1660="high",3,"")))</f>
        <v>3</v>
      </c>
      <c r="K1660" t="s">
        <v>19</v>
      </c>
      <c r="L1660">
        <v>37</v>
      </c>
      <c r="M1660" t="str">
        <f t="shared" si="127"/>
        <v>30–40 h</v>
      </c>
      <c r="N1660" s="1">
        <v>4.9000000000000004</v>
      </c>
      <c r="O1660" s="1">
        <v>8.9</v>
      </c>
    </row>
    <row r="1661" spans="1:15" x14ac:dyDescent="0.3">
      <c r="A1661" t="s">
        <v>31</v>
      </c>
      <c r="B1661">
        <v>53</v>
      </c>
      <c r="C1661" t="str">
        <f t="shared" si="130"/>
        <v>46–59</v>
      </c>
      <c r="D1661" t="s">
        <v>27</v>
      </c>
      <c r="E1661" t="s">
        <v>22</v>
      </c>
      <c r="F1661">
        <f t="shared" si="128"/>
        <v>3</v>
      </c>
      <c r="G1661" t="s">
        <v>14</v>
      </c>
      <c r="H1661" s="1">
        <v>5.9</v>
      </c>
      <c r="I1661" t="s">
        <v>13</v>
      </c>
      <c r="J1661">
        <f t="shared" si="131"/>
        <v>1</v>
      </c>
      <c r="K1661" t="s">
        <v>19</v>
      </c>
      <c r="L1661">
        <v>55</v>
      </c>
      <c r="M1661" t="str">
        <f t="shared" si="127"/>
        <v>50–60 h</v>
      </c>
      <c r="N1661" s="1">
        <v>9.6999999999999993</v>
      </c>
      <c r="O1661" s="1">
        <v>3.7</v>
      </c>
    </row>
    <row r="1662" spans="1:15" x14ac:dyDescent="0.3">
      <c r="A1662" t="s">
        <v>20</v>
      </c>
      <c r="B1662">
        <v>26</v>
      </c>
      <c r="C1662" t="str">
        <f t="shared" si="130"/>
        <v>26–35</v>
      </c>
      <c r="D1662" t="s">
        <v>27</v>
      </c>
      <c r="E1662" t="s">
        <v>17</v>
      </c>
      <c r="F1662">
        <f t="shared" si="128"/>
        <v>2</v>
      </c>
      <c r="G1662" t="s">
        <v>18</v>
      </c>
      <c r="H1662" s="1">
        <v>5.4</v>
      </c>
      <c r="I1662" t="s">
        <v>13</v>
      </c>
      <c r="J1662">
        <f t="shared" si="131"/>
        <v>1</v>
      </c>
      <c r="K1662" t="s">
        <v>23</v>
      </c>
      <c r="L1662">
        <v>56</v>
      </c>
      <c r="M1662" t="str">
        <f t="shared" si="127"/>
        <v>50–60 h</v>
      </c>
      <c r="N1662" s="1">
        <v>4.3</v>
      </c>
      <c r="O1662" s="1">
        <v>1.8</v>
      </c>
    </row>
    <row r="1663" spans="1:15" x14ac:dyDescent="0.3">
      <c r="A1663" t="s">
        <v>24</v>
      </c>
      <c r="B1663">
        <v>44</v>
      </c>
      <c r="C1663" t="str">
        <f t="shared" si="130"/>
        <v>36–45</v>
      </c>
      <c r="D1663" t="s">
        <v>21</v>
      </c>
      <c r="E1663" t="s">
        <v>17</v>
      </c>
      <c r="F1663">
        <f t="shared" si="128"/>
        <v>2</v>
      </c>
      <c r="G1663" t="s">
        <v>33</v>
      </c>
      <c r="H1663" s="1">
        <v>6.4</v>
      </c>
      <c r="I1663" t="s">
        <v>17</v>
      </c>
      <c r="J1663">
        <f t="shared" si="131"/>
        <v>2</v>
      </c>
      <c r="K1663" t="s">
        <v>19</v>
      </c>
      <c r="L1663">
        <v>57</v>
      </c>
      <c r="M1663" t="str">
        <f t="shared" si="127"/>
        <v>50–60 h</v>
      </c>
      <c r="N1663" s="1">
        <v>4.4000000000000004</v>
      </c>
      <c r="O1663" s="1">
        <v>1.8</v>
      </c>
    </row>
    <row r="1664" spans="1:15" x14ac:dyDescent="0.3">
      <c r="A1664" t="s">
        <v>32</v>
      </c>
      <c r="B1664">
        <v>51</v>
      </c>
      <c r="C1664" t="str">
        <f t="shared" si="130"/>
        <v>46–59</v>
      </c>
      <c r="D1664" t="s">
        <v>27</v>
      </c>
      <c r="E1664" t="s">
        <v>13</v>
      </c>
      <c r="F1664">
        <f t="shared" si="128"/>
        <v>1</v>
      </c>
      <c r="G1664" t="s">
        <v>28</v>
      </c>
      <c r="H1664" s="1">
        <v>7.2</v>
      </c>
      <c r="I1664" t="s">
        <v>17</v>
      </c>
      <c r="J1664">
        <f t="shared" si="131"/>
        <v>2</v>
      </c>
      <c r="K1664" t="s">
        <v>23</v>
      </c>
      <c r="L1664">
        <v>34</v>
      </c>
      <c r="M1664" t="str">
        <f t="shared" si="127"/>
        <v>30–40 h</v>
      </c>
      <c r="N1664" s="1">
        <v>6.9</v>
      </c>
      <c r="O1664" s="1">
        <v>6</v>
      </c>
    </row>
    <row r="1665" spans="1:15" x14ac:dyDescent="0.3">
      <c r="A1665" t="s">
        <v>11</v>
      </c>
      <c r="B1665">
        <v>18</v>
      </c>
      <c r="C1665" t="str">
        <f t="shared" si="130"/>
        <v>18–25</v>
      </c>
      <c r="D1665" t="s">
        <v>12</v>
      </c>
      <c r="E1665" t="s">
        <v>22</v>
      </c>
      <c r="F1665">
        <f t="shared" si="128"/>
        <v>3</v>
      </c>
      <c r="G1665" t="s">
        <v>28</v>
      </c>
      <c r="H1665" s="1">
        <v>5.7</v>
      </c>
      <c r="I1665" t="s">
        <v>13</v>
      </c>
      <c r="J1665">
        <f t="shared" si="131"/>
        <v>1</v>
      </c>
      <c r="K1665" t="s">
        <v>26</v>
      </c>
      <c r="L1665">
        <v>57</v>
      </c>
      <c r="M1665" t="str">
        <f t="shared" si="127"/>
        <v>50–60 h</v>
      </c>
      <c r="N1665" s="1">
        <v>4.8</v>
      </c>
      <c r="O1665" s="1">
        <v>9.9</v>
      </c>
    </row>
    <row r="1666" spans="1:15" x14ac:dyDescent="0.3">
      <c r="A1666" t="s">
        <v>31</v>
      </c>
      <c r="B1666">
        <v>49</v>
      </c>
      <c r="C1666" t="str">
        <f t="shared" si="130"/>
        <v>46–59</v>
      </c>
      <c r="D1666" t="s">
        <v>27</v>
      </c>
      <c r="E1666" t="s">
        <v>22</v>
      </c>
      <c r="F1666">
        <f t="shared" si="128"/>
        <v>3</v>
      </c>
      <c r="G1666" t="s">
        <v>33</v>
      </c>
      <c r="H1666" s="1">
        <v>7.8</v>
      </c>
      <c r="I1666" t="s">
        <v>13</v>
      </c>
      <c r="J1666">
        <f t="shared" si="131"/>
        <v>1</v>
      </c>
      <c r="K1666" t="s">
        <v>26</v>
      </c>
      <c r="L1666">
        <v>59</v>
      </c>
      <c r="M1666" t="str">
        <f t="shared" ref="M1666:M1729" si="132">IF(AND(L1666&gt;=20,L1666&lt;30),"20–30 h",IF(AND(L1666&gt;=30,L1666&lt;40),"30–40 h",IF(AND(L1666&gt;=40,L1666&lt;50),"40–50 h",IF(AND(L1666&gt;=50,L1666&lt;=60),"50–60 h","Poza zakresem"))))</f>
        <v>50–60 h</v>
      </c>
      <c r="N1666" s="1">
        <v>9.6</v>
      </c>
      <c r="O1666" s="1">
        <v>2.2999999999999998</v>
      </c>
    </row>
    <row r="1667" spans="1:15" x14ac:dyDescent="0.3">
      <c r="A1667" t="s">
        <v>24</v>
      </c>
      <c r="B1667">
        <v>42</v>
      </c>
      <c r="C1667" t="str">
        <f t="shared" si="130"/>
        <v>36–45</v>
      </c>
      <c r="D1667" t="s">
        <v>21</v>
      </c>
      <c r="E1667" t="s">
        <v>17</v>
      </c>
      <c r="F1667">
        <f t="shared" si="128"/>
        <v>2</v>
      </c>
      <c r="G1667" t="s">
        <v>33</v>
      </c>
      <c r="H1667" s="1">
        <v>9.4</v>
      </c>
      <c r="I1667" t="s">
        <v>17</v>
      </c>
      <c r="J1667">
        <f t="shared" si="131"/>
        <v>2</v>
      </c>
      <c r="K1667" t="s">
        <v>26</v>
      </c>
      <c r="L1667">
        <v>28</v>
      </c>
      <c r="M1667" t="str">
        <f t="shared" si="132"/>
        <v>20–30 h</v>
      </c>
      <c r="N1667" s="1">
        <v>9.1</v>
      </c>
      <c r="O1667" s="1">
        <v>1.9</v>
      </c>
    </row>
    <row r="1668" spans="1:15" x14ac:dyDescent="0.3">
      <c r="A1668" t="s">
        <v>29</v>
      </c>
      <c r="B1668">
        <v>46</v>
      </c>
      <c r="C1668" t="str">
        <f t="shared" si="130"/>
        <v>46–59</v>
      </c>
      <c r="D1668" t="s">
        <v>27</v>
      </c>
      <c r="E1668" t="s">
        <v>17</v>
      </c>
      <c r="F1668">
        <f t="shared" si="128"/>
        <v>2</v>
      </c>
      <c r="G1668" t="s">
        <v>14</v>
      </c>
      <c r="H1668" s="1">
        <v>7</v>
      </c>
      <c r="I1668" t="s">
        <v>13</v>
      </c>
      <c r="J1668">
        <f t="shared" si="131"/>
        <v>1</v>
      </c>
      <c r="K1668" t="s">
        <v>26</v>
      </c>
      <c r="L1668">
        <v>25</v>
      </c>
      <c r="M1668" t="str">
        <f t="shared" si="132"/>
        <v>20–30 h</v>
      </c>
      <c r="N1668" s="1">
        <v>5.6</v>
      </c>
      <c r="O1668" s="1">
        <v>4.9000000000000004</v>
      </c>
    </row>
    <row r="1669" spans="1:15" x14ac:dyDescent="0.3">
      <c r="A1669" t="s">
        <v>16</v>
      </c>
      <c r="B1669">
        <v>24</v>
      </c>
      <c r="C1669" t="str">
        <f t="shared" si="130"/>
        <v>18–25</v>
      </c>
      <c r="D1669" t="s">
        <v>12</v>
      </c>
      <c r="E1669" t="s">
        <v>13</v>
      </c>
      <c r="F1669">
        <f t="shared" si="128"/>
        <v>1</v>
      </c>
      <c r="G1669" t="s">
        <v>25</v>
      </c>
      <c r="H1669" s="1">
        <v>6</v>
      </c>
      <c r="I1669" t="s">
        <v>13</v>
      </c>
      <c r="J1669">
        <f>IF(I1669="low",1,IF(I1669="moderate",2,IF(I1669="high",3,"")))</f>
        <v>1</v>
      </c>
      <c r="K1669" t="s">
        <v>26</v>
      </c>
      <c r="L1669">
        <v>21</v>
      </c>
      <c r="M1669" t="str">
        <f t="shared" si="132"/>
        <v>20–30 h</v>
      </c>
      <c r="N1669" s="1">
        <v>6.8</v>
      </c>
      <c r="O1669" s="1">
        <v>6.1</v>
      </c>
    </row>
    <row r="1670" spans="1:15" x14ac:dyDescent="0.3">
      <c r="A1670" t="s">
        <v>20</v>
      </c>
      <c r="B1670">
        <v>20</v>
      </c>
      <c r="C1670" t="str">
        <f t="shared" si="130"/>
        <v>18–25</v>
      </c>
      <c r="D1670" t="s">
        <v>21</v>
      </c>
      <c r="E1670" t="s">
        <v>22</v>
      </c>
      <c r="F1670">
        <f t="shared" si="128"/>
        <v>3</v>
      </c>
      <c r="G1670" t="s">
        <v>18</v>
      </c>
      <c r="H1670" s="1">
        <v>7.2</v>
      </c>
      <c r="I1670" t="s">
        <v>13</v>
      </c>
      <c r="J1670">
        <f t="shared" ref="J1670:J1733" si="133">IF(I1670="low",1,IF(I1670="moderate",2,IF(I1670="high",3,"")))</f>
        <v>1</v>
      </c>
      <c r="K1670" t="s">
        <v>19</v>
      </c>
      <c r="L1670">
        <v>35</v>
      </c>
      <c r="M1670" t="str">
        <f t="shared" si="132"/>
        <v>30–40 h</v>
      </c>
      <c r="N1670" s="1">
        <v>1.5</v>
      </c>
      <c r="O1670" s="1">
        <v>3.6</v>
      </c>
    </row>
    <row r="1671" spans="1:15" x14ac:dyDescent="0.3">
      <c r="A1671" t="s">
        <v>32</v>
      </c>
      <c r="B1671">
        <v>37</v>
      </c>
      <c r="C1671" t="str">
        <f t="shared" si="130"/>
        <v>36–45</v>
      </c>
      <c r="D1671" t="s">
        <v>27</v>
      </c>
      <c r="E1671" t="s">
        <v>22</v>
      </c>
      <c r="F1671">
        <f t="shared" si="128"/>
        <v>3</v>
      </c>
      <c r="G1671" t="s">
        <v>18</v>
      </c>
      <c r="H1671" s="1">
        <v>8.3000000000000007</v>
      </c>
      <c r="I1671" t="s">
        <v>13</v>
      </c>
      <c r="J1671">
        <f t="shared" si="133"/>
        <v>1</v>
      </c>
      <c r="K1671" t="s">
        <v>30</v>
      </c>
      <c r="L1671">
        <v>20</v>
      </c>
      <c r="M1671" t="str">
        <f t="shared" si="132"/>
        <v>20–30 h</v>
      </c>
      <c r="N1671" s="1">
        <v>7.3</v>
      </c>
      <c r="O1671" s="1">
        <v>3.7</v>
      </c>
    </row>
    <row r="1672" spans="1:15" x14ac:dyDescent="0.3">
      <c r="A1672" t="s">
        <v>20</v>
      </c>
      <c r="B1672">
        <v>37</v>
      </c>
      <c r="C1672" t="str">
        <f t="shared" si="130"/>
        <v>36–45</v>
      </c>
      <c r="D1672" t="s">
        <v>21</v>
      </c>
      <c r="E1672" t="s">
        <v>13</v>
      </c>
      <c r="F1672">
        <f t="shared" ref="F1672:F1735" si="134">IF(E1672="High",3,IF(E1672="Moderate",2,IF(E1672="Low",1,"")))</f>
        <v>1</v>
      </c>
      <c r="G1672" t="s">
        <v>28</v>
      </c>
      <c r="H1672" s="1">
        <v>6.7</v>
      </c>
      <c r="I1672" t="s">
        <v>22</v>
      </c>
      <c r="J1672">
        <f t="shared" si="133"/>
        <v>3</v>
      </c>
      <c r="K1672" t="s">
        <v>19</v>
      </c>
      <c r="L1672">
        <v>49</v>
      </c>
      <c r="M1672" t="str">
        <f t="shared" si="132"/>
        <v>40–50 h</v>
      </c>
      <c r="N1672" s="1">
        <v>7.4</v>
      </c>
      <c r="O1672" s="1">
        <v>4.8</v>
      </c>
    </row>
    <row r="1673" spans="1:15" x14ac:dyDescent="0.3">
      <c r="A1673" t="s">
        <v>11</v>
      </c>
      <c r="B1673">
        <v>47</v>
      </c>
      <c r="C1673" t="str">
        <f t="shared" si="130"/>
        <v>46–59</v>
      </c>
      <c r="D1673" t="s">
        <v>21</v>
      </c>
      <c r="E1673" t="s">
        <v>13</v>
      </c>
      <c r="F1673">
        <f t="shared" si="134"/>
        <v>1</v>
      </c>
      <c r="G1673" t="s">
        <v>28</v>
      </c>
      <c r="H1673" s="1">
        <v>7.2</v>
      </c>
      <c r="I1673" t="s">
        <v>22</v>
      </c>
      <c r="J1673">
        <f t="shared" si="133"/>
        <v>3</v>
      </c>
      <c r="K1673" t="s">
        <v>30</v>
      </c>
      <c r="L1673">
        <v>52</v>
      </c>
      <c r="M1673" t="str">
        <f t="shared" si="132"/>
        <v>50–60 h</v>
      </c>
      <c r="N1673" s="1">
        <v>4.2</v>
      </c>
      <c r="O1673" s="1">
        <v>3.8</v>
      </c>
    </row>
    <row r="1674" spans="1:15" x14ac:dyDescent="0.3">
      <c r="A1674" t="s">
        <v>29</v>
      </c>
      <c r="B1674">
        <v>52</v>
      </c>
      <c r="C1674" t="str">
        <f t="shared" si="130"/>
        <v>46–59</v>
      </c>
      <c r="D1674" t="s">
        <v>21</v>
      </c>
      <c r="E1674" t="s">
        <v>17</v>
      </c>
      <c r="F1674">
        <f t="shared" si="134"/>
        <v>2</v>
      </c>
      <c r="G1674" t="s">
        <v>14</v>
      </c>
      <c r="H1674" s="1">
        <v>7.6</v>
      </c>
      <c r="I1674" t="s">
        <v>13</v>
      </c>
      <c r="J1674">
        <f t="shared" si="133"/>
        <v>1</v>
      </c>
      <c r="K1674" t="s">
        <v>19</v>
      </c>
      <c r="L1674">
        <v>20</v>
      </c>
      <c r="M1674" t="str">
        <f t="shared" si="132"/>
        <v>20–30 h</v>
      </c>
      <c r="N1674" s="1">
        <v>3</v>
      </c>
      <c r="O1674" s="1">
        <v>9.1999999999999993</v>
      </c>
    </row>
    <row r="1675" spans="1:15" x14ac:dyDescent="0.3">
      <c r="A1675" t="s">
        <v>20</v>
      </c>
      <c r="B1675">
        <v>52</v>
      </c>
      <c r="C1675" t="str">
        <f t="shared" si="130"/>
        <v>46–59</v>
      </c>
      <c r="D1675" t="s">
        <v>27</v>
      </c>
      <c r="E1675" t="s">
        <v>17</v>
      </c>
      <c r="F1675">
        <f t="shared" si="134"/>
        <v>2</v>
      </c>
      <c r="G1675" t="s">
        <v>33</v>
      </c>
      <c r="H1675" s="1">
        <v>5.2</v>
      </c>
      <c r="I1675" t="s">
        <v>17</v>
      </c>
      <c r="J1675">
        <f t="shared" si="133"/>
        <v>2</v>
      </c>
      <c r="K1675" t="s">
        <v>26</v>
      </c>
      <c r="L1675">
        <v>58</v>
      </c>
      <c r="M1675" t="str">
        <f t="shared" si="132"/>
        <v>50–60 h</v>
      </c>
      <c r="N1675" s="1">
        <v>9.1999999999999993</v>
      </c>
      <c r="O1675" s="1">
        <v>1.4</v>
      </c>
    </row>
    <row r="1676" spans="1:15" x14ac:dyDescent="0.3">
      <c r="A1676" t="s">
        <v>32</v>
      </c>
      <c r="B1676">
        <v>56</v>
      </c>
      <c r="C1676" t="str">
        <f t="shared" si="130"/>
        <v>46–59</v>
      </c>
      <c r="D1676" t="s">
        <v>21</v>
      </c>
      <c r="E1676" t="s">
        <v>13</v>
      </c>
      <c r="F1676">
        <f t="shared" si="134"/>
        <v>1</v>
      </c>
      <c r="G1676" t="s">
        <v>18</v>
      </c>
      <c r="H1676" s="1">
        <v>7.2</v>
      </c>
      <c r="I1676" t="s">
        <v>22</v>
      </c>
      <c r="J1676">
        <f t="shared" si="133"/>
        <v>3</v>
      </c>
      <c r="K1676" t="s">
        <v>15</v>
      </c>
      <c r="L1676">
        <v>35</v>
      </c>
      <c r="M1676" t="str">
        <f t="shared" si="132"/>
        <v>30–40 h</v>
      </c>
      <c r="N1676" s="1">
        <v>4.8</v>
      </c>
      <c r="O1676" s="1">
        <v>3.1</v>
      </c>
    </row>
    <row r="1677" spans="1:15" x14ac:dyDescent="0.3">
      <c r="A1677" t="s">
        <v>29</v>
      </c>
      <c r="B1677">
        <v>44</v>
      </c>
      <c r="C1677" t="str">
        <f t="shared" si="130"/>
        <v>36–45</v>
      </c>
      <c r="D1677" t="s">
        <v>27</v>
      </c>
      <c r="E1677" t="s">
        <v>13</v>
      </c>
      <c r="F1677">
        <f t="shared" si="134"/>
        <v>1</v>
      </c>
      <c r="G1677" t="s">
        <v>14</v>
      </c>
      <c r="H1677" s="1">
        <v>4.5</v>
      </c>
      <c r="I1677" t="s">
        <v>17</v>
      </c>
      <c r="J1677">
        <f t="shared" si="133"/>
        <v>2</v>
      </c>
      <c r="K1677" t="s">
        <v>30</v>
      </c>
      <c r="L1677">
        <v>36</v>
      </c>
      <c r="M1677" t="str">
        <f t="shared" si="132"/>
        <v>30–40 h</v>
      </c>
      <c r="N1677" s="1">
        <v>6.9</v>
      </c>
      <c r="O1677" s="1">
        <v>8.3000000000000007</v>
      </c>
    </row>
    <row r="1678" spans="1:15" x14ac:dyDescent="0.3">
      <c r="A1678" t="s">
        <v>20</v>
      </c>
      <c r="B1678">
        <v>43</v>
      </c>
      <c r="C1678" t="str">
        <f t="shared" si="130"/>
        <v>36–45</v>
      </c>
      <c r="D1678" t="s">
        <v>12</v>
      </c>
      <c r="E1678" t="s">
        <v>22</v>
      </c>
      <c r="F1678">
        <f t="shared" si="134"/>
        <v>3</v>
      </c>
      <c r="G1678" t="s">
        <v>28</v>
      </c>
      <c r="H1678" s="1">
        <v>5.5</v>
      </c>
      <c r="I1678" t="s">
        <v>17</v>
      </c>
      <c r="J1678">
        <f t="shared" si="133"/>
        <v>2</v>
      </c>
      <c r="K1678" t="s">
        <v>15</v>
      </c>
      <c r="L1678">
        <v>57</v>
      </c>
      <c r="M1678" t="str">
        <f t="shared" si="132"/>
        <v>50–60 h</v>
      </c>
      <c r="N1678" s="1">
        <v>1.3</v>
      </c>
      <c r="O1678" s="1">
        <v>8.5</v>
      </c>
    </row>
    <row r="1679" spans="1:15" x14ac:dyDescent="0.3">
      <c r="A1679" t="s">
        <v>16</v>
      </c>
      <c r="B1679">
        <v>31</v>
      </c>
      <c r="C1679" t="str">
        <f t="shared" si="130"/>
        <v>26–35</v>
      </c>
      <c r="D1679" t="s">
        <v>27</v>
      </c>
      <c r="E1679" t="s">
        <v>13</v>
      </c>
      <c r="F1679">
        <f t="shared" si="134"/>
        <v>1</v>
      </c>
      <c r="G1679" t="s">
        <v>28</v>
      </c>
      <c r="H1679" s="1">
        <v>8.1999999999999993</v>
      </c>
      <c r="I1679" t="s">
        <v>22</v>
      </c>
      <c r="J1679">
        <f t="shared" si="133"/>
        <v>3</v>
      </c>
      <c r="K1679" t="s">
        <v>26</v>
      </c>
      <c r="L1679">
        <v>37</v>
      </c>
      <c r="M1679" t="str">
        <f t="shared" si="132"/>
        <v>30–40 h</v>
      </c>
      <c r="N1679" s="1">
        <v>4.7</v>
      </c>
      <c r="O1679" s="1">
        <v>2</v>
      </c>
    </row>
    <row r="1680" spans="1:15" x14ac:dyDescent="0.3">
      <c r="A1680" t="s">
        <v>31</v>
      </c>
      <c r="B1680">
        <v>34</v>
      </c>
      <c r="C1680" t="str">
        <f t="shared" si="130"/>
        <v>26–35</v>
      </c>
      <c r="D1680" t="s">
        <v>12</v>
      </c>
      <c r="E1680" t="s">
        <v>13</v>
      </c>
      <c r="F1680">
        <f t="shared" si="134"/>
        <v>1</v>
      </c>
      <c r="G1680" t="s">
        <v>18</v>
      </c>
      <c r="H1680" s="1">
        <v>7.8</v>
      </c>
      <c r="I1680" t="s">
        <v>17</v>
      </c>
      <c r="J1680">
        <f t="shared" si="133"/>
        <v>2</v>
      </c>
      <c r="K1680" t="s">
        <v>30</v>
      </c>
      <c r="L1680">
        <v>41</v>
      </c>
      <c r="M1680" t="str">
        <f t="shared" si="132"/>
        <v>40–50 h</v>
      </c>
      <c r="N1680" s="1">
        <v>8.4</v>
      </c>
      <c r="O1680" s="1">
        <v>9.8000000000000007</v>
      </c>
    </row>
    <row r="1681" spans="1:15" x14ac:dyDescent="0.3">
      <c r="A1681" t="s">
        <v>29</v>
      </c>
      <c r="B1681">
        <v>35</v>
      </c>
      <c r="C1681" t="str">
        <f t="shared" si="130"/>
        <v>26–35</v>
      </c>
      <c r="D1681" t="s">
        <v>27</v>
      </c>
      <c r="E1681" t="s">
        <v>22</v>
      </c>
      <c r="F1681">
        <f t="shared" si="134"/>
        <v>3</v>
      </c>
      <c r="G1681" t="s">
        <v>28</v>
      </c>
      <c r="H1681" s="1">
        <v>6.1</v>
      </c>
      <c r="I1681" t="s">
        <v>17</v>
      </c>
      <c r="J1681">
        <f t="shared" si="133"/>
        <v>2</v>
      </c>
      <c r="K1681" t="s">
        <v>15</v>
      </c>
      <c r="L1681">
        <v>41</v>
      </c>
      <c r="M1681" t="str">
        <f t="shared" si="132"/>
        <v>40–50 h</v>
      </c>
      <c r="N1681" s="1">
        <v>4.5</v>
      </c>
      <c r="O1681" s="1">
        <v>7.2</v>
      </c>
    </row>
    <row r="1682" spans="1:15" x14ac:dyDescent="0.3">
      <c r="A1682" t="s">
        <v>31</v>
      </c>
      <c r="B1682">
        <v>62</v>
      </c>
      <c r="C1682" t="str">
        <f t="shared" si="130"/>
        <v>60+</v>
      </c>
      <c r="D1682" t="s">
        <v>21</v>
      </c>
      <c r="E1682" t="s">
        <v>13</v>
      </c>
      <c r="F1682">
        <f t="shared" si="134"/>
        <v>1</v>
      </c>
      <c r="G1682" t="s">
        <v>28</v>
      </c>
      <c r="H1682" s="1">
        <v>9.1</v>
      </c>
      <c r="I1682" t="s">
        <v>13</v>
      </c>
      <c r="J1682">
        <f t="shared" si="133"/>
        <v>1</v>
      </c>
      <c r="K1682" t="s">
        <v>19</v>
      </c>
      <c r="L1682">
        <v>54</v>
      </c>
      <c r="M1682" t="str">
        <f t="shared" si="132"/>
        <v>50–60 h</v>
      </c>
      <c r="N1682" s="1">
        <v>6.4</v>
      </c>
      <c r="O1682" s="1">
        <v>3.5</v>
      </c>
    </row>
    <row r="1683" spans="1:15" x14ac:dyDescent="0.3">
      <c r="A1683" t="s">
        <v>29</v>
      </c>
      <c r="B1683">
        <v>46</v>
      </c>
      <c r="C1683" t="str">
        <f t="shared" si="130"/>
        <v>46–59</v>
      </c>
      <c r="D1683" t="s">
        <v>27</v>
      </c>
      <c r="E1683" t="s">
        <v>17</v>
      </c>
      <c r="F1683">
        <f t="shared" si="134"/>
        <v>2</v>
      </c>
      <c r="G1683" t="s">
        <v>25</v>
      </c>
      <c r="H1683" s="1">
        <v>4.5</v>
      </c>
      <c r="I1683" t="s">
        <v>13</v>
      </c>
      <c r="J1683">
        <f t="shared" si="133"/>
        <v>1</v>
      </c>
      <c r="K1683" t="s">
        <v>26</v>
      </c>
      <c r="L1683">
        <v>50</v>
      </c>
      <c r="M1683" t="str">
        <f t="shared" si="132"/>
        <v>50–60 h</v>
      </c>
      <c r="N1683" s="1">
        <v>2.9</v>
      </c>
      <c r="O1683" s="1">
        <v>5.0999999999999996</v>
      </c>
    </row>
    <row r="1684" spans="1:15" x14ac:dyDescent="0.3">
      <c r="A1684" t="s">
        <v>16</v>
      </c>
      <c r="B1684">
        <v>37</v>
      </c>
      <c r="C1684" t="str">
        <f t="shared" si="130"/>
        <v>36–45</v>
      </c>
      <c r="D1684" t="s">
        <v>21</v>
      </c>
      <c r="E1684" t="s">
        <v>17</v>
      </c>
      <c r="F1684">
        <f t="shared" si="134"/>
        <v>2</v>
      </c>
      <c r="G1684" t="s">
        <v>33</v>
      </c>
      <c r="H1684" s="1">
        <v>6.2</v>
      </c>
      <c r="I1684" t="s">
        <v>13</v>
      </c>
      <c r="J1684">
        <f t="shared" si="133"/>
        <v>1</v>
      </c>
      <c r="K1684" t="s">
        <v>19</v>
      </c>
      <c r="L1684">
        <v>59</v>
      </c>
      <c r="M1684" t="str">
        <f t="shared" si="132"/>
        <v>50–60 h</v>
      </c>
      <c r="N1684" s="1">
        <v>4.7</v>
      </c>
      <c r="O1684" s="1">
        <v>3.7</v>
      </c>
    </row>
    <row r="1685" spans="1:15" x14ac:dyDescent="0.3">
      <c r="A1685" t="s">
        <v>31</v>
      </c>
      <c r="B1685">
        <v>44</v>
      </c>
      <c r="C1685" t="str">
        <f t="shared" si="130"/>
        <v>36–45</v>
      </c>
      <c r="D1685" t="s">
        <v>12</v>
      </c>
      <c r="E1685" t="s">
        <v>22</v>
      </c>
      <c r="F1685">
        <f t="shared" si="134"/>
        <v>3</v>
      </c>
      <c r="G1685" t="s">
        <v>28</v>
      </c>
      <c r="H1685" s="1">
        <v>6.9</v>
      </c>
      <c r="I1685" t="s">
        <v>22</v>
      </c>
      <c r="J1685">
        <f t="shared" si="133"/>
        <v>3</v>
      </c>
      <c r="K1685" t="s">
        <v>19</v>
      </c>
      <c r="L1685">
        <v>46</v>
      </c>
      <c r="M1685" t="str">
        <f t="shared" si="132"/>
        <v>40–50 h</v>
      </c>
      <c r="N1685" s="1">
        <v>9.3000000000000007</v>
      </c>
      <c r="O1685" s="1">
        <v>2.4</v>
      </c>
    </row>
    <row r="1686" spans="1:15" x14ac:dyDescent="0.3">
      <c r="A1686" t="s">
        <v>24</v>
      </c>
      <c r="B1686">
        <v>35</v>
      </c>
      <c r="C1686" t="str">
        <f t="shared" si="130"/>
        <v>26–35</v>
      </c>
      <c r="D1686" t="s">
        <v>27</v>
      </c>
      <c r="E1686" t="s">
        <v>13</v>
      </c>
      <c r="F1686">
        <f t="shared" si="134"/>
        <v>1</v>
      </c>
      <c r="G1686" t="s">
        <v>25</v>
      </c>
      <c r="H1686" s="1">
        <v>2.2999999999999998</v>
      </c>
      <c r="I1686" t="s">
        <v>13</v>
      </c>
      <c r="J1686">
        <f t="shared" si="133"/>
        <v>1</v>
      </c>
      <c r="K1686" t="s">
        <v>26</v>
      </c>
      <c r="L1686">
        <v>55</v>
      </c>
      <c r="M1686" t="str">
        <f t="shared" si="132"/>
        <v>50–60 h</v>
      </c>
      <c r="N1686" s="1">
        <v>6.1</v>
      </c>
      <c r="O1686" s="1">
        <v>3.6</v>
      </c>
    </row>
    <row r="1687" spans="1:15" x14ac:dyDescent="0.3">
      <c r="A1687" t="s">
        <v>32</v>
      </c>
      <c r="B1687">
        <v>21</v>
      </c>
      <c r="C1687" t="str">
        <f t="shared" si="130"/>
        <v>18–25</v>
      </c>
      <c r="D1687" t="s">
        <v>21</v>
      </c>
      <c r="E1687" t="s">
        <v>17</v>
      </c>
      <c r="F1687">
        <f t="shared" si="134"/>
        <v>2</v>
      </c>
      <c r="G1687" t="s">
        <v>14</v>
      </c>
      <c r="H1687" s="1">
        <v>6.3</v>
      </c>
      <c r="I1687" t="s">
        <v>17</v>
      </c>
      <c r="J1687">
        <f t="shared" si="133"/>
        <v>2</v>
      </c>
      <c r="K1687" t="s">
        <v>30</v>
      </c>
      <c r="L1687">
        <v>23</v>
      </c>
      <c r="M1687" t="str">
        <f t="shared" si="132"/>
        <v>20–30 h</v>
      </c>
      <c r="N1687" s="1">
        <v>9.1</v>
      </c>
      <c r="O1687" s="1">
        <v>6.2</v>
      </c>
    </row>
    <row r="1688" spans="1:15" x14ac:dyDescent="0.3">
      <c r="A1688" t="s">
        <v>24</v>
      </c>
      <c r="B1688">
        <v>18</v>
      </c>
      <c r="C1688" t="str">
        <f t="shared" si="130"/>
        <v>18–25</v>
      </c>
      <c r="D1688" t="s">
        <v>12</v>
      </c>
      <c r="E1688" t="s">
        <v>17</v>
      </c>
      <c r="F1688">
        <f t="shared" si="134"/>
        <v>2</v>
      </c>
      <c r="G1688" t="s">
        <v>28</v>
      </c>
      <c r="H1688" s="1">
        <v>4.8</v>
      </c>
      <c r="I1688" t="s">
        <v>17</v>
      </c>
      <c r="J1688">
        <f t="shared" si="133"/>
        <v>2</v>
      </c>
      <c r="K1688" t="s">
        <v>23</v>
      </c>
      <c r="L1688">
        <v>24</v>
      </c>
      <c r="M1688" t="str">
        <f t="shared" si="132"/>
        <v>20–30 h</v>
      </c>
      <c r="N1688" s="1">
        <v>9.1</v>
      </c>
      <c r="O1688" s="1">
        <v>8.4</v>
      </c>
    </row>
    <row r="1689" spans="1:15" x14ac:dyDescent="0.3">
      <c r="A1689" t="s">
        <v>20</v>
      </c>
      <c r="B1689">
        <v>18</v>
      </c>
      <c r="C1689" t="str">
        <f t="shared" si="130"/>
        <v>18–25</v>
      </c>
      <c r="D1689" t="s">
        <v>12</v>
      </c>
      <c r="E1689" t="s">
        <v>17</v>
      </c>
      <c r="F1689">
        <f t="shared" si="134"/>
        <v>2</v>
      </c>
      <c r="G1689" t="s">
        <v>14</v>
      </c>
      <c r="H1689" s="1">
        <v>4.8</v>
      </c>
      <c r="I1689" t="s">
        <v>17</v>
      </c>
      <c r="J1689">
        <f t="shared" si="133"/>
        <v>2</v>
      </c>
      <c r="K1689" t="s">
        <v>23</v>
      </c>
      <c r="L1689">
        <v>44</v>
      </c>
      <c r="M1689" t="str">
        <f t="shared" si="132"/>
        <v>40–50 h</v>
      </c>
      <c r="N1689" s="1">
        <v>9.5</v>
      </c>
      <c r="O1689" s="1">
        <v>4.3</v>
      </c>
    </row>
    <row r="1690" spans="1:15" x14ac:dyDescent="0.3">
      <c r="A1690" t="s">
        <v>16</v>
      </c>
      <c r="B1690">
        <v>43</v>
      </c>
      <c r="C1690" t="str">
        <f t="shared" si="130"/>
        <v>36–45</v>
      </c>
      <c r="D1690" t="s">
        <v>27</v>
      </c>
      <c r="E1690" t="s">
        <v>17</v>
      </c>
      <c r="F1690">
        <f t="shared" si="134"/>
        <v>2</v>
      </c>
      <c r="G1690" t="s">
        <v>28</v>
      </c>
      <c r="H1690" s="1">
        <v>6.1</v>
      </c>
      <c r="I1690" t="s">
        <v>17</v>
      </c>
      <c r="J1690">
        <f t="shared" si="133"/>
        <v>2</v>
      </c>
      <c r="K1690" t="s">
        <v>26</v>
      </c>
      <c r="L1690">
        <v>50</v>
      </c>
      <c r="M1690" t="str">
        <f t="shared" si="132"/>
        <v>50–60 h</v>
      </c>
      <c r="N1690" s="1">
        <v>9.1</v>
      </c>
      <c r="O1690" s="1">
        <v>4.0999999999999996</v>
      </c>
    </row>
    <row r="1691" spans="1:15" x14ac:dyDescent="0.3">
      <c r="A1691" t="s">
        <v>24</v>
      </c>
      <c r="B1691">
        <v>62</v>
      </c>
      <c r="C1691" t="str">
        <f t="shared" si="130"/>
        <v>60+</v>
      </c>
      <c r="D1691" t="s">
        <v>12</v>
      </c>
      <c r="E1691" t="s">
        <v>13</v>
      </c>
      <c r="F1691">
        <f t="shared" si="134"/>
        <v>1</v>
      </c>
      <c r="G1691" t="s">
        <v>18</v>
      </c>
      <c r="H1691" s="1">
        <v>3.8</v>
      </c>
      <c r="I1691" t="s">
        <v>17</v>
      </c>
      <c r="J1691">
        <f t="shared" si="133"/>
        <v>2</v>
      </c>
      <c r="K1691" t="s">
        <v>23</v>
      </c>
      <c r="L1691">
        <v>33</v>
      </c>
      <c r="M1691" t="str">
        <f t="shared" si="132"/>
        <v>30–40 h</v>
      </c>
      <c r="N1691" s="1">
        <v>1</v>
      </c>
      <c r="O1691" s="1">
        <v>5.2</v>
      </c>
    </row>
    <row r="1692" spans="1:15" x14ac:dyDescent="0.3">
      <c r="A1692" t="s">
        <v>29</v>
      </c>
      <c r="B1692">
        <v>37</v>
      </c>
      <c r="C1692" t="str">
        <f t="shared" si="130"/>
        <v>36–45</v>
      </c>
      <c r="D1692" t="s">
        <v>21</v>
      </c>
      <c r="E1692" t="s">
        <v>13</v>
      </c>
      <c r="F1692">
        <f t="shared" si="134"/>
        <v>1</v>
      </c>
      <c r="G1692" t="s">
        <v>25</v>
      </c>
      <c r="H1692" s="1">
        <v>5.3</v>
      </c>
      <c r="I1692" t="s">
        <v>22</v>
      </c>
      <c r="J1692">
        <f t="shared" si="133"/>
        <v>3</v>
      </c>
      <c r="K1692" t="s">
        <v>15</v>
      </c>
      <c r="L1692">
        <v>49</v>
      </c>
      <c r="M1692" t="str">
        <f t="shared" si="132"/>
        <v>40–50 h</v>
      </c>
      <c r="N1692" s="1">
        <v>9.4</v>
      </c>
      <c r="O1692" s="1">
        <v>6.8</v>
      </c>
    </row>
    <row r="1693" spans="1:15" x14ac:dyDescent="0.3">
      <c r="A1693" t="s">
        <v>20</v>
      </c>
      <c r="B1693">
        <v>40</v>
      </c>
      <c r="C1693" t="str">
        <f t="shared" si="130"/>
        <v>36–45</v>
      </c>
      <c r="D1693" t="s">
        <v>12</v>
      </c>
      <c r="E1693" t="s">
        <v>13</v>
      </c>
      <c r="F1693">
        <f t="shared" si="134"/>
        <v>1</v>
      </c>
      <c r="G1693" t="s">
        <v>25</v>
      </c>
      <c r="H1693" s="1">
        <v>3.8</v>
      </c>
      <c r="I1693" t="s">
        <v>17</v>
      </c>
      <c r="J1693">
        <f t="shared" si="133"/>
        <v>2</v>
      </c>
      <c r="K1693" t="s">
        <v>30</v>
      </c>
      <c r="L1693">
        <v>31</v>
      </c>
      <c r="M1693" t="str">
        <f t="shared" si="132"/>
        <v>30–40 h</v>
      </c>
      <c r="N1693" s="1">
        <v>2.2000000000000002</v>
      </c>
      <c r="O1693" s="1">
        <v>7.8</v>
      </c>
    </row>
    <row r="1694" spans="1:15" x14ac:dyDescent="0.3">
      <c r="A1694" t="s">
        <v>20</v>
      </c>
      <c r="B1694">
        <v>27</v>
      </c>
      <c r="C1694" t="str">
        <f t="shared" si="130"/>
        <v>26–35</v>
      </c>
      <c r="D1694" t="s">
        <v>12</v>
      </c>
      <c r="E1694" t="s">
        <v>13</v>
      </c>
      <c r="F1694">
        <f t="shared" si="134"/>
        <v>1</v>
      </c>
      <c r="G1694" t="s">
        <v>18</v>
      </c>
      <c r="H1694" s="1">
        <v>6.7</v>
      </c>
      <c r="I1694" t="s">
        <v>22</v>
      </c>
      <c r="J1694">
        <f t="shared" si="133"/>
        <v>3</v>
      </c>
      <c r="K1694" t="s">
        <v>19</v>
      </c>
      <c r="L1694">
        <v>46</v>
      </c>
      <c r="M1694" t="str">
        <f t="shared" si="132"/>
        <v>40–50 h</v>
      </c>
      <c r="N1694" s="1">
        <v>1.4</v>
      </c>
      <c r="O1694" s="1">
        <v>3.9</v>
      </c>
    </row>
    <row r="1695" spans="1:15" x14ac:dyDescent="0.3">
      <c r="A1695" t="s">
        <v>24</v>
      </c>
      <c r="B1695">
        <v>28</v>
      </c>
      <c r="C1695" t="str">
        <f t="shared" si="130"/>
        <v>26–35</v>
      </c>
      <c r="D1695" t="s">
        <v>21</v>
      </c>
      <c r="E1695" t="s">
        <v>17</v>
      </c>
      <c r="F1695">
        <f t="shared" si="134"/>
        <v>2</v>
      </c>
      <c r="G1695" t="s">
        <v>33</v>
      </c>
      <c r="H1695" s="1">
        <v>6.7</v>
      </c>
      <c r="I1695" t="s">
        <v>17</v>
      </c>
      <c r="J1695">
        <f t="shared" si="133"/>
        <v>2</v>
      </c>
      <c r="K1695" t="s">
        <v>19</v>
      </c>
      <c r="L1695">
        <v>43</v>
      </c>
      <c r="M1695" t="str">
        <f t="shared" si="132"/>
        <v>40–50 h</v>
      </c>
      <c r="N1695" s="1">
        <v>1.5</v>
      </c>
      <c r="O1695" s="1">
        <v>6.3</v>
      </c>
    </row>
    <row r="1696" spans="1:15" x14ac:dyDescent="0.3">
      <c r="A1696" t="s">
        <v>24</v>
      </c>
      <c r="B1696">
        <v>58</v>
      </c>
      <c r="C1696" t="str">
        <f t="shared" si="130"/>
        <v>46–59</v>
      </c>
      <c r="D1696" t="s">
        <v>12</v>
      </c>
      <c r="E1696" t="s">
        <v>22</v>
      </c>
      <c r="F1696">
        <f t="shared" si="134"/>
        <v>3</v>
      </c>
      <c r="G1696" t="s">
        <v>25</v>
      </c>
      <c r="H1696" s="1">
        <v>6</v>
      </c>
      <c r="I1696" t="s">
        <v>22</v>
      </c>
      <c r="J1696">
        <f t="shared" si="133"/>
        <v>3</v>
      </c>
      <c r="K1696" t="s">
        <v>26</v>
      </c>
      <c r="L1696">
        <v>49</v>
      </c>
      <c r="M1696" t="str">
        <f t="shared" si="132"/>
        <v>40–50 h</v>
      </c>
      <c r="N1696" s="1">
        <v>4.0999999999999996</v>
      </c>
      <c r="O1696" s="1">
        <v>4.5</v>
      </c>
    </row>
    <row r="1697" spans="1:15" x14ac:dyDescent="0.3">
      <c r="A1697" t="s">
        <v>16</v>
      </c>
      <c r="B1697">
        <v>58</v>
      </c>
      <c r="C1697" t="str">
        <f t="shared" si="130"/>
        <v>46–59</v>
      </c>
      <c r="D1697" t="s">
        <v>12</v>
      </c>
      <c r="E1697" t="s">
        <v>22</v>
      </c>
      <c r="F1697">
        <f t="shared" si="134"/>
        <v>3</v>
      </c>
      <c r="G1697" t="s">
        <v>14</v>
      </c>
      <c r="H1697" s="1">
        <v>8</v>
      </c>
      <c r="I1697" t="s">
        <v>22</v>
      </c>
      <c r="J1697">
        <f t="shared" si="133"/>
        <v>3</v>
      </c>
      <c r="K1697" t="s">
        <v>19</v>
      </c>
      <c r="L1697">
        <v>37</v>
      </c>
      <c r="M1697" t="str">
        <f t="shared" si="132"/>
        <v>30–40 h</v>
      </c>
      <c r="N1697" s="1">
        <v>6.6</v>
      </c>
      <c r="O1697" s="1">
        <v>7.4</v>
      </c>
    </row>
    <row r="1698" spans="1:15" x14ac:dyDescent="0.3">
      <c r="A1698" t="s">
        <v>32</v>
      </c>
      <c r="B1698">
        <v>22</v>
      </c>
      <c r="C1698" t="str">
        <f t="shared" si="130"/>
        <v>18–25</v>
      </c>
      <c r="D1698" t="s">
        <v>12</v>
      </c>
      <c r="E1698" t="s">
        <v>17</v>
      </c>
      <c r="F1698">
        <f t="shared" si="134"/>
        <v>2</v>
      </c>
      <c r="G1698" t="s">
        <v>25</v>
      </c>
      <c r="H1698" s="1">
        <v>6.1</v>
      </c>
      <c r="I1698" t="s">
        <v>17</v>
      </c>
      <c r="J1698">
        <f t="shared" si="133"/>
        <v>2</v>
      </c>
      <c r="K1698" t="s">
        <v>15</v>
      </c>
      <c r="L1698">
        <v>33</v>
      </c>
      <c r="M1698" t="str">
        <f t="shared" si="132"/>
        <v>30–40 h</v>
      </c>
      <c r="N1698" s="1">
        <v>4.5999999999999996</v>
      </c>
      <c r="O1698" s="1">
        <v>2.5</v>
      </c>
    </row>
    <row r="1699" spans="1:15" x14ac:dyDescent="0.3">
      <c r="A1699" t="s">
        <v>24</v>
      </c>
      <c r="B1699">
        <v>18</v>
      </c>
      <c r="C1699" t="str">
        <f t="shared" si="130"/>
        <v>18–25</v>
      </c>
      <c r="D1699" t="s">
        <v>12</v>
      </c>
      <c r="E1699" t="s">
        <v>17</v>
      </c>
      <c r="F1699">
        <f t="shared" si="134"/>
        <v>2</v>
      </c>
      <c r="G1699" t="s">
        <v>33</v>
      </c>
      <c r="H1699" s="1">
        <v>6.5</v>
      </c>
      <c r="I1699" t="s">
        <v>17</v>
      </c>
      <c r="J1699">
        <f t="shared" si="133"/>
        <v>2</v>
      </c>
      <c r="K1699" t="s">
        <v>15</v>
      </c>
      <c r="L1699">
        <v>38</v>
      </c>
      <c r="M1699" t="str">
        <f t="shared" si="132"/>
        <v>30–40 h</v>
      </c>
      <c r="N1699" s="1">
        <v>1.2</v>
      </c>
      <c r="O1699" s="1">
        <v>3.3</v>
      </c>
    </row>
    <row r="1700" spans="1:15" x14ac:dyDescent="0.3">
      <c r="A1700" t="s">
        <v>11</v>
      </c>
      <c r="B1700">
        <v>34</v>
      </c>
      <c r="C1700" t="str">
        <f t="shared" si="130"/>
        <v>26–35</v>
      </c>
      <c r="D1700" t="s">
        <v>21</v>
      </c>
      <c r="E1700" t="s">
        <v>22</v>
      </c>
      <c r="F1700">
        <f t="shared" si="134"/>
        <v>3</v>
      </c>
      <c r="G1700" t="s">
        <v>14</v>
      </c>
      <c r="H1700" s="1">
        <v>5.0999999999999996</v>
      </c>
      <c r="I1700" t="s">
        <v>17</v>
      </c>
      <c r="J1700">
        <f t="shared" si="133"/>
        <v>2</v>
      </c>
      <c r="K1700" t="s">
        <v>26</v>
      </c>
      <c r="L1700">
        <v>41</v>
      </c>
      <c r="M1700" t="str">
        <f t="shared" si="132"/>
        <v>40–50 h</v>
      </c>
      <c r="N1700" s="1">
        <v>5.3</v>
      </c>
      <c r="O1700" s="1">
        <v>4.8</v>
      </c>
    </row>
    <row r="1701" spans="1:15" x14ac:dyDescent="0.3">
      <c r="A1701" t="s">
        <v>24</v>
      </c>
      <c r="B1701">
        <v>39</v>
      </c>
      <c r="C1701" t="str">
        <f t="shared" si="130"/>
        <v>36–45</v>
      </c>
      <c r="D1701" t="s">
        <v>12</v>
      </c>
      <c r="E1701" t="s">
        <v>22</v>
      </c>
      <c r="F1701">
        <f t="shared" si="134"/>
        <v>3</v>
      </c>
      <c r="G1701" t="s">
        <v>14</v>
      </c>
      <c r="H1701" s="1">
        <v>3</v>
      </c>
      <c r="I1701" t="s">
        <v>17</v>
      </c>
      <c r="J1701">
        <f t="shared" si="133"/>
        <v>2</v>
      </c>
      <c r="K1701" t="s">
        <v>19</v>
      </c>
      <c r="L1701">
        <v>45</v>
      </c>
      <c r="M1701" t="str">
        <f t="shared" si="132"/>
        <v>40–50 h</v>
      </c>
      <c r="N1701" s="1">
        <v>5</v>
      </c>
      <c r="O1701" s="1">
        <v>9</v>
      </c>
    </row>
    <row r="1702" spans="1:15" x14ac:dyDescent="0.3">
      <c r="A1702" t="s">
        <v>31</v>
      </c>
      <c r="B1702">
        <v>51</v>
      </c>
      <c r="C1702" t="str">
        <f t="shared" si="130"/>
        <v>46–59</v>
      </c>
      <c r="D1702" t="s">
        <v>21</v>
      </c>
      <c r="E1702" t="s">
        <v>17</v>
      </c>
      <c r="F1702">
        <f t="shared" si="134"/>
        <v>2</v>
      </c>
      <c r="G1702" t="s">
        <v>18</v>
      </c>
      <c r="H1702" s="1">
        <v>6.3</v>
      </c>
      <c r="I1702" t="s">
        <v>13</v>
      </c>
      <c r="J1702">
        <f t="shared" si="133"/>
        <v>1</v>
      </c>
      <c r="K1702" t="s">
        <v>23</v>
      </c>
      <c r="L1702">
        <v>26</v>
      </c>
      <c r="M1702" t="str">
        <f t="shared" si="132"/>
        <v>20–30 h</v>
      </c>
      <c r="N1702" s="1">
        <v>7.8</v>
      </c>
      <c r="O1702" s="1">
        <v>6.2</v>
      </c>
    </row>
    <row r="1703" spans="1:15" x14ac:dyDescent="0.3">
      <c r="A1703" t="s">
        <v>29</v>
      </c>
      <c r="B1703">
        <v>62</v>
      </c>
      <c r="C1703" t="str">
        <f t="shared" si="130"/>
        <v>60+</v>
      </c>
      <c r="D1703" t="s">
        <v>12</v>
      </c>
      <c r="E1703" t="s">
        <v>17</v>
      </c>
      <c r="F1703">
        <f t="shared" si="134"/>
        <v>2</v>
      </c>
      <c r="G1703" t="s">
        <v>28</v>
      </c>
      <c r="H1703" s="1">
        <v>6.1</v>
      </c>
      <c r="I1703" t="s">
        <v>13</v>
      </c>
      <c r="J1703">
        <f t="shared" si="133"/>
        <v>1</v>
      </c>
      <c r="K1703" t="s">
        <v>23</v>
      </c>
      <c r="L1703">
        <v>47</v>
      </c>
      <c r="M1703" t="str">
        <f t="shared" si="132"/>
        <v>40–50 h</v>
      </c>
      <c r="N1703" s="1">
        <v>3.5</v>
      </c>
      <c r="O1703" s="1">
        <v>9.6999999999999993</v>
      </c>
    </row>
    <row r="1704" spans="1:15" x14ac:dyDescent="0.3">
      <c r="A1704" t="s">
        <v>11</v>
      </c>
      <c r="B1704">
        <v>58</v>
      </c>
      <c r="C1704" t="str">
        <f t="shared" si="130"/>
        <v>46–59</v>
      </c>
      <c r="D1704" t="s">
        <v>12</v>
      </c>
      <c r="E1704" t="s">
        <v>13</v>
      </c>
      <c r="F1704">
        <f t="shared" si="134"/>
        <v>1</v>
      </c>
      <c r="G1704" t="s">
        <v>18</v>
      </c>
      <c r="H1704" s="1">
        <v>9.1</v>
      </c>
      <c r="I1704" t="s">
        <v>22</v>
      </c>
      <c r="J1704">
        <f t="shared" si="133"/>
        <v>3</v>
      </c>
      <c r="K1704" t="s">
        <v>30</v>
      </c>
      <c r="L1704">
        <v>57</v>
      </c>
      <c r="M1704" t="str">
        <f t="shared" si="132"/>
        <v>50–60 h</v>
      </c>
      <c r="N1704" s="1">
        <v>3</v>
      </c>
      <c r="O1704" s="1">
        <v>1.9</v>
      </c>
    </row>
    <row r="1705" spans="1:15" x14ac:dyDescent="0.3">
      <c r="A1705" t="s">
        <v>11</v>
      </c>
      <c r="B1705">
        <v>46</v>
      </c>
      <c r="C1705" t="str">
        <f t="shared" si="130"/>
        <v>46–59</v>
      </c>
      <c r="D1705" t="s">
        <v>12</v>
      </c>
      <c r="E1705" t="s">
        <v>13</v>
      </c>
      <c r="F1705">
        <f t="shared" si="134"/>
        <v>1</v>
      </c>
      <c r="G1705" t="s">
        <v>28</v>
      </c>
      <c r="H1705" s="1">
        <v>7.5</v>
      </c>
      <c r="I1705" t="s">
        <v>22</v>
      </c>
      <c r="J1705">
        <f t="shared" si="133"/>
        <v>3</v>
      </c>
      <c r="K1705" t="s">
        <v>26</v>
      </c>
      <c r="L1705">
        <v>24</v>
      </c>
      <c r="M1705" t="str">
        <f t="shared" si="132"/>
        <v>20–30 h</v>
      </c>
      <c r="N1705" s="1">
        <v>3.3</v>
      </c>
      <c r="O1705" s="1">
        <v>5.0999999999999996</v>
      </c>
    </row>
    <row r="1706" spans="1:15" x14ac:dyDescent="0.3">
      <c r="A1706" t="s">
        <v>31</v>
      </c>
      <c r="B1706">
        <v>21</v>
      </c>
      <c r="C1706" t="str">
        <f t="shared" si="130"/>
        <v>18–25</v>
      </c>
      <c r="D1706" t="s">
        <v>12</v>
      </c>
      <c r="E1706" t="s">
        <v>22</v>
      </c>
      <c r="F1706">
        <f t="shared" si="134"/>
        <v>3</v>
      </c>
      <c r="G1706" t="s">
        <v>18</v>
      </c>
      <c r="H1706" s="1">
        <v>5.9</v>
      </c>
      <c r="I1706" t="s">
        <v>13</v>
      </c>
      <c r="J1706">
        <f t="shared" si="133"/>
        <v>1</v>
      </c>
      <c r="K1706" t="s">
        <v>30</v>
      </c>
      <c r="L1706">
        <v>55</v>
      </c>
      <c r="M1706" t="str">
        <f t="shared" si="132"/>
        <v>50–60 h</v>
      </c>
      <c r="N1706" s="1">
        <v>3.7</v>
      </c>
      <c r="O1706" s="1">
        <v>4.8</v>
      </c>
    </row>
    <row r="1707" spans="1:15" x14ac:dyDescent="0.3">
      <c r="A1707" t="s">
        <v>31</v>
      </c>
      <c r="B1707">
        <v>22</v>
      </c>
      <c r="C1707" t="str">
        <f t="shared" si="130"/>
        <v>18–25</v>
      </c>
      <c r="D1707" t="s">
        <v>21</v>
      </c>
      <c r="E1707" t="s">
        <v>17</v>
      </c>
      <c r="F1707">
        <f t="shared" si="134"/>
        <v>2</v>
      </c>
      <c r="G1707" t="s">
        <v>28</v>
      </c>
      <c r="H1707" s="1">
        <v>6.7</v>
      </c>
      <c r="I1707" t="s">
        <v>22</v>
      </c>
      <c r="J1707">
        <f t="shared" si="133"/>
        <v>3</v>
      </c>
      <c r="K1707" t="s">
        <v>23</v>
      </c>
      <c r="L1707">
        <v>37</v>
      </c>
      <c r="M1707" t="str">
        <f t="shared" si="132"/>
        <v>30–40 h</v>
      </c>
      <c r="N1707" s="1">
        <v>6.4</v>
      </c>
      <c r="O1707" s="1">
        <v>6.4</v>
      </c>
    </row>
    <row r="1708" spans="1:15" x14ac:dyDescent="0.3">
      <c r="A1708" t="s">
        <v>20</v>
      </c>
      <c r="B1708">
        <v>28</v>
      </c>
      <c r="C1708" t="str">
        <f t="shared" si="130"/>
        <v>26–35</v>
      </c>
      <c r="D1708" t="s">
        <v>21</v>
      </c>
      <c r="E1708" t="s">
        <v>22</v>
      </c>
      <c r="F1708">
        <f t="shared" si="134"/>
        <v>3</v>
      </c>
      <c r="G1708" t="s">
        <v>25</v>
      </c>
      <c r="H1708" s="1">
        <v>7.9</v>
      </c>
      <c r="I1708" t="s">
        <v>17</v>
      </c>
      <c r="J1708">
        <f t="shared" si="133"/>
        <v>2</v>
      </c>
      <c r="K1708" t="s">
        <v>23</v>
      </c>
      <c r="L1708">
        <v>33</v>
      </c>
      <c r="M1708" t="str">
        <f t="shared" si="132"/>
        <v>30–40 h</v>
      </c>
      <c r="N1708" s="1">
        <v>5.2</v>
      </c>
      <c r="O1708" s="1">
        <v>8.3000000000000007</v>
      </c>
    </row>
    <row r="1709" spans="1:15" x14ac:dyDescent="0.3">
      <c r="A1709" t="s">
        <v>32</v>
      </c>
      <c r="B1709">
        <v>38</v>
      </c>
      <c r="C1709" t="str">
        <f t="shared" si="130"/>
        <v>36–45</v>
      </c>
      <c r="D1709" t="s">
        <v>21</v>
      </c>
      <c r="E1709" t="s">
        <v>13</v>
      </c>
      <c r="F1709">
        <f t="shared" si="134"/>
        <v>1</v>
      </c>
      <c r="G1709" t="s">
        <v>14</v>
      </c>
      <c r="H1709" s="1">
        <v>7.3</v>
      </c>
      <c r="I1709" t="s">
        <v>22</v>
      </c>
      <c r="J1709">
        <f t="shared" si="133"/>
        <v>3</v>
      </c>
      <c r="K1709" t="s">
        <v>23</v>
      </c>
      <c r="L1709">
        <v>42</v>
      </c>
      <c r="M1709" t="str">
        <f t="shared" si="132"/>
        <v>40–50 h</v>
      </c>
      <c r="N1709" s="1">
        <v>4</v>
      </c>
      <c r="O1709" s="1">
        <v>8.6</v>
      </c>
    </row>
    <row r="1710" spans="1:15" x14ac:dyDescent="0.3">
      <c r="A1710" t="s">
        <v>29</v>
      </c>
      <c r="B1710">
        <v>52</v>
      </c>
      <c r="C1710" t="str">
        <f t="shared" si="130"/>
        <v>46–59</v>
      </c>
      <c r="D1710" t="s">
        <v>27</v>
      </c>
      <c r="E1710" t="s">
        <v>13</v>
      </c>
      <c r="F1710">
        <f t="shared" si="134"/>
        <v>1</v>
      </c>
      <c r="G1710" t="s">
        <v>28</v>
      </c>
      <c r="H1710" s="1">
        <v>9</v>
      </c>
      <c r="I1710" t="s">
        <v>22</v>
      </c>
      <c r="J1710">
        <f t="shared" si="133"/>
        <v>3</v>
      </c>
      <c r="K1710" t="s">
        <v>30</v>
      </c>
      <c r="L1710">
        <v>33</v>
      </c>
      <c r="M1710" t="str">
        <f t="shared" si="132"/>
        <v>30–40 h</v>
      </c>
      <c r="N1710" s="1">
        <v>4.4000000000000004</v>
      </c>
      <c r="O1710" s="1">
        <v>7</v>
      </c>
    </row>
    <row r="1711" spans="1:15" x14ac:dyDescent="0.3">
      <c r="A1711" t="s">
        <v>16</v>
      </c>
      <c r="B1711">
        <v>29</v>
      </c>
      <c r="C1711" t="str">
        <f t="shared" si="130"/>
        <v>26–35</v>
      </c>
      <c r="D1711" t="s">
        <v>12</v>
      </c>
      <c r="E1711" t="s">
        <v>22</v>
      </c>
      <c r="F1711">
        <f t="shared" si="134"/>
        <v>3</v>
      </c>
      <c r="G1711" t="s">
        <v>25</v>
      </c>
      <c r="H1711" s="1">
        <v>5.3</v>
      </c>
      <c r="I1711" t="s">
        <v>22</v>
      </c>
      <c r="J1711">
        <f t="shared" si="133"/>
        <v>3</v>
      </c>
      <c r="K1711" t="s">
        <v>26</v>
      </c>
      <c r="L1711">
        <v>51</v>
      </c>
      <c r="M1711" t="str">
        <f t="shared" si="132"/>
        <v>50–60 h</v>
      </c>
      <c r="N1711" s="1">
        <v>4.3</v>
      </c>
      <c r="O1711" s="1">
        <v>6.8</v>
      </c>
    </row>
    <row r="1712" spans="1:15" x14ac:dyDescent="0.3">
      <c r="A1712" t="s">
        <v>11</v>
      </c>
      <c r="B1712">
        <v>43</v>
      </c>
      <c r="C1712" t="str">
        <f t="shared" si="130"/>
        <v>36–45</v>
      </c>
      <c r="D1712" t="s">
        <v>12</v>
      </c>
      <c r="E1712" t="s">
        <v>13</v>
      </c>
      <c r="F1712">
        <f t="shared" si="134"/>
        <v>1</v>
      </c>
      <c r="G1712" t="s">
        <v>33</v>
      </c>
      <c r="H1712" s="1">
        <v>8</v>
      </c>
      <c r="I1712" t="s">
        <v>13</v>
      </c>
      <c r="J1712">
        <f t="shared" si="133"/>
        <v>1</v>
      </c>
      <c r="K1712" t="s">
        <v>15</v>
      </c>
      <c r="L1712">
        <v>24</v>
      </c>
      <c r="M1712" t="str">
        <f t="shared" si="132"/>
        <v>20–30 h</v>
      </c>
      <c r="N1712" s="1">
        <v>9.8000000000000007</v>
      </c>
      <c r="O1712" s="1">
        <v>9.5</v>
      </c>
    </row>
    <row r="1713" spans="1:15" x14ac:dyDescent="0.3">
      <c r="A1713" t="s">
        <v>16</v>
      </c>
      <c r="B1713">
        <v>36</v>
      </c>
      <c r="C1713" t="str">
        <f t="shared" si="130"/>
        <v>36–45</v>
      </c>
      <c r="D1713" t="s">
        <v>21</v>
      </c>
      <c r="E1713" t="s">
        <v>17</v>
      </c>
      <c r="F1713">
        <f t="shared" si="134"/>
        <v>2</v>
      </c>
      <c r="G1713" t="s">
        <v>18</v>
      </c>
      <c r="H1713" s="1">
        <v>5.9</v>
      </c>
      <c r="I1713" t="s">
        <v>13</v>
      </c>
      <c r="J1713">
        <f t="shared" si="133"/>
        <v>1</v>
      </c>
      <c r="K1713" t="s">
        <v>15</v>
      </c>
      <c r="L1713">
        <v>41</v>
      </c>
      <c r="M1713" t="str">
        <f t="shared" si="132"/>
        <v>40–50 h</v>
      </c>
      <c r="N1713" s="1">
        <v>3.1</v>
      </c>
      <c r="O1713" s="1">
        <v>4.5</v>
      </c>
    </row>
    <row r="1714" spans="1:15" x14ac:dyDescent="0.3">
      <c r="A1714" t="s">
        <v>24</v>
      </c>
      <c r="B1714">
        <v>62</v>
      </c>
      <c r="C1714" t="str">
        <f t="shared" si="130"/>
        <v>60+</v>
      </c>
      <c r="D1714" t="s">
        <v>27</v>
      </c>
      <c r="E1714" t="s">
        <v>22</v>
      </c>
      <c r="F1714">
        <f t="shared" si="134"/>
        <v>3</v>
      </c>
      <c r="G1714" t="s">
        <v>33</v>
      </c>
      <c r="H1714" s="1">
        <v>6.8</v>
      </c>
      <c r="I1714" t="s">
        <v>22</v>
      </c>
      <c r="J1714">
        <f t="shared" si="133"/>
        <v>3</v>
      </c>
      <c r="K1714" t="s">
        <v>23</v>
      </c>
      <c r="L1714">
        <v>47</v>
      </c>
      <c r="M1714" t="str">
        <f t="shared" si="132"/>
        <v>40–50 h</v>
      </c>
      <c r="N1714" s="1">
        <v>8.4</v>
      </c>
      <c r="O1714" s="1">
        <v>8.5</v>
      </c>
    </row>
    <row r="1715" spans="1:15" x14ac:dyDescent="0.3">
      <c r="A1715" t="s">
        <v>24</v>
      </c>
      <c r="B1715">
        <v>24</v>
      </c>
      <c r="C1715" t="str">
        <f>IF(B1715&lt;=25, "18–25", IF(B1715&lt;=35, "26–35", IF(B1715&lt;=45, "36–45", IF(B1715&lt;=59, "46–59", "60+"))))</f>
        <v>18–25</v>
      </c>
      <c r="D1715" t="s">
        <v>12</v>
      </c>
      <c r="E1715" t="s">
        <v>17</v>
      </c>
      <c r="F1715">
        <f t="shared" si="134"/>
        <v>2</v>
      </c>
      <c r="G1715" t="s">
        <v>25</v>
      </c>
      <c r="H1715" s="1">
        <v>5.7</v>
      </c>
      <c r="I1715" t="s">
        <v>17</v>
      </c>
      <c r="J1715">
        <f t="shared" si="133"/>
        <v>2</v>
      </c>
      <c r="K1715" t="s">
        <v>26</v>
      </c>
      <c r="L1715">
        <v>31</v>
      </c>
      <c r="M1715" t="str">
        <f t="shared" si="132"/>
        <v>30–40 h</v>
      </c>
      <c r="N1715" s="1">
        <v>7.4</v>
      </c>
      <c r="O1715" s="1">
        <v>9.3000000000000007</v>
      </c>
    </row>
    <row r="1716" spans="1:15" x14ac:dyDescent="0.3">
      <c r="A1716" t="s">
        <v>16</v>
      </c>
      <c r="B1716">
        <v>64</v>
      </c>
      <c r="C1716" t="str">
        <f t="shared" ref="C1716:C1779" si="135">IF(B1716&lt;=25, "18–25", IF(B1716&lt;=35, "26–35", IF(B1716&lt;=45, "36–45", IF(B1716&lt;=59, "46–59", "60+"))))</f>
        <v>60+</v>
      </c>
      <c r="D1716" t="s">
        <v>21</v>
      </c>
      <c r="E1716" t="s">
        <v>17</v>
      </c>
      <c r="F1716">
        <f t="shared" si="134"/>
        <v>2</v>
      </c>
      <c r="G1716" t="s">
        <v>33</v>
      </c>
      <c r="H1716" s="1">
        <v>6.3</v>
      </c>
      <c r="I1716" t="s">
        <v>22</v>
      </c>
      <c r="J1716">
        <f t="shared" si="133"/>
        <v>3</v>
      </c>
      <c r="K1716" t="s">
        <v>26</v>
      </c>
      <c r="L1716">
        <v>37</v>
      </c>
      <c r="M1716" t="str">
        <f t="shared" si="132"/>
        <v>30–40 h</v>
      </c>
      <c r="N1716" s="1">
        <v>1.1000000000000001</v>
      </c>
      <c r="O1716" s="1">
        <v>5.4</v>
      </c>
    </row>
    <row r="1717" spans="1:15" x14ac:dyDescent="0.3">
      <c r="A1717" t="s">
        <v>24</v>
      </c>
      <c r="B1717">
        <v>24</v>
      </c>
      <c r="C1717" t="str">
        <f t="shared" si="135"/>
        <v>18–25</v>
      </c>
      <c r="D1717" t="s">
        <v>12</v>
      </c>
      <c r="E1717" t="s">
        <v>13</v>
      </c>
      <c r="F1717">
        <f t="shared" si="134"/>
        <v>1</v>
      </c>
      <c r="G1717" t="s">
        <v>33</v>
      </c>
      <c r="H1717" s="1">
        <v>6.8</v>
      </c>
      <c r="I1717" t="s">
        <v>13</v>
      </c>
      <c r="J1717">
        <f t="shared" si="133"/>
        <v>1</v>
      </c>
      <c r="K1717" t="s">
        <v>19</v>
      </c>
      <c r="L1717">
        <v>55</v>
      </c>
      <c r="M1717" t="str">
        <f t="shared" si="132"/>
        <v>50–60 h</v>
      </c>
      <c r="N1717" s="1">
        <v>9.9</v>
      </c>
      <c r="O1717" s="1">
        <v>7.6</v>
      </c>
    </row>
    <row r="1718" spans="1:15" x14ac:dyDescent="0.3">
      <c r="A1718" t="s">
        <v>32</v>
      </c>
      <c r="B1718">
        <v>43</v>
      </c>
      <c r="C1718" t="str">
        <f t="shared" si="135"/>
        <v>36–45</v>
      </c>
      <c r="D1718" t="s">
        <v>12</v>
      </c>
      <c r="E1718" t="s">
        <v>17</v>
      </c>
      <c r="F1718">
        <f t="shared" si="134"/>
        <v>2</v>
      </c>
      <c r="G1718" t="s">
        <v>25</v>
      </c>
      <c r="H1718" s="1">
        <v>7.4</v>
      </c>
      <c r="I1718" t="s">
        <v>17</v>
      </c>
      <c r="J1718">
        <f t="shared" si="133"/>
        <v>2</v>
      </c>
      <c r="K1718" t="s">
        <v>19</v>
      </c>
      <c r="L1718">
        <v>50</v>
      </c>
      <c r="M1718" t="str">
        <f t="shared" si="132"/>
        <v>50–60 h</v>
      </c>
      <c r="N1718" s="1">
        <v>7.8</v>
      </c>
      <c r="O1718" s="1">
        <v>4.4000000000000004</v>
      </c>
    </row>
    <row r="1719" spans="1:15" x14ac:dyDescent="0.3">
      <c r="A1719" t="s">
        <v>31</v>
      </c>
      <c r="B1719">
        <v>57</v>
      </c>
      <c r="C1719" t="str">
        <f t="shared" si="135"/>
        <v>46–59</v>
      </c>
      <c r="D1719" t="s">
        <v>21</v>
      </c>
      <c r="E1719" t="s">
        <v>22</v>
      </c>
      <c r="F1719">
        <f t="shared" si="134"/>
        <v>3</v>
      </c>
      <c r="G1719" t="s">
        <v>14</v>
      </c>
      <c r="H1719" s="1">
        <v>6.6</v>
      </c>
      <c r="I1719" t="s">
        <v>22</v>
      </c>
      <c r="J1719">
        <f t="shared" si="133"/>
        <v>3</v>
      </c>
      <c r="K1719" t="s">
        <v>30</v>
      </c>
      <c r="L1719">
        <v>32</v>
      </c>
      <c r="M1719" t="str">
        <f t="shared" si="132"/>
        <v>30–40 h</v>
      </c>
      <c r="N1719" s="1">
        <v>7.1</v>
      </c>
      <c r="O1719" s="1">
        <v>2.4</v>
      </c>
    </row>
    <row r="1720" spans="1:15" x14ac:dyDescent="0.3">
      <c r="A1720" t="s">
        <v>24</v>
      </c>
      <c r="B1720">
        <v>22</v>
      </c>
      <c r="C1720" t="str">
        <f t="shared" si="135"/>
        <v>18–25</v>
      </c>
      <c r="D1720" t="s">
        <v>21</v>
      </c>
      <c r="E1720" t="s">
        <v>17</v>
      </c>
      <c r="F1720">
        <f t="shared" si="134"/>
        <v>2</v>
      </c>
      <c r="G1720" t="s">
        <v>28</v>
      </c>
      <c r="H1720" s="1">
        <v>2.8</v>
      </c>
      <c r="I1720" t="s">
        <v>13</v>
      </c>
      <c r="J1720">
        <f t="shared" si="133"/>
        <v>1</v>
      </c>
      <c r="K1720" t="s">
        <v>19</v>
      </c>
      <c r="L1720">
        <v>39</v>
      </c>
      <c r="M1720" t="str">
        <f t="shared" si="132"/>
        <v>30–40 h</v>
      </c>
      <c r="N1720" s="1">
        <v>4.5999999999999996</v>
      </c>
      <c r="O1720" s="1">
        <v>6.3</v>
      </c>
    </row>
    <row r="1721" spans="1:15" x14ac:dyDescent="0.3">
      <c r="A1721" t="s">
        <v>20</v>
      </c>
      <c r="B1721">
        <v>38</v>
      </c>
      <c r="C1721" t="str">
        <f t="shared" si="135"/>
        <v>36–45</v>
      </c>
      <c r="D1721" t="s">
        <v>12</v>
      </c>
      <c r="E1721" t="s">
        <v>17</v>
      </c>
      <c r="F1721">
        <f t="shared" si="134"/>
        <v>2</v>
      </c>
      <c r="G1721" t="s">
        <v>18</v>
      </c>
      <c r="H1721" s="1">
        <v>6.4</v>
      </c>
      <c r="I1721" t="s">
        <v>17</v>
      </c>
      <c r="J1721">
        <f t="shared" si="133"/>
        <v>2</v>
      </c>
      <c r="K1721" t="s">
        <v>30</v>
      </c>
      <c r="L1721">
        <v>55</v>
      </c>
      <c r="M1721" t="str">
        <f t="shared" si="132"/>
        <v>50–60 h</v>
      </c>
      <c r="N1721" s="1">
        <v>6</v>
      </c>
      <c r="O1721" s="1">
        <v>2.8</v>
      </c>
    </row>
    <row r="1722" spans="1:15" x14ac:dyDescent="0.3">
      <c r="A1722" t="s">
        <v>24</v>
      </c>
      <c r="B1722">
        <v>31</v>
      </c>
      <c r="C1722" t="str">
        <f t="shared" si="135"/>
        <v>26–35</v>
      </c>
      <c r="D1722" t="s">
        <v>12</v>
      </c>
      <c r="E1722" t="s">
        <v>17</v>
      </c>
      <c r="F1722">
        <f t="shared" si="134"/>
        <v>2</v>
      </c>
      <c r="G1722" t="s">
        <v>28</v>
      </c>
      <c r="H1722" s="1">
        <v>8.6999999999999993</v>
      </c>
      <c r="I1722" t="s">
        <v>22</v>
      </c>
      <c r="J1722">
        <f t="shared" si="133"/>
        <v>3</v>
      </c>
      <c r="K1722" t="s">
        <v>15</v>
      </c>
      <c r="L1722">
        <v>26</v>
      </c>
      <c r="M1722" t="str">
        <f t="shared" si="132"/>
        <v>20–30 h</v>
      </c>
      <c r="N1722" s="1">
        <v>3.3</v>
      </c>
      <c r="O1722" s="1">
        <v>5.0999999999999996</v>
      </c>
    </row>
    <row r="1723" spans="1:15" x14ac:dyDescent="0.3">
      <c r="A1723" t="s">
        <v>29</v>
      </c>
      <c r="B1723">
        <v>21</v>
      </c>
      <c r="C1723" t="str">
        <f t="shared" si="135"/>
        <v>18–25</v>
      </c>
      <c r="D1723" t="s">
        <v>21</v>
      </c>
      <c r="E1723" t="s">
        <v>17</v>
      </c>
      <c r="F1723">
        <f t="shared" si="134"/>
        <v>2</v>
      </c>
      <c r="G1723" t="s">
        <v>18</v>
      </c>
      <c r="H1723" s="1">
        <v>6.4</v>
      </c>
      <c r="I1723" t="s">
        <v>13</v>
      </c>
      <c r="J1723">
        <f t="shared" si="133"/>
        <v>1</v>
      </c>
      <c r="K1723" t="s">
        <v>23</v>
      </c>
      <c r="L1723">
        <v>42</v>
      </c>
      <c r="M1723" t="str">
        <f t="shared" si="132"/>
        <v>40–50 h</v>
      </c>
      <c r="N1723" s="1">
        <v>1.3</v>
      </c>
      <c r="O1723" s="1">
        <v>8.9</v>
      </c>
    </row>
    <row r="1724" spans="1:15" x14ac:dyDescent="0.3">
      <c r="A1724" t="s">
        <v>32</v>
      </c>
      <c r="B1724">
        <v>40</v>
      </c>
      <c r="C1724" t="str">
        <f t="shared" si="135"/>
        <v>36–45</v>
      </c>
      <c r="D1724" t="s">
        <v>12</v>
      </c>
      <c r="E1724" t="s">
        <v>17</v>
      </c>
      <c r="F1724">
        <f t="shared" si="134"/>
        <v>2</v>
      </c>
      <c r="G1724" t="s">
        <v>28</v>
      </c>
      <c r="H1724" s="1">
        <v>8.6999999999999993</v>
      </c>
      <c r="I1724" t="s">
        <v>17</v>
      </c>
      <c r="J1724">
        <f t="shared" si="133"/>
        <v>2</v>
      </c>
      <c r="K1724" t="s">
        <v>26</v>
      </c>
      <c r="L1724">
        <v>53</v>
      </c>
      <c r="M1724" t="str">
        <f t="shared" si="132"/>
        <v>50–60 h</v>
      </c>
      <c r="N1724" s="1">
        <v>8.5</v>
      </c>
      <c r="O1724" s="1">
        <v>1.8</v>
      </c>
    </row>
    <row r="1725" spans="1:15" x14ac:dyDescent="0.3">
      <c r="A1725" t="s">
        <v>29</v>
      </c>
      <c r="B1725">
        <v>59</v>
      </c>
      <c r="C1725" t="str">
        <f t="shared" si="135"/>
        <v>46–59</v>
      </c>
      <c r="D1725" t="s">
        <v>12</v>
      </c>
      <c r="E1725" t="s">
        <v>13</v>
      </c>
      <c r="F1725">
        <f t="shared" si="134"/>
        <v>1</v>
      </c>
      <c r="G1725" t="s">
        <v>33</v>
      </c>
      <c r="H1725" s="1">
        <v>6.3</v>
      </c>
      <c r="I1725" t="s">
        <v>22</v>
      </c>
      <c r="J1725">
        <f t="shared" si="133"/>
        <v>3</v>
      </c>
      <c r="K1725" t="s">
        <v>15</v>
      </c>
      <c r="L1725">
        <v>51</v>
      </c>
      <c r="M1725" t="str">
        <f t="shared" si="132"/>
        <v>50–60 h</v>
      </c>
      <c r="N1725" s="1">
        <v>9.1</v>
      </c>
      <c r="O1725" s="1">
        <v>1.3</v>
      </c>
    </row>
    <row r="1726" spans="1:15" x14ac:dyDescent="0.3">
      <c r="A1726" t="s">
        <v>29</v>
      </c>
      <c r="B1726">
        <v>37</v>
      </c>
      <c r="C1726" t="str">
        <f t="shared" si="135"/>
        <v>36–45</v>
      </c>
      <c r="D1726" t="s">
        <v>21</v>
      </c>
      <c r="E1726" t="s">
        <v>22</v>
      </c>
      <c r="F1726">
        <f t="shared" si="134"/>
        <v>3</v>
      </c>
      <c r="G1726" t="s">
        <v>14</v>
      </c>
      <c r="H1726" s="1">
        <v>4.0999999999999996</v>
      </c>
      <c r="I1726" t="s">
        <v>17</v>
      </c>
      <c r="J1726">
        <f t="shared" si="133"/>
        <v>2</v>
      </c>
      <c r="K1726" t="s">
        <v>15</v>
      </c>
      <c r="L1726">
        <v>40</v>
      </c>
      <c r="M1726" t="str">
        <f t="shared" si="132"/>
        <v>40–50 h</v>
      </c>
      <c r="N1726" s="1">
        <v>2.5</v>
      </c>
      <c r="O1726" s="1">
        <v>6.5</v>
      </c>
    </row>
    <row r="1727" spans="1:15" x14ac:dyDescent="0.3">
      <c r="A1727" t="s">
        <v>20</v>
      </c>
      <c r="B1727">
        <v>32</v>
      </c>
      <c r="C1727" t="str">
        <f t="shared" si="135"/>
        <v>26–35</v>
      </c>
      <c r="D1727" t="s">
        <v>12</v>
      </c>
      <c r="E1727" t="s">
        <v>13</v>
      </c>
      <c r="F1727">
        <f t="shared" si="134"/>
        <v>1</v>
      </c>
      <c r="G1727" t="s">
        <v>33</v>
      </c>
      <c r="H1727" s="1">
        <v>5.9</v>
      </c>
      <c r="I1727" t="s">
        <v>17</v>
      </c>
      <c r="J1727">
        <f t="shared" si="133"/>
        <v>2</v>
      </c>
      <c r="K1727" t="s">
        <v>30</v>
      </c>
      <c r="L1727">
        <v>25</v>
      </c>
      <c r="M1727" t="str">
        <f t="shared" si="132"/>
        <v>20–30 h</v>
      </c>
      <c r="N1727" s="1">
        <v>8.1</v>
      </c>
      <c r="O1727" s="1">
        <v>4</v>
      </c>
    </row>
    <row r="1728" spans="1:15" x14ac:dyDescent="0.3">
      <c r="A1728" t="s">
        <v>32</v>
      </c>
      <c r="B1728">
        <v>62</v>
      </c>
      <c r="C1728" t="str">
        <f t="shared" si="135"/>
        <v>60+</v>
      </c>
      <c r="D1728" t="s">
        <v>12</v>
      </c>
      <c r="E1728" t="s">
        <v>22</v>
      </c>
      <c r="F1728">
        <f t="shared" si="134"/>
        <v>3</v>
      </c>
      <c r="G1728" t="s">
        <v>14</v>
      </c>
      <c r="H1728" s="1">
        <v>5.7</v>
      </c>
      <c r="I1728" t="s">
        <v>17</v>
      </c>
      <c r="J1728">
        <f t="shared" si="133"/>
        <v>2</v>
      </c>
      <c r="K1728" t="s">
        <v>23</v>
      </c>
      <c r="L1728">
        <v>35</v>
      </c>
      <c r="M1728" t="str">
        <f t="shared" si="132"/>
        <v>30–40 h</v>
      </c>
      <c r="N1728" s="1">
        <v>7.7</v>
      </c>
      <c r="O1728" s="1">
        <v>4.8</v>
      </c>
    </row>
    <row r="1729" spans="1:15" x14ac:dyDescent="0.3">
      <c r="A1729" t="s">
        <v>32</v>
      </c>
      <c r="B1729">
        <v>46</v>
      </c>
      <c r="C1729" t="str">
        <f t="shared" si="135"/>
        <v>46–59</v>
      </c>
      <c r="D1729" t="s">
        <v>27</v>
      </c>
      <c r="E1729" t="s">
        <v>22</v>
      </c>
      <c r="F1729">
        <f t="shared" si="134"/>
        <v>3</v>
      </c>
      <c r="G1729" t="s">
        <v>25</v>
      </c>
      <c r="H1729" s="1">
        <v>6.2</v>
      </c>
      <c r="I1729" t="s">
        <v>13</v>
      </c>
      <c r="J1729">
        <f t="shared" si="133"/>
        <v>1</v>
      </c>
      <c r="K1729" t="s">
        <v>30</v>
      </c>
      <c r="L1729">
        <v>54</v>
      </c>
      <c r="M1729" t="str">
        <f t="shared" si="132"/>
        <v>50–60 h</v>
      </c>
      <c r="N1729" s="1">
        <v>2.6</v>
      </c>
      <c r="O1729" s="1">
        <v>4.7</v>
      </c>
    </row>
    <row r="1730" spans="1:15" x14ac:dyDescent="0.3">
      <c r="A1730" t="s">
        <v>32</v>
      </c>
      <c r="B1730">
        <v>25</v>
      </c>
      <c r="C1730" t="str">
        <f t="shared" si="135"/>
        <v>18–25</v>
      </c>
      <c r="D1730" t="s">
        <v>21</v>
      </c>
      <c r="E1730" t="s">
        <v>22</v>
      </c>
      <c r="F1730">
        <f t="shared" si="134"/>
        <v>3</v>
      </c>
      <c r="G1730" t="s">
        <v>18</v>
      </c>
      <c r="H1730" s="1">
        <v>4.7</v>
      </c>
      <c r="I1730" t="s">
        <v>22</v>
      </c>
      <c r="J1730">
        <f t="shared" si="133"/>
        <v>3</v>
      </c>
      <c r="K1730" t="s">
        <v>15</v>
      </c>
      <c r="L1730">
        <v>39</v>
      </c>
      <c r="M1730" t="str">
        <f t="shared" ref="M1730:M1793" si="136">IF(AND(L1730&gt;=20,L1730&lt;30),"20–30 h",IF(AND(L1730&gt;=30,L1730&lt;40),"30–40 h",IF(AND(L1730&gt;=40,L1730&lt;50),"40–50 h",IF(AND(L1730&gt;=50,L1730&lt;=60),"50–60 h","Poza zakresem"))))</f>
        <v>30–40 h</v>
      </c>
      <c r="N1730" s="1">
        <v>4.8</v>
      </c>
      <c r="O1730" s="1">
        <v>1.8</v>
      </c>
    </row>
    <row r="1731" spans="1:15" x14ac:dyDescent="0.3">
      <c r="A1731" t="s">
        <v>32</v>
      </c>
      <c r="B1731">
        <v>58</v>
      </c>
      <c r="C1731" t="str">
        <f t="shared" si="135"/>
        <v>46–59</v>
      </c>
      <c r="D1731" t="s">
        <v>27</v>
      </c>
      <c r="E1731" t="s">
        <v>22</v>
      </c>
      <c r="F1731">
        <f t="shared" si="134"/>
        <v>3</v>
      </c>
      <c r="G1731" t="s">
        <v>18</v>
      </c>
      <c r="H1731" s="1">
        <v>6.5</v>
      </c>
      <c r="I1731" t="s">
        <v>17</v>
      </c>
      <c r="J1731">
        <f t="shared" si="133"/>
        <v>2</v>
      </c>
      <c r="K1731" t="s">
        <v>26</v>
      </c>
      <c r="L1731">
        <v>30</v>
      </c>
      <c r="M1731" t="str">
        <f t="shared" si="136"/>
        <v>30–40 h</v>
      </c>
      <c r="N1731" s="1">
        <v>4.8</v>
      </c>
      <c r="O1731" s="1">
        <v>1</v>
      </c>
    </row>
    <row r="1732" spans="1:15" x14ac:dyDescent="0.3">
      <c r="A1732" t="s">
        <v>32</v>
      </c>
      <c r="B1732">
        <v>36</v>
      </c>
      <c r="C1732" t="str">
        <f t="shared" si="135"/>
        <v>36–45</v>
      </c>
      <c r="D1732" t="s">
        <v>27</v>
      </c>
      <c r="E1732" t="s">
        <v>22</v>
      </c>
      <c r="F1732">
        <f t="shared" si="134"/>
        <v>3</v>
      </c>
      <c r="G1732" t="s">
        <v>25</v>
      </c>
      <c r="H1732" s="1">
        <v>6</v>
      </c>
      <c r="I1732" t="s">
        <v>17</v>
      </c>
      <c r="J1732">
        <f t="shared" si="133"/>
        <v>2</v>
      </c>
      <c r="K1732" t="s">
        <v>19</v>
      </c>
      <c r="L1732">
        <v>51</v>
      </c>
      <c r="M1732" t="str">
        <f t="shared" si="136"/>
        <v>50–60 h</v>
      </c>
      <c r="N1732" s="1">
        <v>7.8</v>
      </c>
      <c r="O1732" s="1">
        <v>9.1</v>
      </c>
    </row>
    <row r="1733" spans="1:15" x14ac:dyDescent="0.3">
      <c r="A1733" t="s">
        <v>20</v>
      </c>
      <c r="B1733">
        <v>56</v>
      </c>
      <c r="C1733" t="str">
        <f t="shared" si="135"/>
        <v>46–59</v>
      </c>
      <c r="D1733" t="s">
        <v>27</v>
      </c>
      <c r="E1733" t="s">
        <v>17</v>
      </c>
      <c r="F1733">
        <f t="shared" si="134"/>
        <v>2</v>
      </c>
      <c r="G1733" t="s">
        <v>28</v>
      </c>
      <c r="H1733" s="1">
        <v>8.4</v>
      </c>
      <c r="I1733" t="s">
        <v>17</v>
      </c>
      <c r="J1733">
        <f t="shared" si="133"/>
        <v>2</v>
      </c>
      <c r="K1733" t="s">
        <v>30</v>
      </c>
      <c r="L1733">
        <v>33</v>
      </c>
      <c r="M1733" t="str">
        <f t="shared" si="136"/>
        <v>30–40 h</v>
      </c>
      <c r="N1733" s="1">
        <v>8.5</v>
      </c>
      <c r="O1733" s="1">
        <v>3</v>
      </c>
    </row>
    <row r="1734" spans="1:15" x14ac:dyDescent="0.3">
      <c r="A1734" t="s">
        <v>24</v>
      </c>
      <c r="B1734">
        <v>63</v>
      </c>
      <c r="C1734" t="str">
        <f t="shared" si="135"/>
        <v>60+</v>
      </c>
      <c r="D1734" t="s">
        <v>12</v>
      </c>
      <c r="E1734" t="s">
        <v>13</v>
      </c>
      <c r="F1734">
        <f t="shared" si="134"/>
        <v>1</v>
      </c>
      <c r="G1734" t="s">
        <v>25</v>
      </c>
      <c r="H1734" s="1">
        <v>4.7</v>
      </c>
      <c r="I1734" t="s">
        <v>13</v>
      </c>
      <c r="J1734">
        <f t="shared" ref="J1734:J1763" si="137">IF(I1734="low",1,IF(I1734="moderate",2,IF(I1734="high",3,"")))</f>
        <v>1</v>
      </c>
      <c r="K1734" t="s">
        <v>15</v>
      </c>
      <c r="L1734">
        <v>43</v>
      </c>
      <c r="M1734" t="str">
        <f t="shared" si="136"/>
        <v>40–50 h</v>
      </c>
      <c r="N1734" s="1">
        <v>1.9</v>
      </c>
      <c r="O1734" s="1">
        <v>4.8</v>
      </c>
    </row>
    <row r="1735" spans="1:15" x14ac:dyDescent="0.3">
      <c r="A1735" t="s">
        <v>29</v>
      </c>
      <c r="B1735">
        <v>45</v>
      </c>
      <c r="C1735" t="str">
        <f t="shared" si="135"/>
        <v>36–45</v>
      </c>
      <c r="D1735" t="s">
        <v>12</v>
      </c>
      <c r="E1735" t="s">
        <v>13</v>
      </c>
      <c r="F1735">
        <f t="shared" si="134"/>
        <v>1</v>
      </c>
      <c r="G1735" t="s">
        <v>25</v>
      </c>
      <c r="H1735" s="1">
        <v>6.9</v>
      </c>
      <c r="I1735" t="s">
        <v>17</v>
      </c>
      <c r="J1735">
        <f t="shared" si="137"/>
        <v>2</v>
      </c>
      <c r="K1735" t="s">
        <v>19</v>
      </c>
      <c r="L1735">
        <v>58</v>
      </c>
      <c r="M1735" t="str">
        <f t="shared" si="136"/>
        <v>50–60 h</v>
      </c>
      <c r="N1735" s="1">
        <v>6.1</v>
      </c>
      <c r="O1735" s="1">
        <v>9.6999999999999993</v>
      </c>
    </row>
    <row r="1736" spans="1:15" x14ac:dyDescent="0.3">
      <c r="A1736" t="s">
        <v>32</v>
      </c>
      <c r="B1736">
        <v>63</v>
      </c>
      <c r="C1736" t="str">
        <f t="shared" si="135"/>
        <v>60+</v>
      </c>
      <c r="D1736" t="s">
        <v>27</v>
      </c>
      <c r="E1736" t="s">
        <v>17</v>
      </c>
      <c r="F1736">
        <f t="shared" ref="F1736:F1776" si="138">IF(E1736="High",3,IF(E1736="Moderate",2,IF(E1736="Low",1,"")))</f>
        <v>2</v>
      </c>
      <c r="G1736" t="s">
        <v>14</v>
      </c>
      <c r="H1736" s="1">
        <v>7.1</v>
      </c>
      <c r="I1736" t="s">
        <v>13</v>
      </c>
      <c r="J1736">
        <f t="shared" si="137"/>
        <v>1</v>
      </c>
      <c r="K1736" t="s">
        <v>19</v>
      </c>
      <c r="L1736">
        <v>50</v>
      </c>
      <c r="M1736" t="str">
        <f t="shared" si="136"/>
        <v>50–60 h</v>
      </c>
      <c r="N1736" s="1">
        <v>7.9</v>
      </c>
      <c r="O1736" s="1">
        <v>8.4</v>
      </c>
    </row>
    <row r="1737" spans="1:15" x14ac:dyDescent="0.3">
      <c r="A1737" t="s">
        <v>11</v>
      </c>
      <c r="B1737">
        <v>44</v>
      </c>
      <c r="C1737" t="str">
        <f t="shared" si="135"/>
        <v>36–45</v>
      </c>
      <c r="D1737" t="s">
        <v>27</v>
      </c>
      <c r="E1737" t="s">
        <v>22</v>
      </c>
      <c r="F1737">
        <f t="shared" si="138"/>
        <v>3</v>
      </c>
      <c r="G1737" t="s">
        <v>25</v>
      </c>
      <c r="H1737" s="1">
        <v>7.7</v>
      </c>
      <c r="I1737" t="s">
        <v>13</v>
      </c>
      <c r="J1737">
        <f t="shared" si="137"/>
        <v>1</v>
      </c>
      <c r="K1737" t="s">
        <v>15</v>
      </c>
      <c r="L1737">
        <v>36</v>
      </c>
      <c r="M1737" t="str">
        <f t="shared" si="136"/>
        <v>30–40 h</v>
      </c>
      <c r="N1737" s="1">
        <v>8.1</v>
      </c>
      <c r="O1737" s="1">
        <v>2</v>
      </c>
    </row>
    <row r="1738" spans="1:15" x14ac:dyDescent="0.3">
      <c r="A1738" t="s">
        <v>24</v>
      </c>
      <c r="B1738">
        <v>21</v>
      </c>
      <c r="C1738" t="str">
        <f t="shared" si="135"/>
        <v>18–25</v>
      </c>
      <c r="D1738" t="s">
        <v>27</v>
      </c>
      <c r="E1738" t="s">
        <v>13</v>
      </c>
      <c r="F1738">
        <f t="shared" si="138"/>
        <v>1</v>
      </c>
      <c r="G1738" t="s">
        <v>18</v>
      </c>
      <c r="H1738" s="1">
        <v>6</v>
      </c>
      <c r="I1738" t="s">
        <v>17</v>
      </c>
      <c r="J1738">
        <f t="shared" si="137"/>
        <v>2</v>
      </c>
      <c r="K1738" t="s">
        <v>23</v>
      </c>
      <c r="L1738">
        <v>44</v>
      </c>
      <c r="M1738" t="str">
        <f t="shared" si="136"/>
        <v>40–50 h</v>
      </c>
      <c r="N1738" s="1">
        <v>2.2999999999999998</v>
      </c>
      <c r="O1738" s="1">
        <v>5.6</v>
      </c>
    </row>
    <row r="1739" spans="1:15" x14ac:dyDescent="0.3">
      <c r="A1739" t="s">
        <v>24</v>
      </c>
      <c r="B1739">
        <v>32</v>
      </c>
      <c r="C1739" t="str">
        <f t="shared" si="135"/>
        <v>26–35</v>
      </c>
      <c r="D1739" t="s">
        <v>12</v>
      </c>
      <c r="E1739" t="s">
        <v>17</v>
      </c>
      <c r="F1739">
        <f t="shared" si="138"/>
        <v>2</v>
      </c>
      <c r="G1739" t="s">
        <v>33</v>
      </c>
      <c r="H1739" s="1">
        <v>6.8</v>
      </c>
      <c r="I1739" t="s">
        <v>17</v>
      </c>
      <c r="J1739">
        <f t="shared" si="137"/>
        <v>2</v>
      </c>
      <c r="K1739" t="s">
        <v>15</v>
      </c>
      <c r="L1739">
        <v>28</v>
      </c>
      <c r="M1739" t="str">
        <f t="shared" si="136"/>
        <v>20–30 h</v>
      </c>
      <c r="N1739" s="1">
        <v>5.7</v>
      </c>
      <c r="O1739" s="1">
        <v>7.6</v>
      </c>
    </row>
    <row r="1740" spans="1:15" x14ac:dyDescent="0.3">
      <c r="A1740" t="s">
        <v>29</v>
      </c>
      <c r="B1740">
        <v>52</v>
      </c>
      <c r="C1740" t="str">
        <f t="shared" si="135"/>
        <v>46–59</v>
      </c>
      <c r="D1740" t="s">
        <v>27</v>
      </c>
      <c r="E1740" t="s">
        <v>17</v>
      </c>
      <c r="F1740">
        <f t="shared" si="138"/>
        <v>2</v>
      </c>
      <c r="G1740" t="s">
        <v>14</v>
      </c>
      <c r="H1740" s="1">
        <v>7</v>
      </c>
      <c r="I1740" t="s">
        <v>13</v>
      </c>
      <c r="J1740">
        <f t="shared" si="137"/>
        <v>1</v>
      </c>
      <c r="K1740" t="s">
        <v>26</v>
      </c>
      <c r="L1740">
        <v>41</v>
      </c>
      <c r="M1740" t="str">
        <f t="shared" si="136"/>
        <v>40–50 h</v>
      </c>
      <c r="N1740" s="1">
        <v>8.6999999999999993</v>
      </c>
      <c r="O1740" s="1">
        <v>7.3</v>
      </c>
    </row>
    <row r="1741" spans="1:15" x14ac:dyDescent="0.3">
      <c r="A1741" t="s">
        <v>20</v>
      </c>
      <c r="B1741">
        <v>54</v>
      </c>
      <c r="C1741" t="str">
        <f t="shared" si="135"/>
        <v>46–59</v>
      </c>
      <c r="D1741" t="s">
        <v>27</v>
      </c>
      <c r="E1741" t="s">
        <v>13</v>
      </c>
      <c r="F1741">
        <f t="shared" si="138"/>
        <v>1</v>
      </c>
      <c r="G1741" t="s">
        <v>14</v>
      </c>
      <c r="H1741" s="1">
        <v>4</v>
      </c>
      <c r="I1741" t="s">
        <v>13</v>
      </c>
      <c r="J1741">
        <f t="shared" si="137"/>
        <v>1</v>
      </c>
      <c r="K1741" t="s">
        <v>19</v>
      </c>
      <c r="L1741">
        <v>54</v>
      </c>
      <c r="M1741" t="str">
        <f t="shared" si="136"/>
        <v>50–60 h</v>
      </c>
      <c r="N1741" s="1">
        <v>3.9</v>
      </c>
      <c r="O1741" s="1">
        <v>7.8</v>
      </c>
    </row>
    <row r="1742" spans="1:15" x14ac:dyDescent="0.3">
      <c r="A1742" t="s">
        <v>16</v>
      </c>
      <c r="B1742">
        <v>18</v>
      </c>
      <c r="C1742" t="str">
        <f t="shared" si="135"/>
        <v>18–25</v>
      </c>
      <c r="D1742" t="s">
        <v>21</v>
      </c>
      <c r="E1742" t="s">
        <v>13</v>
      </c>
      <c r="F1742">
        <f t="shared" si="138"/>
        <v>1</v>
      </c>
      <c r="G1742" t="s">
        <v>28</v>
      </c>
      <c r="H1742" s="1">
        <v>6</v>
      </c>
      <c r="I1742" t="s">
        <v>17</v>
      </c>
      <c r="J1742">
        <f t="shared" si="137"/>
        <v>2</v>
      </c>
      <c r="K1742" t="s">
        <v>26</v>
      </c>
      <c r="L1742">
        <v>56</v>
      </c>
      <c r="M1742" t="str">
        <f t="shared" si="136"/>
        <v>50–60 h</v>
      </c>
      <c r="N1742" s="1">
        <v>4.8</v>
      </c>
      <c r="O1742" s="1">
        <v>5.0999999999999996</v>
      </c>
    </row>
    <row r="1743" spans="1:15" x14ac:dyDescent="0.3">
      <c r="A1743" t="s">
        <v>16</v>
      </c>
      <c r="B1743">
        <v>20</v>
      </c>
      <c r="C1743" t="str">
        <f t="shared" si="135"/>
        <v>18–25</v>
      </c>
      <c r="D1743" t="s">
        <v>21</v>
      </c>
      <c r="E1743" t="s">
        <v>22</v>
      </c>
      <c r="F1743">
        <f t="shared" si="138"/>
        <v>3</v>
      </c>
      <c r="G1743" t="s">
        <v>33</v>
      </c>
      <c r="H1743" s="1">
        <v>6.5</v>
      </c>
      <c r="I1743" t="s">
        <v>13</v>
      </c>
      <c r="J1743">
        <f t="shared" si="137"/>
        <v>1</v>
      </c>
      <c r="K1743" t="s">
        <v>30</v>
      </c>
      <c r="L1743">
        <v>36</v>
      </c>
      <c r="M1743" t="str">
        <f t="shared" si="136"/>
        <v>30–40 h</v>
      </c>
      <c r="N1743" s="1">
        <v>8.1999999999999993</v>
      </c>
      <c r="O1743" s="1">
        <v>2.6</v>
      </c>
    </row>
    <row r="1744" spans="1:15" x14ac:dyDescent="0.3">
      <c r="A1744" t="s">
        <v>24</v>
      </c>
      <c r="B1744">
        <v>64</v>
      </c>
      <c r="C1744" t="str">
        <f t="shared" si="135"/>
        <v>60+</v>
      </c>
      <c r="D1744" t="s">
        <v>12</v>
      </c>
      <c r="E1744" t="s">
        <v>22</v>
      </c>
      <c r="F1744">
        <f t="shared" si="138"/>
        <v>3</v>
      </c>
      <c r="G1744" t="s">
        <v>14</v>
      </c>
      <c r="H1744" s="1">
        <v>6.6</v>
      </c>
      <c r="I1744" t="s">
        <v>13</v>
      </c>
      <c r="J1744">
        <f t="shared" si="137"/>
        <v>1</v>
      </c>
      <c r="K1744" t="s">
        <v>19</v>
      </c>
      <c r="L1744">
        <v>47</v>
      </c>
      <c r="M1744" t="str">
        <f t="shared" si="136"/>
        <v>40–50 h</v>
      </c>
      <c r="N1744" s="1">
        <v>1.8</v>
      </c>
      <c r="O1744" s="1">
        <v>5.2</v>
      </c>
    </row>
    <row r="1745" spans="1:15" x14ac:dyDescent="0.3">
      <c r="A1745" t="s">
        <v>31</v>
      </c>
      <c r="B1745">
        <v>41</v>
      </c>
      <c r="C1745" t="str">
        <f t="shared" si="135"/>
        <v>36–45</v>
      </c>
      <c r="D1745" t="s">
        <v>21</v>
      </c>
      <c r="E1745" t="s">
        <v>13</v>
      </c>
      <c r="F1745">
        <f t="shared" si="138"/>
        <v>1</v>
      </c>
      <c r="G1745" t="s">
        <v>25</v>
      </c>
      <c r="H1745" s="1">
        <v>6.6</v>
      </c>
      <c r="I1745" t="s">
        <v>17</v>
      </c>
      <c r="J1745">
        <f t="shared" si="137"/>
        <v>2</v>
      </c>
      <c r="K1745" t="s">
        <v>23</v>
      </c>
      <c r="L1745">
        <v>20</v>
      </c>
      <c r="M1745" t="str">
        <f t="shared" si="136"/>
        <v>20–30 h</v>
      </c>
      <c r="N1745" s="1">
        <v>8.6999999999999993</v>
      </c>
      <c r="O1745" s="1">
        <v>6.8</v>
      </c>
    </row>
    <row r="1746" spans="1:15" x14ac:dyDescent="0.3">
      <c r="A1746" t="s">
        <v>31</v>
      </c>
      <c r="B1746">
        <v>44</v>
      </c>
      <c r="C1746" t="str">
        <f t="shared" si="135"/>
        <v>36–45</v>
      </c>
      <c r="D1746" t="s">
        <v>21</v>
      </c>
      <c r="E1746" t="s">
        <v>22</v>
      </c>
      <c r="F1746">
        <f t="shared" si="138"/>
        <v>3</v>
      </c>
      <c r="G1746" t="s">
        <v>14</v>
      </c>
      <c r="H1746" s="1">
        <v>7.2</v>
      </c>
      <c r="I1746" t="s">
        <v>17</v>
      </c>
      <c r="J1746">
        <f t="shared" si="137"/>
        <v>2</v>
      </c>
      <c r="K1746" t="s">
        <v>15</v>
      </c>
      <c r="L1746">
        <v>28</v>
      </c>
      <c r="M1746" t="str">
        <f t="shared" si="136"/>
        <v>20–30 h</v>
      </c>
      <c r="N1746" s="1">
        <v>3.8</v>
      </c>
      <c r="O1746" s="1">
        <v>6.5</v>
      </c>
    </row>
    <row r="1747" spans="1:15" x14ac:dyDescent="0.3">
      <c r="A1747" t="s">
        <v>29</v>
      </c>
      <c r="B1747">
        <v>57</v>
      </c>
      <c r="C1747" t="str">
        <f t="shared" si="135"/>
        <v>46–59</v>
      </c>
      <c r="D1747" t="s">
        <v>21</v>
      </c>
      <c r="E1747" t="s">
        <v>17</v>
      </c>
      <c r="F1747">
        <f t="shared" si="138"/>
        <v>2</v>
      </c>
      <c r="G1747" t="s">
        <v>14</v>
      </c>
      <c r="H1747" s="1">
        <v>9.4</v>
      </c>
      <c r="I1747" t="s">
        <v>22</v>
      </c>
      <c r="J1747">
        <f t="shared" si="137"/>
        <v>3</v>
      </c>
      <c r="K1747" t="s">
        <v>30</v>
      </c>
      <c r="L1747">
        <v>32</v>
      </c>
      <c r="M1747" t="str">
        <f t="shared" si="136"/>
        <v>30–40 h</v>
      </c>
      <c r="N1747" s="1">
        <v>1</v>
      </c>
      <c r="O1747" s="1">
        <v>1.6</v>
      </c>
    </row>
    <row r="1748" spans="1:15" x14ac:dyDescent="0.3">
      <c r="A1748" t="s">
        <v>16</v>
      </c>
      <c r="B1748">
        <v>53</v>
      </c>
      <c r="C1748" t="str">
        <f t="shared" si="135"/>
        <v>46–59</v>
      </c>
      <c r="D1748" t="s">
        <v>12</v>
      </c>
      <c r="E1748" t="s">
        <v>22</v>
      </c>
      <c r="F1748">
        <f t="shared" si="138"/>
        <v>3</v>
      </c>
      <c r="G1748" t="s">
        <v>14</v>
      </c>
      <c r="H1748" s="1">
        <v>5.6</v>
      </c>
      <c r="I1748" t="s">
        <v>17</v>
      </c>
      <c r="J1748">
        <f t="shared" si="137"/>
        <v>2</v>
      </c>
      <c r="K1748" t="s">
        <v>26</v>
      </c>
      <c r="L1748">
        <v>51</v>
      </c>
      <c r="M1748" t="str">
        <f t="shared" si="136"/>
        <v>50–60 h</v>
      </c>
      <c r="N1748" s="1">
        <v>3.1</v>
      </c>
      <c r="O1748" s="1">
        <v>1.6</v>
      </c>
    </row>
    <row r="1749" spans="1:15" x14ac:dyDescent="0.3">
      <c r="A1749" t="s">
        <v>24</v>
      </c>
      <c r="B1749">
        <v>51</v>
      </c>
      <c r="C1749" t="str">
        <f t="shared" si="135"/>
        <v>46–59</v>
      </c>
      <c r="D1749" t="s">
        <v>21</v>
      </c>
      <c r="E1749" t="s">
        <v>22</v>
      </c>
      <c r="F1749">
        <f t="shared" si="138"/>
        <v>3</v>
      </c>
      <c r="G1749" t="s">
        <v>28</v>
      </c>
      <c r="H1749" s="1">
        <v>7.1</v>
      </c>
      <c r="I1749" t="s">
        <v>17</v>
      </c>
      <c r="J1749">
        <f t="shared" si="137"/>
        <v>2</v>
      </c>
      <c r="K1749" t="s">
        <v>30</v>
      </c>
      <c r="L1749">
        <v>47</v>
      </c>
      <c r="M1749" t="str">
        <f t="shared" si="136"/>
        <v>40–50 h</v>
      </c>
      <c r="N1749" s="1">
        <v>1.8</v>
      </c>
      <c r="O1749" s="1">
        <v>9.6999999999999993</v>
      </c>
    </row>
    <row r="1750" spans="1:15" x14ac:dyDescent="0.3">
      <c r="A1750" t="s">
        <v>20</v>
      </c>
      <c r="B1750">
        <v>46</v>
      </c>
      <c r="C1750" t="str">
        <f t="shared" si="135"/>
        <v>46–59</v>
      </c>
      <c r="D1750" t="s">
        <v>12</v>
      </c>
      <c r="E1750" t="s">
        <v>17</v>
      </c>
      <c r="F1750">
        <f t="shared" si="138"/>
        <v>2</v>
      </c>
      <c r="G1750" t="s">
        <v>14</v>
      </c>
      <c r="H1750" s="1">
        <v>8.5</v>
      </c>
      <c r="I1750" t="s">
        <v>17</v>
      </c>
      <c r="J1750">
        <f t="shared" si="137"/>
        <v>2</v>
      </c>
      <c r="K1750" t="s">
        <v>23</v>
      </c>
      <c r="L1750">
        <v>50</v>
      </c>
      <c r="M1750" t="str">
        <f t="shared" si="136"/>
        <v>50–60 h</v>
      </c>
      <c r="N1750" s="1">
        <v>1.8</v>
      </c>
      <c r="O1750" s="1">
        <v>2.4</v>
      </c>
    </row>
    <row r="1751" spans="1:15" x14ac:dyDescent="0.3">
      <c r="A1751" t="s">
        <v>16</v>
      </c>
      <c r="B1751">
        <v>41</v>
      </c>
      <c r="C1751" t="str">
        <f t="shared" si="135"/>
        <v>36–45</v>
      </c>
      <c r="D1751" t="s">
        <v>27</v>
      </c>
      <c r="E1751" t="s">
        <v>22</v>
      </c>
      <c r="F1751">
        <f t="shared" si="138"/>
        <v>3</v>
      </c>
      <c r="G1751" t="s">
        <v>14</v>
      </c>
      <c r="H1751" s="1">
        <v>3.8</v>
      </c>
      <c r="I1751" t="s">
        <v>22</v>
      </c>
      <c r="J1751">
        <f t="shared" si="137"/>
        <v>3</v>
      </c>
      <c r="K1751" t="s">
        <v>15</v>
      </c>
      <c r="L1751">
        <v>27</v>
      </c>
      <c r="M1751" t="str">
        <f t="shared" si="136"/>
        <v>20–30 h</v>
      </c>
      <c r="N1751" s="1">
        <v>7.2</v>
      </c>
      <c r="O1751" s="1">
        <v>3.7</v>
      </c>
    </row>
    <row r="1752" spans="1:15" x14ac:dyDescent="0.3">
      <c r="A1752" t="s">
        <v>24</v>
      </c>
      <c r="B1752">
        <v>41</v>
      </c>
      <c r="C1752" t="str">
        <f t="shared" si="135"/>
        <v>36–45</v>
      </c>
      <c r="D1752" t="s">
        <v>21</v>
      </c>
      <c r="E1752" t="s">
        <v>17</v>
      </c>
      <c r="F1752">
        <f t="shared" si="138"/>
        <v>2</v>
      </c>
      <c r="G1752" t="s">
        <v>28</v>
      </c>
      <c r="H1752" s="1">
        <v>6.9</v>
      </c>
      <c r="I1752" t="s">
        <v>13</v>
      </c>
      <c r="J1752">
        <f t="shared" si="137"/>
        <v>1</v>
      </c>
      <c r="K1752" t="s">
        <v>30</v>
      </c>
      <c r="L1752">
        <v>27</v>
      </c>
      <c r="M1752" t="str">
        <f t="shared" si="136"/>
        <v>20–30 h</v>
      </c>
      <c r="N1752" s="1">
        <v>2.9</v>
      </c>
      <c r="O1752" s="1">
        <v>7.9</v>
      </c>
    </row>
    <row r="1753" spans="1:15" x14ac:dyDescent="0.3">
      <c r="A1753" t="s">
        <v>24</v>
      </c>
      <c r="B1753">
        <v>59</v>
      </c>
      <c r="C1753" t="str">
        <f t="shared" si="135"/>
        <v>46–59</v>
      </c>
      <c r="D1753" t="s">
        <v>12</v>
      </c>
      <c r="E1753" t="s">
        <v>22</v>
      </c>
      <c r="F1753">
        <f t="shared" si="138"/>
        <v>3</v>
      </c>
      <c r="G1753" t="s">
        <v>33</v>
      </c>
      <c r="H1753" s="1">
        <v>4</v>
      </c>
      <c r="I1753" t="s">
        <v>17</v>
      </c>
      <c r="J1753">
        <f t="shared" si="137"/>
        <v>2</v>
      </c>
      <c r="K1753" t="s">
        <v>26</v>
      </c>
      <c r="L1753">
        <v>53</v>
      </c>
      <c r="M1753" t="str">
        <f t="shared" si="136"/>
        <v>50–60 h</v>
      </c>
      <c r="N1753" s="1">
        <v>9.4</v>
      </c>
      <c r="O1753" s="1">
        <v>4.7</v>
      </c>
    </row>
    <row r="1754" spans="1:15" x14ac:dyDescent="0.3">
      <c r="A1754" t="s">
        <v>32</v>
      </c>
      <c r="B1754">
        <v>21</v>
      </c>
      <c r="C1754" t="str">
        <f t="shared" si="135"/>
        <v>18–25</v>
      </c>
      <c r="D1754" t="s">
        <v>21</v>
      </c>
      <c r="E1754" t="s">
        <v>13</v>
      </c>
      <c r="F1754">
        <f t="shared" si="138"/>
        <v>1</v>
      </c>
      <c r="G1754" t="s">
        <v>18</v>
      </c>
      <c r="H1754" s="1">
        <v>9.8000000000000007</v>
      </c>
      <c r="I1754" t="s">
        <v>17</v>
      </c>
      <c r="J1754">
        <f t="shared" si="137"/>
        <v>2</v>
      </c>
      <c r="K1754" t="s">
        <v>30</v>
      </c>
      <c r="L1754">
        <v>42</v>
      </c>
      <c r="M1754" t="str">
        <f t="shared" si="136"/>
        <v>40–50 h</v>
      </c>
      <c r="N1754" s="1">
        <v>5.6</v>
      </c>
      <c r="O1754" s="1">
        <v>2.6</v>
      </c>
    </row>
    <row r="1755" spans="1:15" x14ac:dyDescent="0.3">
      <c r="A1755" t="s">
        <v>20</v>
      </c>
      <c r="B1755">
        <v>20</v>
      </c>
      <c r="C1755" t="str">
        <f t="shared" si="135"/>
        <v>18–25</v>
      </c>
      <c r="D1755" t="s">
        <v>27</v>
      </c>
      <c r="E1755" t="s">
        <v>22</v>
      </c>
      <c r="F1755">
        <f t="shared" si="138"/>
        <v>3</v>
      </c>
      <c r="G1755" t="s">
        <v>28</v>
      </c>
      <c r="H1755" s="1">
        <v>7.3</v>
      </c>
      <c r="I1755" t="s">
        <v>22</v>
      </c>
      <c r="J1755">
        <f t="shared" si="137"/>
        <v>3</v>
      </c>
      <c r="K1755" t="s">
        <v>15</v>
      </c>
      <c r="L1755">
        <v>29</v>
      </c>
      <c r="M1755" t="str">
        <f t="shared" si="136"/>
        <v>20–30 h</v>
      </c>
      <c r="N1755" s="1">
        <v>5.0999999999999996</v>
      </c>
      <c r="O1755" s="1">
        <v>5.2</v>
      </c>
    </row>
    <row r="1756" spans="1:15" x14ac:dyDescent="0.3">
      <c r="A1756" t="s">
        <v>32</v>
      </c>
      <c r="B1756">
        <v>51</v>
      </c>
      <c r="C1756" t="str">
        <f t="shared" si="135"/>
        <v>46–59</v>
      </c>
      <c r="D1756" t="s">
        <v>12</v>
      </c>
      <c r="E1756" t="s">
        <v>13</v>
      </c>
      <c r="F1756">
        <f t="shared" si="138"/>
        <v>1</v>
      </c>
      <c r="G1756" t="s">
        <v>28</v>
      </c>
      <c r="H1756" s="1">
        <v>7.1</v>
      </c>
      <c r="I1756" t="s">
        <v>22</v>
      </c>
      <c r="J1756">
        <f t="shared" si="137"/>
        <v>3</v>
      </c>
      <c r="K1756" t="s">
        <v>30</v>
      </c>
      <c r="L1756">
        <v>56</v>
      </c>
      <c r="M1756" t="str">
        <f t="shared" si="136"/>
        <v>50–60 h</v>
      </c>
      <c r="N1756" s="1">
        <v>4.9000000000000004</v>
      </c>
      <c r="O1756" s="1">
        <v>6.1</v>
      </c>
    </row>
    <row r="1757" spans="1:15" x14ac:dyDescent="0.3">
      <c r="A1757" t="s">
        <v>29</v>
      </c>
      <c r="B1757">
        <v>40</v>
      </c>
      <c r="C1757" t="str">
        <f t="shared" si="135"/>
        <v>36–45</v>
      </c>
      <c r="D1757" t="s">
        <v>12</v>
      </c>
      <c r="E1757" t="s">
        <v>13</v>
      </c>
      <c r="F1757">
        <f t="shared" si="138"/>
        <v>1</v>
      </c>
      <c r="G1757" t="s">
        <v>14</v>
      </c>
      <c r="H1757" s="1">
        <v>3.7</v>
      </c>
      <c r="I1757" t="s">
        <v>22</v>
      </c>
      <c r="J1757">
        <f t="shared" si="137"/>
        <v>3</v>
      </c>
      <c r="K1757" t="s">
        <v>26</v>
      </c>
      <c r="L1757">
        <v>44</v>
      </c>
      <c r="M1757" t="str">
        <f t="shared" si="136"/>
        <v>40–50 h</v>
      </c>
      <c r="N1757" s="1">
        <v>7.2</v>
      </c>
      <c r="O1757" s="1">
        <v>5.0999999999999996</v>
      </c>
    </row>
    <row r="1758" spans="1:15" x14ac:dyDescent="0.3">
      <c r="A1758" t="s">
        <v>32</v>
      </c>
      <c r="B1758">
        <v>40</v>
      </c>
      <c r="C1758" t="str">
        <f t="shared" si="135"/>
        <v>36–45</v>
      </c>
      <c r="D1758" t="s">
        <v>12</v>
      </c>
      <c r="E1758" t="s">
        <v>13</v>
      </c>
      <c r="F1758">
        <f t="shared" si="138"/>
        <v>1</v>
      </c>
      <c r="G1758" t="s">
        <v>14</v>
      </c>
      <c r="H1758" s="1">
        <v>5.7</v>
      </c>
      <c r="I1758" t="s">
        <v>13</v>
      </c>
      <c r="J1758">
        <f t="shared" si="137"/>
        <v>1</v>
      </c>
      <c r="K1758" t="s">
        <v>15</v>
      </c>
      <c r="L1758">
        <v>52</v>
      </c>
      <c r="M1758" t="str">
        <f t="shared" si="136"/>
        <v>50–60 h</v>
      </c>
      <c r="N1758" s="1">
        <v>5.0999999999999996</v>
      </c>
      <c r="O1758" s="1">
        <v>9.3000000000000007</v>
      </c>
    </row>
    <row r="1759" spans="1:15" x14ac:dyDescent="0.3">
      <c r="A1759" t="s">
        <v>11</v>
      </c>
      <c r="B1759">
        <v>62</v>
      </c>
      <c r="C1759" t="str">
        <f t="shared" si="135"/>
        <v>60+</v>
      </c>
      <c r="D1759" t="s">
        <v>27</v>
      </c>
      <c r="E1759" t="s">
        <v>13</v>
      </c>
      <c r="F1759">
        <f t="shared" si="138"/>
        <v>1</v>
      </c>
      <c r="G1759" t="s">
        <v>18</v>
      </c>
      <c r="H1759" s="1">
        <v>5.8</v>
      </c>
      <c r="I1759" t="s">
        <v>22</v>
      </c>
      <c r="J1759">
        <f t="shared" si="137"/>
        <v>3</v>
      </c>
      <c r="K1759" t="s">
        <v>23</v>
      </c>
      <c r="L1759">
        <v>23</v>
      </c>
      <c r="M1759" t="str">
        <f t="shared" si="136"/>
        <v>20–30 h</v>
      </c>
      <c r="N1759" s="1">
        <v>2.2000000000000002</v>
      </c>
      <c r="O1759" s="1">
        <v>3.6</v>
      </c>
    </row>
    <row r="1760" spans="1:15" x14ac:dyDescent="0.3">
      <c r="A1760" t="s">
        <v>32</v>
      </c>
      <c r="B1760">
        <v>22</v>
      </c>
      <c r="C1760" t="str">
        <f t="shared" si="135"/>
        <v>18–25</v>
      </c>
      <c r="D1760" t="s">
        <v>27</v>
      </c>
      <c r="E1760" t="s">
        <v>13</v>
      </c>
      <c r="F1760">
        <f t="shared" si="138"/>
        <v>1</v>
      </c>
      <c r="G1760" t="s">
        <v>14</v>
      </c>
      <c r="H1760" s="1">
        <v>9.1</v>
      </c>
      <c r="I1760" t="s">
        <v>13</v>
      </c>
      <c r="J1760">
        <f t="shared" si="137"/>
        <v>1</v>
      </c>
      <c r="K1760" t="s">
        <v>23</v>
      </c>
      <c r="L1760">
        <v>26</v>
      </c>
      <c r="M1760" t="str">
        <f t="shared" si="136"/>
        <v>20–30 h</v>
      </c>
      <c r="N1760" s="1">
        <v>8.9</v>
      </c>
      <c r="O1760" s="1">
        <v>7</v>
      </c>
    </row>
    <row r="1761" spans="1:15" x14ac:dyDescent="0.3">
      <c r="A1761" t="s">
        <v>11</v>
      </c>
      <c r="B1761">
        <v>48</v>
      </c>
      <c r="C1761" t="str">
        <f t="shared" si="135"/>
        <v>46–59</v>
      </c>
      <c r="D1761" t="s">
        <v>27</v>
      </c>
      <c r="E1761" t="s">
        <v>17</v>
      </c>
      <c r="F1761">
        <f t="shared" si="138"/>
        <v>2</v>
      </c>
      <c r="G1761" t="s">
        <v>25</v>
      </c>
      <c r="H1761" s="1">
        <v>7.6</v>
      </c>
      <c r="I1761" t="s">
        <v>17</v>
      </c>
      <c r="J1761">
        <f t="shared" si="137"/>
        <v>2</v>
      </c>
      <c r="K1761" t="s">
        <v>19</v>
      </c>
      <c r="L1761">
        <v>52</v>
      </c>
      <c r="M1761" t="str">
        <f t="shared" si="136"/>
        <v>50–60 h</v>
      </c>
      <c r="N1761" s="1">
        <v>4.9000000000000004</v>
      </c>
      <c r="O1761" s="1">
        <v>2</v>
      </c>
    </row>
    <row r="1762" spans="1:15" x14ac:dyDescent="0.3">
      <c r="A1762" t="s">
        <v>16</v>
      </c>
      <c r="B1762">
        <v>58</v>
      </c>
      <c r="C1762" t="str">
        <f t="shared" si="135"/>
        <v>46–59</v>
      </c>
      <c r="D1762" t="s">
        <v>12</v>
      </c>
      <c r="E1762" t="s">
        <v>17</v>
      </c>
      <c r="F1762">
        <f t="shared" si="138"/>
        <v>2</v>
      </c>
      <c r="G1762" t="s">
        <v>14</v>
      </c>
      <c r="H1762" s="1">
        <v>4</v>
      </c>
      <c r="I1762" t="s">
        <v>17</v>
      </c>
      <c r="J1762">
        <f t="shared" si="137"/>
        <v>2</v>
      </c>
      <c r="K1762" t="s">
        <v>30</v>
      </c>
      <c r="L1762">
        <v>21</v>
      </c>
      <c r="M1762" t="str">
        <f t="shared" si="136"/>
        <v>20–30 h</v>
      </c>
      <c r="N1762" s="1">
        <v>1.7</v>
      </c>
      <c r="O1762" s="1">
        <v>4.5</v>
      </c>
    </row>
    <row r="1763" spans="1:15" x14ac:dyDescent="0.3">
      <c r="A1763" t="s">
        <v>31</v>
      </c>
      <c r="B1763">
        <v>23</v>
      </c>
      <c r="C1763" t="str">
        <f t="shared" si="135"/>
        <v>18–25</v>
      </c>
      <c r="D1763" t="s">
        <v>27</v>
      </c>
      <c r="E1763" t="s">
        <v>17</v>
      </c>
      <c r="F1763">
        <f t="shared" si="138"/>
        <v>2</v>
      </c>
      <c r="G1763" t="s">
        <v>14</v>
      </c>
      <c r="H1763" s="1">
        <v>7.2</v>
      </c>
      <c r="I1763" t="s">
        <v>17</v>
      </c>
      <c r="J1763">
        <f t="shared" si="137"/>
        <v>2</v>
      </c>
      <c r="K1763" t="s">
        <v>26</v>
      </c>
      <c r="L1763">
        <v>51</v>
      </c>
      <c r="M1763" t="str">
        <f t="shared" si="136"/>
        <v>50–60 h</v>
      </c>
      <c r="N1763" s="1">
        <v>5.8</v>
      </c>
      <c r="O1763" s="1">
        <v>7.7</v>
      </c>
    </row>
    <row r="1764" spans="1:15" x14ac:dyDescent="0.3">
      <c r="A1764" t="s">
        <v>24</v>
      </c>
      <c r="B1764">
        <v>54</v>
      </c>
      <c r="C1764" t="str">
        <f t="shared" si="135"/>
        <v>46–59</v>
      </c>
      <c r="D1764" t="s">
        <v>21</v>
      </c>
      <c r="E1764" t="s">
        <v>13</v>
      </c>
      <c r="F1764">
        <f t="shared" si="138"/>
        <v>1</v>
      </c>
      <c r="G1764" t="s">
        <v>25</v>
      </c>
      <c r="H1764" s="1">
        <v>4.2</v>
      </c>
      <c r="I1764" t="s">
        <v>22</v>
      </c>
      <c r="J1764">
        <f t="shared" ref="J1764:J1770" si="139">IF(I1764="low",1,IF(I1764="moderate",2,IF(I1764="high",3,"")))</f>
        <v>3</v>
      </c>
      <c r="K1764" t="s">
        <v>30</v>
      </c>
      <c r="L1764">
        <v>24</v>
      </c>
      <c r="M1764" t="str">
        <f t="shared" si="136"/>
        <v>20–30 h</v>
      </c>
      <c r="N1764" s="1">
        <v>6.8</v>
      </c>
      <c r="O1764" s="1">
        <v>3</v>
      </c>
    </row>
    <row r="1765" spans="1:15" x14ac:dyDescent="0.3">
      <c r="A1765" t="s">
        <v>11</v>
      </c>
      <c r="B1765">
        <v>27</v>
      </c>
      <c r="C1765" t="str">
        <f t="shared" si="135"/>
        <v>26–35</v>
      </c>
      <c r="D1765" t="s">
        <v>27</v>
      </c>
      <c r="E1765" t="s">
        <v>22</v>
      </c>
      <c r="F1765">
        <f t="shared" si="138"/>
        <v>3</v>
      </c>
      <c r="G1765" t="s">
        <v>18</v>
      </c>
      <c r="H1765" s="1">
        <v>4.0999999999999996</v>
      </c>
      <c r="I1765" t="s">
        <v>17</v>
      </c>
      <c r="J1765">
        <f t="shared" si="139"/>
        <v>2</v>
      </c>
      <c r="K1765" t="s">
        <v>15</v>
      </c>
      <c r="L1765">
        <v>36</v>
      </c>
      <c r="M1765" t="str">
        <f t="shared" si="136"/>
        <v>30–40 h</v>
      </c>
      <c r="N1765" s="1">
        <v>3.5</v>
      </c>
      <c r="O1765" s="1">
        <v>6.3</v>
      </c>
    </row>
    <row r="1766" spans="1:15" x14ac:dyDescent="0.3">
      <c r="A1766" t="s">
        <v>20</v>
      </c>
      <c r="B1766">
        <v>57</v>
      </c>
      <c r="C1766" t="str">
        <f t="shared" si="135"/>
        <v>46–59</v>
      </c>
      <c r="D1766" t="s">
        <v>12</v>
      </c>
      <c r="E1766" t="s">
        <v>17</v>
      </c>
      <c r="F1766">
        <f t="shared" si="138"/>
        <v>2</v>
      </c>
      <c r="G1766" t="s">
        <v>25</v>
      </c>
      <c r="H1766" s="1">
        <v>7.2</v>
      </c>
      <c r="I1766" t="s">
        <v>22</v>
      </c>
      <c r="J1766">
        <f t="shared" si="139"/>
        <v>3</v>
      </c>
      <c r="K1766" t="s">
        <v>19</v>
      </c>
      <c r="L1766">
        <v>31</v>
      </c>
      <c r="M1766" t="str">
        <f t="shared" si="136"/>
        <v>30–40 h</v>
      </c>
      <c r="N1766" s="1">
        <v>8.1999999999999993</v>
      </c>
      <c r="O1766" s="1">
        <v>2.4</v>
      </c>
    </row>
    <row r="1767" spans="1:15" x14ac:dyDescent="0.3">
      <c r="A1767" t="s">
        <v>32</v>
      </c>
      <c r="B1767">
        <v>24</v>
      </c>
      <c r="C1767" t="str">
        <f t="shared" si="135"/>
        <v>18–25</v>
      </c>
      <c r="D1767" t="s">
        <v>21</v>
      </c>
      <c r="E1767" t="s">
        <v>22</v>
      </c>
      <c r="F1767">
        <f t="shared" si="138"/>
        <v>3</v>
      </c>
      <c r="G1767" t="s">
        <v>28</v>
      </c>
      <c r="H1767" s="1">
        <v>7.6</v>
      </c>
      <c r="I1767" t="s">
        <v>13</v>
      </c>
      <c r="J1767">
        <f t="shared" si="139"/>
        <v>1</v>
      </c>
      <c r="K1767" t="s">
        <v>26</v>
      </c>
      <c r="L1767">
        <v>31</v>
      </c>
      <c r="M1767" t="str">
        <f t="shared" si="136"/>
        <v>30–40 h</v>
      </c>
      <c r="N1767" s="1">
        <v>7</v>
      </c>
      <c r="O1767" s="1">
        <v>1.9</v>
      </c>
    </row>
    <row r="1768" spans="1:15" x14ac:dyDescent="0.3">
      <c r="A1768" t="s">
        <v>11</v>
      </c>
      <c r="B1768">
        <v>56</v>
      </c>
      <c r="C1768" t="str">
        <f t="shared" si="135"/>
        <v>46–59</v>
      </c>
      <c r="D1768" t="s">
        <v>27</v>
      </c>
      <c r="E1768" t="s">
        <v>22</v>
      </c>
      <c r="F1768">
        <f t="shared" si="138"/>
        <v>3</v>
      </c>
      <c r="G1768" t="s">
        <v>25</v>
      </c>
      <c r="H1768" s="1">
        <v>7.2</v>
      </c>
      <c r="I1768" t="s">
        <v>17</v>
      </c>
      <c r="J1768">
        <f t="shared" si="139"/>
        <v>2</v>
      </c>
      <c r="K1768" t="s">
        <v>30</v>
      </c>
      <c r="L1768">
        <v>54</v>
      </c>
      <c r="M1768" t="str">
        <f t="shared" si="136"/>
        <v>50–60 h</v>
      </c>
      <c r="N1768" s="1">
        <v>6.9</v>
      </c>
      <c r="O1768" s="1">
        <v>5.7</v>
      </c>
    </row>
    <row r="1769" spans="1:15" x14ac:dyDescent="0.3">
      <c r="A1769" t="s">
        <v>20</v>
      </c>
      <c r="B1769">
        <v>55</v>
      </c>
      <c r="C1769" t="str">
        <f t="shared" si="135"/>
        <v>46–59</v>
      </c>
      <c r="D1769" t="s">
        <v>21</v>
      </c>
      <c r="E1769" t="s">
        <v>13</v>
      </c>
      <c r="F1769">
        <f t="shared" si="138"/>
        <v>1</v>
      </c>
      <c r="G1769" t="s">
        <v>33</v>
      </c>
      <c r="H1769" s="1">
        <v>9.3000000000000007</v>
      </c>
      <c r="I1769" t="s">
        <v>13</v>
      </c>
      <c r="J1769">
        <f t="shared" si="139"/>
        <v>1</v>
      </c>
      <c r="K1769" t="s">
        <v>26</v>
      </c>
      <c r="L1769">
        <v>40</v>
      </c>
      <c r="M1769" t="str">
        <f t="shared" si="136"/>
        <v>40–50 h</v>
      </c>
      <c r="N1769" s="1">
        <v>4.8</v>
      </c>
      <c r="O1769" s="1">
        <v>7.1</v>
      </c>
    </row>
    <row r="1770" spans="1:15" x14ac:dyDescent="0.3">
      <c r="A1770" t="s">
        <v>31</v>
      </c>
      <c r="B1770">
        <v>38</v>
      </c>
      <c r="C1770" t="str">
        <f t="shared" si="135"/>
        <v>36–45</v>
      </c>
      <c r="D1770" t="s">
        <v>21</v>
      </c>
      <c r="E1770" t="s">
        <v>13</v>
      </c>
      <c r="F1770">
        <f t="shared" si="138"/>
        <v>1</v>
      </c>
      <c r="G1770" t="s">
        <v>28</v>
      </c>
      <c r="H1770" s="1">
        <v>7.1</v>
      </c>
      <c r="I1770" t="s">
        <v>22</v>
      </c>
      <c r="J1770">
        <f t="shared" si="139"/>
        <v>3</v>
      </c>
      <c r="K1770" t="s">
        <v>15</v>
      </c>
      <c r="L1770">
        <v>40</v>
      </c>
      <c r="M1770" t="str">
        <f t="shared" si="136"/>
        <v>40–50 h</v>
      </c>
      <c r="N1770" s="1">
        <v>9.6999999999999993</v>
      </c>
      <c r="O1770" s="1">
        <v>2</v>
      </c>
    </row>
    <row r="1771" spans="1:15" x14ac:dyDescent="0.3">
      <c r="A1771" t="s">
        <v>31</v>
      </c>
      <c r="B1771">
        <v>37</v>
      </c>
      <c r="C1771" t="str">
        <f t="shared" si="135"/>
        <v>36–45</v>
      </c>
      <c r="D1771" t="s">
        <v>12</v>
      </c>
      <c r="E1771" t="s">
        <v>13</v>
      </c>
      <c r="F1771">
        <f t="shared" si="138"/>
        <v>1</v>
      </c>
      <c r="G1771" t="s">
        <v>14</v>
      </c>
      <c r="H1771" s="1">
        <v>6.8</v>
      </c>
      <c r="I1771" t="s">
        <v>22</v>
      </c>
      <c r="J1771">
        <f t="shared" ref="J1771:J1834" si="140">IF(I1771="low",1,IF(I1771="moderate",2,IF(I1771="high",3,"")))</f>
        <v>3</v>
      </c>
      <c r="K1771" t="s">
        <v>19</v>
      </c>
      <c r="L1771">
        <v>21</v>
      </c>
      <c r="M1771" t="str">
        <f t="shared" si="136"/>
        <v>20–30 h</v>
      </c>
      <c r="N1771" s="1">
        <v>3.5</v>
      </c>
      <c r="O1771" s="1">
        <v>9.3000000000000007</v>
      </c>
    </row>
    <row r="1772" spans="1:15" x14ac:dyDescent="0.3">
      <c r="A1772" t="s">
        <v>32</v>
      </c>
      <c r="B1772">
        <v>20</v>
      </c>
      <c r="C1772" t="str">
        <f t="shared" si="135"/>
        <v>18–25</v>
      </c>
      <c r="D1772" t="s">
        <v>21</v>
      </c>
      <c r="E1772" t="s">
        <v>17</v>
      </c>
      <c r="F1772">
        <f t="shared" si="138"/>
        <v>2</v>
      </c>
      <c r="G1772" t="s">
        <v>28</v>
      </c>
      <c r="H1772" s="1">
        <v>4.7</v>
      </c>
      <c r="I1772" t="s">
        <v>17</v>
      </c>
      <c r="J1772">
        <f t="shared" si="140"/>
        <v>2</v>
      </c>
      <c r="K1772" t="s">
        <v>26</v>
      </c>
      <c r="L1772">
        <v>40</v>
      </c>
      <c r="M1772" t="str">
        <f t="shared" si="136"/>
        <v>40–50 h</v>
      </c>
      <c r="N1772" s="1">
        <v>6.2</v>
      </c>
      <c r="O1772" s="1">
        <v>3</v>
      </c>
    </row>
    <row r="1773" spans="1:15" x14ac:dyDescent="0.3">
      <c r="A1773" t="s">
        <v>29</v>
      </c>
      <c r="B1773">
        <v>39</v>
      </c>
      <c r="C1773" t="str">
        <f t="shared" si="135"/>
        <v>36–45</v>
      </c>
      <c r="D1773" t="s">
        <v>21</v>
      </c>
      <c r="E1773" t="s">
        <v>13</v>
      </c>
      <c r="F1773">
        <f t="shared" si="138"/>
        <v>1</v>
      </c>
      <c r="G1773" t="s">
        <v>18</v>
      </c>
      <c r="H1773" s="1">
        <v>7.8</v>
      </c>
      <c r="I1773" t="s">
        <v>17</v>
      </c>
      <c r="J1773">
        <f t="shared" si="140"/>
        <v>2</v>
      </c>
      <c r="K1773" t="s">
        <v>15</v>
      </c>
      <c r="L1773">
        <v>34</v>
      </c>
      <c r="M1773" t="str">
        <f t="shared" si="136"/>
        <v>30–40 h</v>
      </c>
      <c r="N1773" s="1">
        <v>3.8</v>
      </c>
      <c r="O1773" s="1">
        <v>2.1</v>
      </c>
    </row>
    <row r="1774" spans="1:15" x14ac:dyDescent="0.3">
      <c r="A1774" t="s">
        <v>32</v>
      </c>
      <c r="B1774">
        <v>64</v>
      </c>
      <c r="C1774" t="str">
        <f t="shared" si="135"/>
        <v>60+</v>
      </c>
      <c r="D1774" t="s">
        <v>12</v>
      </c>
      <c r="E1774" t="s">
        <v>17</v>
      </c>
      <c r="F1774">
        <f t="shared" si="138"/>
        <v>2</v>
      </c>
      <c r="G1774" t="s">
        <v>18</v>
      </c>
      <c r="H1774" s="1">
        <v>4</v>
      </c>
      <c r="I1774" t="s">
        <v>22</v>
      </c>
      <c r="J1774">
        <f t="shared" si="140"/>
        <v>3</v>
      </c>
      <c r="K1774" t="s">
        <v>23</v>
      </c>
      <c r="L1774">
        <v>30</v>
      </c>
      <c r="M1774" t="str">
        <f t="shared" si="136"/>
        <v>30–40 h</v>
      </c>
      <c r="N1774" s="1">
        <v>7.7</v>
      </c>
      <c r="O1774" s="1">
        <v>2.8</v>
      </c>
    </row>
    <row r="1775" spans="1:15" x14ac:dyDescent="0.3">
      <c r="A1775" t="s">
        <v>16</v>
      </c>
      <c r="B1775">
        <v>21</v>
      </c>
      <c r="C1775" t="str">
        <f t="shared" si="135"/>
        <v>18–25</v>
      </c>
      <c r="D1775" t="s">
        <v>12</v>
      </c>
      <c r="E1775" t="s">
        <v>17</v>
      </c>
      <c r="F1775">
        <f t="shared" si="138"/>
        <v>2</v>
      </c>
      <c r="G1775" t="s">
        <v>25</v>
      </c>
      <c r="H1775" s="1">
        <v>9.5</v>
      </c>
      <c r="I1775" t="s">
        <v>17</v>
      </c>
      <c r="J1775">
        <f t="shared" si="140"/>
        <v>2</v>
      </c>
      <c r="K1775" t="s">
        <v>26</v>
      </c>
      <c r="L1775">
        <v>29</v>
      </c>
      <c r="M1775" t="str">
        <f t="shared" si="136"/>
        <v>20–30 h</v>
      </c>
      <c r="N1775" s="1">
        <v>1.4</v>
      </c>
      <c r="O1775" s="1">
        <v>2.5</v>
      </c>
    </row>
    <row r="1776" spans="1:15" x14ac:dyDescent="0.3">
      <c r="A1776" t="s">
        <v>11</v>
      </c>
      <c r="B1776">
        <v>45</v>
      </c>
      <c r="C1776" t="str">
        <f t="shared" si="135"/>
        <v>36–45</v>
      </c>
      <c r="D1776" t="s">
        <v>12</v>
      </c>
      <c r="E1776" t="s">
        <v>17</v>
      </c>
      <c r="F1776">
        <f t="shared" si="138"/>
        <v>2</v>
      </c>
      <c r="G1776" t="s">
        <v>28</v>
      </c>
      <c r="H1776" s="1">
        <v>7.8</v>
      </c>
      <c r="I1776" t="s">
        <v>17</v>
      </c>
      <c r="J1776">
        <f t="shared" si="140"/>
        <v>2</v>
      </c>
      <c r="K1776" t="s">
        <v>19</v>
      </c>
      <c r="L1776">
        <v>37</v>
      </c>
      <c r="M1776" t="str">
        <f t="shared" si="136"/>
        <v>30–40 h</v>
      </c>
      <c r="N1776" s="1">
        <v>1.4</v>
      </c>
      <c r="O1776" s="1">
        <v>1.8</v>
      </c>
    </row>
    <row r="1777" spans="1:15" x14ac:dyDescent="0.3">
      <c r="A1777" t="s">
        <v>24</v>
      </c>
      <c r="B1777">
        <v>29</v>
      </c>
      <c r="C1777" t="str">
        <f t="shared" si="135"/>
        <v>26–35</v>
      </c>
      <c r="D1777" t="s">
        <v>21</v>
      </c>
      <c r="E1777" t="s">
        <v>17</v>
      </c>
      <c r="F1777">
        <f>IF(E1777="High",3,IF(E1777="Moderate",2,IF(E1777="Low",1,"")))</f>
        <v>2</v>
      </c>
      <c r="G1777" t="s">
        <v>14</v>
      </c>
      <c r="H1777" s="1">
        <v>10.7</v>
      </c>
      <c r="I1777" t="s">
        <v>13</v>
      </c>
      <c r="J1777">
        <f t="shared" si="140"/>
        <v>1</v>
      </c>
      <c r="K1777" t="s">
        <v>26</v>
      </c>
      <c r="L1777">
        <v>42</v>
      </c>
      <c r="M1777" t="str">
        <f t="shared" si="136"/>
        <v>40–50 h</v>
      </c>
      <c r="N1777" s="1">
        <v>8.3000000000000007</v>
      </c>
      <c r="O1777" s="1">
        <v>8.1999999999999993</v>
      </c>
    </row>
    <row r="1778" spans="1:15" x14ac:dyDescent="0.3">
      <c r="A1778" t="s">
        <v>29</v>
      </c>
      <c r="B1778">
        <v>55</v>
      </c>
      <c r="C1778" t="str">
        <f t="shared" si="135"/>
        <v>46–59</v>
      </c>
      <c r="D1778" t="s">
        <v>21</v>
      </c>
      <c r="E1778" t="s">
        <v>13</v>
      </c>
      <c r="F1778">
        <f t="shared" ref="F1778:F1841" si="141">IF(E1778="High",3,IF(E1778="Moderate",2,IF(E1778="Low",1,"")))</f>
        <v>1</v>
      </c>
      <c r="G1778" t="s">
        <v>18</v>
      </c>
      <c r="H1778" s="1">
        <v>7.1</v>
      </c>
      <c r="I1778" t="s">
        <v>22</v>
      </c>
      <c r="J1778">
        <f t="shared" si="140"/>
        <v>3</v>
      </c>
      <c r="K1778" t="s">
        <v>26</v>
      </c>
      <c r="L1778">
        <v>50</v>
      </c>
      <c r="M1778" t="str">
        <f t="shared" si="136"/>
        <v>50–60 h</v>
      </c>
      <c r="N1778" s="1">
        <v>4.9000000000000004</v>
      </c>
      <c r="O1778" s="1">
        <v>5.5</v>
      </c>
    </row>
    <row r="1779" spans="1:15" x14ac:dyDescent="0.3">
      <c r="A1779" t="s">
        <v>32</v>
      </c>
      <c r="B1779">
        <v>53</v>
      </c>
      <c r="C1779" t="str">
        <f t="shared" si="135"/>
        <v>46–59</v>
      </c>
      <c r="D1779" t="s">
        <v>21</v>
      </c>
      <c r="E1779" t="s">
        <v>17</v>
      </c>
      <c r="F1779">
        <f t="shared" si="141"/>
        <v>2</v>
      </c>
      <c r="G1779" t="s">
        <v>14</v>
      </c>
      <c r="H1779" s="1">
        <v>7.9</v>
      </c>
      <c r="I1779" t="s">
        <v>13</v>
      </c>
      <c r="J1779">
        <f t="shared" si="140"/>
        <v>1</v>
      </c>
      <c r="K1779" t="s">
        <v>15</v>
      </c>
      <c r="L1779">
        <v>45</v>
      </c>
      <c r="M1779" t="str">
        <f t="shared" si="136"/>
        <v>40–50 h</v>
      </c>
      <c r="N1779" s="1">
        <v>4.0999999999999996</v>
      </c>
      <c r="O1779" s="1">
        <v>4.5</v>
      </c>
    </row>
    <row r="1780" spans="1:15" x14ac:dyDescent="0.3">
      <c r="A1780" t="s">
        <v>20</v>
      </c>
      <c r="B1780">
        <v>64</v>
      </c>
      <c r="C1780" t="str">
        <f t="shared" ref="C1780:C1785" si="142">IF(B1780&lt;=25, "18–25", IF(B1780&lt;=35, "26–35", IF(B1780&lt;=45, "36–45", IF(B1780&lt;=59, "46–59", "60+"))))</f>
        <v>60+</v>
      </c>
      <c r="D1780" t="s">
        <v>12</v>
      </c>
      <c r="E1780" t="s">
        <v>13</v>
      </c>
      <c r="F1780">
        <f t="shared" si="141"/>
        <v>1</v>
      </c>
      <c r="G1780" t="s">
        <v>33</v>
      </c>
      <c r="H1780" s="1">
        <v>6.1</v>
      </c>
      <c r="I1780" t="s">
        <v>17</v>
      </c>
      <c r="J1780">
        <f t="shared" si="140"/>
        <v>2</v>
      </c>
      <c r="K1780" t="s">
        <v>30</v>
      </c>
      <c r="L1780">
        <v>21</v>
      </c>
      <c r="M1780" t="str">
        <f t="shared" si="136"/>
        <v>20–30 h</v>
      </c>
      <c r="N1780" s="1">
        <v>6.5</v>
      </c>
      <c r="O1780" s="1">
        <v>9.6</v>
      </c>
    </row>
    <row r="1781" spans="1:15" x14ac:dyDescent="0.3">
      <c r="A1781" t="s">
        <v>29</v>
      </c>
      <c r="B1781">
        <v>58</v>
      </c>
      <c r="C1781" t="str">
        <f t="shared" si="142"/>
        <v>46–59</v>
      </c>
      <c r="D1781" t="s">
        <v>27</v>
      </c>
      <c r="E1781" t="s">
        <v>13</v>
      </c>
      <c r="F1781">
        <f t="shared" si="141"/>
        <v>1</v>
      </c>
      <c r="G1781" t="s">
        <v>18</v>
      </c>
      <c r="H1781" s="1">
        <v>6.4</v>
      </c>
      <c r="I1781" t="s">
        <v>13</v>
      </c>
      <c r="J1781">
        <f t="shared" si="140"/>
        <v>1</v>
      </c>
      <c r="K1781" t="s">
        <v>30</v>
      </c>
      <c r="L1781">
        <v>58</v>
      </c>
      <c r="M1781" t="str">
        <f t="shared" si="136"/>
        <v>50–60 h</v>
      </c>
      <c r="N1781" s="1">
        <v>7.3</v>
      </c>
      <c r="O1781" s="1">
        <v>4.3</v>
      </c>
    </row>
    <row r="1782" spans="1:15" x14ac:dyDescent="0.3">
      <c r="A1782" t="s">
        <v>11</v>
      </c>
      <c r="B1782">
        <v>22</v>
      </c>
      <c r="C1782" t="str">
        <f t="shared" si="142"/>
        <v>18–25</v>
      </c>
      <c r="D1782" t="s">
        <v>21</v>
      </c>
      <c r="E1782" t="s">
        <v>17</v>
      </c>
      <c r="F1782">
        <f t="shared" si="141"/>
        <v>2</v>
      </c>
      <c r="G1782" t="s">
        <v>25</v>
      </c>
      <c r="H1782" s="1">
        <v>4.9000000000000004</v>
      </c>
      <c r="I1782" t="s">
        <v>22</v>
      </c>
      <c r="J1782">
        <f t="shared" si="140"/>
        <v>3</v>
      </c>
      <c r="K1782" t="s">
        <v>26</v>
      </c>
      <c r="L1782">
        <v>26</v>
      </c>
      <c r="M1782" t="str">
        <f t="shared" si="136"/>
        <v>20–30 h</v>
      </c>
      <c r="N1782" s="1">
        <v>2.8</v>
      </c>
      <c r="O1782" s="1">
        <v>2.5</v>
      </c>
    </row>
    <row r="1783" spans="1:15" x14ac:dyDescent="0.3">
      <c r="A1783" t="s">
        <v>29</v>
      </c>
      <c r="B1783">
        <v>30</v>
      </c>
      <c r="C1783" t="str">
        <f t="shared" si="142"/>
        <v>26–35</v>
      </c>
      <c r="D1783" t="s">
        <v>27</v>
      </c>
      <c r="E1783" t="s">
        <v>13</v>
      </c>
      <c r="F1783">
        <f t="shared" si="141"/>
        <v>1</v>
      </c>
      <c r="G1783" t="s">
        <v>33</v>
      </c>
      <c r="H1783" s="1">
        <v>4.3</v>
      </c>
      <c r="I1783" t="s">
        <v>13</v>
      </c>
      <c r="J1783">
        <f t="shared" si="140"/>
        <v>1</v>
      </c>
      <c r="K1783" t="s">
        <v>19</v>
      </c>
      <c r="L1783">
        <v>43</v>
      </c>
      <c r="M1783" t="str">
        <f t="shared" si="136"/>
        <v>40–50 h</v>
      </c>
      <c r="N1783" s="1">
        <v>2.7</v>
      </c>
      <c r="O1783" s="1">
        <v>3.5</v>
      </c>
    </row>
    <row r="1784" spans="1:15" x14ac:dyDescent="0.3">
      <c r="A1784" t="s">
        <v>11</v>
      </c>
      <c r="B1784">
        <v>40</v>
      </c>
      <c r="C1784" t="str">
        <f t="shared" si="142"/>
        <v>36–45</v>
      </c>
      <c r="D1784" t="s">
        <v>12</v>
      </c>
      <c r="E1784" t="s">
        <v>22</v>
      </c>
      <c r="F1784">
        <f t="shared" si="141"/>
        <v>3</v>
      </c>
      <c r="G1784" t="s">
        <v>28</v>
      </c>
      <c r="H1784" s="1">
        <v>6.8</v>
      </c>
      <c r="I1784" t="s">
        <v>13</v>
      </c>
      <c r="J1784">
        <f t="shared" si="140"/>
        <v>1</v>
      </c>
      <c r="K1784" t="s">
        <v>19</v>
      </c>
      <c r="L1784">
        <v>58</v>
      </c>
      <c r="M1784" t="str">
        <f t="shared" si="136"/>
        <v>50–60 h</v>
      </c>
      <c r="N1784" s="1">
        <v>9.6</v>
      </c>
      <c r="O1784" s="1">
        <v>3.2</v>
      </c>
    </row>
    <row r="1785" spans="1:15" x14ac:dyDescent="0.3">
      <c r="A1785" t="s">
        <v>32</v>
      </c>
      <c r="B1785">
        <v>47</v>
      </c>
      <c r="C1785" t="str">
        <f t="shared" si="142"/>
        <v>46–59</v>
      </c>
      <c r="D1785" t="s">
        <v>21</v>
      </c>
      <c r="E1785" t="s">
        <v>13</v>
      </c>
      <c r="F1785">
        <f t="shared" si="141"/>
        <v>1</v>
      </c>
      <c r="G1785" t="s">
        <v>14</v>
      </c>
      <c r="H1785" s="1">
        <v>6.4</v>
      </c>
      <c r="I1785" t="s">
        <v>17</v>
      </c>
      <c r="J1785">
        <f t="shared" si="140"/>
        <v>2</v>
      </c>
      <c r="K1785" t="s">
        <v>15</v>
      </c>
      <c r="L1785">
        <v>51</v>
      </c>
      <c r="M1785" t="str">
        <f t="shared" si="136"/>
        <v>50–60 h</v>
      </c>
      <c r="N1785" s="1">
        <v>6.3</v>
      </c>
      <c r="O1785" s="1">
        <v>5.5</v>
      </c>
    </row>
    <row r="1786" spans="1:15" x14ac:dyDescent="0.3">
      <c r="A1786" t="s">
        <v>11</v>
      </c>
      <c r="B1786">
        <v>54</v>
      </c>
      <c r="C1786" t="str">
        <f t="shared" ref="C1786:C1849" si="143">IF(B1786&lt;=25, "18–25", IF(B1786&lt;=35, "26–35", IF(B1786&lt;=45, "36–45", IF(B1786&lt;=59, "46–59", "60+"))))</f>
        <v>46–59</v>
      </c>
      <c r="D1786" t="s">
        <v>27</v>
      </c>
      <c r="E1786" t="s">
        <v>13</v>
      </c>
      <c r="F1786">
        <f t="shared" si="141"/>
        <v>1</v>
      </c>
      <c r="G1786" t="s">
        <v>18</v>
      </c>
      <c r="H1786" s="1">
        <v>4.9000000000000004</v>
      </c>
      <c r="I1786" t="s">
        <v>22</v>
      </c>
      <c r="J1786">
        <f t="shared" si="140"/>
        <v>3</v>
      </c>
      <c r="K1786" t="s">
        <v>26</v>
      </c>
      <c r="L1786">
        <v>45</v>
      </c>
      <c r="M1786" t="str">
        <f t="shared" si="136"/>
        <v>40–50 h</v>
      </c>
      <c r="N1786" s="1">
        <v>4.5</v>
      </c>
      <c r="O1786" s="1">
        <v>3.6</v>
      </c>
    </row>
    <row r="1787" spans="1:15" x14ac:dyDescent="0.3">
      <c r="A1787" t="s">
        <v>29</v>
      </c>
      <c r="B1787">
        <v>42</v>
      </c>
      <c r="C1787" t="str">
        <f t="shared" si="143"/>
        <v>36–45</v>
      </c>
      <c r="D1787" t="s">
        <v>21</v>
      </c>
      <c r="E1787" t="s">
        <v>17</v>
      </c>
      <c r="F1787">
        <f t="shared" si="141"/>
        <v>2</v>
      </c>
      <c r="G1787" t="s">
        <v>33</v>
      </c>
      <c r="H1787" s="1">
        <v>5.2</v>
      </c>
      <c r="I1787" t="s">
        <v>17</v>
      </c>
      <c r="J1787">
        <f t="shared" si="140"/>
        <v>2</v>
      </c>
      <c r="K1787" t="s">
        <v>26</v>
      </c>
      <c r="L1787">
        <v>42</v>
      </c>
      <c r="M1787" t="str">
        <f t="shared" si="136"/>
        <v>40–50 h</v>
      </c>
      <c r="N1787" s="1">
        <v>8.1999999999999993</v>
      </c>
      <c r="O1787" s="1">
        <v>5.6</v>
      </c>
    </row>
    <row r="1788" spans="1:15" x14ac:dyDescent="0.3">
      <c r="A1788" t="s">
        <v>20</v>
      </c>
      <c r="B1788">
        <v>44</v>
      </c>
      <c r="C1788" t="str">
        <f t="shared" si="143"/>
        <v>36–45</v>
      </c>
      <c r="D1788" t="s">
        <v>21</v>
      </c>
      <c r="E1788" t="s">
        <v>17</v>
      </c>
      <c r="F1788">
        <f t="shared" si="141"/>
        <v>2</v>
      </c>
      <c r="G1788" t="s">
        <v>33</v>
      </c>
      <c r="H1788" s="1">
        <v>6.5</v>
      </c>
      <c r="I1788" t="s">
        <v>17</v>
      </c>
      <c r="J1788">
        <f t="shared" si="140"/>
        <v>2</v>
      </c>
      <c r="K1788" t="s">
        <v>30</v>
      </c>
      <c r="L1788">
        <v>33</v>
      </c>
      <c r="M1788" t="str">
        <f t="shared" si="136"/>
        <v>30–40 h</v>
      </c>
      <c r="N1788" s="1">
        <v>5.7</v>
      </c>
      <c r="O1788" s="1">
        <v>7</v>
      </c>
    </row>
    <row r="1789" spans="1:15" x14ac:dyDescent="0.3">
      <c r="A1789" t="s">
        <v>31</v>
      </c>
      <c r="B1789">
        <v>31</v>
      </c>
      <c r="C1789" t="str">
        <f t="shared" si="143"/>
        <v>26–35</v>
      </c>
      <c r="D1789" t="s">
        <v>21</v>
      </c>
      <c r="E1789" t="s">
        <v>13</v>
      </c>
      <c r="F1789">
        <f t="shared" si="141"/>
        <v>1</v>
      </c>
      <c r="G1789" t="s">
        <v>18</v>
      </c>
      <c r="H1789" s="1">
        <v>4.9000000000000004</v>
      </c>
      <c r="I1789" t="s">
        <v>22</v>
      </c>
      <c r="J1789">
        <f t="shared" si="140"/>
        <v>3</v>
      </c>
      <c r="K1789" t="s">
        <v>15</v>
      </c>
      <c r="L1789">
        <v>48</v>
      </c>
      <c r="M1789" t="str">
        <f t="shared" si="136"/>
        <v>40–50 h</v>
      </c>
      <c r="N1789" s="1">
        <v>3.2</v>
      </c>
      <c r="O1789" s="1">
        <v>8</v>
      </c>
    </row>
    <row r="1790" spans="1:15" x14ac:dyDescent="0.3">
      <c r="A1790" t="s">
        <v>29</v>
      </c>
      <c r="B1790">
        <v>64</v>
      </c>
      <c r="C1790" t="str">
        <f t="shared" si="143"/>
        <v>60+</v>
      </c>
      <c r="D1790" t="s">
        <v>27</v>
      </c>
      <c r="E1790" t="s">
        <v>17</v>
      </c>
      <c r="F1790">
        <f t="shared" si="141"/>
        <v>2</v>
      </c>
      <c r="G1790" t="s">
        <v>28</v>
      </c>
      <c r="H1790" s="1">
        <v>7</v>
      </c>
      <c r="I1790" t="s">
        <v>13</v>
      </c>
      <c r="J1790">
        <f t="shared" si="140"/>
        <v>1</v>
      </c>
      <c r="K1790" t="s">
        <v>23</v>
      </c>
      <c r="L1790">
        <v>44</v>
      </c>
      <c r="M1790" t="str">
        <f t="shared" si="136"/>
        <v>40–50 h</v>
      </c>
      <c r="N1790" s="1">
        <v>2.9</v>
      </c>
      <c r="O1790" s="1">
        <v>7.4</v>
      </c>
    </row>
    <row r="1791" spans="1:15" x14ac:dyDescent="0.3">
      <c r="A1791" t="s">
        <v>11</v>
      </c>
      <c r="B1791">
        <v>53</v>
      </c>
      <c r="C1791" t="str">
        <f t="shared" si="143"/>
        <v>46–59</v>
      </c>
      <c r="D1791" t="s">
        <v>12</v>
      </c>
      <c r="E1791" t="s">
        <v>22</v>
      </c>
      <c r="F1791">
        <f t="shared" si="141"/>
        <v>3</v>
      </c>
      <c r="G1791" t="s">
        <v>28</v>
      </c>
      <c r="H1791" s="1">
        <v>4.9000000000000004</v>
      </c>
      <c r="I1791" t="s">
        <v>17</v>
      </c>
      <c r="J1791">
        <f t="shared" si="140"/>
        <v>2</v>
      </c>
      <c r="K1791" t="s">
        <v>19</v>
      </c>
      <c r="L1791">
        <v>50</v>
      </c>
      <c r="M1791" t="str">
        <f t="shared" si="136"/>
        <v>50–60 h</v>
      </c>
      <c r="N1791" s="1">
        <v>4.5999999999999996</v>
      </c>
      <c r="O1791" s="1">
        <v>2.9</v>
      </c>
    </row>
    <row r="1792" spans="1:15" x14ac:dyDescent="0.3">
      <c r="A1792" t="s">
        <v>31</v>
      </c>
      <c r="B1792">
        <v>56</v>
      </c>
      <c r="C1792" t="str">
        <f t="shared" si="143"/>
        <v>46–59</v>
      </c>
      <c r="D1792" t="s">
        <v>21</v>
      </c>
      <c r="E1792" t="s">
        <v>22</v>
      </c>
      <c r="F1792">
        <f t="shared" si="141"/>
        <v>3</v>
      </c>
      <c r="G1792" t="s">
        <v>25</v>
      </c>
      <c r="H1792" s="1">
        <v>6.9</v>
      </c>
      <c r="I1792" t="s">
        <v>13</v>
      </c>
      <c r="J1792">
        <f t="shared" si="140"/>
        <v>1</v>
      </c>
      <c r="K1792" t="s">
        <v>19</v>
      </c>
      <c r="L1792">
        <v>21</v>
      </c>
      <c r="M1792" t="str">
        <f t="shared" si="136"/>
        <v>20–30 h</v>
      </c>
      <c r="N1792" s="1">
        <v>8.6999999999999993</v>
      </c>
      <c r="O1792" s="1">
        <v>2</v>
      </c>
    </row>
    <row r="1793" spans="1:15" x14ac:dyDescent="0.3">
      <c r="A1793" t="s">
        <v>11</v>
      </c>
      <c r="B1793">
        <v>33</v>
      </c>
      <c r="C1793" t="str">
        <f t="shared" si="143"/>
        <v>26–35</v>
      </c>
      <c r="D1793" t="s">
        <v>12</v>
      </c>
      <c r="E1793" t="s">
        <v>17</v>
      </c>
      <c r="F1793">
        <f t="shared" si="141"/>
        <v>2</v>
      </c>
      <c r="G1793" t="s">
        <v>28</v>
      </c>
      <c r="H1793" s="1">
        <v>4.8</v>
      </c>
      <c r="I1793" t="s">
        <v>22</v>
      </c>
      <c r="J1793">
        <f t="shared" si="140"/>
        <v>3</v>
      </c>
      <c r="K1793" t="s">
        <v>26</v>
      </c>
      <c r="L1793">
        <v>21</v>
      </c>
      <c r="M1793" t="str">
        <f t="shared" si="136"/>
        <v>20–30 h</v>
      </c>
      <c r="N1793" s="1">
        <v>1.6</v>
      </c>
      <c r="O1793" s="1">
        <v>5.9</v>
      </c>
    </row>
    <row r="1794" spans="1:15" x14ac:dyDescent="0.3">
      <c r="A1794" t="s">
        <v>20</v>
      </c>
      <c r="B1794">
        <v>39</v>
      </c>
      <c r="C1794" t="str">
        <f t="shared" si="143"/>
        <v>36–45</v>
      </c>
      <c r="D1794" t="s">
        <v>12</v>
      </c>
      <c r="E1794" t="s">
        <v>13</v>
      </c>
      <c r="F1794">
        <f t="shared" si="141"/>
        <v>1</v>
      </c>
      <c r="G1794" t="s">
        <v>25</v>
      </c>
      <c r="H1794" s="1">
        <v>4.8</v>
      </c>
      <c r="I1794" t="s">
        <v>17</v>
      </c>
      <c r="J1794">
        <f t="shared" si="140"/>
        <v>2</v>
      </c>
      <c r="K1794" t="s">
        <v>15</v>
      </c>
      <c r="L1794">
        <v>42</v>
      </c>
      <c r="M1794" t="str">
        <f t="shared" ref="M1794:M1857" si="144">IF(AND(L1794&gt;=20,L1794&lt;30),"20–30 h",IF(AND(L1794&gt;=30,L1794&lt;40),"30–40 h",IF(AND(L1794&gt;=40,L1794&lt;50),"40–50 h",IF(AND(L1794&gt;=50,L1794&lt;=60),"50–60 h","Poza zakresem"))))</f>
        <v>40–50 h</v>
      </c>
      <c r="N1794" s="1">
        <v>3</v>
      </c>
      <c r="O1794" s="1">
        <v>2.8</v>
      </c>
    </row>
    <row r="1795" spans="1:15" x14ac:dyDescent="0.3">
      <c r="A1795" t="s">
        <v>11</v>
      </c>
      <c r="B1795">
        <v>38</v>
      </c>
      <c r="C1795" t="str">
        <f t="shared" si="143"/>
        <v>36–45</v>
      </c>
      <c r="D1795" t="s">
        <v>27</v>
      </c>
      <c r="E1795" t="s">
        <v>22</v>
      </c>
      <c r="F1795">
        <f t="shared" si="141"/>
        <v>3</v>
      </c>
      <c r="G1795" t="s">
        <v>33</v>
      </c>
      <c r="H1795" s="1">
        <v>3</v>
      </c>
      <c r="I1795" t="s">
        <v>13</v>
      </c>
      <c r="J1795">
        <f t="shared" si="140"/>
        <v>1</v>
      </c>
      <c r="K1795" t="s">
        <v>23</v>
      </c>
      <c r="L1795">
        <v>30</v>
      </c>
      <c r="M1795" t="str">
        <f t="shared" si="144"/>
        <v>30–40 h</v>
      </c>
      <c r="N1795" s="1">
        <v>9</v>
      </c>
      <c r="O1795" s="1">
        <v>1.8</v>
      </c>
    </row>
    <row r="1796" spans="1:15" x14ac:dyDescent="0.3">
      <c r="A1796" t="s">
        <v>32</v>
      </c>
      <c r="B1796">
        <v>38</v>
      </c>
      <c r="C1796" t="str">
        <f t="shared" si="143"/>
        <v>36–45</v>
      </c>
      <c r="D1796" t="s">
        <v>27</v>
      </c>
      <c r="E1796" t="s">
        <v>22</v>
      </c>
      <c r="F1796">
        <f>IF(E1796="High",3,IF(E1796="Moderate",2,IF(E1796="Low",1,"")))</f>
        <v>3</v>
      </c>
      <c r="G1796" t="s">
        <v>18</v>
      </c>
      <c r="H1796" s="1">
        <v>6.3</v>
      </c>
      <c r="I1796" t="s">
        <v>13</v>
      </c>
      <c r="J1796">
        <f t="shared" si="140"/>
        <v>1</v>
      </c>
      <c r="K1796" t="s">
        <v>19</v>
      </c>
      <c r="L1796">
        <v>48</v>
      </c>
      <c r="M1796" t="str">
        <f t="shared" si="144"/>
        <v>40–50 h</v>
      </c>
      <c r="N1796" s="1">
        <v>2.1</v>
      </c>
      <c r="O1796" s="1">
        <v>5.7</v>
      </c>
    </row>
    <row r="1797" spans="1:15" x14ac:dyDescent="0.3">
      <c r="A1797" t="s">
        <v>24</v>
      </c>
      <c r="B1797">
        <v>25</v>
      </c>
      <c r="C1797" t="str">
        <f t="shared" si="143"/>
        <v>18–25</v>
      </c>
      <c r="D1797" t="s">
        <v>12</v>
      </c>
      <c r="E1797" t="s">
        <v>13</v>
      </c>
      <c r="F1797">
        <f t="shared" si="141"/>
        <v>1</v>
      </c>
      <c r="G1797" t="s">
        <v>28</v>
      </c>
      <c r="H1797" s="1">
        <v>8.6999999999999993</v>
      </c>
      <c r="I1797" t="s">
        <v>17</v>
      </c>
      <c r="J1797">
        <f t="shared" si="140"/>
        <v>2</v>
      </c>
      <c r="K1797" t="s">
        <v>15</v>
      </c>
      <c r="L1797">
        <v>54</v>
      </c>
      <c r="M1797" t="str">
        <f t="shared" si="144"/>
        <v>50–60 h</v>
      </c>
      <c r="N1797" s="1">
        <v>6.7</v>
      </c>
      <c r="O1797" s="1">
        <v>3.9</v>
      </c>
    </row>
    <row r="1798" spans="1:15" x14ac:dyDescent="0.3">
      <c r="A1798" t="s">
        <v>29</v>
      </c>
      <c r="B1798">
        <v>33</v>
      </c>
      <c r="C1798" t="str">
        <f t="shared" si="143"/>
        <v>26–35</v>
      </c>
      <c r="D1798" t="s">
        <v>21</v>
      </c>
      <c r="E1798" t="s">
        <v>17</v>
      </c>
      <c r="F1798">
        <f t="shared" si="141"/>
        <v>2</v>
      </c>
      <c r="G1798" t="s">
        <v>25</v>
      </c>
      <c r="H1798" s="1">
        <v>8.6</v>
      </c>
      <c r="I1798" t="s">
        <v>22</v>
      </c>
      <c r="J1798">
        <f t="shared" si="140"/>
        <v>3</v>
      </c>
      <c r="K1798" t="s">
        <v>23</v>
      </c>
      <c r="L1798">
        <v>28</v>
      </c>
      <c r="M1798" t="str">
        <f t="shared" si="144"/>
        <v>20–30 h</v>
      </c>
      <c r="N1798" s="1">
        <v>2.9</v>
      </c>
      <c r="O1798" s="1">
        <v>7.8</v>
      </c>
    </row>
    <row r="1799" spans="1:15" x14ac:dyDescent="0.3">
      <c r="A1799" t="s">
        <v>24</v>
      </c>
      <c r="B1799">
        <v>48</v>
      </c>
      <c r="C1799" t="str">
        <f t="shared" si="143"/>
        <v>46–59</v>
      </c>
      <c r="D1799" t="s">
        <v>27</v>
      </c>
      <c r="E1799" t="s">
        <v>22</v>
      </c>
      <c r="F1799">
        <f t="shared" si="141"/>
        <v>3</v>
      </c>
      <c r="G1799" t="s">
        <v>33</v>
      </c>
      <c r="H1799" s="1">
        <v>7</v>
      </c>
      <c r="I1799" t="s">
        <v>13</v>
      </c>
      <c r="J1799">
        <f t="shared" si="140"/>
        <v>1</v>
      </c>
      <c r="K1799" t="s">
        <v>26</v>
      </c>
      <c r="L1799">
        <v>51</v>
      </c>
      <c r="M1799" t="str">
        <f t="shared" si="144"/>
        <v>50–60 h</v>
      </c>
      <c r="N1799" s="1">
        <v>6.5</v>
      </c>
      <c r="O1799" s="1">
        <v>3.8</v>
      </c>
    </row>
    <row r="1800" spans="1:15" x14ac:dyDescent="0.3">
      <c r="A1800" t="s">
        <v>11</v>
      </c>
      <c r="B1800">
        <v>59</v>
      </c>
      <c r="C1800" t="str">
        <f t="shared" si="143"/>
        <v>46–59</v>
      </c>
      <c r="D1800" t="s">
        <v>21</v>
      </c>
      <c r="E1800" t="s">
        <v>13</v>
      </c>
      <c r="F1800">
        <f t="shared" si="141"/>
        <v>1</v>
      </c>
      <c r="G1800" t="s">
        <v>28</v>
      </c>
      <c r="H1800" s="1">
        <v>3.5</v>
      </c>
      <c r="I1800" t="s">
        <v>22</v>
      </c>
      <c r="J1800">
        <f t="shared" si="140"/>
        <v>3</v>
      </c>
      <c r="K1800" t="s">
        <v>30</v>
      </c>
      <c r="L1800">
        <v>49</v>
      </c>
      <c r="M1800" t="str">
        <f t="shared" si="144"/>
        <v>40–50 h</v>
      </c>
      <c r="N1800" s="1">
        <v>4.4000000000000004</v>
      </c>
      <c r="O1800" s="1">
        <v>9.8000000000000007</v>
      </c>
    </row>
    <row r="1801" spans="1:15" x14ac:dyDescent="0.3">
      <c r="A1801" t="s">
        <v>20</v>
      </c>
      <c r="B1801">
        <v>27</v>
      </c>
      <c r="C1801" t="str">
        <f t="shared" si="143"/>
        <v>26–35</v>
      </c>
      <c r="D1801" t="s">
        <v>21</v>
      </c>
      <c r="E1801" t="s">
        <v>13</v>
      </c>
      <c r="F1801">
        <f t="shared" si="141"/>
        <v>1</v>
      </c>
      <c r="G1801" t="s">
        <v>14</v>
      </c>
      <c r="H1801" s="1">
        <v>7.8</v>
      </c>
      <c r="I1801" t="s">
        <v>17</v>
      </c>
      <c r="J1801">
        <f t="shared" si="140"/>
        <v>2</v>
      </c>
      <c r="K1801" t="s">
        <v>19</v>
      </c>
      <c r="L1801">
        <v>34</v>
      </c>
      <c r="M1801" t="str">
        <f t="shared" si="144"/>
        <v>30–40 h</v>
      </c>
      <c r="N1801" s="1">
        <v>1.9</v>
      </c>
      <c r="O1801" s="1">
        <v>7.8</v>
      </c>
    </row>
    <row r="1802" spans="1:15" x14ac:dyDescent="0.3">
      <c r="A1802" t="s">
        <v>29</v>
      </c>
      <c r="B1802">
        <v>49</v>
      </c>
      <c r="C1802" t="str">
        <f t="shared" si="143"/>
        <v>46–59</v>
      </c>
      <c r="D1802" t="s">
        <v>21</v>
      </c>
      <c r="E1802" t="s">
        <v>22</v>
      </c>
      <c r="F1802">
        <f t="shared" si="141"/>
        <v>3</v>
      </c>
      <c r="G1802" t="s">
        <v>33</v>
      </c>
      <c r="H1802" s="1">
        <v>6.8</v>
      </c>
      <c r="I1802" t="s">
        <v>13</v>
      </c>
      <c r="J1802">
        <f t="shared" si="140"/>
        <v>1</v>
      </c>
      <c r="K1802" t="s">
        <v>19</v>
      </c>
      <c r="L1802">
        <v>33</v>
      </c>
      <c r="M1802" t="str">
        <f t="shared" si="144"/>
        <v>30–40 h</v>
      </c>
      <c r="N1802" s="1">
        <v>6.2</v>
      </c>
      <c r="O1802" s="1">
        <v>1.5</v>
      </c>
    </row>
    <row r="1803" spans="1:15" x14ac:dyDescent="0.3">
      <c r="A1803" t="s">
        <v>11</v>
      </c>
      <c r="B1803">
        <v>51</v>
      </c>
      <c r="C1803" t="str">
        <f t="shared" si="143"/>
        <v>46–59</v>
      </c>
      <c r="D1803" t="s">
        <v>12</v>
      </c>
      <c r="E1803" t="s">
        <v>17</v>
      </c>
      <c r="F1803">
        <f t="shared" si="141"/>
        <v>2</v>
      </c>
      <c r="G1803" t="s">
        <v>28</v>
      </c>
      <c r="H1803" s="1">
        <v>5.9</v>
      </c>
      <c r="I1803" t="s">
        <v>13</v>
      </c>
      <c r="J1803">
        <f t="shared" si="140"/>
        <v>1</v>
      </c>
      <c r="K1803" t="s">
        <v>23</v>
      </c>
      <c r="L1803">
        <v>36</v>
      </c>
      <c r="M1803" t="str">
        <f t="shared" si="144"/>
        <v>30–40 h</v>
      </c>
      <c r="N1803" s="1">
        <v>7.1</v>
      </c>
      <c r="O1803" s="1">
        <v>5.6</v>
      </c>
    </row>
    <row r="1804" spans="1:15" x14ac:dyDescent="0.3">
      <c r="A1804" t="s">
        <v>31</v>
      </c>
      <c r="B1804">
        <v>26</v>
      </c>
      <c r="C1804" t="str">
        <f t="shared" si="143"/>
        <v>26–35</v>
      </c>
      <c r="D1804" t="s">
        <v>21</v>
      </c>
      <c r="E1804" t="s">
        <v>22</v>
      </c>
      <c r="F1804">
        <f t="shared" si="141"/>
        <v>3</v>
      </c>
      <c r="G1804" t="s">
        <v>33</v>
      </c>
      <c r="H1804" s="1">
        <v>8.3000000000000007</v>
      </c>
      <c r="I1804" t="s">
        <v>13</v>
      </c>
      <c r="J1804">
        <f t="shared" si="140"/>
        <v>1</v>
      </c>
      <c r="K1804" t="s">
        <v>30</v>
      </c>
      <c r="L1804">
        <v>41</v>
      </c>
      <c r="M1804" t="str">
        <f t="shared" si="144"/>
        <v>40–50 h</v>
      </c>
      <c r="N1804" s="1">
        <v>7.1</v>
      </c>
      <c r="O1804" s="1">
        <v>6.1</v>
      </c>
    </row>
    <row r="1805" spans="1:15" x14ac:dyDescent="0.3">
      <c r="A1805" t="s">
        <v>16</v>
      </c>
      <c r="B1805">
        <v>34</v>
      </c>
      <c r="C1805" t="str">
        <f t="shared" si="143"/>
        <v>26–35</v>
      </c>
      <c r="D1805" t="s">
        <v>12</v>
      </c>
      <c r="E1805" t="s">
        <v>13</v>
      </c>
      <c r="F1805">
        <f t="shared" si="141"/>
        <v>1</v>
      </c>
      <c r="G1805" t="s">
        <v>18</v>
      </c>
      <c r="H1805" s="1">
        <v>7.4</v>
      </c>
      <c r="I1805" t="s">
        <v>22</v>
      </c>
      <c r="J1805">
        <f t="shared" si="140"/>
        <v>3</v>
      </c>
      <c r="K1805" t="s">
        <v>15</v>
      </c>
      <c r="L1805">
        <v>49</v>
      </c>
      <c r="M1805" t="str">
        <f t="shared" si="144"/>
        <v>40–50 h</v>
      </c>
      <c r="N1805" s="1">
        <v>6.7</v>
      </c>
      <c r="O1805" s="1">
        <v>7.3</v>
      </c>
    </row>
    <row r="1806" spans="1:15" x14ac:dyDescent="0.3">
      <c r="A1806" t="s">
        <v>11</v>
      </c>
      <c r="B1806">
        <v>28</v>
      </c>
      <c r="C1806" t="str">
        <f t="shared" si="143"/>
        <v>26–35</v>
      </c>
      <c r="D1806" t="s">
        <v>12</v>
      </c>
      <c r="E1806" t="s">
        <v>22</v>
      </c>
      <c r="F1806">
        <f t="shared" si="141"/>
        <v>3</v>
      </c>
      <c r="G1806" t="s">
        <v>18</v>
      </c>
      <c r="H1806" s="1">
        <v>9.4</v>
      </c>
      <c r="I1806" t="s">
        <v>13</v>
      </c>
      <c r="J1806">
        <f t="shared" si="140"/>
        <v>1</v>
      </c>
      <c r="K1806" t="s">
        <v>26</v>
      </c>
      <c r="L1806">
        <v>36</v>
      </c>
      <c r="M1806" t="str">
        <f t="shared" si="144"/>
        <v>30–40 h</v>
      </c>
      <c r="N1806" s="1">
        <v>5.5</v>
      </c>
      <c r="O1806" s="1">
        <v>5.5</v>
      </c>
    </row>
    <row r="1807" spans="1:15" x14ac:dyDescent="0.3">
      <c r="A1807" t="s">
        <v>24</v>
      </c>
      <c r="B1807">
        <v>49</v>
      </c>
      <c r="C1807" t="str">
        <f t="shared" si="143"/>
        <v>46–59</v>
      </c>
      <c r="D1807" t="s">
        <v>21</v>
      </c>
      <c r="E1807" t="s">
        <v>17</v>
      </c>
      <c r="F1807">
        <f t="shared" si="141"/>
        <v>2</v>
      </c>
      <c r="G1807" t="s">
        <v>18</v>
      </c>
      <c r="H1807" s="1">
        <v>4.4000000000000004</v>
      </c>
      <c r="I1807" t="s">
        <v>13</v>
      </c>
      <c r="J1807">
        <f t="shared" si="140"/>
        <v>1</v>
      </c>
      <c r="K1807" t="s">
        <v>15</v>
      </c>
      <c r="L1807">
        <v>35</v>
      </c>
      <c r="M1807" t="str">
        <f t="shared" si="144"/>
        <v>30–40 h</v>
      </c>
      <c r="N1807" s="1">
        <v>5.7</v>
      </c>
      <c r="O1807" s="1">
        <v>5.4</v>
      </c>
    </row>
    <row r="1808" spans="1:15" x14ac:dyDescent="0.3">
      <c r="A1808" t="s">
        <v>29</v>
      </c>
      <c r="B1808">
        <v>27</v>
      </c>
      <c r="C1808" t="str">
        <f t="shared" si="143"/>
        <v>26–35</v>
      </c>
      <c r="D1808" t="s">
        <v>21</v>
      </c>
      <c r="E1808" t="s">
        <v>13</v>
      </c>
      <c r="F1808">
        <f t="shared" si="141"/>
        <v>1</v>
      </c>
      <c r="G1808" t="s">
        <v>14</v>
      </c>
      <c r="H1808" s="1">
        <v>4.5</v>
      </c>
      <c r="I1808" t="s">
        <v>17</v>
      </c>
      <c r="J1808">
        <f t="shared" si="140"/>
        <v>2</v>
      </c>
      <c r="K1808" t="s">
        <v>23</v>
      </c>
      <c r="L1808">
        <v>27</v>
      </c>
      <c r="M1808" t="str">
        <f t="shared" si="144"/>
        <v>20–30 h</v>
      </c>
      <c r="N1808" s="1">
        <v>6.7</v>
      </c>
      <c r="O1808" s="1">
        <v>4.3</v>
      </c>
    </row>
    <row r="1809" spans="1:15" x14ac:dyDescent="0.3">
      <c r="A1809" t="s">
        <v>24</v>
      </c>
      <c r="B1809">
        <v>39</v>
      </c>
      <c r="C1809" t="str">
        <f t="shared" si="143"/>
        <v>36–45</v>
      </c>
      <c r="D1809" t="s">
        <v>21</v>
      </c>
      <c r="E1809" t="s">
        <v>17</v>
      </c>
      <c r="F1809">
        <f>IF(E1809="High",3,IF(E1809="Moderate",2,IF(E1809="Low",1,"")))</f>
        <v>2</v>
      </c>
      <c r="G1809" t="s">
        <v>18</v>
      </c>
      <c r="H1809" s="1">
        <v>4.8</v>
      </c>
      <c r="I1809" t="s">
        <v>13</v>
      </c>
      <c r="J1809">
        <f t="shared" si="140"/>
        <v>1</v>
      </c>
      <c r="K1809" t="s">
        <v>19</v>
      </c>
      <c r="L1809">
        <v>58</v>
      </c>
      <c r="M1809" t="str">
        <f t="shared" si="144"/>
        <v>50–60 h</v>
      </c>
      <c r="N1809" s="1">
        <v>7.2</v>
      </c>
      <c r="O1809" s="1">
        <v>3.4</v>
      </c>
    </row>
    <row r="1810" spans="1:15" x14ac:dyDescent="0.3">
      <c r="A1810" t="s">
        <v>29</v>
      </c>
      <c r="B1810">
        <v>34</v>
      </c>
      <c r="C1810" t="str">
        <f t="shared" si="143"/>
        <v>26–35</v>
      </c>
      <c r="D1810" t="s">
        <v>21</v>
      </c>
      <c r="E1810" t="s">
        <v>22</v>
      </c>
      <c r="F1810">
        <f t="shared" si="141"/>
        <v>3</v>
      </c>
      <c r="G1810" t="s">
        <v>14</v>
      </c>
      <c r="H1810" s="1">
        <v>6.1</v>
      </c>
      <c r="I1810" t="s">
        <v>22</v>
      </c>
      <c r="J1810">
        <f t="shared" si="140"/>
        <v>3</v>
      </c>
      <c r="K1810" t="s">
        <v>19</v>
      </c>
      <c r="L1810">
        <v>50</v>
      </c>
      <c r="M1810" t="str">
        <f t="shared" si="144"/>
        <v>50–60 h</v>
      </c>
      <c r="N1810" s="1">
        <v>6.9</v>
      </c>
      <c r="O1810" s="1">
        <v>9.5</v>
      </c>
    </row>
    <row r="1811" spans="1:15" x14ac:dyDescent="0.3">
      <c r="A1811" t="s">
        <v>11</v>
      </c>
      <c r="B1811">
        <v>21</v>
      </c>
      <c r="C1811" t="str">
        <f t="shared" si="143"/>
        <v>18–25</v>
      </c>
      <c r="D1811" t="s">
        <v>12</v>
      </c>
      <c r="E1811" t="s">
        <v>22</v>
      </c>
      <c r="F1811">
        <f t="shared" si="141"/>
        <v>3</v>
      </c>
      <c r="G1811" t="s">
        <v>18</v>
      </c>
      <c r="H1811" s="1">
        <v>8.9</v>
      </c>
      <c r="I1811" t="s">
        <v>17</v>
      </c>
      <c r="J1811">
        <f t="shared" si="140"/>
        <v>2</v>
      </c>
      <c r="K1811" t="s">
        <v>15</v>
      </c>
      <c r="L1811">
        <v>31</v>
      </c>
      <c r="M1811" t="str">
        <f t="shared" si="144"/>
        <v>30–40 h</v>
      </c>
      <c r="N1811" s="1">
        <v>6.3</v>
      </c>
      <c r="O1811" s="1">
        <v>3.9</v>
      </c>
    </row>
    <row r="1812" spans="1:15" x14ac:dyDescent="0.3">
      <c r="A1812" t="s">
        <v>32</v>
      </c>
      <c r="B1812">
        <v>64</v>
      </c>
      <c r="C1812" t="str">
        <f t="shared" si="143"/>
        <v>60+</v>
      </c>
      <c r="D1812" t="s">
        <v>21</v>
      </c>
      <c r="E1812" t="s">
        <v>17</v>
      </c>
      <c r="F1812">
        <f t="shared" si="141"/>
        <v>2</v>
      </c>
      <c r="G1812" t="s">
        <v>33</v>
      </c>
      <c r="H1812" s="1">
        <v>5.6</v>
      </c>
      <c r="I1812" t="s">
        <v>17</v>
      </c>
      <c r="J1812">
        <f t="shared" si="140"/>
        <v>2</v>
      </c>
      <c r="K1812" t="s">
        <v>26</v>
      </c>
      <c r="L1812">
        <v>52</v>
      </c>
      <c r="M1812" t="str">
        <f t="shared" si="144"/>
        <v>50–60 h</v>
      </c>
      <c r="N1812" s="1">
        <v>2.4</v>
      </c>
      <c r="O1812" s="1">
        <v>1.6</v>
      </c>
    </row>
    <row r="1813" spans="1:15" x14ac:dyDescent="0.3">
      <c r="A1813" t="s">
        <v>31</v>
      </c>
      <c r="B1813">
        <v>42</v>
      </c>
      <c r="C1813" t="str">
        <f t="shared" si="143"/>
        <v>36–45</v>
      </c>
      <c r="D1813" t="s">
        <v>21</v>
      </c>
      <c r="E1813" t="s">
        <v>22</v>
      </c>
      <c r="F1813">
        <f t="shared" si="141"/>
        <v>3</v>
      </c>
      <c r="G1813" t="s">
        <v>28</v>
      </c>
      <c r="H1813" s="1">
        <v>5.6</v>
      </c>
      <c r="I1813" t="s">
        <v>13</v>
      </c>
      <c r="J1813">
        <f t="shared" si="140"/>
        <v>1</v>
      </c>
      <c r="K1813" t="s">
        <v>23</v>
      </c>
      <c r="L1813">
        <v>31</v>
      </c>
      <c r="M1813" t="str">
        <f t="shared" si="144"/>
        <v>30–40 h</v>
      </c>
      <c r="N1813" s="1">
        <v>2.9</v>
      </c>
      <c r="O1813" s="1">
        <v>2.5</v>
      </c>
    </row>
    <row r="1814" spans="1:15" x14ac:dyDescent="0.3">
      <c r="A1814" t="s">
        <v>11</v>
      </c>
      <c r="B1814">
        <v>38</v>
      </c>
      <c r="C1814" t="str">
        <f t="shared" si="143"/>
        <v>36–45</v>
      </c>
      <c r="D1814" t="s">
        <v>12</v>
      </c>
      <c r="E1814" t="s">
        <v>17</v>
      </c>
      <c r="F1814">
        <f t="shared" si="141"/>
        <v>2</v>
      </c>
      <c r="G1814" t="s">
        <v>28</v>
      </c>
      <c r="H1814" s="1">
        <v>7.1</v>
      </c>
      <c r="I1814" t="s">
        <v>17</v>
      </c>
      <c r="J1814">
        <f t="shared" si="140"/>
        <v>2</v>
      </c>
      <c r="K1814" t="s">
        <v>26</v>
      </c>
      <c r="L1814">
        <v>44</v>
      </c>
      <c r="M1814" t="str">
        <f t="shared" si="144"/>
        <v>40–50 h</v>
      </c>
      <c r="N1814" s="1">
        <v>3.3</v>
      </c>
      <c r="O1814" s="1">
        <v>8.6999999999999993</v>
      </c>
    </row>
    <row r="1815" spans="1:15" x14ac:dyDescent="0.3">
      <c r="A1815" t="s">
        <v>24</v>
      </c>
      <c r="B1815">
        <v>54</v>
      </c>
      <c r="C1815" t="str">
        <f t="shared" si="143"/>
        <v>46–59</v>
      </c>
      <c r="D1815" t="s">
        <v>27</v>
      </c>
      <c r="E1815" t="s">
        <v>22</v>
      </c>
      <c r="F1815">
        <f t="shared" si="141"/>
        <v>3</v>
      </c>
      <c r="G1815" t="s">
        <v>18</v>
      </c>
      <c r="H1815" s="1">
        <v>7.8</v>
      </c>
      <c r="I1815" t="s">
        <v>13</v>
      </c>
      <c r="J1815">
        <f t="shared" si="140"/>
        <v>1</v>
      </c>
      <c r="K1815" t="s">
        <v>23</v>
      </c>
      <c r="L1815">
        <v>57</v>
      </c>
      <c r="M1815" t="str">
        <f t="shared" si="144"/>
        <v>50–60 h</v>
      </c>
      <c r="N1815" s="1">
        <v>9.3000000000000007</v>
      </c>
      <c r="O1815" s="1">
        <v>6.3</v>
      </c>
    </row>
    <row r="1816" spans="1:15" x14ac:dyDescent="0.3">
      <c r="A1816" t="s">
        <v>16</v>
      </c>
      <c r="B1816">
        <v>55</v>
      </c>
      <c r="C1816" t="str">
        <f t="shared" si="143"/>
        <v>46–59</v>
      </c>
      <c r="D1816" t="s">
        <v>27</v>
      </c>
      <c r="E1816" t="s">
        <v>17</v>
      </c>
      <c r="F1816">
        <f t="shared" si="141"/>
        <v>2</v>
      </c>
      <c r="G1816" t="s">
        <v>28</v>
      </c>
      <c r="H1816" s="1">
        <v>3.1</v>
      </c>
      <c r="I1816" t="s">
        <v>17</v>
      </c>
      <c r="J1816">
        <f t="shared" si="140"/>
        <v>2</v>
      </c>
      <c r="K1816" t="s">
        <v>26</v>
      </c>
      <c r="L1816">
        <v>37</v>
      </c>
      <c r="M1816" t="str">
        <f t="shared" si="144"/>
        <v>30–40 h</v>
      </c>
      <c r="N1816" s="1">
        <v>7.8</v>
      </c>
      <c r="O1816" s="1">
        <v>8</v>
      </c>
    </row>
    <row r="1817" spans="1:15" x14ac:dyDescent="0.3">
      <c r="A1817" t="s">
        <v>16</v>
      </c>
      <c r="B1817">
        <v>18</v>
      </c>
      <c r="C1817" t="str">
        <f t="shared" si="143"/>
        <v>18–25</v>
      </c>
      <c r="D1817" t="s">
        <v>12</v>
      </c>
      <c r="E1817" t="s">
        <v>17</v>
      </c>
      <c r="F1817">
        <f t="shared" si="141"/>
        <v>2</v>
      </c>
      <c r="G1817" t="s">
        <v>18</v>
      </c>
      <c r="H1817" s="1">
        <v>8.1</v>
      </c>
      <c r="I1817" t="s">
        <v>22</v>
      </c>
      <c r="J1817">
        <f t="shared" si="140"/>
        <v>3</v>
      </c>
      <c r="K1817" t="s">
        <v>15</v>
      </c>
      <c r="L1817">
        <v>38</v>
      </c>
      <c r="M1817" t="str">
        <f t="shared" si="144"/>
        <v>30–40 h</v>
      </c>
      <c r="N1817" s="1">
        <v>6</v>
      </c>
      <c r="O1817" s="1">
        <v>8.3000000000000007</v>
      </c>
    </row>
    <row r="1818" spans="1:15" x14ac:dyDescent="0.3">
      <c r="A1818" t="s">
        <v>20</v>
      </c>
      <c r="B1818">
        <v>42</v>
      </c>
      <c r="C1818" t="str">
        <f t="shared" si="143"/>
        <v>36–45</v>
      </c>
      <c r="D1818" t="s">
        <v>27</v>
      </c>
      <c r="E1818" t="s">
        <v>13</v>
      </c>
      <c r="F1818">
        <f t="shared" si="141"/>
        <v>1</v>
      </c>
      <c r="G1818" t="s">
        <v>18</v>
      </c>
      <c r="H1818" s="1">
        <v>5.5</v>
      </c>
      <c r="I1818" t="s">
        <v>13</v>
      </c>
      <c r="J1818">
        <f t="shared" si="140"/>
        <v>1</v>
      </c>
      <c r="K1818" t="s">
        <v>30</v>
      </c>
      <c r="L1818">
        <v>22</v>
      </c>
      <c r="M1818" t="str">
        <f t="shared" si="144"/>
        <v>20–30 h</v>
      </c>
      <c r="N1818" s="1">
        <v>3.3</v>
      </c>
      <c r="O1818" s="1">
        <v>8.4</v>
      </c>
    </row>
    <row r="1819" spans="1:15" x14ac:dyDescent="0.3">
      <c r="A1819" t="s">
        <v>29</v>
      </c>
      <c r="B1819">
        <v>53</v>
      </c>
      <c r="C1819" t="str">
        <f t="shared" si="143"/>
        <v>46–59</v>
      </c>
      <c r="D1819" t="s">
        <v>12</v>
      </c>
      <c r="E1819" t="s">
        <v>13</v>
      </c>
      <c r="F1819">
        <f t="shared" si="141"/>
        <v>1</v>
      </c>
      <c r="G1819" t="s">
        <v>25</v>
      </c>
      <c r="H1819" s="1">
        <v>6.3</v>
      </c>
      <c r="I1819" t="s">
        <v>22</v>
      </c>
      <c r="J1819">
        <f t="shared" si="140"/>
        <v>3</v>
      </c>
      <c r="K1819" t="s">
        <v>23</v>
      </c>
      <c r="L1819">
        <v>54</v>
      </c>
      <c r="M1819" t="str">
        <f t="shared" si="144"/>
        <v>50–60 h</v>
      </c>
      <c r="N1819" s="1">
        <v>2</v>
      </c>
      <c r="O1819" s="1">
        <v>6</v>
      </c>
    </row>
    <row r="1820" spans="1:15" x14ac:dyDescent="0.3">
      <c r="A1820" t="s">
        <v>24</v>
      </c>
      <c r="B1820">
        <v>34</v>
      </c>
      <c r="C1820" t="str">
        <f t="shared" si="143"/>
        <v>26–35</v>
      </c>
      <c r="D1820" t="s">
        <v>21</v>
      </c>
      <c r="E1820" t="s">
        <v>17</v>
      </c>
      <c r="F1820">
        <f t="shared" si="141"/>
        <v>2</v>
      </c>
      <c r="G1820" t="s">
        <v>25</v>
      </c>
      <c r="H1820" s="1">
        <v>8.6</v>
      </c>
      <c r="I1820" t="s">
        <v>13</v>
      </c>
      <c r="J1820">
        <f t="shared" si="140"/>
        <v>1</v>
      </c>
      <c r="K1820" t="s">
        <v>15</v>
      </c>
      <c r="L1820">
        <v>24</v>
      </c>
      <c r="M1820" t="str">
        <f t="shared" si="144"/>
        <v>20–30 h</v>
      </c>
      <c r="N1820" s="1">
        <v>9.1</v>
      </c>
      <c r="O1820" s="1">
        <v>2.6</v>
      </c>
    </row>
    <row r="1821" spans="1:15" x14ac:dyDescent="0.3">
      <c r="A1821" t="s">
        <v>20</v>
      </c>
      <c r="B1821">
        <v>58</v>
      </c>
      <c r="C1821" t="str">
        <f t="shared" si="143"/>
        <v>46–59</v>
      </c>
      <c r="D1821" t="s">
        <v>21</v>
      </c>
      <c r="E1821" t="s">
        <v>22</v>
      </c>
      <c r="F1821">
        <f t="shared" si="141"/>
        <v>3</v>
      </c>
      <c r="G1821" t="s">
        <v>25</v>
      </c>
      <c r="H1821" s="1">
        <v>6.2</v>
      </c>
      <c r="I1821" t="s">
        <v>22</v>
      </c>
      <c r="J1821">
        <f t="shared" si="140"/>
        <v>3</v>
      </c>
      <c r="K1821" t="s">
        <v>19</v>
      </c>
      <c r="L1821">
        <v>54</v>
      </c>
      <c r="M1821" t="str">
        <f t="shared" si="144"/>
        <v>50–60 h</v>
      </c>
      <c r="N1821" s="1">
        <v>9</v>
      </c>
      <c r="O1821" s="1">
        <v>2.2999999999999998</v>
      </c>
    </row>
    <row r="1822" spans="1:15" x14ac:dyDescent="0.3">
      <c r="A1822" t="s">
        <v>24</v>
      </c>
      <c r="B1822">
        <v>41</v>
      </c>
      <c r="C1822" t="str">
        <f t="shared" si="143"/>
        <v>36–45</v>
      </c>
      <c r="D1822" t="s">
        <v>27</v>
      </c>
      <c r="E1822" t="s">
        <v>22</v>
      </c>
      <c r="F1822">
        <f t="shared" si="141"/>
        <v>3</v>
      </c>
      <c r="G1822" t="s">
        <v>14</v>
      </c>
      <c r="H1822" s="1">
        <v>4.2</v>
      </c>
      <c r="I1822" t="s">
        <v>22</v>
      </c>
      <c r="J1822">
        <f t="shared" si="140"/>
        <v>3</v>
      </c>
      <c r="K1822" t="s">
        <v>19</v>
      </c>
      <c r="L1822">
        <v>46</v>
      </c>
      <c r="M1822" t="str">
        <f t="shared" si="144"/>
        <v>40–50 h</v>
      </c>
      <c r="N1822" s="1">
        <v>2</v>
      </c>
      <c r="O1822" s="1">
        <v>6.2</v>
      </c>
    </row>
    <row r="1823" spans="1:15" x14ac:dyDescent="0.3">
      <c r="A1823" t="s">
        <v>29</v>
      </c>
      <c r="B1823">
        <v>19</v>
      </c>
      <c r="C1823" t="str">
        <f t="shared" si="143"/>
        <v>18–25</v>
      </c>
      <c r="D1823" t="s">
        <v>21</v>
      </c>
      <c r="E1823" t="s">
        <v>22</v>
      </c>
      <c r="F1823">
        <f t="shared" si="141"/>
        <v>3</v>
      </c>
      <c r="G1823" t="s">
        <v>25</v>
      </c>
      <c r="H1823" s="1">
        <v>4.3</v>
      </c>
      <c r="I1823" t="s">
        <v>17</v>
      </c>
      <c r="J1823">
        <f t="shared" si="140"/>
        <v>2</v>
      </c>
      <c r="K1823" t="s">
        <v>26</v>
      </c>
      <c r="L1823">
        <v>56</v>
      </c>
      <c r="M1823" t="str">
        <f t="shared" si="144"/>
        <v>50–60 h</v>
      </c>
      <c r="N1823" s="1">
        <v>8.1999999999999993</v>
      </c>
      <c r="O1823" s="1">
        <v>4.3</v>
      </c>
    </row>
    <row r="1824" spans="1:15" x14ac:dyDescent="0.3">
      <c r="A1824" t="s">
        <v>11</v>
      </c>
      <c r="B1824">
        <v>57</v>
      </c>
      <c r="C1824" t="str">
        <f t="shared" si="143"/>
        <v>46–59</v>
      </c>
      <c r="D1824" t="s">
        <v>27</v>
      </c>
      <c r="E1824" t="s">
        <v>17</v>
      </c>
      <c r="F1824">
        <f t="shared" si="141"/>
        <v>2</v>
      </c>
      <c r="G1824" t="s">
        <v>18</v>
      </c>
      <c r="H1824" s="1">
        <v>6.5</v>
      </c>
      <c r="I1824" t="s">
        <v>13</v>
      </c>
      <c r="J1824">
        <f t="shared" si="140"/>
        <v>1</v>
      </c>
      <c r="K1824" t="s">
        <v>19</v>
      </c>
      <c r="L1824">
        <v>40</v>
      </c>
      <c r="M1824" t="str">
        <f t="shared" si="144"/>
        <v>40–50 h</v>
      </c>
      <c r="N1824" s="1">
        <v>5</v>
      </c>
      <c r="O1824" s="1">
        <v>6</v>
      </c>
    </row>
    <row r="1825" spans="1:15" x14ac:dyDescent="0.3">
      <c r="A1825" t="s">
        <v>11</v>
      </c>
      <c r="B1825">
        <v>32</v>
      </c>
      <c r="C1825" t="str">
        <f t="shared" si="143"/>
        <v>26–35</v>
      </c>
      <c r="D1825" t="s">
        <v>27</v>
      </c>
      <c r="E1825" t="s">
        <v>17</v>
      </c>
      <c r="F1825">
        <f t="shared" si="141"/>
        <v>2</v>
      </c>
      <c r="G1825" t="s">
        <v>33</v>
      </c>
      <c r="H1825" s="1">
        <v>6</v>
      </c>
      <c r="I1825" t="s">
        <v>17</v>
      </c>
      <c r="J1825">
        <f t="shared" si="140"/>
        <v>2</v>
      </c>
      <c r="K1825" t="s">
        <v>30</v>
      </c>
      <c r="L1825">
        <v>35</v>
      </c>
      <c r="M1825" t="str">
        <f t="shared" si="144"/>
        <v>30–40 h</v>
      </c>
      <c r="N1825" s="1">
        <v>3.9</v>
      </c>
      <c r="O1825" s="1">
        <v>5.5</v>
      </c>
    </row>
    <row r="1826" spans="1:15" x14ac:dyDescent="0.3">
      <c r="A1826" t="s">
        <v>16</v>
      </c>
      <c r="B1826">
        <v>49</v>
      </c>
      <c r="C1826" t="str">
        <f t="shared" si="143"/>
        <v>46–59</v>
      </c>
      <c r="D1826" t="s">
        <v>21</v>
      </c>
      <c r="E1826" t="s">
        <v>17</v>
      </c>
      <c r="F1826">
        <f t="shared" si="141"/>
        <v>2</v>
      </c>
      <c r="G1826" t="s">
        <v>25</v>
      </c>
      <c r="H1826" s="1">
        <v>6.6</v>
      </c>
      <c r="I1826" t="s">
        <v>22</v>
      </c>
      <c r="J1826">
        <f t="shared" si="140"/>
        <v>3</v>
      </c>
      <c r="K1826" t="s">
        <v>23</v>
      </c>
      <c r="L1826">
        <v>47</v>
      </c>
      <c r="M1826" t="str">
        <f t="shared" si="144"/>
        <v>40–50 h</v>
      </c>
      <c r="N1826" s="1">
        <v>7.7</v>
      </c>
      <c r="O1826" s="1">
        <v>6.4</v>
      </c>
    </row>
    <row r="1827" spans="1:15" x14ac:dyDescent="0.3">
      <c r="A1827" t="s">
        <v>11</v>
      </c>
      <c r="B1827">
        <v>56</v>
      </c>
      <c r="C1827" t="str">
        <f t="shared" si="143"/>
        <v>46–59</v>
      </c>
      <c r="D1827" t="s">
        <v>21</v>
      </c>
      <c r="E1827" t="s">
        <v>17</v>
      </c>
      <c r="F1827">
        <f t="shared" si="141"/>
        <v>2</v>
      </c>
      <c r="G1827" t="s">
        <v>25</v>
      </c>
      <c r="H1827" s="1">
        <v>5.9</v>
      </c>
      <c r="I1827" t="s">
        <v>13</v>
      </c>
      <c r="J1827">
        <f t="shared" si="140"/>
        <v>1</v>
      </c>
      <c r="K1827" t="s">
        <v>26</v>
      </c>
      <c r="L1827">
        <v>44</v>
      </c>
      <c r="M1827" t="str">
        <f t="shared" si="144"/>
        <v>40–50 h</v>
      </c>
      <c r="N1827" s="1">
        <v>6.5</v>
      </c>
      <c r="O1827" s="1">
        <v>1.3</v>
      </c>
    </row>
    <row r="1828" spans="1:15" x14ac:dyDescent="0.3">
      <c r="A1828" t="s">
        <v>11</v>
      </c>
      <c r="B1828">
        <v>23</v>
      </c>
      <c r="C1828" t="str">
        <f t="shared" si="143"/>
        <v>18–25</v>
      </c>
      <c r="D1828" t="s">
        <v>27</v>
      </c>
      <c r="E1828" t="s">
        <v>13</v>
      </c>
      <c r="F1828">
        <f t="shared" si="141"/>
        <v>1</v>
      </c>
      <c r="G1828" t="s">
        <v>33</v>
      </c>
      <c r="H1828" s="1">
        <v>8.4</v>
      </c>
      <c r="I1828" t="s">
        <v>22</v>
      </c>
      <c r="J1828">
        <f t="shared" si="140"/>
        <v>3</v>
      </c>
      <c r="K1828" t="s">
        <v>23</v>
      </c>
      <c r="L1828">
        <v>52</v>
      </c>
      <c r="M1828" t="str">
        <f t="shared" si="144"/>
        <v>50–60 h</v>
      </c>
      <c r="N1828" s="1">
        <v>8</v>
      </c>
      <c r="O1828" s="1">
        <v>1.3</v>
      </c>
    </row>
    <row r="1829" spans="1:15" x14ac:dyDescent="0.3">
      <c r="A1829" t="s">
        <v>32</v>
      </c>
      <c r="B1829">
        <v>18</v>
      </c>
      <c r="C1829" t="str">
        <f t="shared" si="143"/>
        <v>18–25</v>
      </c>
      <c r="D1829" t="s">
        <v>21</v>
      </c>
      <c r="E1829" t="s">
        <v>17</v>
      </c>
      <c r="F1829">
        <f t="shared" si="141"/>
        <v>2</v>
      </c>
      <c r="G1829" t="s">
        <v>18</v>
      </c>
      <c r="H1829" s="1">
        <v>6.5</v>
      </c>
      <c r="I1829" t="s">
        <v>22</v>
      </c>
      <c r="J1829">
        <f t="shared" si="140"/>
        <v>3</v>
      </c>
      <c r="K1829" t="s">
        <v>23</v>
      </c>
      <c r="L1829">
        <v>36</v>
      </c>
      <c r="M1829" t="str">
        <f t="shared" si="144"/>
        <v>30–40 h</v>
      </c>
      <c r="N1829" s="1">
        <v>1.7</v>
      </c>
      <c r="O1829" s="1">
        <v>7.5</v>
      </c>
    </row>
    <row r="1830" spans="1:15" x14ac:dyDescent="0.3">
      <c r="A1830" t="s">
        <v>16</v>
      </c>
      <c r="B1830">
        <v>64</v>
      </c>
      <c r="C1830" t="str">
        <f t="shared" si="143"/>
        <v>60+</v>
      </c>
      <c r="D1830" t="s">
        <v>12</v>
      </c>
      <c r="E1830" t="s">
        <v>22</v>
      </c>
      <c r="F1830">
        <f t="shared" si="141"/>
        <v>3</v>
      </c>
      <c r="G1830" t="s">
        <v>14</v>
      </c>
      <c r="H1830" s="1">
        <v>3.9</v>
      </c>
      <c r="I1830" t="s">
        <v>22</v>
      </c>
      <c r="J1830">
        <f t="shared" si="140"/>
        <v>3</v>
      </c>
      <c r="K1830" t="s">
        <v>15</v>
      </c>
      <c r="L1830">
        <v>49</v>
      </c>
      <c r="M1830" t="str">
        <f t="shared" si="144"/>
        <v>40–50 h</v>
      </c>
      <c r="N1830" s="1">
        <v>3.9</v>
      </c>
      <c r="O1830" s="1">
        <v>2.7</v>
      </c>
    </row>
    <row r="1831" spans="1:15" x14ac:dyDescent="0.3">
      <c r="A1831" t="s">
        <v>20</v>
      </c>
      <c r="B1831">
        <v>40</v>
      </c>
      <c r="C1831" t="str">
        <f t="shared" si="143"/>
        <v>36–45</v>
      </c>
      <c r="D1831" t="s">
        <v>21</v>
      </c>
      <c r="E1831" t="s">
        <v>13</v>
      </c>
      <c r="F1831">
        <f t="shared" si="141"/>
        <v>1</v>
      </c>
      <c r="G1831" t="s">
        <v>25</v>
      </c>
      <c r="H1831" s="1">
        <v>7.7</v>
      </c>
      <c r="I1831" t="s">
        <v>22</v>
      </c>
      <c r="J1831">
        <f t="shared" si="140"/>
        <v>3</v>
      </c>
      <c r="K1831" t="s">
        <v>19</v>
      </c>
      <c r="L1831">
        <v>23</v>
      </c>
      <c r="M1831" t="str">
        <f t="shared" si="144"/>
        <v>20–30 h</v>
      </c>
      <c r="N1831" s="1">
        <v>3.9</v>
      </c>
      <c r="O1831" s="1">
        <v>6.9</v>
      </c>
    </row>
    <row r="1832" spans="1:15" x14ac:dyDescent="0.3">
      <c r="A1832" t="s">
        <v>31</v>
      </c>
      <c r="B1832">
        <v>56</v>
      </c>
      <c r="C1832" t="str">
        <f t="shared" si="143"/>
        <v>46–59</v>
      </c>
      <c r="D1832" t="s">
        <v>21</v>
      </c>
      <c r="E1832" t="s">
        <v>22</v>
      </c>
      <c r="F1832">
        <f t="shared" si="141"/>
        <v>3</v>
      </c>
      <c r="G1832" t="s">
        <v>33</v>
      </c>
      <c r="H1832" s="1">
        <v>9.4</v>
      </c>
      <c r="I1832" t="s">
        <v>17</v>
      </c>
      <c r="J1832">
        <f t="shared" si="140"/>
        <v>2</v>
      </c>
      <c r="K1832" t="s">
        <v>23</v>
      </c>
      <c r="L1832">
        <v>21</v>
      </c>
      <c r="M1832" t="str">
        <f t="shared" si="144"/>
        <v>20–30 h</v>
      </c>
      <c r="N1832" s="1">
        <v>4</v>
      </c>
      <c r="O1832" s="1">
        <v>5.9</v>
      </c>
    </row>
    <row r="1833" spans="1:15" x14ac:dyDescent="0.3">
      <c r="A1833" t="s">
        <v>32</v>
      </c>
      <c r="B1833">
        <v>34</v>
      </c>
      <c r="C1833" t="str">
        <f t="shared" si="143"/>
        <v>26–35</v>
      </c>
      <c r="D1833" t="s">
        <v>12</v>
      </c>
      <c r="E1833" t="s">
        <v>17</v>
      </c>
      <c r="F1833">
        <f t="shared" si="141"/>
        <v>2</v>
      </c>
      <c r="G1833" t="s">
        <v>18</v>
      </c>
      <c r="H1833" s="1">
        <v>6.7</v>
      </c>
      <c r="I1833" t="s">
        <v>22</v>
      </c>
      <c r="J1833">
        <f t="shared" si="140"/>
        <v>3</v>
      </c>
      <c r="K1833" t="s">
        <v>30</v>
      </c>
      <c r="L1833">
        <v>28</v>
      </c>
      <c r="M1833" t="str">
        <f t="shared" si="144"/>
        <v>20–30 h</v>
      </c>
      <c r="N1833" s="1">
        <v>5.5</v>
      </c>
      <c r="O1833" s="1">
        <v>9.8000000000000007</v>
      </c>
    </row>
    <row r="1834" spans="1:15" x14ac:dyDescent="0.3">
      <c r="A1834" t="s">
        <v>20</v>
      </c>
      <c r="B1834">
        <v>51</v>
      </c>
      <c r="C1834" t="str">
        <f t="shared" si="143"/>
        <v>46–59</v>
      </c>
      <c r="D1834" t="s">
        <v>21</v>
      </c>
      <c r="E1834" t="s">
        <v>13</v>
      </c>
      <c r="F1834">
        <f t="shared" si="141"/>
        <v>1</v>
      </c>
      <c r="G1834" t="s">
        <v>28</v>
      </c>
      <c r="H1834" s="1">
        <v>6.8</v>
      </c>
      <c r="I1834" t="s">
        <v>17</v>
      </c>
      <c r="J1834">
        <f t="shared" si="140"/>
        <v>2</v>
      </c>
      <c r="K1834" t="s">
        <v>30</v>
      </c>
      <c r="L1834">
        <v>50</v>
      </c>
      <c r="M1834" t="str">
        <f t="shared" si="144"/>
        <v>50–60 h</v>
      </c>
      <c r="N1834" s="1">
        <v>3.5</v>
      </c>
      <c r="O1834" s="1">
        <v>8.5</v>
      </c>
    </row>
    <row r="1835" spans="1:15" x14ac:dyDescent="0.3">
      <c r="A1835" t="s">
        <v>29</v>
      </c>
      <c r="B1835">
        <v>58</v>
      </c>
      <c r="C1835" t="str">
        <f t="shared" si="143"/>
        <v>46–59</v>
      </c>
      <c r="D1835" t="s">
        <v>21</v>
      </c>
      <c r="E1835" t="s">
        <v>17</v>
      </c>
      <c r="F1835">
        <f t="shared" si="141"/>
        <v>2</v>
      </c>
      <c r="G1835" t="s">
        <v>14</v>
      </c>
      <c r="H1835" s="1">
        <v>5.3</v>
      </c>
      <c r="I1835" t="s">
        <v>22</v>
      </c>
      <c r="J1835">
        <f t="shared" ref="J1835:J1852" si="145">IF(I1835="low",1,IF(I1835="moderate",2,IF(I1835="high",3,"")))</f>
        <v>3</v>
      </c>
      <c r="K1835" t="s">
        <v>19</v>
      </c>
      <c r="L1835">
        <v>44</v>
      </c>
      <c r="M1835" t="str">
        <f t="shared" si="144"/>
        <v>40–50 h</v>
      </c>
      <c r="N1835" s="1">
        <v>5</v>
      </c>
      <c r="O1835" s="1">
        <v>4.7</v>
      </c>
    </row>
    <row r="1836" spans="1:15" x14ac:dyDescent="0.3">
      <c r="A1836" t="s">
        <v>32</v>
      </c>
      <c r="B1836">
        <v>46</v>
      </c>
      <c r="C1836" t="str">
        <f t="shared" si="143"/>
        <v>46–59</v>
      </c>
      <c r="D1836" t="s">
        <v>27</v>
      </c>
      <c r="E1836" t="s">
        <v>13</v>
      </c>
      <c r="F1836">
        <f t="shared" si="141"/>
        <v>1</v>
      </c>
      <c r="G1836" t="s">
        <v>33</v>
      </c>
      <c r="H1836" s="1">
        <v>6.1</v>
      </c>
      <c r="I1836" t="s">
        <v>13</v>
      </c>
      <c r="J1836">
        <f t="shared" si="145"/>
        <v>1</v>
      </c>
      <c r="K1836" t="s">
        <v>19</v>
      </c>
      <c r="L1836">
        <v>56</v>
      </c>
      <c r="M1836" t="str">
        <f t="shared" si="144"/>
        <v>50–60 h</v>
      </c>
      <c r="N1836" s="1">
        <v>4.3</v>
      </c>
      <c r="O1836" s="1">
        <v>6.5</v>
      </c>
    </row>
    <row r="1837" spans="1:15" x14ac:dyDescent="0.3">
      <c r="A1837" t="s">
        <v>20</v>
      </c>
      <c r="B1837">
        <v>26</v>
      </c>
      <c r="C1837" t="str">
        <f t="shared" si="143"/>
        <v>26–35</v>
      </c>
      <c r="D1837" t="s">
        <v>21</v>
      </c>
      <c r="E1837" t="s">
        <v>22</v>
      </c>
      <c r="F1837">
        <f t="shared" si="141"/>
        <v>3</v>
      </c>
      <c r="G1837" t="s">
        <v>33</v>
      </c>
      <c r="H1837" s="1">
        <v>7.3</v>
      </c>
      <c r="I1837" t="s">
        <v>22</v>
      </c>
      <c r="J1837">
        <f t="shared" si="145"/>
        <v>3</v>
      </c>
      <c r="K1837" t="s">
        <v>26</v>
      </c>
      <c r="L1837">
        <v>55</v>
      </c>
      <c r="M1837" t="str">
        <f t="shared" si="144"/>
        <v>50–60 h</v>
      </c>
      <c r="N1837" s="1">
        <v>7.6</v>
      </c>
      <c r="O1837" s="1">
        <v>2.1</v>
      </c>
    </row>
    <row r="1838" spans="1:15" x14ac:dyDescent="0.3">
      <c r="A1838" t="s">
        <v>29</v>
      </c>
      <c r="B1838">
        <v>30</v>
      </c>
      <c r="C1838" t="str">
        <f t="shared" si="143"/>
        <v>26–35</v>
      </c>
      <c r="D1838" t="s">
        <v>21</v>
      </c>
      <c r="E1838" t="s">
        <v>17</v>
      </c>
      <c r="F1838">
        <f t="shared" si="141"/>
        <v>2</v>
      </c>
      <c r="G1838" t="s">
        <v>33</v>
      </c>
      <c r="H1838" s="1">
        <v>8.1999999999999993</v>
      </c>
      <c r="I1838" t="s">
        <v>22</v>
      </c>
      <c r="J1838">
        <f t="shared" si="145"/>
        <v>3</v>
      </c>
      <c r="K1838" t="s">
        <v>26</v>
      </c>
      <c r="L1838">
        <v>24</v>
      </c>
      <c r="M1838" t="str">
        <f t="shared" si="144"/>
        <v>20–30 h</v>
      </c>
      <c r="N1838" s="1">
        <v>6.4</v>
      </c>
      <c r="O1838" s="1">
        <v>4.5</v>
      </c>
    </row>
    <row r="1839" spans="1:15" x14ac:dyDescent="0.3">
      <c r="A1839" t="s">
        <v>16</v>
      </c>
      <c r="B1839">
        <v>23</v>
      </c>
      <c r="C1839" t="str">
        <f t="shared" si="143"/>
        <v>18–25</v>
      </c>
      <c r="D1839" t="s">
        <v>12</v>
      </c>
      <c r="E1839" t="s">
        <v>17</v>
      </c>
      <c r="F1839">
        <f t="shared" si="141"/>
        <v>2</v>
      </c>
      <c r="G1839" t="s">
        <v>25</v>
      </c>
      <c r="H1839" s="1">
        <v>7.2</v>
      </c>
      <c r="I1839" t="s">
        <v>13</v>
      </c>
      <c r="J1839">
        <f t="shared" si="145"/>
        <v>1</v>
      </c>
      <c r="K1839" t="s">
        <v>26</v>
      </c>
      <c r="L1839">
        <v>43</v>
      </c>
      <c r="M1839" t="str">
        <f t="shared" si="144"/>
        <v>40–50 h</v>
      </c>
      <c r="N1839" s="1">
        <v>6.9</v>
      </c>
      <c r="O1839" s="1">
        <v>7.6</v>
      </c>
    </row>
    <row r="1840" spans="1:15" x14ac:dyDescent="0.3">
      <c r="A1840" t="s">
        <v>31</v>
      </c>
      <c r="B1840">
        <v>23</v>
      </c>
      <c r="C1840" t="str">
        <f t="shared" si="143"/>
        <v>18–25</v>
      </c>
      <c r="D1840" t="s">
        <v>27</v>
      </c>
      <c r="E1840" t="s">
        <v>13</v>
      </c>
      <c r="F1840">
        <f t="shared" si="141"/>
        <v>1</v>
      </c>
      <c r="G1840" t="s">
        <v>28</v>
      </c>
      <c r="H1840" s="1">
        <v>9.1999999999999993</v>
      </c>
      <c r="I1840" t="s">
        <v>13</v>
      </c>
      <c r="J1840">
        <f t="shared" si="145"/>
        <v>1</v>
      </c>
      <c r="K1840" t="s">
        <v>19</v>
      </c>
      <c r="L1840">
        <v>43</v>
      </c>
      <c r="M1840" t="str">
        <f t="shared" si="144"/>
        <v>40–50 h</v>
      </c>
      <c r="N1840" s="1">
        <v>2.9</v>
      </c>
      <c r="O1840" s="1">
        <v>6.6</v>
      </c>
    </row>
    <row r="1841" spans="1:15" x14ac:dyDescent="0.3">
      <c r="A1841" t="s">
        <v>29</v>
      </c>
      <c r="B1841">
        <v>37</v>
      </c>
      <c r="C1841" t="str">
        <f t="shared" si="143"/>
        <v>36–45</v>
      </c>
      <c r="D1841" t="s">
        <v>27</v>
      </c>
      <c r="E1841" t="s">
        <v>13</v>
      </c>
      <c r="F1841">
        <f t="shared" si="141"/>
        <v>1</v>
      </c>
      <c r="G1841" t="s">
        <v>14</v>
      </c>
      <c r="H1841" s="1">
        <v>6.6</v>
      </c>
      <c r="I1841" t="s">
        <v>22</v>
      </c>
      <c r="J1841">
        <f t="shared" si="145"/>
        <v>3</v>
      </c>
      <c r="K1841" t="s">
        <v>23</v>
      </c>
      <c r="L1841">
        <v>48</v>
      </c>
      <c r="M1841" t="str">
        <f t="shared" si="144"/>
        <v>40–50 h</v>
      </c>
      <c r="N1841" s="1">
        <v>3.9</v>
      </c>
      <c r="O1841" s="1">
        <v>5.4</v>
      </c>
    </row>
    <row r="1842" spans="1:15" x14ac:dyDescent="0.3">
      <c r="A1842" t="s">
        <v>11</v>
      </c>
      <c r="B1842">
        <v>20</v>
      </c>
      <c r="C1842" t="str">
        <f t="shared" si="143"/>
        <v>18–25</v>
      </c>
      <c r="D1842" t="s">
        <v>27</v>
      </c>
      <c r="E1842" t="s">
        <v>17</v>
      </c>
      <c r="F1842">
        <f t="shared" ref="F1842:F1890" si="146">IF(E1842="High",3,IF(E1842="Moderate",2,IF(E1842="Low",1,"")))</f>
        <v>2</v>
      </c>
      <c r="G1842" t="s">
        <v>18</v>
      </c>
      <c r="H1842" s="1">
        <v>4.8</v>
      </c>
      <c r="I1842" t="s">
        <v>22</v>
      </c>
      <c r="J1842">
        <f t="shared" si="145"/>
        <v>3</v>
      </c>
      <c r="K1842" t="s">
        <v>15</v>
      </c>
      <c r="L1842">
        <v>50</v>
      </c>
      <c r="M1842" t="str">
        <f t="shared" si="144"/>
        <v>50–60 h</v>
      </c>
      <c r="N1842" s="1">
        <v>1.2</v>
      </c>
      <c r="O1842" s="1">
        <v>2.6</v>
      </c>
    </row>
    <row r="1843" spans="1:15" x14ac:dyDescent="0.3">
      <c r="A1843" t="s">
        <v>24</v>
      </c>
      <c r="B1843">
        <v>34</v>
      </c>
      <c r="C1843" t="str">
        <f t="shared" si="143"/>
        <v>26–35</v>
      </c>
      <c r="D1843" t="s">
        <v>21</v>
      </c>
      <c r="E1843" t="s">
        <v>13</v>
      </c>
      <c r="F1843">
        <f t="shared" si="146"/>
        <v>1</v>
      </c>
      <c r="G1843" t="s">
        <v>18</v>
      </c>
      <c r="H1843" s="1">
        <v>4.9000000000000004</v>
      </c>
      <c r="I1843" t="s">
        <v>17</v>
      </c>
      <c r="J1843">
        <f t="shared" si="145"/>
        <v>2</v>
      </c>
      <c r="K1843" t="s">
        <v>26</v>
      </c>
      <c r="L1843">
        <v>56</v>
      </c>
      <c r="M1843" t="str">
        <f t="shared" si="144"/>
        <v>50–60 h</v>
      </c>
      <c r="N1843" s="1">
        <v>2</v>
      </c>
      <c r="O1843" s="1">
        <v>8.1999999999999993</v>
      </c>
    </row>
    <row r="1844" spans="1:15" x14ac:dyDescent="0.3">
      <c r="A1844" t="s">
        <v>29</v>
      </c>
      <c r="B1844">
        <v>29</v>
      </c>
      <c r="C1844" t="str">
        <f t="shared" si="143"/>
        <v>26–35</v>
      </c>
      <c r="D1844" t="s">
        <v>27</v>
      </c>
      <c r="E1844" t="s">
        <v>17</v>
      </c>
      <c r="F1844">
        <f t="shared" si="146"/>
        <v>2</v>
      </c>
      <c r="G1844" t="s">
        <v>28</v>
      </c>
      <c r="H1844" s="1">
        <v>8.4</v>
      </c>
      <c r="I1844" t="s">
        <v>13</v>
      </c>
      <c r="J1844">
        <f t="shared" si="145"/>
        <v>1</v>
      </c>
      <c r="K1844" t="s">
        <v>15</v>
      </c>
      <c r="L1844">
        <v>38</v>
      </c>
      <c r="M1844" t="str">
        <f t="shared" si="144"/>
        <v>30–40 h</v>
      </c>
      <c r="N1844" s="1">
        <v>3.4</v>
      </c>
      <c r="O1844" s="1">
        <v>3.5</v>
      </c>
    </row>
    <row r="1845" spans="1:15" x14ac:dyDescent="0.3">
      <c r="A1845" t="s">
        <v>29</v>
      </c>
      <c r="B1845">
        <v>64</v>
      </c>
      <c r="C1845" t="str">
        <f t="shared" si="143"/>
        <v>60+</v>
      </c>
      <c r="D1845" t="s">
        <v>12</v>
      </c>
      <c r="E1845" t="s">
        <v>13</v>
      </c>
      <c r="F1845">
        <f t="shared" si="146"/>
        <v>1</v>
      </c>
      <c r="G1845" t="s">
        <v>33</v>
      </c>
      <c r="H1845" s="1">
        <v>8</v>
      </c>
      <c r="I1845" t="s">
        <v>13</v>
      </c>
      <c r="J1845">
        <f t="shared" si="145"/>
        <v>1</v>
      </c>
      <c r="K1845" t="s">
        <v>30</v>
      </c>
      <c r="L1845">
        <v>42</v>
      </c>
      <c r="M1845" t="str">
        <f t="shared" si="144"/>
        <v>40–50 h</v>
      </c>
      <c r="N1845" s="1">
        <v>1.6</v>
      </c>
      <c r="O1845" s="1">
        <v>8.4</v>
      </c>
    </row>
    <row r="1846" spans="1:15" x14ac:dyDescent="0.3">
      <c r="A1846" t="s">
        <v>31</v>
      </c>
      <c r="B1846">
        <v>62</v>
      </c>
      <c r="C1846" t="str">
        <f t="shared" si="143"/>
        <v>60+</v>
      </c>
      <c r="D1846" t="s">
        <v>27</v>
      </c>
      <c r="E1846" t="s">
        <v>22</v>
      </c>
      <c r="F1846">
        <f t="shared" si="146"/>
        <v>3</v>
      </c>
      <c r="G1846" t="s">
        <v>33</v>
      </c>
      <c r="H1846" s="1">
        <v>4</v>
      </c>
      <c r="I1846" t="s">
        <v>17</v>
      </c>
      <c r="J1846">
        <f t="shared" si="145"/>
        <v>2</v>
      </c>
      <c r="K1846" t="s">
        <v>19</v>
      </c>
      <c r="L1846">
        <v>54</v>
      </c>
      <c r="M1846" t="str">
        <f t="shared" si="144"/>
        <v>50–60 h</v>
      </c>
      <c r="N1846" s="1">
        <v>6.4</v>
      </c>
      <c r="O1846" s="1">
        <v>6.5</v>
      </c>
    </row>
    <row r="1847" spans="1:15" x14ac:dyDescent="0.3">
      <c r="A1847" t="s">
        <v>24</v>
      </c>
      <c r="B1847">
        <v>18</v>
      </c>
      <c r="C1847" t="str">
        <f t="shared" si="143"/>
        <v>18–25</v>
      </c>
      <c r="D1847" t="s">
        <v>12</v>
      </c>
      <c r="E1847" t="s">
        <v>13</v>
      </c>
      <c r="F1847">
        <f t="shared" si="146"/>
        <v>1</v>
      </c>
      <c r="G1847" t="s">
        <v>33</v>
      </c>
      <c r="H1847" s="1">
        <v>6.2</v>
      </c>
      <c r="I1847" t="s">
        <v>22</v>
      </c>
      <c r="J1847">
        <f t="shared" si="145"/>
        <v>3</v>
      </c>
      <c r="K1847" t="s">
        <v>30</v>
      </c>
      <c r="L1847">
        <v>25</v>
      </c>
      <c r="M1847" t="str">
        <f t="shared" si="144"/>
        <v>20–30 h</v>
      </c>
      <c r="N1847" s="1">
        <v>10</v>
      </c>
      <c r="O1847" s="1">
        <v>4.4000000000000004</v>
      </c>
    </row>
    <row r="1848" spans="1:15" x14ac:dyDescent="0.3">
      <c r="A1848" t="s">
        <v>11</v>
      </c>
      <c r="B1848">
        <v>34</v>
      </c>
      <c r="C1848" t="str">
        <f t="shared" si="143"/>
        <v>26–35</v>
      </c>
      <c r="D1848" t="s">
        <v>27</v>
      </c>
      <c r="E1848" t="s">
        <v>22</v>
      </c>
      <c r="F1848">
        <f t="shared" si="146"/>
        <v>3</v>
      </c>
      <c r="G1848" t="s">
        <v>33</v>
      </c>
      <c r="H1848" s="1">
        <v>6.2</v>
      </c>
      <c r="I1848" t="s">
        <v>22</v>
      </c>
      <c r="J1848">
        <f t="shared" si="145"/>
        <v>3</v>
      </c>
      <c r="K1848" t="s">
        <v>26</v>
      </c>
      <c r="L1848">
        <v>25</v>
      </c>
      <c r="M1848" t="str">
        <f t="shared" si="144"/>
        <v>20–30 h</v>
      </c>
      <c r="N1848" s="1">
        <v>1.9</v>
      </c>
      <c r="O1848" s="1">
        <v>1.4</v>
      </c>
    </row>
    <row r="1849" spans="1:15" x14ac:dyDescent="0.3">
      <c r="A1849" t="s">
        <v>20</v>
      </c>
      <c r="B1849">
        <v>20</v>
      </c>
      <c r="C1849" t="str">
        <f t="shared" si="143"/>
        <v>18–25</v>
      </c>
      <c r="D1849" t="s">
        <v>27</v>
      </c>
      <c r="E1849" t="s">
        <v>13</v>
      </c>
      <c r="F1849">
        <f t="shared" si="146"/>
        <v>1</v>
      </c>
      <c r="G1849" t="s">
        <v>33</v>
      </c>
      <c r="H1849" s="1">
        <v>5.4</v>
      </c>
      <c r="I1849" t="s">
        <v>13</v>
      </c>
      <c r="J1849">
        <f t="shared" si="145"/>
        <v>1</v>
      </c>
      <c r="K1849" t="s">
        <v>23</v>
      </c>
      <c r="L1849">
        <v>56</v>
      </c>
      <c r="M1849" t="str">
        <f t="shared" si="144"/>
        <v>50–60 h</v>
      </c>
      <c r="N1849" s="1">
        <v>8.4</v>
      </c>
      <c r="O1849" s="1">
        <v>3.1</v>
      </c>
    </row>
    <row r="1850" spans="1:15" x14ac:dyDescent="0.3">
      <c r="A1850" t="s">
        <v>20</v>
      </c>
      <c r="B1850">
        <v>43</v>
      </c>
      <c r="C1850" t="str">
        <f t="shared" ref="C1850:C1913" si="147">IF(B1850&lt;=25, "18–25", IF(B1850&lt;=35, "26–35", IF(B1850&lt;=45, "36–45", IF(B1850&lt;=59, "46–59", "60+"))))</f>
        <v>36–45</v>
      </c>
      <c r="D1850" t="s">
        <v>12</v>
      </c>
      <c r="E1850" t="s">
        <v>13</v>
      </c>
      <c r="F1850">
        <f t="shared" si="146"/>
        <v>1</v>
      </c>
      <c r="G1850" t="s">
        <v>28</v>
      </c>
      <c r="H1850" s="1">
        <v>4.4000000000000004</v>
      </c>
      <c r="I1850" t="s">
        <v>17</v>
      </c>
      <c r="J1850">
        <f t="shared" si="145"/>
        <v>2</v>
      </c>
      <c r="K1850" t="s">
        <v>26</v>
      </c>
      <c r="L1850">
        <v>49</v>
      </c>
      <c r="M1850" t="str">
        <f t="shared" si="144"/>
        <v>40–50 h</v>
      </c>
      <c r="N1850" s="1">
        <v>2.1</v>
      </c>
      <c r="O1850" s="1">
        <v>9</v>
      </c>
    </row>
    <row r="1851" spans="1:15" x14ac:dyDescent="0.3">
      <c r="A1851" t="s">
        <v>29</v>
      </c>
      <c r="B1851">
        <v>32</v>
      </c>
      <c r="C1851" t="str">
        <f t="shared" si="147"/>
        <v>26–35</v>
      </c>
      <c r="D1851" t="s">
        <v>27</v>
      </c>
      <c r="E1851" t="s">
        <v>17</v>
      </c>
      <c r="F1851">
        <f t="shared" si="146"/>
        <v>2</v>
      </c>
      <c r="G1851" t="s">
        <v>25</v>
      </c>
      <c r="H1851" s="1">
        <v>5.3</v>
      </c>
      <c r="I1851" t="s">
        <v>22</v>
      </c>
      <c r="J1851">
        <f t="shared" si="145"/>
        <v>3</v>
      </c>
      <c r="K1851" t="s">
        <v>15</v>
      </c>
      <c r="L1851">
        <v>20</v>
      </c>
      <c r="M1851" t="str">
        <f t="shared" si="144"/>
        <v>20–30 h</v>
      </c>
      <c r="N1851" s="1">
        <v>7</v>
      </c>
      <c r="O1851" s="1">
        <v>8.4</v>
      </c>
    </row>
    <row r="1852" spans="1:15" x14ac:dyDescent="0.3">
      <c r="A1852" t="s">
        <v>24</v>
      </c>
      <c r="B1852">
        <v>53</v>
      </c>
      <c r="C1852" t="str">
        <f t="shared" si="147"/>
        <v>46–59</v>
      </c>
      <c r="D1852" t="s">
        <v>27</v>
      </c>
      <c r="E1852" t="s">
        <v>13</v>
      </c>
      <c r="F1852">
        <f t="shared" si="146"/>
        <v>1</v>
      </c>
      <c r="G1852" t="s">
        <v>14</v>
      </c>
      <c r="H1852" s="1">
        <v>5.0999999999999996</v>
      </c>
      <c r="I1852" t="s">
        <v>13</v>
      </c>
      <c r="J1852">
        <f t="shared" si="145"/>
        <v>1</v>
      </c>
      <c r="K1852" t="s">
        <v>26</v>
      </c>
      <c r="L1852">
        <v>27</v>
      </c>
      <c r="M1852" t="str">
        <f t="shared" si="144"/>
        <v>20–30 h</v>
      </c>
      <c r="N1852" s="1">
        <v>6.8</v>
      </c>
      <c r="O1852" s="1">
        <v>6.2</v>
      </c>
    </row>
    <row r="1853" spans="1:15" x14ac:dyDescent="0.3">
      <c r="A1853" t="s">
        <v>24</v>
      </c>
      <c r="B1853">
        <v>49</v>
      </c>
      <c r="C1853" t="str">
        <f t="shared" si="147"/>
        <v>46–59</v>
      </c>
      <c r="D1853" t="s">
        <v>27</v>
      </c>
      <c r="E1853" t="s">
        <v>13</v>
      </c>
      <c r="F1853">
        <f t="shared" si="146"/>
        <v>1</v>
      </c>
      <c r="G1853" t="s">
        <v>33</v>
      </c>
      <c r="H1853" s="1">
        <v>4.4000000000000004</v>
      </c>
      <c r="I1853" t="s">
        <v>22</v>
      </c>
      <c r="J1853">
        <f>IF(I1853="low",1,IF(I1853="moderate",2,IF(I1853="high",3,"")))</f>
        <v>3</v>
      </c>
      <c r="K1853" t="s">
        <v>23</v>
      </c>
      <c r="L1853">
        <v>47</v>
      </c>
      <c r="M1853" t="str">
        <f t="shared" si="144"/>
        <v>40–50 h</v>
      </c>
      <c r="N1853" s="1">
        <v>9.1</v>
      </c>
      <c r="O1853" s="1">
        <v>5.2</v>
      </c>
    </row>
    <row r="1854" spans="1:15" x14ac:dyDescent="0.3">
      <c r="A1854" t="s">
        <v>11</v>
      </c>
      <c r="B1854">
        <v>49</v>
      </c>
      <c r="C1854" t="str">
        <f t="shared" si="147"/>
        <v>46–59</v>
      </c>
      <c r="D1854" t="s">
        <v>21</v>
      </c>
      <c r="E1854" t="s">
        <v>22</v>
      </c>
      <c r="F1854">
        <f t="shared" si="146"/>
        <v>3</v>
      </c>
      <c r="G1854" t="s">
        <v>25</v>
      </c>
      <c r="H1854" s="1">
        <v>7.7</v>
      </c>
      <c r="I1854" t="s">
        <v>22</v>
      </c>
      <c r="J1854">
        <f t="shared" ref="J1854:J1904" si="148">IF(I1854="low",1,IF(I1854="moderate",2,IF(I1854="high",3,"")))</f>
        <v>3</v>
      </c>
      <c r="K1854" t="s">
        <v>23</v>
      </c>
      <c r="L1854">
        <v>44</v>
      </c>
      <c r="M1854" t="str">
        <f t="shared" si="144"/>
        <v>40–50 h</v>
      </c>
      <c r="N1854" s="1">
        <v>2</v>
      </c>
      <c r="O1854" s="1">
        <v>6.8</v>
      </c>
    </row>
    <row r="1855" spans="1:15" x14ac:dyDescent="0.3">
      <c r="A1855" t="s">
        <v>31</v>
      </c>
      <c r="B1855">
        <v>21</v>
      </c>
      <c r="C1855" t="str">
        <f t="shared" si="147"/>
        <v>18–25</v>
      </c>
      <c r="D1855" t="s">
        <v>12</v>
      </c>
      <c r="E1855" t="s">
        <v>13</v>
      </c>
      <c r="F1855">
        <f t="shared" si="146"/>
        <v>1</v>
      </c>
      <c r="G1855" t="s">
        <v>18</v>
      </c>
      <c r="H1855" s="1">
        <v>6.9</v>
      </c>
      <c r="I1855" t="s">
        <v>22</v>
      </c>
      <c r="J1855">
        <f t="shared" si="148"/>
        <v>3</v>
      </c>
      <c r="K1855" t="s">
        <v>19</v>
      </c>
      <c r="L1855">
        <v>52</v>
      </c>
      <c r="M1855" t="str">
        <f t="shared" si="144"/>
        <v>50–60 h</v>
      </c>
      <c r="N1855" s="1">
        <v>3.8</v>
      </c>
      <c r="O1855" s="1">
        <v>5.2</v>
      </c>
    </row>
    <row r="1856" spans="1:15" x14ac:dyDescent="0.3">
      <c r="A1856" t="s">
        <v>16</v>
      </c>
      <c r="B1856">
        <v>35</v>
      </c>
      <c r="C1856" t="str">
        <f t="shared" si="147"/>
        <v>26–35</v>
      </c>
      <c r="D1856" t="s">
        <v>27</v>
      </c>
      <c r="E1856" t="s">
        <v>17</v>
      </c>
      <c r="F1856">
        <f t="shared" si="146"/>
        <v>2</v>
      </c>
      <c r="G1856" t="s">
        <v>28</v>
      </c>
      <c r="H1856" s="1">
        <v>5.8</v>
      </c>
      <c r="I1856" t="s">
        <v>13</v>
      </c>
      <c r="J1856">
        <f t="shared" si="148"/>
        <v>1</v>
      </c>
      <c r="K1856" t="s">
        <v>19</v>
      </c>
      <c r="L1856">
        <v>57</v>
      </c>
      <c r="M1856" t="str">
        <f t="shared" si="144"/>
        <v>50–60 h</v>
      </c>
      <c r="N1856" s="1">
        <v>1.8</v>
      </c>
      <c r="O1856" s="1">
        <v>6.8</v>
      </c>
    </row>
    <row r="1857" spans="1:15" x14ac:dyDescent="0.3">
      <c r="A1857" t="s">
        <v>20</v>
      </c>
      <c r="B1857">
        <v>36</v>
      </c>
      <c r="C1857" t="str">
        <f t="shared" si="147"/>
        <v>36–45</v>
      </c>
      <c r="D1857" t="s">
        <v>12</v>
      </c>
      <c r="E1857" t="s">
        <v>22</v>
      </c>
      <c r="F1857">
        <f t="shared" si="146"/>
        <v>3</v>
      </c>
      <c r="G1857" t="s">
        <v>25</v>
      </c>
      <c r="H1857" s="1">
        <v>3.4</v>
      </c>
      <c r="I1857" t="s">
        <v>17</v>
      </c>
      <c r="J1857">
        <f t="shared" si="148"/>
        <v>2</v>
      </c>
      <c r="K1857" t="s">
        <v>23</v>
      </c>
      <c r="L1857">
        <v>33</v>
      </c>
      <c r="M1857" t="str">
        <f t="shared" si="144"/>
        <v>30–40 h</v>
      </c>
      <c r="N1857" s="1">
        <v>4.7</v>
      </c>
      <c r="O1857" s="1">
        <v>3.8</v>
      </c>
    </row>
    <row r="1858" spans="1:15" x14ac:dyDescent="0.3">
      <c r="A1858" t="s">
        <v>31</v>
      </c>
      <c r="B1858">
        <v>60</v>
      </c>
      <c r="C1858" t="str">
        <f t="shared" si="147"/>
        <v>60+</v>
      </c>
      <c r="D1858" t="s">
        <v>12</v>
      </c>
      <c r="E1858" t="s">
        <v>17</v>
      </c>
      <c r="F1858">
        <f t="shared" si="146"/>
        <v>2</v>
      </c>
      <c r="G1858" t="s">
        <v>33</v>
      </c>
      <c r="H1858" s="1">
        <v>6.1</v>
      </c>
      <c r="I1858" t="s">
        <v>17</v>
      </c>
      <c r="J1858">
        <f t="shared" si="148"/>
        <v>2</v>
      </c>
      <c r="K1858" t="s">
        <v>23</v>
      </c>
      <c r="L1858">
        <v>30</v>
      </c>
      <c r="M1858" t="str">
        <f t="shared" ref="M1858:M1921" si="149">IF(AND(L1858&gt;=20,L1858&lt;30),"20–30 h",IF(AND(L1858&gt;=30,L1858&lt;40),"30–40 h",IF(AND(L1858&gt;=40,L1858&lt;50),"40–50 h",IF(AND(L1858&gt;=50,L1858&lt;=60),"50–60 h","Poza zakresem"))))</f>
        <v>30–40 h</v>
      </c>
      <c r="N1858" s="1">
        <v>9.1999999999999993</v>
      </c>
      <c r="O1858" s="1">
        <v>8.5</v>
      </c>
    </row>
    <row r="1859" spans="1:15" x14ac:dyDescent="0.3">
      <c r="A1859" t="s">
        <v>32</v>
      </c>
      <c r="B1859">
        <v>52</v>
      </c>
      <c r="C1859" t="str">
        <f t="shared" si="147"/>
        <v>46–59</v>
      </c>
      <c r="D1859" t="s">
        <v>12</v>
      </c>
      <c r="E1859" t="s">
        <v>17</v>
      </c>
      <c r="F1859">
        <f t="shared" si="146"/>
        <v>2</v>
      </c>
      <c r="G1859" t="s">
        <v>33</v>
      </c>
      <c r="H1859" s="1">
        <v>7.3</v>
      </c>
      <c r="I1859" t="s">
        <v>22</v>
      </c>
      <c r="J1859">
        <f t="shared" si="148"/>
        <v>3</v>
      </c>
      <c r="K1859" t="s">
        <v>15</v>
      </c>
      <c r="L1859">
        <v>21</v>
      </c>
      <c r="M1859" t="str">
        <f t="shared" si="149"/>
        <v>20–30 h</v>
      </c>
      <c r="N1859" s="1">
        <v>8</v>
      </c>
      <c r="O1859" s="1">
        <v>7.3</v>
      </c>
    </row>
    <row r="1860" spans="1:15" x14ac:dyDescent="0.3">
      <c r="A1860" t="s">
        <v>20</v>
      </c>
      <c r="B1860">
        <v>57</v>
      </c>
      <c r="C1860" t="str">
        <f t="shared" si="147"/>
        <v>46–59</v>
      </c>
      <c r="D1860" t="s">
        <v>27</v>
      </c>
      <c r="E1860" t="s">
        <v>17</v>
      </c>
      <c r="F1860">
        <f t="shared" si="146"/>
        <v>2</v>
      </c>
      <c r="G1860" t="s">
        <v>33</v>
      </c>
      <c r="H1860" s="1">
        <v>5.4</v>
      </c>
      <c r="I1860" t="s">
        <v>17</v>
      </c>
      <c r="J1860">
        <f t="shared" si="148"/>
        <v>2</v>
      </c>
      <c r="K1860" t="s">
        <v>26</v>
      </c>
      <c r="L1860">
        <v>49</v>
      </c>
      <c r="M1860" t="str">
        <f t="shared" si="149"/>
        <v>40–50 h</v>
      </c>
      <c r="N1860" s="1">
        <v>7.5</v>
      </c>
      <c r="O1860" s="1">
        <v>4</v>
      </c>
    </row>
    <row r="1861" spans="1:15" x14ac:dyDescent="0.3">
      <c r="A1861" t="s">
        <v>31</v>
      </c>
      <c r="B1861">
        <v>31</v>
      </c>
      <c r="C1861" t="str">
        <f t="shared" si="147"/>
        <v>26–35</v>
      </c>
      <c r="D1861" t="s">
        <v>27</v>
      </c>
      <c r="E1861" t="s">
        <v>17</v>
      </c>
      <c r="F1861">
        <f t="shared" si="146"/>
        <v>2</v>
      </c>
      <c r="G1861" t="s">
        <v>25</v>
      </c>
      <c r="H1861" s="1">
        <v>4.8</v>
      </c>
      <c r="I1861" t="s">
        <v>22</v>
      </c>
      <c r="J1861">
        <f t="shared" si="148"/>
        <v>3</v>
      </c>
      <c r="K1861" t="s">
        <v>19</v>
      </c>
      <c r="L1861">
        <v>49</v>
      </c>
      <c r="M1861" t="str">
        <f t="shared" si="149"/>
        <v>40–50 h</v>
      </c>
      <c r="N1861" s="1">
        <v>5.8</v>
      </c>
      <c r="O1861" s="1">
        <v>8.5</v>
      </c>
    </row>
    <row r="1862" spans="1:15" x14ac:dyDescent="0.3">
      <c r="A1862" t="s">
        <v>20</v>
      </c>
      <c r="B1862">
        <v>50</v>
      </c>
      <c r="C1862" t="str">
        <f t="shared" si="147"/>
        <v>46–59</v>
      </c>
      <c r="D1862" t="s">
        <v>12</v>
      </c>
      <c r="E1862" t="s">
        <v>22</v>
      </c>
      <c r="F1862">
        <f t="shared" si="146"/>
        <v>3</v>
      </c>
      <c r="G1862" t="s">
        <v>33</v>
      </c>
      <c r="H1862" s="1">
        <v>6.3</v>
      </c>
      <c r="I1862" t="s">
        <v>13</v>
      </c>
      <c r="J1862">
        <f t="shared" si="148"/>
        <v>1</v>
      </c>
      <c r="K1862" t="s">
        <v>15</v>
      </c>
      <c r="L1862">
        <v>23</v>
      </c>
      <c r="M1862" t="str">
        <f t="shared" si="149"/>
        <v>20–30 h</v>
      </c>
      <c r="N1862" s="1">
        <v>9</v>
      </c>
      <c r="O1862" s="1">
        <v>5.4</v>
      </c>
    </row>
    <row r="1863" spans="1:15" x14ac:dyDescent="0.3">
      <c r="A1863" t="s">
        <v>16</v>
      </c>
      <c r="B1863">
        <v>31</v>
      </c>
      <c r="C1863" t="str">
        <f t="shared" si="147"/>
        <v>26–35</v>
      </c>
      <c r="D1863" t="s">
        <v>21</v>
      </c>
      <c r="E1863" t="s">
        <v>13</v>
      </c>
      <c r="F1863">
        <f t="shared" si="146"/>
        <v>1</v>
      </c>
      <c r="G1863" t="s">
        <v>25</v>
      </c>
      <c r="H1863" s="1">
        <v>7</v>
      </c>
      <c r="I1863" t="s">
        <v>13</v>
      </c>
      <c r="J1863">
        <f t="shared" si="148"/>
        <v>1</v>
      </c>
      <c r="K1863" t="s">
        <v>26</v>
      </c>
      <c r="L1863">
        <v>32</v>
      </c>
      <c r="M1863" t="str">
        <f t="shared" si="149"/>
        <v>30–40 h</v>
      </c>
      <c r="N1863" s="1">
        <v>5</v>
      </c>
      <c r="O1863" s="1">
        <v>2.6</v>
      </c>
    </row>
    <row r="1864" spans="1:15" x14ac:dyDescent="0.3">
      <c r="A1864" t="s">
        <v>32</v>
      </c>
      <c r="B1864">
        <v>51</v>
      </c>
      <c r="C1864" t="str">
        <f t="shared" si="147"/>
        <v>46–59</v>
      </c>
      <c r="D1864" t="s">
        <v>12</v>
      </c>
      <c r="E1864" t="s">
        <v>17</v>
      </c>
      <c r="F1864">
        <f t="shared" si="146"/>
        <v>2</v>
      </c>
      <c r="G1864" t="s">
        <v>33</v>
      </c>
      <c r="H1864" s="1">
        <v>3.5</v>
      </c>
      <c r="I1864" t="s">
        <v>13</v>
      </c>
      <c r="J1864">
        <f t="shared" si="148"/>
        <v>1</v>
      </c>
      <c r="K1864" t="s">
        <v>19</v>
      </c>
      <c r="L1864">
        <v>26</v>
      </c>
      <c r="M1864" t="str">
        <f t="shared" si="149"/>
        <v>20–30 h</v>
      </c>
      <c r="N1864" s="1">
        <v>2.2999999999999998</v>
      </c>
      <c r="O1864" s="1">
        <v>1.7</v>
      </c>
    </row>
    <row r="1865" spans="1:15" x14ac:dyDescent="0.3">
      <c r="A1865" t="s">
        <v>16</v>
      </c>
      <c r="B1865">
        <v>21</v>
      </c>
      <c r="C1865" t="str">
        <f t="shared" si="147"/>
        <v>18–25</v>
      </c>
      <c r="D1865" t="s">
        <v>21</v>
      </c>
      <c r="E1865" t="s">
        <v>22</v>
      </c>
      <c r="F1865">
        <f t="shared" si="146"/>
        <v>3</v>
      </c>
      <c r="G1865" t="s">
        <v>18</v>
      </c>
      <c r="H1865" s="1">
        <v>8.5</v>
      </c>
      <c r="I1865" t="s">
        <v>22</v>
      </c>
      <c r="J1865">
        <f t="shared" si="148"/>
        <v>3</v>
      </c>
      <c r="K1865" t="s">
        <v>15</v>
      </c>
      <c r="L1865">
        <v>57</v>
      </c>
      <c r="M1865" t="str">
        <f t="shared" si="149"/>
        <v>50–60 h</v>
      </c>
      <c r="N1865" s="1">
        <v>8.5</v>
      </c>
      <c r="O1865" s="1">
        <v>7.3</v>
      </c>
    </row>
    <row r="1866" spans="1:15" x14ac:dyDescent="0.3">
      <c r="A1866" t="s">
        <v>11</v>
      </c>
      <c r="B1866">
        <v>41</v>
      </c>
      <c r="C1866" t="str">
        <f t="shared" si="147"/>
        <v>36–45</v>
      </c>
      <c r="D1866" t="s">
        <v>12</v>
      </c>
      <c r="E1866" t="s">
        <v>17</v>
      </c>
      <c r="F1866">
        <f t="shared" si="146"/>
        <v>2</v>
      </c>
      <c r="G1866" t="s">
        <v>18</v>
      </c>
      <c r="H1866" s="1">
        <v>4.5999999999999996</v>
      </c>
      <c r="I1866" t="s">
        <v>17</v>
      </c>
      <c r="J1866">
        <f t="shared" si="148"/>
        <v>2</v>
      </c>
      <c r="K1866" t="s">
        <v>30</v>
      </c>
      <c r="L1866">
        <v>22</v>
      </c>
      <c r="M1866" t="str">
        <f t="shared" si="149"/>
        <v>20–30 h</v>
      </c>
      <c r="N1866" s="1">
        <v>3.5</v>
      </c>
      <c r="O1866" s="1">
        <v>8.8000000000000007</v>
      </c>
    </row>
    <row r="1867" spans="1:15" x14ac:dyDescent="0.3">
      <c r="A1867" t="s">
        <v>32</v>
      </c>
      <c r="B1867">
        <v>46</v>
      </c>
      <c r="C1867" t="str">
        <f t="shared" si="147"/>
        <v>46–59</v>
      </c>
      <c r="D1867" t="s">
        <v>12</v>
      </c>
      <c r="E1867" t="s">
        <v>13</v>
      </c>
      <c r="F1867">
        <f t="shared" si="146"/>
        <v>1</v>
      </c>
      <c r="G1867" t="s">
        <v>14</v>
      </c>
      <c r="H1867" s="1">
        <v>5.9</v>
      </c>
      <c r="I1867" t="s">
        <v>13</v>
      </c>
      <c r="J1867">
        <f t="shared" si="148"/>
        <v>1</v>
      </c>
      <c r="K1867" t="s">
        <v>30</v>
      </c>
      <c r="L1867">
        <v>28</v>
      </c>
      <c r="M1867" t="str">
        <f t="shared" si="149"/>
        <v>20–30 h</v>
      </c>
      <c r="N1867" s="1">
        <v>1.5</v>
      </c>
      <c r="O1867" s="1">
        <v>8.3000000000000007</v>
      </c>
    </row>
    <row r="1868" spans="1:15" x14ac:dyDescent="0.3">
      <c r="A1868" t="s">
        <v>29</v>
      </c>
      <c r="B1868">
        <v>36</v>
      </c>
      <c r="C1868" t="str">
        <f t="shared" si="147"/>
        <v>36–45</v>
      </c>
      <c r="D1868" t="s">
        <v>12</v>
      </c>
      <c r="E1868" t="s">
        <v>22</v>
      </c>
      <c r="F1868">
        <f t="shared" si="146"/>
        <v>3</v>
      </c>
      <c r="G1868" t="s">
        <v>33</v>
      </c>
      <c r="H1868" s="1">
        <v>8.3000000000000007</v>
      </c>
      <c r="I1868" t="s">
        <v>22</v>
      </c>
      <c r="J1868">
        <f t="shared" si="148"/>
        <v>3</v>
      </c>
      <c r="K1868" t="s">
        <v>19</v>
      </c>
      <c r="L1868">
        <v>33</v>
      </c>
      <c r="M1868" t="str">
        <f t="shared" si="149"/>
        <v>30–40 h</v>
      </c>
      <c r="N1868" s="1">
        <v>2.1</v>
      </c>
      <c r="O1868" s="1">
        <v>6.9</v>
      </c>
    </row>
    <row r="1869" spans="1:15" x14ac:dyDescent="0.3">
      <c r="A1869" t="s">
        <v>31</v>
      </c>
      <c r="B1869">
        <v>23</v>
      </c>
      <c r="C1869" t="str">
        <f t="shared" si="147"/>
        <v>18–25</v>
      </c>
      <c r="D1869" t="s">
        <v>27</v>
      </c>
      <c r="E1869" t="s">
        <v>22</v>
      </c>
      <c r="F1869">
        <f t="shared" si="146"/>
        <v>3</v>
      </c>
      <c r="G1869" t="s">
        <v>33</v>
      </c>
      <c r="H1869" s="1">
        <v>6.7</v>
      </c>
      <c r="I1869" t="s">
        <v>17</v>
      </c>
      <c r="J1869">
        <f t="shared" si="148"/>
        <v>2</v>
      </c>
      <c r="K1869" t="s">
        <v>15</v>
      </c>
      <c r="L1869">
        <v>30</v>
      </c>
      <c r="M1869" t="str">
        <f t="shared" si="149"/>
        <v>30–40 h</v>
      </c>
      <c r="N1869" s="1">
        <v>6.5</v>
      </c>
      <c r="O1869" s="1">
        <v>2.2999999999999998</v>
      </c>
    </row>
    <row r="1870" spans="1:15" x14ac:dyDescent="0.3">
      <c r="A1870" t="s">
        <v>32</v>
      </c>
      <c r="B1870">
        <v>50</v>
      </c>
      <c r="C1870" t="str">
        <f t="shared" si="147"/>
        <v>46–59</v>
      </c>
      <c r="D1870" t="s">
        <v>21</v>
      </c>
      <c r="E1870" t="s">
        <v>13</v>
      </c>
      <c r="F1870">
        <f t="shared" si="146"/>
        <v>1</v>
      </c>
      <c r="G1870" t="s">
        <v>25</v>
      </c>
      <c r="H1870" s="1">
        <v>8.1</v>
      </c>
      <c r="I1870" t="s">
        <v>17</v>
      </c>
      <c r="J1870">
        <f t="shared" si="148"/>
        <v>2</v>
      </c>
      <c r="K1870" t="s">
        <v>26</v>
      </c>
      <c r="L1870">
        <v>56</v>
      </c>
      <c r="M1870" t="str">
        <f t="shared" si="149"/>
        <v>50–60 h</v>
      </c>
      <c r="N1870" s="1">
        <v>6.5</v>
      </c>
      <c r="O1870" s="1">
        <v>1.8</v>
      </c>
    </row>
    <row r="1871" spans="1:15" x14ac:dyDescent="0.3">
      <c r="A1871" t="s">
        <v>11</v>
      </c>
      <c r="B1871">
        <v>57</v>
      </c>
      <c r="C1871" t="str">
        <f t="shared" si="147"/>
        <v>46–59</v>
      </c>
      <c r="D1871" t="s">
        <v>21</v>
      </c>
      <c r="E1871" t="s">
        <v>22</v>
      </c>
      <c r="F1871">
        <f t="shared" si="146"/>
        <v>3</v>
      </c>
      <c r="G1871" t="s">
        <v>25</v>
      </c>
      <c r="H1871" s="1">
        <v>8.8000000000000007</v>
      </c>
      <c r="I1871" t="s">
        <v>17</v>
      </c>
      <c r="J1871">
        <f t="shared" si="148"/>
        <v>2</v>
      </c>
      <c r="K1871" t="s">
        <v>26</v>
      </c>
      <c r="L1871">
        <v>33</v>
      </c>
      <c r="M1871" t="str">
        <f t="shared" si="149"/>
        <v>30–40 h</v>
      </c>
      <c r="N1871" s="1">
        <v>3.3</v>
      </c>
      <c r="O1871" s="1">
        <v>4.0999999999999996</v>
      </c>
    </row>
    <row r="1872" spans="1:15" x14ac:dyDescent="0.3">
      <c r="A1872" t="s">
        <v>11</v>
      </c>
      <c r="B1872">
        <v>36</v>
      </c>
      <c r="C1872" t="str">
        <f t="shared" si="147"/>
        <v>36–45</v>
      </c>
      <c r="D1872" t="s">
        <v>12</v>
      </c>
      <c r="E1872" t="s">
        <v>13</v>
      </c>
      <c r="F1872">
        <f t="shared" si="146"/>
        <v>1</v>
      </c>
      <c r="G1872" t="s">
        <v>33</v>
      </c>
      <c r="H1872" s="1">
        <v>4.3</v>
      </c>
      <c r="I1872" t="s">
        <v>22</v>
      </c>
      <c r="J1872">
        <f t="shared" si="148"/>
        <v>3</v>
      </c>
      <c r="K1872" t="s">
        <v>15</v>
      </c>
      <c r="L1872">
        <v>38</v>
      </c>
      <c r="M1872" t="str">
        <f t="shared" si="149"/>
        <v>30–40 h</v>
      </c>
      <c r="N1872" s="1">
        <v>7.5</v>
      </c>
      <c r="O1872" s="1">
        <v>8.6999999999999993</v>
      </c>
    </row>
    <row r="1873" spans="1:15" x14ac:dyDescent="0.3">
      <c r="A1873" t="s">
        <v>16</v>
      </c>
      <c r="B1873">
        <v>18</v>
      </c>
      <c r="C1873" t="str">
        <f t="shared" si="147"/>
        <v>18–25</v>
      </c>
      <c r="D1873" t="s">
        <v>27</v>
      </c>
      <c r="E1873" t="s">
        <v>22</v>
      </c>
      <c r="F1873">
        <f t="shared" si="146"/>
        <v>3</v>
      </c>
      <c r="G1873" t="s">
        <v>14</v>
      </c>
      <c r="H1873" s="1">
        <v>7.9</v>
      </c>
      <c r="I1873" t="s">
        <v>22</v>
      </c>
      <c r="J1873">
        <f t="shared" si="148"/>
        <v>3</v>
      </c>
      <c r="K1873" t="s">
        <v>30</v>
      </c>
      <c r="L1873">
        <v>27</v>
      </c>
      <c r="M1873" t="str">
        <f t="shared" si="149"/>
        <v>20–30 h</v>
      </c>
      <c r="N1873" s="1">
        <v>8</v>
      </c>
      <c r="O1873" s="1">
        <v>9.6999999999999993</v>
      </c>
    </row>
    <row r="1874" spans="1:15" x14ac:dyDescent="0.3">
      <c r="A1874" t="s">
        <v>20</v>
      </c>
      <c r="B1874">
        <v>22</v>
      </c>
      <c r="C1874" t="str">
        <f t="shared" si="147"/>
        <v>18–25</v>
      </c>
      <c r="D1874" t="s">
        <v>27</v>
      </c>
      <c r="E1874" t="s">
        <v>22</v>
      </c>
      <c r="F1874">
        <f t="shared" si="146"/>
        <v>3</v>
      </c>
      <c r="G1874" t="s">
        <v>33</v>
      </c>
      <c r="H1874" s="1">
        <v>8.5</v>
      </c>
      <c r="I1874" t="s">
        <v>22</v>
      </c>
      <c r="J1874">
        <f t="shared" si="148"/>
        <v>3</v>
      </c>
      <c r="K1874" t="s">
        <v>15</v>
      </c>
      <c r="L1874">
        <v>26</v>
      </c>
      <c r="M1874" t="str">
        <f t="shared" si="149"/>
        <v>20–30 h</v>
      </c>
      <c r="N1874" s="1">
        <v>9.3000000000000007</v>
      </c>
      <c r="O1874" s="1">
        <v>3.2</v>
      </c>
    </row>
    <row r="1875" spans="1:15" x14ac:dyDescent="0.3">
      <c r="A1875" t="s">
        <v>32</v>
      </c>
      <c r="B1875">
        <v>44</v>
      </c>
      <c r="C1875" t="str">
        <f t="shared" si="147"/>
        <v>36–45</v>
      </c>
      <c r="D1875" t="s">
        <v>21</v>
      </c>
      <c r="E1875" t="s">
        <v>13</v>
      </c>
      <c r="F1875">
        <f t="shared" si="146"/>
        <v>1</v>
      </c>
      <c r="G1875" t="s">
        <v>25</v>
      </c>
      <c r="H1875" s="1">
        <v>5.9</v>
      </c>
      <c r="I1875" t="s">
        <v>13</v>
      </c>
      <c r="J1875">
        <f t="shared" si="148"/>
        <v>1</v>
      </c>
      <c r="K1875" t="s">
        <v>30</v>
      </c>
      <c r="L1875">
        <v>26</v>
      </c>
      <c r="M1875" t="str">
        <f t="shared" si="149"/>
        <v>20–30 h</v>
      </c>
      <c r="N1875" s="1">
        <v>6.3</v>
      </c>
      <c r="O1875" s="1">
        <v>7.9</v>
      </c>
    </row>
    <row r="1876" spans="1:15" x14ac:dyDescent="0.3">
      <c r="A1876" t="s">
        <v>31</v>
      </c>
      <c r="B1876">
        <v>33</v>
      </c>
      <c r="C1876" t="str">
        <f t="shared" si="147"/>
        <v>26–35</v>
      </c>
      <c r="D1876" t="s">
        <v>27</v>
      </c>
      <c r="E1876" t="s">
        <v>13</v>
      </c>
      <c r="F1876">
        <f t="shared" si="146"/>
        <v>1</v>
      </c>
      <c r="G1876" t="s">
        <v>33</v>
      </c>
      <c r="H1876" s="1">
        <v>6.1</v>
      </c>
      <c r="I1876" t="s">
        <v>22</v>
      </c>
      <c r="J1876">
        <f t="shared" si="148"/>
        <v>3</v>
      </c>
      <c r="K1876" t="s">
        <v>30</v>
      </c>
      <c r="L1876">
        <v>22</v>
      </c>
      <c r="M1876" t="str">
        <f t="shared" si="149"/>
        <v>20–30 h</v>
      </c>
      <c r="N1876" s="1">
        <v>8</v>
      </c>
      <c r="O1876" s="1">
        <v>6.2</v>
      </c>
    </row>
    <row r="1877" spans="1:15" x14ac:dyDescent="0.3">
      <c r="A1877" t="s">
        <v>32</v>
      </c>
      <c r="B1877">
        <v>23</v>
      </c>
      <c r="C1877" t="str">
        <f t="shared" si="147"/>
        <v>18–25</v>
      </c>
      <c r="D1877" t="s">
        <v>21</v>
      </c>
      <c r="E1877" t="s">
        <v>22</v>
      </c>
      <c r="F1877">
        <f t="shared" si="146"/>
        <v>3</v>
      </c>
      <c r="G1877" t="s">
        <v>25</v>
      </c>
      <c r="H1877" s="1">
        <v>3.6</v>
      </c>
      <c r="I1877" t="s">
        <v>13</v>
      </c>
      <c r="J1877">
        <f t="shared" si="148"/>
        <v>1</v>
      </c>
      <c r="K1877" t="s">
        <v>26</v>
      </c>
      <c r="L1877">
        <v>22</v>
      </c>
      <c r="M1877" t="str">
        <f t="shared" si="149"/>
        <v>20–30 h</v>
      </c>
      <c r="N1877" s="1">
        <v>7.8</v>
      </c>
      <c r="O1877" s="1">
        <v>1.3</v>
      </c>
    </row>
    <row r="1878" spans="1:15" x14ac:dyDescent="0.3">
      <c r="A1878" t="s">
        <v>24</v>
      </c>
      <c r="B1878">
        <v>57</v>
      </c>
      <c r="C1878" t="str">
        <f t="shared" si="147"/>
        <v>46–59</v>
      </c>
      <c r="D1878" t="s">
        <v>21</v>
      </c>
      <c r="E1878" t="s">
        <v>22</v>
      </c>
      <c r="F1878">
        <f t="shared" si="146"/>
        <v>3</v>
      </c>
      <c r="G1878" t="s">
        <v>33</v>
      </c>
      <c r="H1878" s="1">
        <v>7.7</v>
      </c>
      <c r="I1878" t="s">
        <v>13</v>
      </c>
      <c r="J1878">
        <f t="shared" si="148"/>
        <v>1</v>
      </c>
      <c r="K1878" t="s">
        <v>19</v>
      </c>
      <c r="L1878">
        <v>37</v>
      </c>
      <c r="M1878" t="str">
        <f t="shared" si="149"/>
        <v>30–40 h</v>
      </c>
      <c r="N1878" s="1">
        <v>3.3</v>
      </c>
      <c r="O1878" s="1">
        <v>5.9</v>
      </c>
    </row>
    <row r="1879" spans="1:15" x14ac:dyDescent="0.3">
      <c r="A1879" t="s">
        <v>20</v>
      </c>
      <c r="B1879">
        <v>30</v>
      </c>
      <c r="C1879" t="str">
        <f t="shared" si="147"/>
        <v>26–35</v>
      </c>
      <c r="D1879" t="s">
        <v>21</v>
      </c>
      <c r="E1879" t="s">
        <v>13</v>
      </c>
      <c r="F1879">
        <f t="shared" si="146"/>
        <v>1</v>
      </c>
      <c r="G1879" t="s">
        <v>28</v>
      </c>
      <c r="H1879" s="1">
        <v>2.7</v>
      </c>
      <c r="I1879" t="s">
        <v>13</v>
      </c>
      <c r="J1879">
        <f t="shared" si="148"/>
        <v>1</v>
      </c>
      <c r="K1879" t="s">
        <v>23</v>
      </c>
      <c r="L1879">
        <v>52</v>
      </c>
      <c r="M1879" t="str">
        <f t="shared" si="149"/>
        <v>50–60 h</v>
      </c>
      <c r="N1879" s="1">
        <v>3.8</v>
      </c>
      <c r="O1879" s="1">
        <v>8.3000000000000007</v>
      </c>
    </row>
    <row r="1880" spans="1:15" x14ac:dyDescent="0.3">
      <c r="A1880" t="s">
        <v>31</v>
      </c>
      <c r="B1880">
        <v>52</v>
      </c>
      <c r="C1880" t="str">
        <f t="shared" si="147"/>
        <v>46–59</v>
      </c>
      <c r="D1880" t="s">
        <v>27</v>
      </c>
      <c r="E1880" t="s">
        <v>13</v>
      </c>
      <c r="F1880">
        <f t="shared" si="146"/>
        <v>1</v>
      </c>
      <c r="G1880" t="s">
        <v>25</v>
      </c>
      <c r="H1880" s="1">
        <v>8</v>
      </c>
      <c r="I1880" t="s">
        <v>22</v>
      </c>
      <c r="J1880">
        <f t="shared" si="148"/>
        <v>3</v>
      </c>
      <c r="K1880" t="s">
        <v>15</v>
      </c>
      <c r="L1880">
        <v>56</v>
      </c>
      <c r="M1880" t="str">
        <f t="shared" si="149"/>
        <v>50–60 h</v>
      </c>
      <c r="N1880" s="1">
        <v>5.3</v>
      </c>
      <c r="O1880" s="1">
        <v>3.5</v>
      </c>
    </row>
    <row r="1881" spans="1:15" x14ac:dyDescent="0.3">
      <c r="A1881" t="s">
        <v>31</v>
      </c>
      <c r="B1881">
        <v>36</v>
      </c>
      <c r="C1881" t="str">
        <f t="shared" si="147"/>
        <v>36–45</v>
      </c>
      <c r="D1881" t="s">
        <v>21</v>
      </c>
      <c r="E1881" t="s">
        <v>22</v>
      </c>
      <c r="F1881">
        <f t="shared" si="146"/>
        <v>3</v>
      </c>
      <c r="G1881" t="s">
        <v>14</v>
      </c>
      <c r="H1881" s="1">
        <v>4.4000000000000004</v>
      </c>
      <c r="I1881" t="s">
        <v>13</v>
      </c>
      <c r="J1881">
        <f t="shared" si="148"/>
        <v>1</v>
      </c>
      <c r="K1881" t="s">
        <v>30</v>
      </c>
      <c r="L1881">
        <v>47</v>
      </c>
      <c r="M1881" t="str">
        <f t="shared" si="149"/>
        <v>40–50 h</v>
      </c>
      <c r="N1881" s="1">
        <v>1.2</v>
      </c>
      <c r="O1881" s="1">
        <v>9.1</v>
      </c>
    </row>
    <row r="1882" spans="1:15" x14ac:dyDescent="0.3">
      <c r="A1882" t="s">
        <v>29</v>
      </c>
      <c r="B1882">
        <v>29</v>
      </c>
      <c r="C1882" t="str">
        <f t="shared" si="147"/>
        <v>26–35</v>
      </c>
      <c r="D1882" t="s">
        <v>21</v>
      </c>
      <c r="E1882" t="s">
        <v>22</v>
      </c>
      <c r="F1882">
        <f t="shared" si="146"/>
        <v>3</v>
      </c>
      <c r="G1882" t="s">
        <v>28</v>
      </c>
      <c r="H1882" s="1">
        <v>8.6</v>
      </c>
      <c r="I1882" t="s">
        <v>22</v>
      </c>
      <c r="J1882">
        <f t="shared" si="148"/>
        <v>3</v>
      </c>
      <c r="K1882" t="s">
        <v>15</v>
      </c>
      <c r="L1882">
        <v>55</v>
      </c>
      <c r="M1882" t="str">
        <f t="shared" si="149"/>
        <v>50–60 h</v>
      </c>
      <c r="N1882" s="1">
        <v>3.7</v>
      </c>
      <c r="O1882" s="1">
        <v>3.1</v>
      </c>
    </row>
    <row r="1883" spans="1:15" x14ac:dyDescent="0.3">
      <c r="A1883" t="s">
        <v>16</v>
      </c>
      <c r="B1883">
        <v>33</v>
      </c>
      <c r="C1883" t="str">
        <f t="shared" si="147"/>
        <v>26–35</v>
      </c>
      <c r="D1883" t="s">
        <v>12</v>
      </c>
      <c r="E1883" t="s">
        <v>22</v>
      </c>
      <c r="F1883">
        <f t="shared" si="146"/>
        <v>3</v>
      </c>
      <c r="G1883" t="s">
        <v>33</v>
      </c>
      <c r="H1883" s="1">
        <v>7.1</v>
      </c>
      <c r="I1883" t="s">
        <v>22</v>
      </c>
      <c r="J1883">
        <f t="shared" si="148"/>
        <v>3</v>
      </c>
      <c r="K1883" t="s">
        <v>19</v>
      </c>
      <c r="L1883">
        <v>35</v>
      </c>
      <c r="M1883" t="str">
        <f t="shared" si="149"/>
        <v>30–40 h</v>
      </c>
      <c r="N1883" s="1">
        <v>5.3</v>
      </c>
      <c r="O1883" s="1">
        <v>1.7</v>
      </c>
    </row>
    <row r="1884" spans="1:15" x14ac:dyDescent="0.3">
      <c r="A1884" t="s">
        <v>29</v>
      </c>
      <c r="B1884">
        <v>60</v>
      </c>
      <c r="C1884" t="str">
        <f t="shared" si="147"/>
        <v>60+</v>
      </c>
      <c r="D1884" t="s">
        <v>21</v>
      </c>
      <c r="E1884" t="s">
        <v>13</v>
      </c>
      <c r="F1884">
        <f t="shared" si="146"/>
        <v>1</v>
      </c>
      <c r="G1884" t="s">
        <v>25</v>
      </c>
      <c r="H1884" s="1">
        <v>8</v>
      </c>
      <c r="I1884" t="s">
        <v>13</v>
      </c>
      <c r="J1884">
        <f t="shared" si="148"/>
        <v>1</v>
      </c>
      <c r="K1884" t="s">
        <v>19</v>
      </c>
      <c r="L1884">
        <v>34</v>
      </c>
      <c r="M1884" t="str">
        <f t="shared" si="149"/>
        <v>30–40 h</v>
      </c>
      <c r="N1884" s="1">
        <v>2</v>
      </c>
      <c r="O1884" s="1">
        <v>2.4</v>
      </c>
    </row>
    <row r="1885" spans="1:15" x14ac:dyDescent="0.3">
      <c r="A1885" t="s">
        <v>31</v>
      </c>
      <c r="B1885">
        <v>27</v>
      </c>
      <c r="C1885" t="str">
        <f t="shared" si="147"/>
        <v>26–35</v>
      </c>
      <c r="D1885" t="s">
        <v>21</v>
      </c>
      <c r="E1885" t="s">
        <v>22</v>
      </c>
      <c r="F1885">
        <f t="shared" si="146"/>
        <v>3</v>
      </c>
      <c r="G1885" t="s">
        <v>28</v>
      </c>
      <c r="H1885" s="1">
        <v>5.3</v>
      </c>
      <c r="I1885" t="s">
        <v>13</v>
      </c>
      <c r="J1885">
        <f t="shared" si="148"/>
        <v>1</v>
      </c>
      <c r="K1885" t="s">
        <v>23</v>
      </c>
      <c r="L1885">
        <v>48</v>
      </c>
      <c r="M1885" t="str">
        <f t="shared" si="149"/>
        <v>40–50 h</v>
      </c>
      <c r="N1885" s="1">
        <v>2.1</v>
      </c>
      <c r="O1885" s="1">
        <v>8.5</v>
      </c>
    </row>
    <row r="1886" spans="1:15" x14ac:dyDescent="0.3">
      <c r="A1886" t="s">
        <v>20</v>
      </c>
      <c r="B1886">
        <v>42</v>
      </c>
      <c r="C1886" t="str">
        <f t="shared" si="147"/>
        <v>36–45</v>
      </c>
      <c r="D1886" t="s">
        <v>12</v>
      </c>
      <c r="E1886" t="s">
        <v>17</v>
      </c>
      <c r="F1886">
        <f t="shared" si="146"/>
        <v>2</v>
      </c>
      <c r="G1886" t="s">
        <v>14</v>
      </c>
      <c r="H1886" s="1">
        <v>4.5</v>
      </c>
      <c r="I1886" t="s">
        <v>13</v>
      </c>
      <c r="J1886">
        <f t="shared" si="148"/>
        <v>1</v>
      </c>
      <c r="K1886" t="s">
        <v>23</v>
      </c>
      <c r="L1886">
        <v>37</v>
      </c>
      <c r="M1886" t="str">
        <f t="shared" si="149"/>
        <v>30–40 h</v>
      </c>
      <c r="N1886" s="1">
        <v>5.2</v>
      </c>
      <c r="O1886" s="1">
        <v>4.8</v>
      </c>
    </row>
    <row r="1887" spans="1:15" x14ac:dyDescent="0.3">
      <c r="A1887" t="s">
        <v>32</v>
      </c>
      <c r="B1887">
        <v>37</v>
      </c>
      <c r="C1887" t="str">
        <f t="shared" si="147"/>
        <v>36–45</v>
      </c>
      <c r="D1887" t="s">
        <v>12</v>
      </c>
      <c r="E1887" t="s">
        <v>13</v>
      </c>
      <c r="F1887">
        <f t="shared" si="146"/>
        <v>1</v>
      </c>
      <c r="G1887" t="s">
        <v>25</v>
      </c>
      <c r="H1887" s="1">
        <v>3.9</v>
      </c>
      <c r="I1887" t="s">
        <v>22</v>
      </c>
      <c r="J1887">
        <f t="shared" si="148"/>
        <v>3</v>
      </c>
      <c r="K1887" t="s">
        <v>30</v>
      </c>
      <c r="L1887">
        <v>38</v>
      </c>
      <c r="M1887" t="str">
        <f t="shared" si="149"/>
        <v>30–40 h</v>
      </c>
      <c r="N1887" s="1">
        <v>7.6</v>
      </c>
      <c r="O1887" s="1">
        <v>8.1999999999999993</v>
      </c>
    </row>
    <row r="1888" spans="1:15" x14ac:dyDescent="0.3">
      <c r="A1888" t="s">
        <v>32</v>
      </c>
      <c r="B1888">
        <v>48</v>
      </c>
      <c r="C1888" t="str">
        <f t="shared" si="147"/>
        <v>46–59</v>
      </c>
      <c r="D1888" t="s">
        <v>27</v>
      </c>
      <c r="E1888" t="s">
        <v>22</v>
      </c>
      <c r="F1888">
        <f t="shared" si="146"/>
        <v>3</v>
      </c>
      <c r="G1888" t="s">
        <v>28</v>
      </c>
      <c r="H1888" s="1">
        <v>8.1</v>
      </c>
      <c r="I1888" t="s">
        <v>22</v>
      </c>
      <c r="J1888">
        <f t="shared" si="148"/>
        <v>3</v>
      </c>
      <c r="K1888" t="s">
        <v>23</v>
      </c>
      <c r="L1888">
        <v>48</v>
      </c>
      <c r="M1888" t="str">
        <f t="shared" si="149"/>
        <v>40–50 h</v>
      </c>
      <c r="N1888" s="1">
        <v>8.5</v>
      </c>
      <c r="O1888" s="1">
        <v>5.8</v>
      </c>
    </row>
    <row r="1889" spans="1:15" x14ac:dyDescent="0.3">
      <c r="A1889" t="s">
        <v>20</v>
      </c>
      <c r="B1889">
        <v>21</v>
      </c>
      <c r="C1889" t="str">
        <f t="shared" si="147"/>
        <v>18–25</v>
      </c>
      <c r="D1889" t="s">
        <v>21</v>
      </c>
      <c r="E1889" t="s">
        <v>13</v>
      </c>
      <c r="F1889">
        <f t="shared" si="146"/>
        <v>1</v>
      </c>
      <c r="G1889" t="s">
        <v>28</v>
      </c>
      <c r="H1889" s="1">
        <v>7.5</v>
      </c>
      <c r="I1889" t="s">
        <v>13</v>
      </c>
      <c r="J1889">
        <f t="shared" si="148"/>
        <v>1</v>
      </c>
      <c r="K1889" t="s">
        <v>30</v>
      </c>
      <c r="L1889">
        <v>25</v>
      </c>
      <c r="M1889" t="str">
        <f t="shared" si="149"/>
        <v>20–30 h</v>
      </c>
      <c r="N1889" s="1">
        <v>5.9</v>
      </c>
      <c r="O1889" s="1">
        <v>5.3</v>
      </c>
    </row>
    <row r="1890" spans="1:15" x14ac:dyDescent="0.3">
      <c r="A1890" t="s">
        <v>31</v>
      </c>
      <c r="B1890">
        <v>61</v>
      </c>
      <c r="C1890" t="str">
        <f t="shared" si="147"/>
        <v>60+</v>
      </c>
      <c r="D1890" t="s">
        <v>27</v>
      </c>
      <c r="E1890" t="s">
        <v>17</v>
      </c>
      <c r="F1890">
        <f t="shared" si="146"/>
        <v>2</v>
      </c>
      <c r="G1890" t="s">
        <v>28</v>
      </c>
      <c r="H1890" s="1">
        <v>7.5</v>
      </c>
      <c r="I1890" t="s">
        <v>13</v>
      </c>
      <c r="J1890">
        <f t="shared" si="148"/>
        <v>1</v>
      </c>
      <c r="K1890" t="s">
        <v>26</v>
      </c>
      <c r="L1890">
        <v>46</v>
      </c>
      <c r="M1890" t="str">
        <f t="shared" si="149"/>
        <v>40–50 h</v>
      </c>
      <c r="N1890" s="1">
        <v>5.3</v>
      </c>
      <c r="O1890" s="1">
        <v>8.3000000000000007</v>
      </c>
    </row>
    <row r="1891" spans="1:15" x14ac:dyDescent="0.3">
      <c r="A1891" t="s">
        <v>11</v>
      </c>
      <c r="B1891">
        <v>40</v>
      </c>
      <c r="C1891" t="str">
        <f t="shared" si="147"/>
        <v>36–45</v>
      </c>
      <c r="D1891" t="s">
        <v>27</v>
      </c>
      <c r="E1891" t="s">
        <v>13</v>
      </c>
      <c r="F1891">
        <f>IF(E1891="High",3,IF(E1891="Moderate",2,IF(E1891="Low",1,"")))</f>
        <v>1</v>
      </c>
      <c r="G1891" t="s">
        <v>18</v>
      </c>
      <c r="H1891" s="1">
        <v>6.9</v>
      </c>
      <c r="I1891" t="s">
        <v>17</v>
      </c>
      <c r="J1891">
        <f t="shared" si="148"/>
        <v>2</v>
      </c>
      <c r="K1891" t="s">
        <v>30</v>
      </c>
      <c r="L1891">
        <v>26</v>
      </c>
      <c r="M1891" t="str">
        <f t="shared" si="149"/>
        <v>20–30 h</v>
      </c>
      <c r="N1891" s="1">
        <v>4.5</v>
      </c>
      <c r="O1891" s="1">
        <v>4.8</v>
      </c>
    </row>
    <row r="1892" spans="1:15" x14ac:dyDescent="0.3">
      <c r="A1892" t="s">
        <v>32</v>
      </c>
      <c r="B1892">
        <v>19</v>
      </c>
      <c r="C1892" t="str">
        <f t="shared" si="147"/>
        <v>18–25</v>
      </c>
      <c r="D1892" t="s">
        <v>12</v>
      </c>
      <c r="E1892" t="s">
        <v>22</v>
      </c>
      <c r="F1892">
        <f t="shared" ref="F1892:F1955" si="150">IF(E1892="High",3,IF(E1892="Moderate",2,IF(E1892="Low",1,"")))</f>
        <v>3</v>
      </c>
      <c r="G1892" t="s">
        <v>33</v>
      </c>
      <c r="H1892" s="1">
        <v>7.3</v>
      </c>
      <c r="I1892" t="s">
        <v>13</v>
      </c>
      <c r="J1892">
        <f t="shared" si="148"/>
        <v>1</v>
      </c>
      <c r="K1892" t="s">
        <v>23</v>
      </c>
      <c r="L1892">
        <v>46</v>
      </c>
      <c r="M1892" t="str">
        <f t="shared" si="149"/>
        <v>40–50 h</v>
      </c>
      <c r="N1892" s="1">
        <v>2.7</v>
      </c>
      <c r="O1892" s="1">
        <v>8.1999999999999993</v>
      </c>
    </row>
    <row r="1893" spans="1:15" x14ac:dyDescent="0.3">
      <c r="A1893" t="s">
        <v>11</v>
      </c>
      <c r="B1893">
        <v>39</v>
      </c>
      <c r="C1893" t="str">
        <f t="shared" si="147"/>
        <v>36–45</v>
      </c>
      <c r="D1893" t="s">
        <v>27</v>
      </c>
      <c r="E1893" t="s">
        <v>17</v>
      </c>
      <c r="F1893">
        <f t="shared" si="150"/>
        <v>2</v>
      </c>
      <c r="G1893" t="s">
        <v>25</v>
      </c>
      <c r="H1893" s="1">
        <v>6.1</v>
      </c>
      <c r="I1893" t="s">
        <v>17</v>
      </c>
      <c r="J1893">
        <f t="shared" si="148"/>
        <v>2</v>
      </c>
      <c r="K1893" t="s">
        <v>15</v>
      </c>
      <c r="L1893">
        <v>38</v>
      </c>
      <c r="M1893" t="str">
        <f t="shared" si="149"/>
        <v>30–40 h</v>
      </c>
      <c r="N1893" s="1">
        <v>2.2999999999999998</v>
      </c>
      <c r="O1893" s="1">
        <v>1.9</v>
      </c>
    </row>
    <row r="1894" spans="1:15" x14ac:dyDescent="0.3">
      <c r="A1894" t="s">
        <v>32</v>
      </c>
      <c r="B1894">
        <v>54</v>
      </c>
      <c r="C1894" t="str">
        <f t="shared" si="147"/>
        <v>46–59</v>
      </c>
      <c r="D1894" t="s">
        <v>21</v>
      </c>
      <c r="E1894" t="s">
        <v>17</v>
      </c>
      <c r="F1894">
        <f t="shared" si="150"/>
        <v>2</v>
      </c>
      <c r="G1894" t="s">
        <v>25</v>
      </c>
      <c r="H1894" s="1">
        <v>7.1</v>
      </c>
      <c r="I1894" t="s">
        <v>17</v>
      </c>
      <c r="J1894">
        <f t="shared" si="148"/>
        <v>2</v>
      </c>
      <c r="K1894" t="s">
        <v>23</v>
      </c>
      <c r="L1894">
        <v>36</v>
      </c>
      <c r="M1894" t="str">
        <f t="shared" si="149"/>
        <v>30–40 h</v>
      </c>
      <c r="N1894" s="1">
        <v>8.1</v>
      </c>
      <c r="O1894" s="1">
        <v>6.7</v>
      </c>
    </row>
    <row r="1895" spans="1:15" x14ac:dyDescent="0.3">
      <c r="A1895" t="s">
        <v>32</v>
      </c>
      <c r="B1895">
        <v>25</v>
      </c>
      <c r="C1895" t="str">
        <f t="shared" si="147"/>
        <v>18–25</v>
      </c>
      <c r="D1895" t="s">
        <v>12</v>
      </c>
      <c r="E1895" t="s">
        <v>22</v>
      </c>
      <c r="F1895">
        <f t="shared" si="150"/>
        <v>3</v>
      </c>
      <c r="G1895" t="s">
        <v>25</v>
      </c>
      <c r="H1895" s="1">
        <v>5.2</v>
      </c>
      <c r="I1895" t="s">
        <v>22</v>
      </c>
      <c r="J1895">
        <f t="shared" si="148"/>
        <v>3</v>
      </c>
      <c r="K1895" t="s">
        <v>19</v>
      </c>
      <c r="L1895">
        <v>30</v>
      </c>
      <c r="M1895" t="str">
        <f t="shared" si="149"/>
        <v>30–40 h</v>
      </c>
      <c r="N1895" s="1">
        <v>5.2</v>
      </c>
      <c r="O1895" s="1">
        <v>7.3</v>
      </c>
    </row>
    <row r="1896" spans="1:15" x14ac:dyDescent="0.3">
      <c r="A1896" t="s">
        <v>16</v>
      </c>
      <c r="B1896">
        <v>24</v>
      </c>
      <c r="C1896" t="str">
        <f t="shared" si="147"/>
        <v>18–25</v>
      </c>
      <c r="D1896" t="s">
        <v>21</v>
      </c>
      <c r="E1896" t="s">
        <v>22</v>
      </c>
      <c r="F1896">
        <f t="shared" si="150"/>
        <v>3</v>
      </c>
      <c r="G1896" t="s">
        <v>28</v>
      </c>
      <c r="H1896" s="1">
        <v>6</v>
      </c>
      <c r="I1896" t="s">
        <v>22</v>
      </c>
      <c r="J1896">
        <f t="shared" si="148"/>
        <v>3</v>
      </c>
      <c r="K1896" t="s">
        <v>23</v>
      </c>
      <c r="L1896">
        <v>24</v>
      </c>
      <c r="M1896" t="str">
        <f t="shared" si="149"/>
        <v>20–30 h</v>
      </c>
      <c r="N1896" s="1">
        <v>8.1</v>
      </c>
      <c r="O1896" s="1">
        <v>9.1</v>
      </c>
    </row>
    <row r="1897" spans="1:15" x14ac:dyDescent="0.3">
      <c r="A1897" t="s">
        <v>16</v>
      </c>
      <c r="B1897">
        <v>31</v>
      </c>
      <c r="C1897" t="str">
        <f t="shared" si="147"/>
        <v>26–35</v>
      </c>
      <c r="D1897" t="s">
        <v>21</v>
      </c>
      <c r="E1897" t="s">
        <v>22</v>
      </c>
      <c r="F1897">
        <f t="shared" si="150"/>
        <v>3</v>
      </c>
      <c r="G1897" t="s">
        <v>33</v>
      </c>
      <c r="H1897" s="1">
        <v>11.1</v>
      </c>
      <c r="I1897" t="s">
        <v>17</v>
      </c>
      <c r="J1897">
        <f t="shared" si="148"/>
        <v>2</v>
      </c>
      <c r="K1897" t="s">
        <v>26</v>
      </c>
      <c r="L1897">
        <v>21</v>
      </c>
      <c r="M1897" t="str">
        <f t="shared" si="149"/>
        <v>20–30 h</v>
      </c>
      <c r="N1897" s="1">
        <v>7.3</v>
      </c>
      <c r="O1897" s="1">
        <v>3</v>
      </c>
    </row>
    <row r="1898" spans="1:15" x14ac:dyDescent="0.3">
      <c r="A1898" t="s">
        <v>24</v>
      </c>
      <c r="B1898">
        <v>20</v>
      </c>
      <c r="C1898" t="str">
        <f t="shared" si="147"/>
        <v>18–25</v>
      </c>
      <c r="D1898" t="s">
        <v>12</v>
      </c>
      <c r="E1898" t="s">
        <v>13</v>
      </c>
      <c r="F1898">
        <f t="shared" si="150"/>
        <v>1</v>
      </c>
      <c r="G1898" t="s">
        <v>14</v>
      </c>
      <c r="H1898" s="1">
        <v>6.6</v>
      </c>
      <c r="I1898" t="s">
        <v>17</v>
      </c>
      <c r="J1898">
        <f t="shared" si="148"/>
        <v>2</v>
      </c>
      <c r="K1898" t="s">
        <v>30</v>
      </c>
      <c r="L1898">
        <v>31</v>
      </c>
      <c r="M1898" t="str">
        <f t="shared" si="149"/>
        <v>30–40 h</v>
      </c>
      <c r="N1898" s="1">
        <v>2.7</v>
      </c>
      <c r="O1898" s="1">
        <v>6.4</v>
      </c>
    </row>
    <row r="1899" spans="1:15" x14ac:dyDescent="0.3">
      <c r="A1899" t="s">
        <v>29</v>
      </c>
      <c r="B1899">
        <v>33</v>
      </c>
      <c r="C1899" t="str">
        <f t="shared" si="147"/>
        <v>26–35</v>
      </c>
      <c r="D1899" t="s">
        <v>21</v>
      </c>
      <c r="E1899" t="s">
        <v>13</v>
      </c>
      <c r="F1899">
        <f t="shared" si="150"/>
        <v>1</v>
      </c>
      <c r="G1899" t="s">
        <v>25</v>
      </c>
      <c r="H1899" s="1">
        <v>3.5</v>
      </c>
      <c r="I1899" t="s">
        <v>13</v>
      </c>
      <c r="J1899">
        <f t="shared" si="148"/>
        <v>1</v>
      </c>
      <c r="K1899" t="s">
        <v>19</v>
      </c>
      <c r="L1899">
        <v>30</v>
      </c>
      <c r="M1899" t="str">
        <f t="shared" si="149"/>
        <v>30–40 h</v>
      </c>
      <c r="N1899" s="1">
        <v>5.6</v>
      </c>
      <c r="O1899" s="1">
        <v>4.9000000000000004</v>
      </c>
    </row>
    <row r="1900" spans="1:15" x14ac:dyDescent="0.3">
      <c r="A1900" t="s">
        <v>20</v>
      </c>
      <c r="B1900">
        <v>36</v>
      </c>
      <c r="C1900" t="str">
        <f t="shared" si="147"/>
        <v>36–45</v>
      </c>
      <c r="D1900" t="s">
        <v>12</v>
      </c>
      <c r="E1900" t="s">
        <v>13</v>
      </c>
      <c r="F1900">
        <f t="shared" si="150"/>
        <v>1</v>
      </c>
      <c r="G1900" t="s">
        <v>33</v>
      </c>
      <c r="H1900" s="1">
        <v>5.9</v>
      </c>
      <c r="I1900" t="s">
        <v>17</v>
      </c>
      <c r="J1900">
        <f t="shared" si="148"/>
        <v>2</v>
      </c>
      <c r="K1900" t="s">
        <v>30</v>
      </c>
      <c r="L1900">
        <v>29</v>
      </c>
      <c r="M1900" t="str">
        <f t="shared" si="149"/>
        <v>20–30 h</v>
      </c>
      <c r="N1900" s="1">
        <v>5</v>
      </c>
      <c r="O1900" s="1">
        <v>4.4000000000000004</v>
      </c>
    </row>
    <row r="1901" spans="1:15" x14ac:dyDescent="0.3">
      <c r="A1901" t="s">
        <v>20</v>
      </c>
      <c r="B1901">
        <v>35</v>
      </c>
      <c r="C1901" t="str">
        <f t="shared" si="147"/>
        <v>26–35</v>
      </c>
      <c r="D1901" t="s">
        <v>21</v>
      </c>
      <c r="E1901" t="s">
        <v>22</v>
      </c>
      <c r="F1901">
        <f t="shared" si="150"/>
        <v>3</v>
      </c>
      <c r="G1901" t="s">
        <v>33</v>
      </c>
      <c r="H1901" s="1">
        <v>4.9000000000000004</v>
      </c>
      <c r="I1901" t="s">
        <v>13</v>
      </c>
      <c r="J1901">
        <f t="shared" si="148"/>
        <v>1</v>
      </c>
      <c r="K1901" t="s">
        <v>30</v>
      </c>
      <c r="L1901">
        <v>47</v>
      </c>
      <c r="M1901" t="str">
        <f t="shared" si="149"/>
        <v>40–50 h</v>
      </c>
      <c r="N1901" s="1">
        <v>4.8</v>
      </c>
      <c r="O1901" s="1">
        <v>2</v>
      </c>
    </row>
    <row r="1902" spans="1:15" x14ac:dyDescent="0.3">
      <c r="A1902" t="s">
        <v>20</v>
      </c>
      <c r="B1902">
        <v>33</v>
      </c>
      <c r="C1902" t="str">
        <f t="shared" si="147"/>
        <v>26–35</v>
      </c>
      <c r="D1902" t="s">
        <v>12</v>
      </c>
      <c r="E1902" t="s">
        <v>22</v>
      </c>
      <c r="F1902">
        <f t="shared" si="150"/>
        <v>3</v>
      </c>
      <c r="G1902" t="s">
        <v>18</v>
      </c>
      <c r="H1902" s="1">
        <v>6.7</v>
      </c>
      <c r="I1902" t="s">
        <v>22</v>
      </c>
      <c r="J1902">
        <f t="shared" si="148"/>
        <v>3</v>
      </c>
      <c r="K1902" t="s">
        <v>23</v>
      </c>
      <c r="L1902">
        <v>26</v>
      </c>
      <c r="M1902" t="str">
        <f t="shared" si="149"/>
        <v>20–30 h</v>
      </c>
      <c r="N1902" s="1">
        <v>5.9</v>
      </c>
      <c r="O1902" s="1">
        <v>2.2000000000000002</v>
      </c>
    </row>
    <row r="1903" spans="1:15" x14ac:dyDescent="0.3">
      <c r="A1903" t="s">
        <v>24</v>
      </c>
      <c r="B1903">
        <v>25</v>
      </c>
      <c r="C1903" t="str">
        <f t="shared" si="147"/>
        <v>18–25</v>
      </c>
      <c r="D1903" t="s">
        <v>27</v>
      </c>
      <c r="E1903" t="s">
        <v>13</v>
      </c>
      <c r="F1903">
        <f t="shared" si="150"/>
        <v>1</v>
      </c>
      <c r="G1903" t="s">
        <v>25</v>
      </c>
      <c r="H1903" s="1">
        <v>5.2</v>
      </c>
      <c r="I1903" t="s">
        <v>13</v>
      </c>
      <c r="J1903">
        <f t="shared" si="148"/>
        <v>1</v>
      </c>
      <c r="K1903" t="s">
        <v>15</v>
      </c>
      <c r="L1903">
        <v>33</v>
      </c>
      <c r="M1903" t="str">
        <f t="shared" si="149"/>
        <v>30–40 h</v>
      </c>
      <c r="N1903" s="1">
        <v>9.8000000000000007</v>
      </c>
      <c r="O1903" s="1">
        <v>8.5</v>
      </c>
    </row>
    <row r="1904" spans="1:15" x14ac:dyDescent="0.3">
      <c r="A1904" t="s">
        <v>16</v>
      </c>
      <c r="B1904">
        <v>50</v>
      </c>
      <c r="C1904" t="str">
        <f t="shared" si="147"/>
        <v>46–59</v>
      </c>
      <c r="D1904" t="s">
        <v>21</v>
      </c>
      <c r="E1904" t="s">
        <v>17</v>
      </c>
      <c r="F1904">
        <f t="shared" si="150"/>
        <v>2</v>
      </c>
      <c r="G1904" t="s">
        <v>28</v>
      </c>
      <c r="H1904" s="1">
        <v>6.2</v>
      </c>
      <c r="I1904" t="s">
        <v>22</v>
      </c>
      <c r="J1904">
        <f t="shared" si="148"/>
        <v>3</v>
      </c>
      <c r="K1904" t="s">
        <v>19</v>
      </c>
      <c r="L1904">
        <v>32</v>
      </c>
      <c r="M1904" t="str">
        <f t="shared" si="149"/>
        <v>30–40 h</v>
      </c>
      <c r="N1904" s="1">
        <v>8.3000000000000007</v>
      </c>
      <c r="O1904" s="1">
        <v>7.7</v>
      </c>
    </row>
    <row r="1905" spans="1:15" x14ac:dyDescent="0.3">
      <c r="A1905" t="s">
        <v>31</v>
      </c>
      <c r="B1905">
        <v>29</v>
      </c>
      <c r="C1905" t="str">
        <f t="shared" si="147"/>
        <v>26–35</v>
      </c>
      <c r="D1905" t="s">
        <v>12</v>
      </c>
      <c r="E1905" t="s">
        <v>13</v>
      </c>
      <c r="F1905">
        <f t="shared" si="150"/>
        <v>1</v>
      </c>
      <c r="G1905" t="s">
        <v>33</v>
      </c>
      <c r="H1905" s="1">
        <v>5.4</v>
      </c>
      <c r="I1905" t="s">
        <v>17</v>
      </c>
      <c r="J1905">
        <f>IF(I1905="low",1,IF(I1905="moderate",2,IF(I1905="high",3,"")))</f>
        <v>2</v>
      </c>
      <c r="K1905" t="s">
        <v>26</v>
      </c>
      <c r="L1905">
        <v>24</v>
      </c>
      <c r="M1905" t="str">
        <f t="shared" si="149"/>
        <v>20–30 h</v>
      </c>
      <c r="N1905" s="1">
        <v>9.1</v>
      </c>
      <c r="O1905" s="1">
        <v>4.4000000000000004</v>
      </c>
    </row>
    <row r="1906" spans="1:15" x14ac:dyDescent="0.3">
      <c r="A1906" t="s">
        <v>11</v>
      </c>
      <c r="B1906">
        <v>28</v>
      </c>
      <c r="C1906" t="str">
        <f t="shared" si="147"/>
        <v>26–35</v>
      </c>
      <c r="D1906" t="s">
        <v>21</v>
      </c>
      <c r="E1906" t="s">
        <v>17</v>
      </c>
      <c r="F1906">
        <f t="shared" si="150"/>
        <v>2</v>
      </c>
      <c r="G1906" t="s">
        <v>33</v>
      </c>
      <c r="H1906" s="1">
        <v>6.8</v>
      </c>
      <c r="I1906" t="s">
        <v>17</v>
      </c>
      <c r="J1906">
        <f t="shared" ref="J1906:J1969" si="151">IF(I1906="low",1,IF(I1906="moderate",2,IF(I1906="high",3,"")))</f>
        <v>2</v>
      </c>
      <c r="K1906" t="s">
        <v>26</v>
      </c>
      <c r="L1906">
        <v>27</v>
      </c>
      <c r="M1906" t="str">
        <f t="shared" si="149"/>
        <v>20–30 h</v>
      </c>
      <c r="N1906" s="1">
        <v>1.3</v>
      </c>
      <c r="O1906" s="1">
        <v>8.5</v>
      </c>
    </row>
    <row r="1907" spans="1:15" x14ac:dyDescent="0.3">
      <c r="A1907" t="s">
        <v>11</v>
      </c>
      <c r="B1907">
        <v>22</v>
      </c>
      <c r="C1907" t="str">
        <f t="shared" si="147"/>
        <v>18–25</v>
      </c>
      <c r="D1907" t="s">
        <v>21</v>
      </c>
      <c r="E1907" t="s">
        <v>22</v>
      </c>
      <c r="F1907">
        <f t="shared" si="150"/>
        <v>3</v>
      </c>
      <c r="G1907" t="s">
        <v>14</v>
      </c>
      <c r="H1907" s="1">
        <v>5.6</v>
      </c>
      <c r="I1907" t="s">
        <v>17</v>
      </c>
      <c r="J1907">
        <f t="shared" si="151"/>
        <v>2</v>
      </c>
      <c r="K1907" t="s">
        <v>15</v>
      </c>
      <c r="L1907">
        <v>20</v>
      </c>
      <c r="M1907" t="str">
        <f t="shared" si="149"/>
        <v>20–30 h</v>
      </c>
      <c r="N1907" s="1">
        <v>2.2999999999999998</v>
      </c>
      <c r="O1907" s="1">
        <v>1.7</v>
      </c>
    </row>
    <row r="1908" spans="1:15" x14ac:dyDescent="0.3">
      <c r="A1908" t="s">
        <v>31</v>
      </c>
      <c r="B1908">
        <v>44</v>
      </c>
      <c r="C1908" t="str">
        <f t="shared" si="147"/>
        <v>36–45</v>
      </c>
      <c r="D1908" t="s">
        <v>21</v>
      </c>
      <c r="E1908" t="s">
        <v>22</v>
      </c>
      <c r="F1908">
        <f t="shared" si="150"/>
        <v>3</v>
      </c>
      <c r="G1908" t="s">
        <v>18</v>
      </c>
      <c r="H1908" s="1">
        <v>7</v>
      </c>
      <c r="I1908" t="s">
        <v>13</v>
      </c>
      <c r="J1908">
        <f t="shared" si="151"/>
        <v>1</v>
      </c>
      <c r="K1908" t="s">
        <v>15</v>
      </c>
      <c r="L1908">
        <v>24</v>
      </c>
      <c r="M1908" t="str">
        <f t="shared" si="149"/>
        <v>20–30 h</v>
      </c>
      <c r="N1908" s="1">
        <v>1.8</v>
      </c>
      <c r="O1908" s="1">
        <v>6.6</v>
      </c>
    </row>
    <row r="1909" spans="1:15" x14ac:dyDescent="0.3">
      <c r="A1909" t="s">
        <v>24</v>
      </c>
      <c r="B1909">
        <v>29</v>
      </c>
      <c r="C1909" t="str">
        <f t="shared" si="147"/>
        <v>26–35</v>
      </c>
      <c r="D1909" t="s">
        <v>12</v>
      </c>
      <c r="E1909" t="s">
        <v>13</v>
      </c>
      <c r="F1909">
        <f t="shared" si="150"/>
        <v>1</v>
      </c>
      <c r="G1909" t="s">
        <v>33</v>
      </c>
      <c r="H1909" s="1">
        <v>9.4</v>
      </c>
      <c r="I1909" t="s">
        <v>22</v>
      </c>
      <c r="J1909">
        <f t="shared" si="151"/>
        <v>3</v>
      </c>
      <c r="K1909" t="s">
        <v>23</v>
      </c>
      <c r="L1909">
        <v>30</v>
      </c>
      <c r="M1909" t="str">
        <f t="shared" si="149"/>
        <v>30–40 h</v>
      </c>
      <c r="N1909" s="1">
        <v>3.4</v>
      </c>
      <c r="O1909" s="1">
        <v>8.8000000000000007</v>
      </c>
    </row>
    <row r="1910" spans="1:15" x14ac:dyDescent="0.3">
      <c r="A1910" t="s">
        <v>31</v>
      </c>
      <c r="B1910">
        <v>34</v>
      </c>
      <c r="C1910" t="str">
        <f t="shared" si="147"/>
        <v>26–35</v>
      </c>
      <c r="D1910" t="s">
        <v>27</v>
      </c>
      <c r="E1910" t="s">
        <v>13</v>
      </c>
      <c r="F1910">
        <f>IF(E1910="High",3,IF(E1910="Moderate",2,IF(E1910="Low",1,"")))</f>
        <v>1</v>
      </c>
      <c r="G1910" t="s">
        <v>33</v>
      </c>
      <c r="H1910" s="1">
        <v>4.8</v>
      </c>
      <c r="I1910" t="s">
        <v>22</v>
      </c>
      <c r="J1910">
        <f t="shared" si="151"/>
        <v>3</v>
      </c>
      <c r="K1910" t="s">
        <v>26</v>
      </c>
      <c r="L1910">
        <v>29</v>
      </c>
      <c r="M1910" t="str">
        <f t="shared" si="149"/>
        <v>20–30 h</v>
      </c>
      <c r="N1910" s="1">
        <v>5</v>
      </c>
      <c r="O1910" s="1">
        <v>8.5</v>
      </c>
    </row>
    <row r="1911" spans="1:15" x14ac:dyDescent="0.3">
      <c r="A1911" t="s">
        <v>20</v>
      </c>
      <c r="B1911">
        <v>23</v>
      </c>
      <c r="C1911" t="str">
        <f t="shared" si="147"/>
        <v>18–25</v>
      </c>
      <c r="D1911" t="s">
        <v>27</v>
      </c>
      <c r="E1911" t="s">
        <v>22</v>
      </c>
      <c r="F1911">
        <f t="shared" si="150"/>
        <v>3</v>
      </c>
      <c r="G1911" t="s">
        <v>28</v>
      </c>
      <c r="H1911" s="1">
        <v>7.6</v>
      </c>
      <c r="I1911" t="s">
        <v>22</v>
      </c>
      <c r="J1911">
        <f t="shared" si="151"/>
        <v>3</v>
      </c>
      <c r="K1911" t="s">
        <v>19</v>
      </c>
      <c r="L1911">
        <v>34</v>
      </c>
      <c r="M1911" t="str">
        <f t="shared" si="149"/>
        <v>30–40 h</v>
      </c>
      <c r="N1911" s="1">
        <v>6.8</v>
      </c>
      <c r="O1911" s="1">
        <v>4.4000000000000004</v>
      </c>
    </row>
    <row r="1912" spans="1:15" x14ac:dyDescent="0.3">
      <c r="A1912" t="s">
        <v>29</v>
      </c>
      <c r="B1912">
        <v>50</v>
      </c>
      <c r="C1912" t="str">
        <f t="shared" si="147"/>
        <v>46–59</v>
      </c>
      <c r="D1912" t="s">
        <v>27</v>
      </c>
      <c r="E1912" t="s">
        <v>13</v>
      </c>
      <c r="F1912">
        <f t="shared" si="150"/>
        <v>1</v>
      </c>
      <c r="G1912" t="s">
        <v>28</v>
      </c>
      <c r="H1912" s="1">
        <v>2.8</v>
      </c>
      <c r="I1912" t="s">
        <v>22</v>
      </c>
      <c r="J1912">
        <f t="shared" si="151"/>
        <v>3</v>
      </c>
      <c r="K1912" t="s">
        <v>15</v>
      </c>
      <c r="L1912">
        <v>58</v>
      </c>
      <c r="M1912" t="str">
        <f t="shared" si="149"/>
        <v>50–60 h</v>
      </c>
      <c r="N1912" s="1">
        <v>5.5</v>
      </c>
      <c r="O1912" s="1">
        <v>7.7</v>
      </c>
    </row>
    <row r="1913" spans="1:15" x14ac:dyDescent="0.3">
      <c r="A1913" t="s">
        <v>32</v>
      </c>
      <c r="B1913">
        <v>22</v>
      </c>
      <c r="C1913" t="str">
        <f t="shared" si="147"/>
        <v>18–25</v>
      </c>
      <c r="D1913" t="s">
        <v>12</v>
      </c>
      <c r="E1913" t="s">
        <v>22</v>
      </c>
      <c r="F1913">
        <f t="shared" si="150"/>
        <v>3</v>
      </c>
      <c r="G1913" t="s">
        <v>14</v>
      </c>
      <c r="H1913" s="1">
        <v>6.2</v>
      </c>
      <c r="I1913" t="s">
        <v>22</v>
      </c>
      <c r="J1913">
        <f t="shared" si="151"/>
        <v>3</v>
      </c>
      <c r="K1913" t="s">
        <v>15</v>
      </c>
      <c r="L1913">
        <v>48</v>
      </c>
      <c r="M1913" t="str">
        <f t="shared" si="149"/>
        <v>40–50 h</v>
      </c>
      <c r="N1913" s="1">
        <v>9.1</v>
      </c>
      <c r="O1913" s="1">
        <v>4.8</v>
      </c>
    </row>
    <row r="1914" spans="1:15" x14ac:dyDescent="0.3">
      <c r="A1914" t="s">
        <v>11</v>
      </c>
      <c r="B1914">
        <v>45</v>
      </c>
      <c r="C1914" t="str">
        <f t="shared" ref="C1914:C1977" si="152">IF(B1914&lt;=25, "18–25", IF(B1914&lt;=35, "26–35", IF(B1914&lt;=45, "36–45", IF(B1914&lt;=59, "46–59", "60+"))))</f>
        <v>36–45</v>
      </c>
      <c r="D1914" t="s">
        <v>27</v>
      </c>
      <c r="E1914" t="s">
        <v>22</v>
      </c>
      <c r="F1914">
        <f t="shared" si="150"/>
        <v>3</v>
      </c>
      <c r="G1914" t="s">
        <v>14</v>
      </c>
      <c r="H1914" s="1">
        <v>6.8</v>
      </c>
      <c r="I1914" t="s">
        <v>13</v>
      </c>
      <c r="J1914">
        <f t="shared" si="151"/>
        <v>1</v>
      </c>
      <c r="K1914" t="s">
        <v>15</v>
      </c>
      <c r="L1914">
        <v>44</v>
      </c>
      <c r="M1914" t="str">
        <f t="shared" si="149"/>
        <v>40–50 h</v>
      </c>
      <c r="N1914" s="1">
        <v>9.5</v>
      </c>
      <c r="O1914" s="1">
        <v>8.6</v>
      </c>
    </row>
    <row r="1915" spans="1:15" x14ac:dyDescent="0.3">
      <c r="A1915" t="s">
        <v>16</v>
      </c>
      <c r="B1915">
        <v>31</v>
      </c>
      <c r="C1915" t="str">
        <f t="shared" si="152"/>
        <v>26–35</v>
      </c>
      <c r="D1915" t="s">
        <v>12</v>
      </c>
      <c r="E1915" t="s">
        <v>17</v>
      </c>
      <c r="F1915">
        <f t="shared" si="150"/>
        <v>2</v>
      </c>
      <c r="G1915" t="s">
        <v>14</v>
      </c>
      <c r="H1915" s="1">
        <v>5.4</v>
      </c>
      <c r="I1915" t="s">
        <v>22</v>
      </c>
      <c r="J1915">
        <f t="shared" si="151"/>
        <v>3</v>
      </c>
      <c r="K1915" t="s">
        <v>19</v>
      </c>
      <c r="L1915">
        <v>25</v>
      </c>
      <c r="M1915" t="str">
        <f t="shared" si="149"/>
        <v>20–30 h</v>
      </c>
      <c r="N1915" s="1">
        <v>2.5</v>
      </c>
      <c r="O1915" s="1">
        <v>5.8</v>
      </c>
    </row>
    <row r="1916" spans="1:15" x14ac:dyDescent="0.3">
      <c r="A1916" t="s">
        <v>16</v>
      </c>
      <c r="B1916">
        <v>22</v>
      </c>
      <c r="C1916" t="str">
        <f t="shared" si="152"/>
        <v>18–25</v>
      </c>
      <c r="D1916" t="s">
        <v>21</v>
      </c>
      <c r="E1916" t="s">
        <v>13</v>
      </c>
      <c r="F1916">
        <f t="shared" si="150"/>
        <v>1</v>
      </c>
      <c r="G1916" t="s">
        <v>28</v>
      </c>
      <c r="H1916" s="1">
        <v>3.8</v>
      </c>
      <c r="I1916" t="s">
        <v>17</v>
      </c>
      <c r="J1916">
        <f t="shared" si="151"/>
        <v>2</v>
      </c>
      <c r="K1916" t="s">
        <v>26</v>
      </c>
      <c r="L1916">
        <v>30</v>
      </c>
      <c r="M1916" t="str">
        <f t="shared" si="149"/>
        <v>30–40 h</v>
      </c>
      <c r="N1916" s="1">
        <v>8.6999999999999993</v>
      </c>
      <c r="O1916" s="1">
        <v>7.9</v>
      </c>
    </row>
    <row r="1917" spans="1:15" x14ac:dyDescent="0.3">
      <c r="A1917" t="s">
        <v>24</v>
      </c>
      <c r="B1917">
        <v>50</v>
      </c>
      <c r="C1917" t="str">
        <f t="shared" si="152"/>
        <v>46–59</v>
      </c>
      <c r="D1917" t="s">
        <v>21</v>
      </c>
      <c r="E1917" t="s">
        <v>22</v>
      </c>
      <c r="F1917">
        <f t="shared" si="150"/>
        <v>3</v>
      </c>
      <c r="G1917" t="s">
        <v>28</v>
      </c>
      <c r="H1917" s="1">
        <v>6.4</v>
      </c>
      <c r="I1917" t="s">
        <v>22</v>
      </c>
      <c r="J1917">
        <f t="shared" si="151"/>
        <v>3</v>
      </c>
      <c r="K1917" t="s">
        <v>19</v>
      </c>
      <c r="L1917">
        <v>36</v>
      </c>
      <c r="M1917" t="str">
        <f t="shared" si="149"/>
        <v>30–40 h</v>
      </c>
      <c r="N1917" s="1">
        <v>5.3</v>
      </c>
      <c r="O1917" s="1">
        <v>1.7</v>
      </c>
    </row>
    <row r="1918" spans="1:15" x14ac:dyDescent="0.3">
      <c r="A1918" t="s">
        <v>16</v>
      </c>
      <c r="B1918">
        <v>58</v>
      </c>
      <c r="C1918" t="str">
        <f t="shared" si="152"/>
        <v>46–59</v>
      </c>
      <c r="D1918" t="s">
        <v>27</v>
      </c>
      <c r="E1918" t="s">
        <v>13</v>
      </c>
      <c r="F1918">
        <f t="shared" si="150"/>
        <v>1</v>
      </c>
      <c r="G1918" t="s">
        <v>18</v>
      </c>
      <c r="H1918" s="1">
        <v>8.8000000000000007</v>
      </c>
      <c r="I1918" t="s">
        <v>17</v>
      </c>
      <c r="J1918">
        <f t="shared" si="151"/>
        <v>2</v>
      </c>
      <c r="K1918" t="s">
        <v>19</v>
      </c>
      <c r="L1918">
        <v>34</v>
      </c>
      <c r="M1918" t="str">
        <f t="shared" si="149"/>
        <v>30–40 h</v>
      </c>
      <c r="N1918" s="1">
        <v>5.0999999999999996</v>
      </c>
      <c r="O1918" s="1">
        <v>6.3</v>
      </c>
    </row>
    <row r="1919" spans="1:15" x14ac:dyDescent="0.3">
      <c r="A1919" t="s">
        <v>20</v>
      </c>
      <c r="B1919">
        <v>36</v>
      </c>
      <c r="C1919" t="str">
        <f t="shared" si="152"/>
        <v>36–45</v>
      </c>
      <c r="D1919" t="s">
        <v>12</v>
      </c>
      <c r="E1919" t="s">
        <v>17</v>
      </c>
      <c r="F1919">
        <f t="shared" si="150"/>
        <v>2</v>
      </c>
      <c r="G1919" t="s">
        <v>25</v>
      </c>
      <c r="H1919" s="1">
        <v>6.3</v>
      </c>
      <c r="I1919" t="s">
        <v>13</v>
      </c>
      <c r="J1919">
        <f t="shared" si="151"/>
        <v>1</v>
      </c>
      <c r="K1919" t="s">
        <v>23</v>
      </c>
      <c r="L1919">
        <v>35</v>
      </c>
      <c r="M1919" t="str">
        <f t="shared" si="149"/>
        <v>30–40 h</v>
      </c>
      <c r="N1919" s="1">
        <v>8.1</v>
      </c>
      <c r="O1919" s="1">
        <v>6</v>
      </c>
    </row>
    <row r="1920" spans="1:15" x14ac:dyDescent="0.3">
      <c r="A1920" t="s">
        <v>11</v>
      </c>
      <c r="B1920">
        <v>39</v>
      </c>
      <c r="C1920" t="str">
        <f t="shared" si="152"/>
        <v>36–45</v>
      </c>
      <c r="D1920" t="s">
        <v>21</v>
      </c>
      <c r="E1920" t="s">
        <v>17</v>
      </c>
      <c r="F1920">
        <f t="shared" si="150"/>
        <v>2</v>
      </c>
      <c r="G1920" t="s">
        <v>25</v>
      </c>
      <c r="H1920" s="1">
        <v>7.3</v>
      </c>
      <c r="I1920" t="s">
        <v>13</v>
      </c>
      <c r="J1920">
        <f t="shared" si="151"/>
        <v>1</v>
      </c>
      <c r="K1920" t="s">
        <v>15</v>
      </c>
      <c r="L1920">
        <v>21</v>
      </c>
      <c r="M1920" t="str">
        <f t="shared" si="149"/>
        <v>20–30 h</v>
      </c>
      <c r="N1920" s="1">
        <v>1.8</v>
      </c>
      <c r="O1920" s="1">
        <v>6.5</v>
      </c>
    </row>
    <row r="1921" spans="1:15" x14ac:dyDescent="0.3">
      <c r="A1921" t="s">
        <v>31</v>
      </c>
      <c r="B1921">
        <v>22</v>
      </c>
      <c r="C1921" t="str">
        <f t="shared" si="152"/>
        <v>18–25</v>
      </c>
      <c r="D1921" t="s">
        <v>12</v>
      </c>
      <c r="E1921" t="s">
        <v>13</v>
      </c>
      <c r="F1921">
        <f t="shared" si="150"/>
        <v>1</v>
      </c>
      <c r="G1921" t="s">
        <v>18</v>
      </c>
      <c r="H1921" s="1">
        <v>8.1999999999999993</v>
      </c>
      <c r="I1921" t="s">
        <v>17</v>
      </c>
      <c r="J1921">
        <f t="shared" si="151"/>
        <v>2</v>
      </c>
      <c r="K1921" t="s">
        <v>26</v>
      </c>
      <c r="L1921">
        <v>55</v>
      </c>
      <c r="M1921" t="str">
        <f t="shared" si="149"/>
        <v>50–60 h</v>
      </c>
      <c r="N1921" s="1">
        <v>8.9</v>
      </c>
      <c r="O1921" s="1">
        <v>7.3</v>
      </c>
    </row>
    <row r="1922" spans="1:15" x14ac:dyDescent="0.3">
      <c r="A1922" t="s">
        <v>20</v>
      </c>
      <c r="B1922">
        <v>19</v>
      </c>
      <c r="C1922" t="str">
        <f t="shared" si="152"/>
        <v>18–25</v>
      </c>
      <c r="D1922" t="s">
        <v>12</v>
      </c>
      <c r="E1922" t="s">
        <v>13</v>
      </c>
      <c r="F1922">
        <f t="shared" si="150"/>
        <v>1</v>
      </c>
      <c r="G1922" t="s">
        <v>25</v>
      </c>
      <c r="H1922" s="1">
        <v>10.199999999999999</v>
      </c>
      <c r="I1922" t="s">
        <v>22</v>
      </c>
      <c r="J1922">
        <f t="shared" si="151"/>
        <v>3</v>
      </c>
      <c r="K1922" t="s">
        <v>23</v>
      </c>
      <c r="L1922">
        <v>38</v>
      </c>
      <c r="M1922" t="str">
        <f t="shared" ref="M1922:M1985" si="153">IF(AND(L1922&gt;=20,L1922&lt;30),"20–30 h",IF(AND(L1922&gt;=30,L1922&lt;40),"30–40 h",IF(AND(L1922&gt;=40,L1922&lt;50),"40–50 h",IF(AND(L1922&gt;=50,L1922&lt;=60),"50–60 h","Poza zakresem"))))</f>
        <v>30–40 h</v>
      </c>
      <c r="N1922" s="1">
        <v>7</v>
      </c>
      <c r="O1922" s="1">
        <v>9.3000000000000007</v>
      </c>
    </row>
    <row r="1923" spans="1:15" x14ac:dyDescent="0.3">
      <c r="A1923" t="s">
        <v>24</v>
      </c>
      <c r="B1923">
        <v>47</v>
      </c>
      <c r="C1923" t="str">
        <f t="shared" si="152"/>
        <v>46–59</v>
      </c>
      <c r="D1923" t="s">
        <v>21</v>
      </c>
      <c r="E1923" t="s">
        <v>22</v>
      </c>
      <c r="F1923">
        <f>IF(E1923="High",3,IF(E1923="Moderate",2,IF(E1923="Low",1,"")))</f>
        <v>3</v>
      </c>
      <c r="G1923" t="s">
        <v>28</v>
      </c>
      <c r="H1923" s="1">
        <v>4.9000000000000004</v>
      </c>
      <c r="I1923" t="s">
        <v>13</v>
      </c>
      <c r="J1923">
        <f t="shared" si="151"/>
        <v>1</v>
      </c>
      <c r="K1923" t="s">
        <v>23</v>
      </c>
      <c r="L1923">
        <v>57</v>
      </c>
      <c r="M1923" t="str">
        <f t="shared" si="153"/>
        <v>50–60 h</v>
      </c>
      <c r="N1923" s="1">
        <v>8.9</v>
      </c>
      <c r="O1923" s="1">
        <v>8.1</v>
      </c>
    </row>
    <row r="1924" spans="1:15" x14ac:dyDescent="0.3">
      <c r="A1924" t="s">
        <v>20</v>
      </c>
      <c r="B1924">
        <v>64</v>
      </c>
      <c r="C1924" t="str">
        <f t="shared" si="152"/>
        <v>60+</v>
      </c>
      <c r="D1924" t="s">
        <v>12</v>
      </c>
      <c r="E1924" t="s">
        <v>17</v>
      </c>
      <c r="F1924">
        <f t="shared" si="150"/>
        <v>2</v>
      </c>
      <c r="G1924" t="s">
        <v>25</v>
      </c>
      <c r="H1924" s="1">
        <v>5.0999999999999996</v>
      </c>
      <c r="I1924" t="s">
        <v>13</v>
      </c>
      <c r="J1924">
        <f t="shared" si="151"/>
        <v>1</v>
      </c>
      <c r="K1924" t="s">
        <v>30</v>
      </c>
      <c r="L1924">
        <v>40</v>
      </c>
      <c r="M1924" t="str">
        <f t="shared" si="153"/>
        <v>40–50 h</v>
      </c>
      <c r="N1924" s="1">
        <v>10</v>
      </c>
      <c r="O1924" s="1">
        <v>3</v>
      </c>
    </row>
    <row r="1925" spans="1:15" x14ac:dyDescent="0.3">
      <c r="A1925" t="s">
        <v>31</v>
      </c>
      <c r="B1925">
        <v>56</v>
      </c>
      <c r="C1925" t="str">
        <f t="shared" si="152"/>
        <v>46–59</v>
      </c>
      <c r="D1925" t="s">
        <v>21</v>
      </c>
      <c r="E1925" t="s">
        <v>17</v>
      </c>
      <c r="F1925">
        <f t="shared" si="150"/>
        <v>2</v>
      </c>
      <c r="G1925" t="s">
        <v>28</v>
      </c>
      <c r="H1925" s="1">
        <v>6.1</v>
      </c>
      <c r="I1925" t="s">
        <v>13</v>
      </c>
      <c r="J1925">
        <f t="shared" si="151"/>
        <v>1</v>
      </c>
      <c r="K1925" t="s">
        <v>15</v>
      </c>
      <c r="L1925">
        <v>30</v>
      </c>
      <c r="M1925" t="str">
        <f t="shared" si="153"/>
        <v>30–40 h</v>
      </c>
      <c r="N1925" s="1">
        <v>5.7</v>
      </c>
      <c r="O1925" s="1">
        <v>8.4</v>
      </c>
    </row>
    <row r="1926" spans="1:15" x14ac:dyDescent="0.3">
      <c r="A1926" t="s">
        <v>29</v>
      </c>
      <c r="B1926">
        <v>21</v>
      </c>
      <c r="C1926" t="str">
        <f t="shared" si="152"/>
        <v>18–25</v>
      </c>
      <c r="D1926" t="s">
        <v>21</v>
      </c>
      <c r="E1926" t="s">
        <v>17</v>
      </c>
      <c r="F1926">
        <f t="shared" si="150"/>
        <v>2</v>
      </c>
      <c r="G1926" t="s">
        <v>18</v>
      </c>
      <c r="H1926" s="1">
        <v>7.4</v>
      </c>
      <c r="I1926" t="s">
        <v>22</v>
      </c>
      <c r="J1926">
        <f t="shared" si="151"/>
        <v>3</v>
      </c>
      <c r="K1926" t="s">
        <v>26</v>
      </c>
      <c r="L1926">
        <v>22</v>
      </c>
      <c r="M1926" t="str">
        <f t="shared" si="153"/>
        <v>20–30 h</v>
      </c>
      <c r="N1926" s="1">
        <v>1.8</v>
      </c>
      <c r="O1926" s="1">
        <v>2.1</v>
      </c>
    </row>
    <row r="1927" spans="1:15" x14ac:dyDescent="0.3">
      <c r="A1927" t="s">
        <v>24</v>
      </c>
      <c r="B1927">
        <v>50</v>
      </c>
      <c r="C1927" t="str">
        <f t="shared" si="152"/>
        <v>46–59</v>
      </c>
      <c r="D1927" t="s">
        <v>21</v>
      </c>
      <c r="E1927" t="s">
        <v>13</v>
      </c>
      <c r="F1927">
        <f t="shared" si="150"/>
        <v>1</v>
      </c>
      <c r="G1927" t="s">
        <v>14</v>
      </c>
      <c r="H1927" s="1">
        <v>3</v>
      </c>
      <c r="I1927" t="s">
        <v>17</v>
      </c>
      <c r="J1927">
        <f t="shared" si="151"/>
        <v>2</v>
      </c>
      <c r="K1927" t="s">
        <v>26</v>
      </c>
      <c r="L1927">
        <v>53</v>
      </c>
      <c r="M1927" t="str">
        <f t="shared" si="153"/>
        <v>50–60 h</v>
      </c>
      <c r="N1927" s="1">
        <v>2.5</v>
      </c>
      <c r="O1927" s="1">
        <v>6.6</v>
      </c>
    </row>
    <row r="1928" spans="1:15" x14ac:dyDescent="0.3">
      <c r="A1928" t="s">
        <v>29</v>
      </c>
      <c r="B1928">
        <v>30</v>
      </c>
      <c r="C1928" t="str">
        <f t="shared" si="152"/>
        <v>26–35</v>
      </c>
      <c r="D1928" t="s">
        <v>12</v>
      </c>
      <c r="E1928" t="s">
        <v>22</v>
      </c>
      <c r="F1928">
        <f t="shared" si="150"/>
        <v>3</v>
      </c>
      <c r="G1928" t="s">
        <v>18</v>
      </c>
      <c r="H1928" s="1">
        <v>7.5</v>
      </c>
      <c r="I1928" t="s">
        <v>17</v>
      </c>
      <c r="J1928">
        <f t="shared" si="151"/>
        <v>2</v>
      </c>
      <c r="K1928" t="s">
        <v>26</v>
      </c>
      <c r="L1928">
        <v>37</v>
      </c>
      <c r="M1928" t="str">
        <f t="shared" si="153"/>
        <v>30–40 h</v>
      </c>
      <c r="N1928" s="1">
        <v>3.9</v>
      </c>
      <c r="O1928" s="1">
        <v>8.9</v>
      </c>
    </row>
    <row r="1929" spans="1:15" x14ac:dyDescent="0.3">
      <c r="A1929" t="s">
        <v>32</v>
      </c>
      <c r="B1929">
        <v>37</v>
      </c>
      <c r="C1929" t="str">
        <f t="shared" si="152"/>
        <v>36–45</v>
      </c>
      <c r="D1929" t="s">
        <v>21</v>
      </c>
      <c r="E1929" t="s">
        <v>13</v>
      </c>
      <c r="F1929">
        <f t="shared" si="150"/>
        <v>1</v>
      </c>
      <c r="G1929" t="s">
        <v>25</v>
      </c>
      <c r="H1929" s="1">
        <v>6.7</v>
      </c>
      <c r="I1929" t="s">
        <v>22</v>
      </c>
      <c r="J1929">
        <f t="shared" si="151"/>
        <v>3</v>
      </c>
      <c r="K1929" t="s">
        <v>15</v>
      </c>
      <c r="L1929">
        <v>34</v>
      </c>
      <c r="M1929" t="str">
        <f t="shared" si="153"/>
        <v>30–40 h</v>
      </c>
      <c r="N1929" s="1">
        <v>1.9</v>
      </c>
      <c r="O1929" s="1">
        <v>1.9</v>
      </c>
    </row>
    <row r="1930" spans="1:15" x14ac:dyDescent="0.3">
      <c r="A1930" t="s">
        <v>29</v>
      </c>
      <c r="B1930">
        <v>24</v>
      </c>
      <c r="C1930" t="str">
        <f t="shared" si="152"/>
        <v>18–25</v>
      </c>
      <c r="D1930" t="s">
        <v>12</v>
      </c>
      <c r="E1930" t="s">
        <v>13</v>
      </c>
      <c r="F1930">
        <f t="shared" si="150"/>
        <v>1</v>
      </c>
      <c r="G1930" t="s">
        <v>28</v>
      </c>
      <c r="H1930" s="1">
        <v>5.7</v>
      </c>
      <c r="I1930" t="s">
        <v>13</v>
      </c>
      <c r="J1930">
        <f t="shared" si="151"/>
        <v>1</v>
      </c>
      <c r="K1930" t="s">
        <v>26</v>
      </c>
      <c r="L1930">
        <v>44</v>
      </c>
      <c r="M1930" t="str">
        <f t="shared" si="153"/>
        <v>40–50 h</v>
      </c>
      <c r="N1930" s="1">
        <v>8.3000000000000007</v>
      </c>
      <c r="O1930" s="1">
        <v>8.6</v>
      </c>
    </row>
    <row r="1931" spans="1:15" x14ac:dyDescent="0.3">
      <c r="A1931" t="s">
        <v>32</v>
      </c>
      <c r="B1931">
        <v>32</v>
      </c>
      <c r="C1931" t="str">
        <f t="shared" si="152"/>
        <v>26–35</v>
      </c>
      <c r="D1931" t="s">
        <v>21</v>
      </c>
      <c r="E1931" t="s">
        <v>13</v>
      </c>
      <c r="F1931">
        <f t="shared" si="150"/>
        <v>1</v>
      </c>
      <c r="G1931" t="s">
        <v>25</v>
      </c>
      <c r="H1931" s="1">
        <v>7.1</v>
      </c>
      <c r="I1931" t="s">
        <v>22</v>
      </c>
      <c r="J1931">
        <f t="shared" si="151"/>
        <v>3</v>
      </c>
      <c r="K1931" t="s">
        <v>19</v>
      </c>
      <c r="L1931">
        <v>34</v>
      </c>
      <c r="M1931" t="str">
        <f t="shared" si="153"/>
        <v>30–40 h</v>
      </c>
      <c r="N1931" s="1">
        <v>3.7</v>
      </c>
      <c r="O1931" s="1">
        <v>8.1999999999999993</v>
      </c>
    </row>
    <row r="1932" spans="1:15" x14ac:dyDescent="0.3">
      <c r="A1932" t="s">
        <v>32</v>
      </c>
      <c r="B1932">
        <v>40</v>
      </c>
      <c r="C1932" t="str">
        <f t="shared" si="152"/>
        <v>36–45</v>
      </c>
      <c r="D1932" t="s">
        <v>21</v>
      </c>
      <c r="E1932" t="s">
        <v>22</v>
      </c>
      <c r="F1932">
        <f t="shared" si="150"/>
        <v>3</v>
      </c>
      <c r="G1932" t="s">
        <v>25</v>
      </c>
      <c r="H1932" s="1">
        <v>7.8</v>
      </c>
      <c r="I1932" t="s">
        <v>22</v>
      </c>
      <c r="J1932">
        <f t="shared" si="151"/>
        <v>3</v>
      </c>
      <c r="K1932" t="s">
        <v>19</v>
      </c>
      <c r="L1932">
        <v>49</v>
      </c>
      <c r="M1932" t="str">
        <f t="shared" si="153"/>
        <v>40–50 h</v>
      </c>
      <c r="N1932" s="1">
        <v>9.8000000000000007</v>
      </c>
      <c r="O1932" s="1">
        <v>5.5</v>
      </c>
    </row>
    <row r="1933" spans="1:15" x14ac:dyDescent="0.3">
      <c r="A1933" t="s">
        <v>29</v>
      </c>
      <c r="B1933">
        <v>31</v>
      </c>
      <c r="C1933" t="str">
        <f t="shared" si="152"/>
        <v>26–35</v>
      </c>
      <c r="D1933" t="s">
        <v>27</v>
      </c>
      <c r="E1933" t="s">
        <v>13</v>
      </c>
      <c r="F1933">
        <f t="shared" si="150"/>
        <v>1</v>
      </c>
      <c r="G1933" t="s">
        <v>14</v>
      </c>
      <c r="H1933" s="1">
        <v>8</v>
      </c>
      <c r="I1933" t="s">
        <v>17</v>
      </c>
      <c r="J1933">
        <f t="shared" si="151"/>
        <v>2</v>
      </c>
      <c r="K1933" t="s">
        <v>15</v>
      </c>
      <c r="L1933">
        <v>36</v>
      </c>
      <c r="M1933" t="str">
        <f t="shared" si="153"/>
        <v>30–40 h</v>
      </c>
      <c r="N1933" s="1">
        <v>7.3</v>
      </c>
      <c r="O1933" s="1">
        <v>3.8</v>
      </c>
    </row>
    <row r="1934" spans="1:15" x14ac:dyDescent="0.3">
      <c r="A1934" t="s">
        <v>24</v>
      </c>
      <c r="B1934">
        <v>40</v>
      </c>
      <c r="C1934" t="str">
        <f t="shared" si="152"/>
        <v>36–45</v>
      </c>
      <c r="D1934" t="s">
        <v>27</v>
      </c>
      <c r="E1934" t="s">
        <v>17</v>
      </c>
      <c r="F1934">
        <f t="shared" si="150"/>
        <v>2</v>
      </c>
      <c r="G1934" t="s">
        <v>25</v>
      </c>
      <c r="H1934" s="1">
        <v>6.5</v>
      </c>
      <c r="I1934" t="s">
        <v>22</v>
      </c>
      <c r="J1934">
        <f t="shared" si="151"/>
        <v>3</v>
      </c>
      <c r="K1934" t="s">
        <v>26</v>
      </c>
      <c r="L1934">
        <v>37</v>
      </c>
      <c r="M1934" t="str">
        <f t="shared" si="153"/>
        <v>30–40 h</v>
      </c>
      <c r="N1934" s="1">
        <v>2.6</v>
      </c>
      <c r="O1934" s="1">
        <v>4.5999999999999996</v>
      </c>
    </row>
    <row r="1935" spans="1:15" x14ac:dyDescent="0.3">
      <c r="A1935" t="s">
        <v>31</v>
      </c>
      <c r="B1935">
        <v>36</v>
      </c>
      <c r="C1935" t="str">
        <f t="shared" si="152"/>
        <v>36–45</v>
      </c>
      <c r="D1935" t="s">
        <v>27</v>
      </c>
      <c r="E1935" t="s">
        <v>17</v>
      </c>
      <c r="F1935">
        <f t="shared" si="150"/>
        <v>2</v>
      </c>
      <c r="G1935" t="s">
        <v>14</v>
      </c>
      <c r="H1935" s="1">
        <v>7</v>
      </c>
      <c r="I1935" t="s">
        <v>22</v>
      </c>
      <c r="J1935">
        <f t="shared" si="151"/>
        <v>3</v>
      </c>
      <c r="K1935" t="s">
        <v>30</v>
      </c>
      <c r="L1935">
        <v>50</v>
      </c>
      <c r="M1935" t="str">
        <f t="shared" si="153"/>
        <v>50–60 h</v>
      </c>
      <c r="N1935" s="1">
        <v>5.3</v>
      </c>
      <c r="O1935" s="1">
        <v>9.6999999999999993</v>
      </c>
    </row>
    <row r="1936" spans="1:15" x14ac:dyDescent="0.3">
      <c r="A1936" t="s">
        <v>20</v>
      </c>
      <c r="B1936">
        <v>46</v>
      </c>
      <c r="C1936" t="str">
        <f t="shared" si="152"/>
        <v>46–59</v>
      </c>
      <c r="D1936" t="s">
        <v>12</v>
      </c>
      <c r="E1936" t="s">
        <v>17</v>
      </c>
      <c r="F1936">
        <f t="shared" si="150"/>
        <v>2</v>
      </c>
      <c r="G1936" t="s">
        <v>28</v>
      </c>
      <c r="H1936" s="1">
        <v>6.9</v>
      </c>
      <c r="I1936" t="s">
        <v>13</v>
      </c>
      <c r="J1936">
        <f t="shared" si="151"/>
        <v>1</v>
      </c>
      <c r="K1936" t="s">
        <v>30</v>
      </c>
      <c r="L1936">
        <v>37</v>
      </c>
      <c r="M1936" t="str">
        <f t="shared" si="153"/>
        <v>30–40 h</v>
      </c>
      <c r="N1936" s="1">
        <v>5.2</v>
      </c>
      <c r="O1936" s="1">
        <v>2.8</v>
      </c>
    </row>
    <row r="1937" spans="1:15" x14ac:dyDescent="0.3">
      <c r="A1937" t="s">
        <v>20</v>
      </c>
      <c r="B1937">
        <v>37</v>
      </c>
      <c r="C1937" t="str">
        <f t="shared" si="152"/>
        <v>36–45</v>
      </c>
      <c r="D1937" t="s">
        <v>12</v>
      </c>
      <c r="E1937" t="s">
        <v>22</v>
      </c>
      <c r="F1937">
        <f t="shared" si="150"/>
        <v>3</v>
      </c>
      <c r="G1937" t="s">
        <v>28</v>
      </c>
      <c r="H1937" s="1">
        <v>8.3000000000000007</v>
      </c>
      <c r="I1937" t="s">
        <v>13</v>
      </c>
      <c r="J1937">
        <f t="shared" si="151"/>
        <v>1</v>
      </c>
      <c r="K1937" t="s">
        <v>30</v>
      </c>
      <c r="L1937">
        <v>54</v>
      </c>
      <c r="M1937" t="str">
        <f t="shared" si="153"/>
        <v>50–60 h</v>
      </c>
      <c r="N1937" s="1">
        <v>5.4</v>
      </c>
      <c r="O1937" s="1">
        <v>6.2</v>
      </c>
    </row>
    <row r="1938" spans="1:15" x14ac:dyDescent="0.3">
      <c r="A1938" t="s">
        <v>31</v>
      </c>
      <c r="B1938">
        <v>46</v>
      </c>
      <c r="C1938" t="str">
        <f t="shared" si="152"/>
        <v>46–59</v>
      </c>
      <c r="D1938" t="s">
        <v>21</v>
      </c>
      <c r="E1938" t="s">
        <v>13</v>
      </c>
      <c r="F1938">
        <f t="shared" si="150"/>
        <v>1</v>
      </c>
      <c r="G1938" t="s">
        <v>14</v>
      </c>
      <c r="H1938" s="1">
        <v>7.1</v>
      </c>
      <c r="I1938" t="s">
        <v>17</v>
      </c>
      <c r="J1938">
        <f t="shared" si="151"/>
        <v>2</v>
      </c>
      <c r="K1938" t="s">
        <v>19</v>
      </c>
      <c r="L1938">
        <v>32</v>
      </c>
      <c r="M1938" t="str">
        <f t="shared" si="153"/>
        <v>30–40 h</v>
      </c>
      <c r="N1938" s="1">
        <v>5.8</v>
      </c>
      <c r="O1938" s="1">
        <v>1.7</v>
      </c>
    </row>
    <row r="1939" spans="1:15" x14ac:dyDescent="0.3">
      <c r="A1939" t="s">
        <v>11</v>
      </c>
      <c r="B1939">
        <v>41</v>
      </c>
      <c r="C1939" t="str">
        <f t="shared" si="152"/>
        <v>36–45</v>
      </c>
      <c r="D1939" t="s">
        <v>21</v>
      </c>
      <c r="E1939" t="s">
        <v>22</v>
      </c>
      <c r="F1939">
        <f t="shared" si="150"/>
        <v>3</v>
      </c>
      <c r="G1939" t="s">
        <v>18</v>
      </c>
      <c r="H1939" s="1">
        <v>7.5</v>
      </c>
      <c r="I1939" t="s">
        <v>13</v>
      </c>
      <c r="J1939">
        <f t="shared" si="151"/>
        <v>1</v>
      </c>
      <c r="K1939" t="s">
        <v>30</v>
      </c>
      <c r="L1939">
        <v>33</v>
      </c>
      <c r="M1939" t="str">
        <f t="shared" si="153"/>
        <v>30–40 h</v>
      </c>
      <c r="N1939" s="1">
        <v>1.3</v>
      </c>
      <c r="O1939" s="1">
        <v>3</v>
      </c>
    </row>
    <row r="1940" spans="1:15" x14ac:dyDescent="0.3">
      <c r="A1940" t="s">
        <v>11</v>
      </c>
      <c r="B1940">
        <v>35</v>
      </c>
      <c r="C1940" t="str">
        <f t="shared" si="152"/>
        <v>26–35</v>
      </c>
      <c r="D1940" t="s">
        <v>21</v>
      </c>
      <c r="E1940" t="s">
        <v>13</v>
      </c>
      <c r="F1940">
        <f t="shared" si="150"/>
        <v>1</v>
      </c>
      <c r="G1940" t="s">
        <v>28</v>
      </c>
      <c r="H1940" s="1">
        <v>7.8</v>
      </c>
      <c r="I1940" t="s">
        <v>22</v>
      </c>
      <c r="J1940">
        <f t="shared" si="151"/>
        <v>3</v>
      </c>
      <c r="K1940" t="s">
        <v>26</v>
      </c>
      <c r="L1940">
        <v>55</v>
      </c>
      <c r="M1940" t="str">
        <f t="shared" si="153"/>
        <v>50–60 h</v>
      </c>
      <c r="N1940" s="1">
        <v>7.2</v>
      </c>
      <c r="O1940" s="1">
        <v>7.9</v>
      </c>
    </row>
    <row r="1941" spans="1:15" x14ac:dyDescent="0.3">
      <c r="A1941" t="s">
        <v>32</v>
      </c>
      <c r="B1941">
        <v>27</v>
      </c>
      <c r="C1941" t="str">
        <f t="shared" si="152"/>
        <v>26–35</v>
      </c>
      <c r="D1941" t="s">
        <v>21</v>
      </c>
      <c r="E1941" t="s">
        <v>17</v>
      </c>
      <c r="F1941">
        <f t="shared" si="150"/>
        <v>2</v>
      </c>
      <c r="G1941" t="s">
        <v>18</v>
      </c>
      <c r="H1941" s="1">
        <v>9.4</v>
      </c>
      <c r="I1941" t="s">
        <v>22</v>
      </c>
      <c r="J1941">
        <f t="shared" si="151"/>
        <v>3</v>
      </c>
      <c r="K1941" t="s">
        <v>26</v>
      </c>
      <c r="L1941">
        <v>37</v>
      </c>
      <c r="M1941" t="str">
        <f t="shared" si="153"/>
        <v>30–40 h</v>
      </c>
      <c r="N1941" s="1">
        <v>5.4</v>
      </c>
      <c r="O1941" s="1">
        <v>3.7</v>
      </c>
    </row>
    <row r="1942" spans="1:15" x14ac:dyDescent="0.3">
      <c r="A1942" t="s">
        <v>32</v>
      </c>
      <c r="B1942">
        <v>58</v>
      </c>
      <c r="C1942" t="str">
        <f t="shared" si="152"/>
        <v>46–59</v>
      </c>
      <c r="D1942" t="s">
        <v>12</v>
      </c>
      <c r="E1942" t="s">
        <v>13</v>
      </c>
      <c r="F1942">
        <f t="shared" si="150"/>
        <v>1</v>
      </c>
      <c r="G1942" t="s">
        <v>28</v>
      </c>
      <c r="H1942" s="1">
        <v>5.6</v>
      </c>
      <c r="I1942" t="s">
        <v>22</v>
      </c>
      <c r="J1942">
        <f t="shared" si="151"/>
        <v>3</v>
      </c>
      <c r="K1942" t="s">
        <v>30</v>
      </c>
      <c r="L1942">
        <v>24</v>
      </c>
      <c r="M1942" t="str">
        <f t="shared" si="153"/>
        <v>20–30 h</v>
      </c>
      <c r="N1942" s="1">
        <v>8.1</v>
      </c>
      <c r="O1942" s="1">
        <v>9.9</v>
      </c>
    </row>
    <row r="1943" spans="1:15" x14ac:dyDescent="0.3">
      <c r="A1943" t="s">
        <v>24</v>
      </c>
      <c r="B1943">
        <v>25</v>
      </c>
      <c r="C1943" t="str">
        <f t="shared" si="152"/>
        <v>18–25</v>
      </c>
      <c r="D1943" t="s">
        <v>21</v>
      </c>
      <c r="E1943" t="s">
        <v>13</v>
      </c>
      <c r="F1943">
        <f t="shared" si="150"/>
        <v>1</v>
      </c>
      <c r="G1943" t="s">
        <v>28</v>
      </c>
      <c r="H1943" s="1">
        <v>8.9</v>
      </c>
      <c r="I1943" t="s">
        <v>17</v>
      </c>
      <c r="J1943">
        <f t="shared" si="151"/>
        <v>2</v>
      </c>
      <c r="K1943" t="s">
        <v>23</v>
      </c>
      <c r="L1943">
        <v>33</v>
      </c>
      <c r="M1943" t="str">
        <f t="shared" si="153"/>
        <v>30–40 h</v>
      </c>
      <c r="N1943" s="1">
        <v>8.3000000000000007</v>
      </c>
      <c r="O1943" s="1">
        <v>5.5</v>
      </c>
    </row>
    <row r="1944" spans="1:15" x14ac:dyDescent="0.3">
      <c r="A1944" t="s">
        <v>16</v>
      </c>
      <c r="B1944">
        <v>43</v>
      </c>
      <c r="C1944" t="str">
        <f t="shared" si="152"/>
        <v>36–45</v>
      </c>
      <c r="D1944" t="s">
        <v>21</v>
      </c>
      <c r="E1944" t="s">
        <v>13</v>
      </c>
      <c r="F1944">
        <f t="shared" si="150"/>
        <v>1</v>
      </c>
      <c r="G1944" t="s">
        <v>33</v>
      </c>
      <c r="H1944" s="1">
        <v>10.199999999999999</v>
      </c>
      <c r="I1944" t="s">
        <v>13</v>
      </c>
      <c r="J1944">
        <f t="shared" si="151"/>
        <v>1</v>
      </c>
      <c r="K1944" t="s">
        <v>30</v>
      </c>
      <c r="L1944">
        <v>44</v>
      </c>
      <c r="M1944" t="str">
        <f t="shared" si="153"/>
        <v>40–50 h</v>
      </c>
      <c r="N1944" s="1">
        <v>3.1</v>
      </c>
      <c r="O1944" s="1">
        <v>5.6</v>
      </c>
    </row>
    <row r="1945" spans="1:15" x14ac:dyDescent="0.3">
      <c r="A1945" t="s">
        <v>29</v>
      </c>
      <c r="B1945">
        <v>46</v>
      </c>
      <c r="C1945" t="str">
        <f t="shared" si="152"/>
        <v>46–59</v>
      </c>
      <c r="D1945" t="s">
        <v>27</v>
      </c>
      <c r="E1945" t="s">
        <v>22</v>
      </c>
      <c r="F1945">
        <f t="shared" si="150"/>
        <v>3</v>
      </c>
      <c r="G1945" t="s">
        <v>25</v>
      </c>
      <c r="H1945" s="1">
        <v>5.7</v>
      </c>
      <c r="I1945" t="s">
        <v>22</v>
      </c>
      <c r="J1945">
        <f t="shared" si="151"/>
        <v>3</v>
      </c>
      <c r="K1945" t="s">
        <v>23</v>
      </c>
      <c r="L1945">
        <v>58</v>
      </c>
      <c r="M1945" t="str">
        <f t="shared" si="153"/>
        <v>50–60 h</v>
      </c>
      <c r="N1945" s="1">
        <v>1.4</v>
      </c>
      <c r="O1945" s="1">
        <v>1.3</v>
      </c>
    </row>
    <row r="1946" spans="1:15" x14ac:dyDescent="0.3">
      <c r="A1946" t="s">
        <v>32</v>
      </c>
      <c r="B1946">
        <v>27</v>
      </c>
      <c r="C1946" t="str">
        <f t="shared" si="152"/>
        <v>26–35</v>
      </c>
      <c r="D1946" t="s">
        <v>21</v>
      </c>
      <c r="E1946" t="s">
        <v>13</v>
      </c>
      <c r="F1946">
        <f t="shared" si="150"/>
        <v>1</v>
      </c>
      <c r="G1946" t="s">
        <v>25</v>
      </c>
      <c r="H1946" s="1">
        <v>6.2</v>
      </c>
      <c r="I1946" t="s">
        <v>13</v>
      </c>
      <c r="J1946">
        <f t="shared" si="151"/>
        <v>1</v>
      </c>
      <c r="K1946" t="s">
        <v>15</v>
      </c>
      <c r="L1946">
        <v>31</v>
      </c>
      <c r="M1946" t="str">
        <f t="shared" si="153"/>
        <v>30–40 h</v>
      </c>
      <c r="N1946" s="1">
        <v>7.3</v>
      </c>
      <c r="O1946" s="1">
        <v>9.6</v>
      </c>
    </row>
    <row r="1947" spans="1:15" x14ac:dyDescent="0.3">
      <c r="A1947" t="s">
        <v>20</v>
      </c>
      <c r="B1947">
        <v>34</v>
      </c>
      <c r="C1947" t="str">
        <f t="shared" si="152"/>
        <v>26–35</v>
      </c>
      <c r="D1947" t="s">
        <v>21</v>
      </c>
      <c r="E1947" t="s">
        <v>13</v>
      </c>
      <c r="F1947">
        <f t="shared" si="150"/>
        <v>1</v>
      </c>
      <c r="G1947" t="s">
        <v>18</v>
      </c>
      <c r="H1947" s="1">
        <v>5.9</v>
      </c>
      <c r="I1947" t="s">
        <v>13</v>
      </c>
      <c r="J1947">
        <f t="shared" si="151"/>
        <v>1</v>
      </c>
      <c r="K1947" t="s">
        <v>15</v>
      </c>
      <c r="L1947">
        <v>59</v>
      </c>
      <c r="M1947" t="str">
        <f t="shared" si="153"/>
        <v>50–60 h</v>
      </c>
      <c r="N1947" s="1">
        <v>9.8000000000000007</v>
      </c>
      <c r="O1947" s="1">
        <v>2.6</v>
      </c>
    </row>
    <row r="1948" spans="1:15" x14ac:dyDescent="0.3">
      <c r="A1948" t="s">
        <v>24</v>
      </c>
      <c r="B1948">
        <v>19</v>
      </c>
      <c r="C1948" t="str">
        <f t="shared" si="152"/>
        <v>18–25</v>
      </c>
      <c r="D1948" t="s">
        <v>21</v>
      </c>
      <c r="E1948" t="s">
        <v>13</v>
      </c>
      <c r="F1948">
        <f t="shared" si="150"/>
        <v>1</v>
      </c>
      <c r="G1948" t="s">
        <v>25</v>
      </c>
      <c r="H1948" s="1">
        <v>7.5</v>
      </c>
      <c r="I1948" t="s">
        <v>13</v>
      </c>
      <c r="J1948">
        <f t="shared" si="151"/>
        <v>1</v>
      </c>
      <c r="K1948" t="s">
        <v>26</v>
      </c>
      <c r="L1948">
        <v>47</v>
      </c>
      <c r="M1948" t="str">
        <f t="shared" si="153"/>
        <v>40–50 h</v>
      </c>
      <c r="N1948" s="1">
        <v>5</v>
      </c>
      <c r="O1948" s="1">
        <v>5.8</v>
      </c>
    </row>
    <row r="1949" spans="1:15" x14ac:dyDescent="0.3">
      <c r="A1949" t="s">
        <v>29</v>
      </c>
      <c r="B1949">
        <v>23</v>
      </c>
      <c r="C1949" t="str">
        <f t="shared" si="152"/>
        <v>18–25</v>
      </c>
      <c r="D1949" t="s">
        <v>12</v>
      </c>
      <c r="E1949" t="s">
        <v>22</v>
      </c>
      <c r="F1949">
        <f t="shared" si="150"/>
        <v>3</v>
      </c>
      <c r="G1949" t="s">
        <v>18</v>
      </c>
      <c r="H1949" s="1">
        <v>3.7</v>
      </c>
      <c r="I1949" t="s">
        <v>13</v>
      </c>
      <c r="J1949">
        <f t="shared" si="151"/>
        <v>1</v>
      </c>
      <c r="K1949" t="s">
        <v>19</v>
      </c>
      <c r="L1949">
        <v>54</v>
      </c>
      <c r="M1949" t="str">
        <f t="shared" si="153"/>
        <v>50–60 h</v>
      </c>
      <c r="N1949" s="1">
        <v>3.3</v>
      </c>
      <c r="O1949" s="1">
        <v>4.5999999999999996</v>
      </c>
    </row>
    <row r="1950" spans="1:15" x14ac:dyDescent="0.3">
      <c r="A1950" t="s">
        <v>24</v>
      </c>
      <c r="B1950">
        <v>22</v>
      </c>
      <c r="C1950" t="str">
        <f t="shared" si="152"/>
        <v>18–25</v>
      </c>
      <c r="D1950" t="s">
        <v>27</v>
      </c>
      <c r="E1950" t="s">
        <v>22</v>
      </c>
      <c r="F1950">
        <f t="shared" si="150"/>
        <v>3</v>
      </c>
      <c r="G1950" t="s">
        <v>28</v>
      </c>
      <c r="H1950" s="1">
        <v>5.8</v>
      </c>
      <c r="I1950" t="s">
        <v>17</v>
      </c>
      <c r="J1950">
        <f t="shared" si="151"/>
        <v>2</v>
      </c>
      <c r="K1950" t="s">
        <v>26</v>
      </c>
      <c r="L1950">
        <v>20</v>
      </c>
      <c r="M1950" t="str">
        <f t="shared" si="153"/>
        <v>20–30 h</v>
      </c>
      <c r="N1950" s="1">
        <v>2.4</v>
      </c>
      <c r="O1950" s="1">
        <v>4.7</v>
      </c>
    </row>
    <row r="1951" spans="1:15" x14ac:dyDescent="0.3">
      <c r="A1951" t="s">
        <v>29</v>
      </c>
      <c r="B1951">
        <v>45</v>
      </c>
      <c r="C1951" t="str">
        <f t="shared" si="152"/>
        <v>36–45</v>
      </c>
      <c r="D1951" t="s">
        <v>21</v>
      </c>
      <c r="E1951" t="s">
        <v>22</v>
      </c>
      <c r="F1951">
        <f t="shared" si="150"/>
        <v>3</v>
      </c>
      <c r="G1951" t="s">
        <v>33</v>
      </c>
      <c r="H1951" s="1">
        <v>6.1</v>
      </c>
      <c r="I1951" t="s">
        <v>17</v>
      </c>
      <c r="J1951">
        <f t="shared" si="151"/>
        <v>2</v>
      </c>
      <c r="K1951" t="s">
        <v>26</v>
      </c>
      <c r="L1951">
        <v>22</v>
      </c>
      <c r="M1951" t="str">
        <f t="shared" si="153"/>
        <v>20–30 h</v>
      </c>
      <c r="N1951" s="1">
        <v>3.6</v>
      </c>
      <c r="O1951" s="1">
        <v>6.8</v>
      </c>
    </row>
    <row r="1952" spans="1:15" x14ac:dyDescent="0.3">
      <c r="A1952" t="s">
        <v>29</v>
      </c>
      <c r="B1952">
        <v>58</v>
      </c>
      <c r="C1952" t="str">
        <f t="shared" si="152"/>
        <v>46–59</v>
      </c>
      <c r="D1952" t="s">
        <v>21</v>
      </c>
      <c r="E1952" t="s">
        <v>13</v>
      </c>
      <c r="F1952">
        <f t="shared" si="150"/>
        <v>1</v>
      </c>
      <c r="G1952" t="s">
        <v>33</v>
      </c>
      <c r="H1952" s="1">
        <v>6</v>
      </c>
      <c r="I1952" t="s">
        <v>17</v>
      </c>
      <c r="J1952">
        <f t="shared" si="151"/>
        <v>2</v>
      </c>
      <c r="K1952" t="s">
        <v>19</v>
      </c>
      <c r="L1952">
        <v>26</v>
      </c>
      <c r="M1952" t="str">
        <f t="shared" si="153"/>
        <v>20–30 h</v>
      </c>
      <c r="N1952" s="1">
        <v>4</v>
      </c>
      <c r="O1952" s="1">
        <v>7</v>
      </c>
    </row>
    <row r="1953" spans="1:15" x14ac:dyDescent="0.3">
      <c r="A1953" t="s">
        <v>31</v>
      </c>
      <c r="B1953">
        <v>22</v>
      </c>
      <c r="C1953" t="str">
        <f t="shared" si="152"/>
        <v>18–25</v>
      </c>
      <c r="D1953" t="s">
        <v>27</v>
      </c>
      <c r="E1953" t="s">
        <v>17</v>
      </c>
      <c r="F1953">
        <f t="shared" si="150"/>
        <v>2</v>
      </c>
      <c r="G1953" t="s">
        <v>28</v>
      </c>
      <c r="H1953" s="1">
        <v>5.9</v>
      </c>
      <c r="I1953" t="s">
        <v>22</v>
      </c>
      <c r="J1953">
        <f t="shared" si="151"/>
        <v>3</v>
      </c>
      <c r="K1953" t="s">
        <v>26</v>
      </c>
      <c r="L1953">
        <v>28</v>
      </c>
      <c r="M1953" t="str">
        <f t="shared" si="153"/>
        <v>20–30 h</v>
      </c>
      <c r="N1953" s="1">
        <v>4.8</v>
      </c>
      <c r="O1953" s="1">
        <v>2.4</v>
      </c>
    </row>
    <row r="1954" spans="1:15" x14ac:dyDescent="0.3">
      <c r="A1954" t="s">
        <v>32</v>
      </c>
      <c r="B1954">
        <v>35</v>
      </c>
      <c r="C1954" t="str">
        <f t="shared" si="152"/>
        <v>26–35</v>
      </c>
      <c r="D1954" t="s">
        <v>21</v>
      </c>
      <c r="E1954" t="s">
        <v>17</v>
      </c>
      <c r="F1954">
        <f t="shared" si="150"/>
        <v>2</v>
      </c>
      <c r="G1954" t="s">
        <v>14</v>
      </c>
      <c r="H1954" s="1">
        <v>5.8</v>
      </c>
      <c r="I1954" t="s">
        <v>22</v>
      </c>
      <c r="J1954">
        <f t="shared" si="151"/>
        <v>3</v>
      </c>
      <c r="K1954" t="s">
        <v>19</v>
      </c>
      <c r="L1954">
        <v>55</v>
      </c>
      <c r="M1954" t="str">
        <f t="shared" si="153"/>
        <v>50–60 h</v>
      </c>
      <c r="N1954" s="1">
        <v>6.9</v>
      </c>
      <c r="O1954" s="1">
        <v>5.5</v>
      </c>
    </row>
    <row r="1955" spans="1:15" x14ac:dyDescent="0.3">
      <c r="A1955" t="s">
        <v>24</v>
      </c>
      <c r="B1955">
        <v>43</v>
      </c>
      <c r="C1955" t="str">
        <f t="shared" si="152"/>
        <v>36–45</v>
      </c>
      <c r="D1955" t="s">
        <v>12</v>
      </c>
      <c r="E1955" t="s">
        <v>17</v>
      </c>
      <c r="F1955">
        <f t="shared" si="150"/>
        <v>2</v>
      </c>
      <c r="G1955" t="s">
        <v>14</v>
      </c>
      <c r="H1955" s="1">
        <v>7.7</v>
      </c>
      <c r="I1955" t="s">
        <v>22</v>
      </c>
      <c r="J1955">
        <f t="shared" si="151"/>
        <v>3</v>
      </c>
      <c r="K1955" t="s">
        <v>26</v>
      </c>
      <c r="L1955">
        <v>42</v>
      </c>
      <c r="M1955" t="str">
        <f t="shared" si="153"/>
        <v>40–50 h</v>
      </c>
      <c r="N1955" s="1">
        <v>3.5</v>
      </c>
      <c r="O1955" s="1">
        <v>8.1</v>
      </c>
    </row>
    <row r="1956" spans="1:15" x14ac:dyDescent="0.3">
      <c r="A1956" t="s">
        <v>24</v>
      </c>
      <c r="B1956">
        <v>37</v>
      </c>
      <c r="C1956" t="str">
        <f t="shared" si="152"/>
        <v>36–45</v>
      </c>
      <c r="D1956" t="s">
        <v>21</v>
      </c>
      <c r="E1956" t="s">
        <v>13</v>
      </c>
      <c r="F1956">
        <f t="shared" ref="F1956:F1961" si="154">IF(E1956="High",3,IF(E1956="Moderate",2,IF(E1956="Low",1,"")))</f>
        <v>1</v>
      </c>
      <c r="G1956" t="s">
        <v>25</v>
      </c>
      <c r="H1956" s="1">
        <v>7.3</v>
      </c>
      <c r="I1956" t="s">
        <v>17</v>
      </c>
      <c r="J1956">
        <f t="shared" si="151"/>
        <v>2</v>
      </c>
      <c r="K1956" t="s">
        <v>15</v>
      </c>
      <c r="L1956">
        <v>43</v>
      </c>
      <c r="M1956" t="str">
        <f t="shared" si="153"/>
        <v>40–50 h</v>
      </c>
      <c r="N1956" s="1">
        <v>1.5</v>
      </c>
      <c r="O1956" s="1">
        <v>5</v>
      </c>
    </row>
    <row r="1957" spans="1:15" x14ac:dyDescent="0.3">
      <c r="A1957" t="s">
        <v>31</v>
      </c>
      <c r="B1957">
        <v>58</v>
      </c>
      <c r="C1957" t="str">
        <f t="shared" si="152"/>
        <v>46–59</v>
      </c>
      <c r="D1957" t="s">
        <v>12</v>
      </c>
      <c r="E1957" t="s">
        <v>17</v>
      </c>
      <c r="F1957">
        <f t="shared" si="154"/>
        <v>2</v>
      </c>
      <c r="G1957" t="s">
        <v>18</v>
      </c>
      <c r="H1957" s="1">
        <v>9.1</v>
      </c>
      <c r="I1957" t="s">
        <v>13</v>
      </c>
      <c r="J1957">
        <f t="shared" si="151"/>
        <v>1</v>
      </c>
      <c r="K1957" t="s">
        <v>23</v>
      </c>
      <c r="L1957">
        <v>29</v>
      </c>
      <c r="M1957" t="str">
        <f t="shared" si="153"/>
        <v>20–30 h</v>
      </c>
      <c r="N1957" s="1">
        <v>4.4000000000000004</v>
      </c>
      <c r="O1957" s="1">
        <v>2.5</v>
      </c>
    </row>
    <row r="1958" spans="1:15" x14ac:dyDescent="0.3">
      <c r="A1958" t="s">
        <v>20</v>
      </c>
      <c r="B1958">
        <v>44</v>
      </c>
      <c r="C1958" t="str">
        <f t="shared" si="152"/>
        <v>36–45</v>
      </c>
      <c r="D1958" t="s">
        <v>12</v>
      </c>
      <c r="E1958" t="s">
        <v>17</v>
      </c>
      <c r="F1958">
        <f t="shared" si="154"/>
        <v>2</v>
      </c>
      <c r="G1958" t="s">
        <v>33</v>
      </c>
      <c r="H1958" s="1">
        <v>7.7</v>
      </c>
      <c r="I1958" t="s">
        <v>17</v>
      </c>
      <c r="J1958">
        <f t="shared" si="151"/>
        <v>2</v>
      </c>
      <c r="K1958" t="s">
        <v>26</v>
      </c>
      <c r="L1958">
        <v>31</v>
      </c>
      <c r="M1958" t="str">
        <f t="shared" si="153"/>
        <v>30–40 h</v>
      </c>
      <c r="N1958" s="1">
        <v>8.6999999999999993</v>
      </c>
      <c r="O1958" s="1">
        <v>3.8</v>
      </c>
    </row>
    <row r="1959" spans="1:15" x14ac:dyDescent="0.3">
      <c r="A1959" t="s">
        <v>20</v>
      </c>
      <c r="B1959">
        <v>29</v>
      </c>
      <c r="C1959" t="str">
        <f t="shared" si="152"/>
        <v>26–35</v>
      </c>
      <c r="D1959" t="s">
        <v>21</v>
      </c>
      <c r="E1959" t="s">
        <v>17</v>
      </c>
      <c r="F1959">
        <f t="shared" si="154"/>
        <v>2</v>
      </c>
      <c r="G1959" t="s">
        <v>25</v>
      </c>
      <c r="H1959" s="1">
        <v>4.9000000000000004</v>
      </c>
      <c r="I1959" t="s">
        <v>22</v>
      </c>
      <c r="J1959">
        <f t="shared" si="151"/>
        <v>3</v>
      </c>
      <c r="K1959" t="s">
        <v>23</v>
      </c>
      <c r="L1959">
        <v>38</v>
      </c>
      <c r="M1959" t="str">
        <f t="shared" si="153"/>
        <v>30–40 h</v>
      </c>
      <c r="N1959" s="1">
        <v>5.5</v>
      </c>
      <c r="O1959" s="1">
        <v>2.9</v>
      </c>
    </row>
    <row r="1960" spans="1:15" x14ac:dyDescent="0.3">
      <c r="A1960" t="s">
        <v>11</v>
      </c>
      <c r="B1960">
        <v>24</v>
      </c>
      <c r="C1960" t="str">
        <f t="shared" si="152"/>
        <v>18–25</v>
      </c>
      <c r="D1960" t="s">
        <v>27</v>
      </c>
      <c r="E1960" t="s">
        <v>13</v>
      </c>
      <c r="F1960">
        <f t="shared" si="154"/>
        <v>1</v>
      </c>
      <c r="G1960" t="s">
        <v>28</v>
      </c>
      <c r="H1960" s="1">
        <v>6.2</v>
      </c>
      <c r="I1960" t="s">
        <v>22</v>
      </c>
      <c r="J1960">
        <f t="shared" si="151"/>
        <v>3</v>
      </c>
      <c r="K1960" t="s">
        <v>30</v>
      </c>
      <c r="L1960">
        <v>51</v>
      </c>
      <c r="M1960" t="str">
        <f t="shared" si="153"/>
        <v>50–60 h</v>
      </c>
      <c r="N1960" s="1">
        <v>9.6999999999999993</v>
      </c>
      <c r="O1960" s="1">
        <v>2.1</v>
      </c>
    </row>
    <row r="1961" spans="1:15" x14ac:dyDescent="0.3">
      <c r="A1961" t="s">
        <v>32</v>
      </c>
      <c r="B1961">
        <v>20</v>
      </c>
      <c r="C1961" t="str">
        <f t="shared" si="152"/>
        <v>18–25</v>
      </c>
      <c r="D1961" t="s">
        <v>12</v>
      </c>
      <c r="E1961" t="s">
        <v>17</v>
      </c>
      <c r="F1961">
        <f t="shared" si="154"/>
        <v>2</v>
      </c>
      <c r="G1961" t="s">
        <v>33</v>
      </c>
      <c r="H1961" s="1">
        <v>6.1</v>
      </c>
      <c r="I1961" t="s">
        <v>13</v>
      </c>
      <c r="J1961">
        <f t="shared" si="151"/>
        <v>1</v>
      </c>
      <c r="K1961" t="s">
        <v>26</v>
      </c>
      <c r="L1961">
        <v>43</v>
      </c>
      <c r="M1961" t="str">
        <f t="shared" si="153"/>
        <v>40–50 h</v>
      </c>
      <c r="N1961" s="1">
        <v>5.5</v>
      </c>
      <c r="O1961" s="1">
        <v>4.4000000000000004</v>
      </c>
    </row>
    <row r="1962" spans="1:15" x14ac:dyDescent="0.3">
      <c r="A1962" t="s">
        <v>32</v>
      </c>
      <c r="B1962">
        <v>27</v>
      </c>
      <c r="C1962" t="str">
        <f t="shared" si="152"/>
        <v>26–35</v>
      </c>
      <c r="D1962" t="s">
        <v>27</v>
      </c>
      <c r="E1962" t="s">
        <v>17</v>
      </c>
      <c r="F1962">
        <f>IF(E1962="High",3,IF(E1962="Moderate",2,IF(E1962="Low",1,"")))</f>
        <v>2</v>
      </c>
      <c r="G1962" t="s">
        <v>18</v>
      </c>
      <c r="H1962" s="1">
        <v>6.9</v>
      </c>
      <c r="I1962" t="s">
        <v>17</v>
      </c>
      <c r="J1962">
        <f t="shared" si="151"/>
        <v>2</v>
      </c>
      <c r="K1962" t="s">
        <v>15</v>
      </c>
      <c r="L1962">
        <v>41</v>
      </c>
      <c r="M1962" t="str">
        <f t="shared" si="153"/>
        <v>40–50 h</v>
      </c>
      <c r="N1962" s="1">
        <v>3.5</v>
      </c>
      <c r="O1962" s="1">
        <v>5.9</v>
      </c>
    </row>
    <row r="1963" spans="1:15" x14ac:dyDescent="0.3">
      <c r="A1963" t="s">
        <v>16</v>
      </c>
      <c r="B1963">
        <v>51</v>
      </c>
      <c r="C1963" t="str">
        <f t="shared" si="152"/>
        <v>46–59</v>
      </c>
      <c r="D1963" t="s">
        <v>21</v>
      </c>
      <c r="E1963" t="s">
        <v>13</v>
      </c>
      <c r="F1963">
        <f t="shared" ref="F1963:F2021" si="155">IF(E1963="High",3,IF(E1963="Moderate",2,IF(E1963="Low",1,"")))</f>
        <v>1</v>
      </c>
      <c r="G1963" t="s">
        <v>18</v>
      </c>
      <c r="H1963" s="1">
        <v>8.1</v>
      </c>
      <c r="I1963" t="s">
        <v>13</v>
      </c>
      <c r="J1963">
        <f t="shared" si="151"/>
        <v>1</v>
      </c>
      <c r="K1963" t="s">
        <v>19</v>
      </c>
      <c r="L1963">
        <v>22</v>
      </c>
      <c r="M1963" t="str">
        <f t="shared" si="153"/>
        <v>20–30 h</v>
      </c>
      <c r="N1963" s="1">
        <v>2.7</v>
      </c>
      <c r="O1963" s="1">
        <v>1.7</v>
      </c>
    </row>
    <row r="1964" spans="1:15" x14ac:dyDescent="0.3">
      <c r="A1964" t="s">
        <v>31</v>
      </c>
      <c r="B1964">
        <v>42</v>
      </c>
      <c r="C1964" t="str">
        <f t="shared" si="152"/>
        <v>36–45</v>
      </c>
      <c r="D1964" t="s">
        <v>12</v>
      </c>
      <c r="E1964" t="s">
        <v>22</v>
      </c>
      <c r="F1964">
        <f t="shared" si="155"/>
        <v>3</v>
      </c>
      <c r="G1964" t="s">
        <v>14</v>
      </c>
      <c r="H1964" s="1">
        <v>6.8</v>
      </c>
      <c r="I1964" t="s">
        <v>17</v>
      </c>
      <c r="J1964">
        <f t="shared" si="151"/>
        <v>2</v>
      </c>
      <c r="K1964" t="s">
        <v>15</v>
      </c>
      <c r="L1964">
        <v>59</v>
      </c>
      <c r="M1964" t="str">
        <f t="shared" si="153"/>
        <v>50–60 h</v>
      </c>
      <c r="N1964" s="1">
        <v>7.3</v>
      </c>
      <c r="O1964" s="1">
        <v>6.4</v>
      </c>
    </row>
    <row r="1965" spans="1:15" x14ac:dyDescent="0.3">
      <c r="A1965" t="s">
        <v>20</v>
      </c>
      <c r="B1965">
        <v>52</v>
      </c>
      <c r="C1965" t="str">
        <f t="shared" si="152"/>
        <v>46–59</v>
      </c>
      <c r="D1965" t="s">
        <v>21</v>
      </c>
      <c r="E1965" t="s">
        <v>17</v>
      </c>
      <c r="F1965">
        <f t="shared" si="155"/>
        <v>2</v>
      </c>
      <c r="G1965" t="s">
        <v>25</v>
      </c>
      <c r="H1965" s="1">
        <v>6.8</v>
      </c>
      <c r="I1965" t="s">
        <v>22</v>
      </c>
      <c r="J1965">
        <f t="shared" si="151"/>
        <v>3</v>
      </c>
      <c r="K1965" t="s">
        <v>23</v>
      </c>
      <c r="L1965">
        <v>46</v>
      </c>
      <c r="M1965" t="str">
        <f t="shared" si="153"/>
        <v>40–50 h</v>
      </c>
      <c r="N1965" s="1">
        <v>5.8</v>
      </c>
      <c r="O1965" s="1">
        <v>9.9</v>
      </c>
    </row>
    <row r="1966" spans="1:15" x14ac:dyDescent="0.3">
      <c r="A1966" t="s">
        <v>29</v>
      </c>
      <c r="B1966">
        <v>33</v>
      </c>
      <c r="C1966" t="str">
        <f t="shared" si="152"/>
        <v>26–35</v>
      </c>
      <c r="D1966" t="s">
        <v>27</v>
      </c>
      <c r="E1966" t="s">
        <v>22</v>
      </c>
      <c r="F1966">
        <f t="shared" si="155"/>
        <v>3</v>
      </c>
      <c r="G1966" t="s">
        <v>28</v>
      </c>
      <c r="H1966" s="1">
        <v>6.5</v>
      </c>
      <c r="I1966" t="s">
        <v>13</v>
      </c>
      <c r="J1966">
        <f t="shared" si="151"/>
        <v>1</v>
      </c>
      <c r="K1966" t="s">
        <v>19</v>
      </c>
      <c r="L1966">
        <v>38</v>
      </c>
      <c r="M1966" t="str">
        <f t="shared" si="153"/>
        <v>30–40 h</v>
      </c>
      <c r="N1966" s="1">
        <v>6.4</v>
      </c>
      <c r="O1966" s="1">
        <v>9.6999999999999993</v>
      </c>
    </row>
    <row r="1967" spans="1:15" x14ac:dyDescent="0.3">
      <c r="A1967" t="s">
        <v>24</v>
      </c>
      <c r="B1967">
        <v>19</v>
      </c>
      <c r="C1967" t="str">
        <f t="shared" si="152"/>
        <v>18–25</v>
      </c>
      <c r="D1967" t="s">
        <v>21</v>
      </c>
      <c r="E1967" t="s">
        <v>17</v>
      </c>
      <c r="F1967">
        <f t="shared" si="155"/>
        <v>2</v>
      </c>
      <c r="G1967" t="s">
        <v>33</v>
      </c>
      <c r="H1967" s="1">
        <v>7.7</v>
      </c>
      <c r="I1967" t="s">
        <v>13</v>
      </c>
      <c r="J1967">
        <f t="shared" si="151"/>
        <v>1</v>
      </c>
      <c r="K1967" t="s">
        <v>15</v>
      </c>
      <c r="L1967">
        <v>28</v>
      </c>
      <c r="M1967" t="str">
        <f t="shared" si="153"/>
        <v>20–30 h</v>
      </c>
      <c r="N1967" s="1">
        <v>7.8</v>
      </c>
      <c r="O1967" s="1">
        <v>8.5</v>
      </c>
    </row>
    <row r="1968" spans="1:15" x14ac:dyDescent="0.3">
      <c r="A1968" t="s">
        <v>32</v>
      </c>
      <c r="B1968">
        <v>41</v>
      </c>
      <c r="C1968" t="str">
        <f t="shared" si="152"/>
        <v>36–45</v>
      </c>
      <c r="D1968" t="s">
        <v>21</v>
      </c>
      <c r="E1968" t="s">
        <v>13</v>
      </c>
      <c r="F1968">
        <f t="shared" si="155"/>
        <v>1</v>
      </c>
      <c r="G1968" t="s">
        <v>18</v>
      </c>
      <c r="H1968" s="1">
        <v>5.6</v>
      </c>
      <c r="I1968" t="s">
        <v>17</v>
      </c>
      <c r="J1968">
        <f t="shared" si="151"/>
        <v>2</v>
      </c>
      <c r="K1968" t="s">
        <v>15</v>
      </c>
      <c r="L1968">
        <v>32</v>
      </c>
      <c r="M1968" t="str">
        <f t="shared" si="153"/>
        <v>30–40 h</v>
      </c>
      <c r="N1968" s="1">
        <v>7.5</v>
      </c>
      <c r="O1968" s="1">
        <v>3.4</v>
      </c>
    </row>
    <row r="1969" spans="1:15" x14ac:dyDescent="0.3">
      <c r="A1969" t="s">
        <v>24</v>
      </c>
      <c r="B1969">
        <v>27</v>
      </c>
      <c r="C1969" t="str">
        <f t="shared" si="152"/>
        <v>26–35</v>
      </c>
      <c r="D1969" t="s">
        <v>12</v>
      </c>
      <c r="E1969" t="s">
        <v>22</v>
      </c>
      <c r="F1969">
        <f t="shared" si="155"/>
        <v>3</v>
      </c>
      <c r="G1969" t="s">
        <v>33</v>
      </c>
      <c r="H1969" s="1">
        <v>4.3</v>
      </c>
      <c r="I1969" t="s">
        <v>17</v>
      </c>
      <c r="J1969">
        <f t="shared" si="151"/>
        <v>2</v>
      </c>
      <c r="K1969" t="s">
        <v>15</v>
      </c>
      <c r="L1969">
        <v>21</v>
      </c>
      <c r="M1969" t="str">
        <f t="shared" si="153"/>
        <v>20–30 h</v>
      </c>
      <c r="N1969" s="1">
        <v>1.4</v>
      </c>
      <c r="O1969" s="1">
        <v>1.2</v>
      </c>
    </row>
    <row r="1970" spans="1:15" x14ac:dyDescent="0.3">
      <c r="A1970" t="s">
        <v>24</v>
      </c>
      <c r="B1970">
        <v>55</v>
      </c>
      <c r="C1970" t="str">
        <f t="shared" si="152"/>
        <v>46–59</v>
      </c>
      <c r="D1970" t="s">
        <v>21</v>
      </c>
      <c r="E1970" t="s">
        <v>22</v>
      </c>
      <c r="F1970">
        <f t="shared" si="155"/>
        <v>3</v>
      </c>
      <c r="G1970" t="s">
        <v>28</v>
      </c>
      <c r="H1970" s="1">
        <v>7.5</v>
      </c>
      <c r="I1970" t="s">
        <v>17</v>
      </c>
      <c r="J1970">
        <f t="shared" ref="J1970:J1999" si="156">IF(I1970="low",1,IF(I1970="moderate",2,IF(I1970="high",3,"")))</f>
        <v>2</v>
      </c>
      <c r="K1970" t="s">
        <v>19</v>
      </c>
      <c r="L1970">
        <v>55</v>
      </c>
      <c r="M1970" t="str">
        <f t="shared" si="153"/>
        <v>50–60 h</v>
      </c>
      <c r="N1970" s="1">
        <v>8.1999999999999993</v>
      </c>
      <c r="O1970" s="1">
        <v>8.5</v>
      </c>
    </row>
    <row r="1971" spans="1:15" x14ac:dyDescent="0.3">
      <c r="A1971" t="s">
        <v>16</v>
      </c>
      <c r="B1971">
        <v>39</v>
      </c>
      <c r="C1971" t="str">
        <f t="shared" si="152"/>
        <v>36–45</v>
      </c>
      <c r="D1971" t="s">
        <v>21</v>
      </c>
      <c r="E1971" t="s">
        <v>22</v>
      </c>
      <c r="F1971">
        <f t="shared" si="155"/>
        <v>3</v>
      </c>
      <c r="G1971" t="s">
        <v>33</v>
      </c>
      <c r="H1971" s="1">
        <v>7.1</v>
      </c>
      <c r="I1971" t="s">
        <v>22</v>
      </c>
      <c r="J1971">
        <f t="shared" si="156"/>
        <v>3</v>
      </c>
      <c r="K1971" t="s">
        <v>15</v>
      </c>
      <c r="L1971">
        <v>48</v>
      </c>
      <c r="M1971" t="str">
        <f t="shared" si="153"/>
        <v>40–50 h</v>
      </c>
      <c r="N1971" s="1">
        <v>5.8</v>
      </c>
      <c r="O1971" s="1">
        <v>1.5</v>
      </c>
    </row>
    <row r="1972" spans="1:15" x14ac:dyDescent="0.3">
      <c r="A1972" t="s">
        <v>20</v>
      </c>
      <c r="B1972">
        <v>43</v>
      </c>
      <c r="C1972" t="str">
        <f t="shared" si="152"/>
        <v>36–45</v>
      </c>
      <c r="D1972" t="s">
        <v>21</v>
      </c>
      <c r="E1972" t="s">
        <v>22</v>
      </c>
      <c r="F1972">
        <f t="shared" si="155"/>
        <v>3</v>
      </c>
      <c r="G1972" t="s">
        <v>25</v>
      </c>
      <c r="H1972" s="1">
        <v>8.5</v>
      </c>
      <c r="I1972" t="s">
        <v>17</v>
      </c>
      <c r="J1972">
        <f t="shared" si="156"/>
        <v>2</v>
      </c>
      <c r="K1972" t="s">
        <v>15</v>
      </c>
      <c r="L1972">
        <v>30</v>
      </c>
      <c r="M1972" t="str">
        <f t="shared" si="153"/>
        <v>30–40 h</v>
      </c>
      <c r="N1972" s="1">
        <v>4.5</v>
      </c>
      <c r="O1972" s="1">
        <v>2.9</v>
      </c>
    </row>
    <row r="1973" spans="1:15" x14ac:dyDescent="0.3">
      <c r="A1973" t="s">
        <v>32</v>
      </c>
      <c r="B1973">
        <v>60</v>
      </c>
      <c r="C1973" t="str">
        <f t="shared" si="152"/>
        <v>60+</v>
      </c>
      <c r="D1973" t="s">
        <v>12</v>
      </c>
      <c r="E1973" t="s">
        <v>17</v>
      </c>
      <c r="F1973">
        <f t="shared" si="155"/>
        <v>2</v>
      </c>
      <c r="G1973" t="s">
        <v>14</v>
      </c>
      <c r="H1973" s="1">
        <v>2.9</v>
      </c>
      <c r="I1973" t="s">
        <v>22</v>
      </c>
      <c r="J1973">
        <f t="shared" si="156"/>
        <v>3</v>
      </c>
      <c r="K1973" t="s">
        <v>23</v>
      </c>
      <c r="L1973">
        <v>53</v>
      </c>
      <c r="M1973" t="str">
        <f t="shared" si="153"/>
        <v>50–60 h</v>
      </c>
      <c r="N1973" s="1">
        <v>5.8</v>
      </c>
      <c r="O1973" s="1">
        <v>5.9</v>
      </c>
    </row>
    <row r="1974" spans="1:15" x14ac:dyDescent="0.3">
      <c r="A1974" t="s">
        <v>24</v>
      </c>
      <c r="B1974">
        <v>56</v>
      </c>
      <c r="C1974" t="str">
        <f t="shared" si="152"/>
        <v>46–59</v>
      </c>
      <c r="D1974" t="s">
        <v>27</v>
      </c>
      <c r="E1974" t="s">
        <v>17</v>
      </c>
      <c r="F1974">
        <f t="shared" si="155"/>
        <v>2</v>
      </c>
      <c r="G1974" t="s">
        <v>33</v>
      </c>
      <c r="H1974" s="1">
        <v>6.3</v>
      </c>
      <c r="I1974" t="s">
        <v>17</v>
      </c>
      <c r="J1974">
        <f t="shared" si="156"/>
        <v>2</v>
      </c>
      <c r="K1974" t="s">
        <v>15</v>
      </c>
      <c r="L1974">
        <v>23</v>
      </c>
      <c r="M1974" t="str">
        <f t="shared" si="153"/>
        <v>20–30 h</v>
      </c>
      <c r="N1974" s="1">
        <v>6.5</v>
      </c>
      <c r="O1974" s="1">
        <v>2.6</v>
      </c>
    </row>
    <row r="1975" spans="1:15" x14ac:dyDescent="0.3">
      <c r="A1975" t="s">
        <v>32</v>
      </c>
      <c r="B1975">
        <v>44</v>
      </c>
      <c r="C1975" t="str">
        <f t="shared" si="152"/>
        <v>36–45</v>
      </c>
      <c r="D1975" t="s">
        <v>27</v>
      </c>
      <c r="E1975" t="s">
        <v>22</v>
      </c>
      <c r="F1975">
        <f t="shared" si="155"/>
        <v>3</v>
      </c>
      <c r="G1975" t="s">
        <v>14</v>
      </c>
      <c r="H1975" s="1">
        <v>6.7</v>
      </c>
      <c r="I1975" t="s">
        <v>17</v>
      </c>
      <c r="J1975">
        <f t="shared" si="156"/>
        <v>2</v>
      </c>
      <c r="K1975" t="s">
        <v>15</v>
      </c>
      <c r="L1975">
        <v>23</v>
      </c>
      <c r="M1975" t="str">
        <f t="shared" si="153"/>
        <v>20–30 h</v>
      </c>
      <c r="N1975" s="1">
        <v>2.2999999999999998</v>
      </c>
      <c r="O1975" s="1">
        <v>8.5</v>
      </c>
    </row>
    <row r="1976" spans="1:15" x14ac:dyDescent="0.3">
      <c r="A1976" t="s">
        <v>29</v>
      </c>
      <c r="B1976">
        <v>46</v>
      </c>
      <c r="C1976" t="str">
        <f t="shared" si="152"/>
        <v>46–59</v>
      </c>
      <c r="D1976" t="s">
        <v>21</v>
      </c>
      <c r="E1976" t="s">
        <v>17</v>
      </c>
      <c r="F1976">
        <f t="shared" si="155"/>
        <v>2</v>
      </c>
      <c r="G1976" t="s">
        <v>28</v>
      </c>
      <c r="H1976" s="1">
        <v>4.2</v>
      </c>
      <c r="I1976" t="s">
        <v>22</v>
      </c>
      <c r="J1976">
        <f t="shared" si="156"/>
        <v>3</v>
      </c>
      <c r="K1976" t="s">
        <v>30</v>
      </c>
      <c r="L1976">
        <v>20</v>
      </c>
      <c r="M1976" t="str">
        <f t="shared" si="153"/>
        <v>20–30 h</v>
      </c>
      <c r="N1976" s="1">
        <v>4.8</v>
      </c>
      <c r="O1976" s="1">
        <v>8</v>
      </c>
    </row>
    <row r="1977" spans="1:15" x14ac:dyDescent="0.3">
      <c r="A1977" t="s">
        <v>16</v>
      </c>
      <c r="B1977">
        <v>64</v>
      </c>
      <c r="C1977" t="str">
        <f t="shared" si="152"/>
        <v>60+</v>
      </c>
      <c r="D1977" t="s">
        <v>12</v>
      </c>
      <c r="E1977" t="s">
        <v>22</v>
      </c>
      <c r="F1977">
        <f t="shared" si="155"/>
        <v>3</v>
      </c>
      <c r="G1977" t="s">
        <v>14</v>
      </c>
      <c r="H1977" s="1">
        <v>6.4</v>
      </c>
      <c r="I1977" t="s">
        <v>17</v>
      </c>
      <c r="J1977">
        <f t="shared" si="156"/>
        <v>2</v>
      </c>
      <c r="K1977" t="s">
        <v>19</v>
      </c>
      <c r="L1977">
        <v>44</v>
      </c>
      <c r="M1977" t="str">
        <f t="shared" si="153"/>
        <v>40–50 h</v>
      </c>
      <c r="N1977" s="1">
        <v>4</v>
      </c>
      <c r="O1977" s="1">
        <v>7.8</v>
      </c>
    </row>
    <row r="1978" spans="1:15" x14ac:dyDescent="0.3">
      <c r="A1978" t="s">
        <v>29</v>
      </c>
      <c r="B1978">
        <v>55</v>
      </c>
      <c r="C1978" t="str">
        <f t="shared" ref="C1978:C1988" si="157">IF(B1978&lt;=25, "18–25", IF(B1978&lt;=35, "26–35", IF(B1978&lt;=45, "36–45", IF(B1978&lt;=59, "46–59", "60+"))))</f>
        <v>46–59</v>
      </c>
      <c r="D1978" t="s">
        <v>21</v>
      </c>
      <c r="E1978" t="s">
        <v>22</v>
      </c>
      <c r="F1978">
        <f t="shared" si="155"/>
        <v>3</v>
      </c>
      <c r="G1978" t="s">
        <v>33</v>
      </c>
      <c r="H1978" s="1">
        <v>8.3000000000000007</v>
      </c>
      <c r="I1978" t="s">
        <v>22</v>
      </c>
      <c r="J1978">
        <f t="shared" si="156"/>
        <v>3</v>
      </c>
      <c r="K1978" t="s">
        <v>30</v>
      </c>
      <c r="L1978">
        <v>45</v>
      </c>
      <c r="M1978" t="str">
        <f t="shared" si="153"/>
        <v>40–50 h</v>
      </c>
      <c r="N1978" s="1">
        <v>4.2</v>
      </c>
      <c r="O1978" s="1">
        <v>8.3000000000000007</v>
      </c>
    </row>
    <row r="1979" spans="1:15" x14ac:dyDescent="0.3">
      <c r="A1979" t="s">
        <v>32</v>
      </c>
      <c r="B1979">
        <v>37</v>
      </c>
      <c r="C1979" t="str">
        <f t="shared" si="157"/>
        <v>36–45</v>
      </c>
      <c r="D1979" t="s">
        <v>27</v>
      </c>
      <c r="E1979" t="s">
        <v>13</v>
      </c>
      <c r="F1979">
        <f t="shared" si="155"/>
        <v>1</v>
      </c>
      <c r="G1979" t="s">
        <v>33</v>
      </c>
      <c r="H1979" s="1">
        <v>9.6</v>
      </c>
      <c r="I1979" t="s">
        <v>22</v>
      </c>
      <c r="J1979">
        <f t="shared" si="156"/>
        <v>3</v>
      </c>
      <c r="K1979" t="s">
        <v>23</v>
      </c>
      <c r="L1979">
        <v>30</v>
      </c>
      <c r="M1979" t="str">
        <f t="shared" si="153"/>
        <v>30–40 h</v>
      </c>
      <c r="N1979" s="1">
        <v>1.8</v>
      </c>
      <c r="O1979" s="1">
        <v>3</v>
      </c>
    </row>
    <row r="1980" spans="1:15" x14ac:dyDescent="0.3">
      <c r="A1980" t="s">
        <v>11</v>
      </c>
      <c r="B1980">
        <v>44</v>
      </c>
      <c r="C1980" t="str">
        <f t="shared" si="157"/>
        <v>36–45</v>
      </c>
      <c r="D1980" t="s">
        <v>12</v>
      </c>
      <c r="E1980" t="s">
        <v>22</v>
      </c>
      <c r="F1980">
        <f t="shared" si="155"/>
        <v>3</v>
      </c>
      <c r="G1980" t="s">
        <v>18</v>
      </c>
      <c r="H1980" s="1">
        <v>8</v>
      </c>
      <c r="I1980" t="s">
        <v>17</v>
      </c>
      <c r="J1980">
        <f t="shared" si="156"/>
        <v>2</v>
      </c>
      <c r="K1980" t="s">
        <v>30</v>
      </c>
      <c r="L1980">
        <v>42</v>
      </c>
      <c r="M1980" t="str">
        <f t="shared" si="153"/>
        <v>40–50 h</v>
      </c>
      <c r="N1980" s="1">
        <v>2.4</v>
      </c>
      <c r="O1980" s="1">
        <v>7.6</v>
      </c>
    </row>
    <row r="1981" spans="1:15" x14ac:dyDescent="0.3">
      <c r="A1981" t="s">
        <v>32</v>
      </c>
      <c r="B1981">
        <v>58</v>
      </c>
      <c r="C1981" t="str">
        <f t="shared" si="157"/>
        <v>46–59</v>
      </c>
      <c r="D1981" t="s">
        <v>27</v>
      </c>
      <c r="E1981" t="s">
        <v>17</v>
      </c>
      <c r="F1981">
        <f>IF(E1981="High",3,IF(E1981="Moderate",2,IF(E1981="Low",1,"")))</f>
        <v>2</v>
      </c>
      <c r="G1981" t="s">
        <v>33</v>
      </c>
      <c r="H1981" s="1">
        <v>6</v>
      </c>
      <c r="I1981" t="s">
        <v>17</v>
      </c>
      <c r="J1981">
        <f t="shared" si="156"/>
        <v>2</v>
      </c>
      <c r="K1981" t="s">
        <v>26</v>
      </c>
      <c r="L1981">
        <v>21</v>
      </c>
      <c r="M1981" t="str">
        <f t="shared" si="153"/>
        <v>20–30 h</v>
      </c>
      <c r="N1981" s="1">
        <v>2.5</v>
      </c>
      <c r="O1981" s="1">
        <v>4.2</v>
      </c>
    </row>
    <row r="1982" spans="1:15" x14ac:dyDescent="0.3">
      <c r="A1982" t="s">
        <v>20</v>
      </c>
      <c r="B1982">
        <v>37</v>
      </c>
      <c r="C1982" t="str">
        <f t="shared" si="157"/>
        <v>36–45</v>
      </c>
      <c r="D1982" t="s">
        <v>27</v>
      </c>
      <c r="E1982" t="s">
        <v>22</v>
      </c>
      <c r="F1982">
        <f t="shared" si="155"/>
        <v>3</v>
      </c>
      <c r="G1982" t="s">
        <v>14</v>
      </c>
      <c r="H1982" s="1">
        <v>8.4</v>
      </c>
      <c r="I1982" t="s">
        <v>13</v>
      </c>
      <c r="J1982">
        <f t="shared" si="156"/>
        <v>1</v>
      </c>
      <c r="K1982" t="s">
        <v>19</v>
      </c>
      <c r="L1982">
        <v>38</v>
      </c>
      <c r="M1982" t="str">
        <f t="shared" si="153"/>
        <v>30–40 h</v>
      </c>
      <c r="N1982" s="1">
        <v>4.4000000000000004</v>
      </c>
      <c r="O1982" s="1">
        <v>7</v>
      </c>
    </row>
    <row r="1983" spans="1:15" x14ac:dyDescent="0.3">
      <c r="A1983" t="s">
        <v>24</v>
      </c>
      <c r="B1983">
        <v>61</v>
      </c>
      <c r="C1983" t="str">
        <f t="shared" si="157"/>
        <v>60+</v>
      </c>
      <c r="D1983" t="s">
        <v>12</v>
      </c>
      <c r="E1983" t="s">
        <v>13</v>
      </c>
      <c r="F1983">
        <f t="shared" si="155"/>
        <v>1</v>
      </c>
      <c r="G1983" t="s">
        <v>18</v>
      </c>
      <c r="H1983" s="1">
        <v>7.9</v>
      </c>
      <c r="I1983" t="s">
        <v>17</v>
      </c>
      <c r="J1983">
        <f t="shared" si="156"/>
        <v>2</v>
      </c>
      <c r="K1983" t="s">
        <v>15</v>
      </c>
      <c r="L1983">
        <v>48</v>
      </c>
      <c r="M1983" t="str">
        <f t="shared" si="153"/>
        <v>40–50 h</v>
      </c>
      <c r="N1983" s="1">
        <v>9.1</v>
      </c>
      <c r="O1983" s="1">
        <v>2.1</v>
      </c>
    </row>
    <row r="1984" spans="1:15" x14ac:dyDescent="0.3">
      <c r="A1984" t="s">
        <v>24</v>
      </c>
      <c r="B1984">
        <v>36</v>
      </c>
      <c r="C1984" t="str">
        <f t="shared" si="157"/>
        <v>36–45</v>
      </c>
      <c r="D1984" t="s">
        <v>12</v>
      </c>
      <c r="E1984" t="s">
        <v>17</v>
      </c>
      <c r="F1984">
        <f t="shared" si="155"/>
        <v>2</v>
      </c>
      <c r="G1984" t="s">
        <v>33</v>
      </c>
      <c r="H1984" s="1">
        <v>5.8</v>
      </c>
      <c r="I1984" t="s">
        <v>13</v>
      </c>
      <c r="J1984">
        <f t="shared" si="156"/>
        <v>1</v>
      </c>
      <c r="K1984" t="s">
        <v>30</v>
      </c>
      <c r="L1984">
        <v>59</v>
      </c>
      <c r="M1984" t="str">
        <f t="shared" si="153"/>
        <v>50–60 h</v>
      </c>
      <c r="N1984" s="1">
        <v>2.9</v>
      </c>
      <c r="O1984" s="1">
        <v>7.4</v>
      </c>
    </row>
    <row r="1985" spans="1:15" x14ac:dyDescent="0.3">
      <c r="A1985" t="s">
        <v>29</v>
      </c>
      <c r="B1985">
        <v>37</v>
      </c>
      <c r="C1985" t="str">
        <f t="shared" si="157"/>
        <v>36–45</v>
      </c>
      <c r="D1985" t="s">
        <v>21</v>
      </c>
      <c r="E1985" t="s">
        <v>13</v>
      </c>
      <c r="F1985">
        <f t="shared" si="155"/>
        <v>1</v>
      </c>
      <c r="G1985" t="s">
        <v>33</v>
      </c>
      <c r="H1985" s="1">
        <v>5.6</v>
      </c>
      <c r="I1985" t="s">
        <v>17</v>
      </c>
      <c r="J1985">
        <f t="shared" si="156"/>
        <v>2</v>
      </c>
      <c r="K1985" t="s">
        <v>30</v>
      </c>
      <c r="L1985">
        <v>23</v>
      </c>
      <c r="M1985" t="str">
        <f t="shared" si="153"/>
        <v>20–30 h</v>
      </c>
      <c r="N1985" s="1">
        <v>4.7</v>
      </c>
      <c r="O1985" s="1">
        <v>9.6999999999999993</v>
      </c>
    </row>
    <row r="1986" spans="1:15" x14ac:dyDescent="0.3">
      <c r="A1986" t="s">
        <v>16</v>
      </c>
      <c r="B1986">
        <v>52</v>
      </c>
      <c r="C1986" t="str">
        <f t="shared" si="157"/>
        <v>46–59</v>
      </c>
      <c r="D1986" t="s">
        <v>21</v>
      </c>
      <c r="E1986" t="s">
        <v>13</v>
      </c>
      <c r="F1986">
        <f t="shared" si="155"/>
        <v>1</v>
      </c>
      <c r="G1986" t="s">
        <v>28</v>
      </c>
      <c r="H1986" s="1">
        <v>6.2</v>
      </c>
      <c r="I1986" t="s">
        <v>22</v>
      </c>
      <c r="J1986">
        <f t="shared" si="156"/>
        <v>3</v>
      </c>
      <c r="K1986" t="s">
        <v>15</v>
      </c>
      <c r="L1986">
        <v>35</v>
      </c>
      <c r="M1986" t="str">
        <f t="shared" ref="M1986:M2049" si="158">IF(AND(L1986&gt;=20,L1986&lt;30),"20–30 h",IF(AND(L1986&gt;=30,L1986&lt;40),"30–40 h",IF(AND(L1986&gt;=40,L1986&lt;50),"40–50 h",IF(AND(L1986&gt;=50,L1986&lt;=60),"50–60 h","Poza zakresem"))))</f>
        <v>30–40 h</v>
      </c>
      <c r="N1986" s="1">
        <v>3.8</v>
      </c>
      <c r="O1986" s="1">
        <v>1.4</v>
      </c>
    </row>
    <row r="1987" spans="1:15" x14ac:dyDescent="0.3">
      <c r="A1987" t="s">
        <v>11</v>
      </c>
      <c r="B1987">
        <v>64</v>
      </c>
      <c r="C1987" t="str">
        <f t="shared" si="157"/>
        <v>60+</v>
      </c>
      <c r="D1987" t="s">
        <v>27</v>
      </c>
      <c r="E1987" t="s">
        <v>22</v>
      </c>
      <c r="F1987">
        <f t="shared" si="155"/>
        <v>3</v>
      </c>
      <c r="G1987" t="s">
        <v>18</v>
      </c>
      <c r="H1987" s="1">
        <v>4.9000000000000004</v>
      </c>
      <c r="I1987" t="s">
        <v>22</v>
      </c>
      <c r="J1987">
        <f t="shared" si="156"/>
        <v>3</v>
      </c>
      <c r="K1987" t="s">
        <v>15</v>
      </c>
      <c r="L1987">
        <v>56</v>
      </c>
      <c r="M1987" t="str">
        <f t="shared" si="158"/>
        <v>50–60 h</v>
      </c>
      <c r="N1987" s="1">
        <v>8.1</v>
      </c>
      <c r="O1987" s="1">
        <v>1.8</v>
      </c>
    </row>
    <row r="1988" spans="1:15" x14ac:dyDescent="0.3">
      <c r="A1988" t="s">
        <v>31</v>
      </c>
      <c r="B1988">
        <v>19</v>
      </c>
      <c r="C1988" t="str">
        <f t="shared" si="157"/>
        <v>18–25</v>
      </c>
      <c r="D1988" t="s">
        <v>12</v>
      </c>
      <c r="E1988" t="s">
        <v>13</v>
      </c>
      <c r="F1988">
        <f t="shared" si="155"/>
        <v>1</v>
      </c>
      <c r="G1988" t="s">
        <v>28</v>
      </c>
      <c r="H1988" s="1">
        <v>6</v>
      </c>
      <c r="I1988" t="s">
        <v>13</v>
      </c>
      <c r="J1988">
        <f t="shared" si="156"/>
        <v>1</v>
      </c>
      <c r="K1988" t="s">
        <v>23</v>
      </c>
      <c r="L1988">
        <v>46</v>
      </c>
      <c r="M1988" t="str">
        <f t="shared" si="158"/>
        <v>40–50 h</v>
      </c>
      <c r="N1988" s="1">
        <v>1.5</v>
      </c>
      <c r="O1988" s="1">
        <v>2.1</v>
      </c>
    </row>
    <row r="1989" spans="1:15" x14ac:dyDescent="0.3">
      <c r="A1989" t="s">
        <v>24</v>
      </c>
      <c r="B1989">
        <v>47</v>
      </c>
      <c r="C1989" t="str">
        <f>IF(B1989&lt;=25, "18–25", IF(B1989&lt;=35, "26–35", IF(B1989&lt;=45, "36–45", IF(B1989&lt;=59, "46–59", "60+"))))</f>
        <v>46–59</v>
      </c>
      <c r="D1989" t="s">
        <v>12</v>
      </c>
      <c r="E1989" t="s">
        <v>13</v>
      </c>
      <c r="F1989">
        <f t="shared" si="155"/>
        <v>1</v>
      </c>
      <c r="G1989" t="s">
        <v>28</v>
      </c>
      <c r="H1989" s="1">
        <v>7.2</v>
      </c>
      <c r="I1989" t="s">
        <v>17</v>
      </c>
      <c r="J1989">
        <f t="shared" si="156"/>
        <v>2</v>
      </c>
      <c r="K1989" t="s">
        <v>30</v>
      </c>
      <c r="L1989">
        <v>24</v>
      </c>
      <c r="M1989" t="str">
        <f t="shared" si="158"/>
        <v>20–30 h</v>
      </c>
      <c r="N1989" s="1">
        <v>2.8</v>
      </c>
      <c r="O1989" s="1">
        <v>4.9000000000000004</v>
      </c>
    </row>
    <row r="1990" spans="1:15" x14ac:dyDescent="0.3">
      <c r="A1990" t="s">
        <v>20</v>
      </c>
      <c r="B1990">
        <v>51</v>
      </c>
      <c r="C1990" t="str">
        <f t="shared" ref="C1990:C2053" si="159">IF(B1990&lt;=25, "18–25", IF(B1990&lt;=35, "26–35", IF(B1990&lt;=45, "36–45", IF(B1990&lt;=59, "46–59", "60+"))))</f>
        <v>46–59</v>
      </c>
      <c r="D1990" t="s">
        <v>21</v>
      </c>
      <c r="E1990" t="s">
        <v>17</v>
      </c>
      <c r="F1990">
        <f t="shared" si="155"/>
        <v>2</v>
      </c>
      <c r="G1990" t="s">
        <v>28</v>
      </c>
      <c r="H1990" s="1">
        <v>8.1</v>
      </c>
      <c r="I1990" t="s">
        <v>13</v>
      </c>
      <c r="J1990">
        <f t="shared" si="156"/>
        <v>1</v>
      </c>
      <c r="K1990" t="s">
        <v>30</v>
      </c>
      <c r="L1990">
        <v>34</v>
      </c>
      <c r="M1990" t="str">
        <f t="shared" si="158"/>
        <v>30–40 h</v>
      </c>
      <c r="N1990" s="1">
        <v>2.9</v>
      </c>
      <c r="O1990" s="1">
        <v>3.6</v>
      </c>
    </row>
    <row r="1991" spans="1:15" x14ac:dyDescent="0.3">
      <c r="A1991" t="s">
        <v>29</v>
      </c>
      <c r="B1991">
        <v>39</v>
      </c>
      <c r="C1991" t="str">
        <f t="shared" si="159"/>
        <v>36–45</v>
      </c>
      <c r="D1991" t="s">
        <v>27</v>
      </c>
      <c r="E1991" t="s">
        <v>13</v>
      </c>
      <c r="F1991">
        <f t="shared" si="155"/>
        <v>1</v>
      </c>
      <c r="G1991" t="s">
        <v>25</v>
      </c>
      <c r="H1991" s="1">
        <v>5.9</v>
      </c>
      <c r="I1991" t="s">
        <v>17</v>
      </c>
      <c r="J1991">
        <f t="shared" si="156"/>
        <v>2</v>
      </c>
      <c r="K1991" t="s">
        <v>26</v>
      </c>
      <c r="L1991">
        <v>42</v>
      </c>
      <c r="M1991" t="str">
        <f t="shared" si="158"/>
        <v>40–50 h</v>
      </c>
      <c r="N1991" s="1">
        <v>9.9</v>
      </c>
      <c r="O1991" s="1">
        <v>8.3000000000000007</v>
      </c>
    </row>
    <row r="1992" spans="1:15" x14ac:dyDescent="0.3">
      <c r="A1992" t="s">
        <v>29</v>
      </c>
      <c r="B1992">
        <v>20</v>
      </c>
      <c r="C1992" t="str">
        <f t="shared" si="159"/>
        <v>18–25</v>
      </c>
      <c r="D1992" t="s">
        <v>27</v>
      </c>
      <c r="E1992" t="s">
        <v>22</v>
      </c>
      <c r="F1992">
        <f t="shared" si="155"/>
        <v>3</v>
      </c>
      <c r="G1992" t="s">
        <v>28</v>
      </c>
      <c r="H1992" s="1">
        <v>8.6</v>
      </c>
      <c r="I1992" t="s">
        <v>17</v>
      </c>
      <c r="J1992">
        <f t="shared" si="156"/>
        <v>2</v>
      </c>
      <c r="K1992" t="s">
        <v>26</v>
      </c>
      <c r="L1992">
        <v>22</v>
      </c>
      <c r="M1992" t="str">
        <f t="shared" si="158"/>
        <v>20–30 h</v>
      </c>
      <c r="N1992" s="1">
        <v>6.1</v>
      </c>
      <c r="O1992" s="1">
        <v>5.3</v>
      </c>
    </row>
    <row r="1993" spans="1:15" x14ac:dyDescent="0.3">
      <c r="A1993" t="s">
        <v>31</v>
      </c>
      <c r="B1993">
        <v>23</v>
      </c>
      <c r="C1993" t="str">
        <f t="shared" si="159"/>
        <v>18–25</v>
      </c>
      <c r="D1993" t="s">
        <v>21</v>
      </c>
      <c r="E1993" t="s">
        <v>22</v>
      </c>
      <c r="F1993">
        <f t="shared" si="155"/>
        <v>3</v>
      </c>
      <c r="G1993" t="s">
        <v>14</v>
      </c>
      <c r="H1993" s="1">
        <v>7.5</v>
      </c>
      <c r="I1993" t="s">
        <v>22</v>
      </c>
      <c r="J1993">
        <f t="shared" si="156"/>
        <v>3</v>
      </c>
      <c r="K1993" t="s">
        <v>30</v>
      </c>
      <c r="L1993">
        <v>37</v>
      </c>
      <c r="M1993" t="str">
        <f t="shared" si="158"/>
        <v>30–40 h</v>
      </c>
      <c r="N1993" s="1">
        <v>2.2999999999999998</v>
      </c>
      <c r="O1993" s="1">
        <v>5.4</v>
      </c>
    </row>
    <row r="1994" spans="1:15" x14ac:dyDescent="0.3">
      <c r="A1994" t="s">
        <v>20</v>
      </c>
      <c r="B1994">
        <v>32</v>
      </c>
      <c r="C1994" t="str">
        <f t="shared" si="159"/>
        <v>26–35</v>
      </c>
      <c r="D1994" t="s">
        <v>12</v>
      </c>
      <c r="E1994" t="s">
        <v>22</v>
      </c>
      <c r="F1994">
        <f>IF(E1994="High",3,IF(E1994="Moderate",2,IF(E1994="Low",1,"")))</f>
        <v>3</v>
      </c>
      <c r="G1994" t="s">
        <v>33</v>
      </c>
      <c r="H1994" s="1">
        <v>7.5</v>
      </c>
      <c r="I1994" t="s">
        <v>13</v>
      </c>
      <c r="J1994">
        <f t="shared" si="156"/>
        <v>1</v>
      </c>
      <c r="K1994" t="s">
        <v>26</v>
      </c>
      <c r="L1994">
        <v>45</v>
      </c>
      <c r="M1994" t="str">
        <f t="shared" si="158"/>
        <v>40–50 h</v>
      </c>
      <c r="N1994" s="1">
        <v>3.4</v>
      </c>
      <c r="O1994" s="1">
        <v>7.5</v>
      </c>
    </row>
    <row r="1995" spans="1:15" x14ac:dyDescent="0.3">
      <c r="A1995" t="s">
        <v>16</v>
      </c>
      <c r="B1995">
        <v>44</v>
      </c>
      <c r="C1995" t="str">
        <f t="shared" si="159"/>
        <v>36–45</v>
      </c>
      <c r="D1995" t="s">
        <v>21</v>
      </c>
      <c r="E1995" t="s">
        <v>13</v>
      </c>
      <c r="F1995">
        <f t="shared" si="155"/>
        <v>1</v>
      </c>
      <c r="G1995" t="s">
        <v>25</v>
      </c>
      <c r="H1995" s="1">
        <v>5.0999999999999996</v>
      </c>
      <c r="I1995" t="s">
        <v>22</v>
      </c>
      <c r="J1995">
        <f t="shared" si="156"/>
        <v>3</v>
      </c>
      <c r="K1995" t="s">
        <v>30</v>
      </c>
      <c r="L1995">
        <v>25</v>
      </c>
      <c r="M1995" t="str">
        <f t="shared" si="158"/>
        <v>20–30 h</v>
      </c>
      <c r="N1995" s="1">
        <v>2.5</v>
      </c>
      <c r="O1995" s="1">
        <v>4.3</v>
      </c>
    </row>
    <row r="1996" spans="1:15" x14ac:dyDescent="0.3">
      <c r="A1996" t="s">
        <v>20</v>
      </c>
      <c r="B1996">
        <v>27</v>
      </c>
      <c r="C1996" t="str">
        <f t="shared" si="159"/>
        <v>26–35</v>
      </c>
      <c r="D1996" t="s">
        <v>21</v>
      </c>
      <c r="E1996" t="s">
        <v>17</v>
      </c>
      <c r="F1996">
        <f t="shared" si="155"/>
        <v>2</v>
      </c>
      <c r="G1996" t="s">
        <v>28</v>
      </c>
      <c r="H1996" s="1">
        <v>9.1999999999999993</v>
      </c>
      <c r="I1996" t="s">
        <v>22</v>
      </c>
      <c r="J1996">
        <f t="shared" si="156"/>
        <v>3</v>
      </c>
      <c r="K1996" t="s">
        <v>19</v>
      </c>
      <c r="L1996">
        <v>36</v>
      </c>
      <c r="M1996" t="str">
        <f t="shared" si="158"/>
        <v>30–40 h</v>
      </c>
      <c r="N1996" s="1">
        <v>2.1</v>
      </c>
      <c r="O1996" s="1">
        <v>4.2</v>
      </c>
    </row>
    <row r="1997" spans="1:15" x14ac:dyDescent="0.3">
      <c r="A1997" t="s">
        <v>16</v>
      </c>
      <c r="B1997">
        <v>26</v>
      </c>
      <c r="C1997" t="str">
        <f t="shared" si="159"/>
        <v>26–35</v>
      </c>
      <c r="D1997" t="s">
        <v>21</v>
      </c>
      <c r="E1997" t="s">
        <v>22</v>
      </c>
      <c r="F1997">
        <f t="shared" si="155"/>
        <v>3</v>
      </c>
      <c r="G1997" t="s">
        <v>33</v>
      </c>
      <c r="H1997" s="1">
        <v>7.3</v>
      </c>
      <c r="I1997" t="s">
        <v>22</v>
      </c>
      <c r="J1997">
        <f t="shared" si="156"/>
        <v>3</v>
      </c>
      <c r="K1997" t="s">
        <v>23</v>
      </c>
      <c r="L1997">
        <v>57</v>
      </c>
      <c r="M1997" t="str">
        <f t="shared" si="158"/>
        <v>50–60 h</v>
      </c>
      <c r="N1997" s="1">
        <v>8.1999999999999993</v>
      </c>
      <c r="O1997" s="1">
        <v>7.8</v>
      </c>
    </row>
    <row r="1998" spans="1:15" x14ac:dyDescent="0.3">
      <c r="A1998" t="s">
        <v>20</v>
      </c>
      <c r="B1998">
        <v>50</v>
      </c>
      <c r="C1998" t="str">
        <f t="shared" si="159"/>
        <v>46–59</v>
      </c>
      <c r="D1998" t="s">
        <v>21</v>
      </c>
      <c r="E1998" t="s">
        <v>13</v>
      </c>
      <c r="F1998">
        <f t="shared" si="155"/>
        <v>1</v>
      </c>
      <c r="G1998" t="s">
        <v>18</v>
      </c>
      <c r="H1998" s="1">
        <v>6</v>
      </c>
      <c r="I1998" t="s">
        <v>13</v>
      </c>
      <c r="J1998">
        <f t="shared" si="156"/>
        <v>1</v>
      </c>
      <c r="K1998" t="s">
        <v>26</v>
      </c>
      <c r="L1998">
        <v>46</v>
      </c>
      <c r="M1998" t="str">
        <f t="shared" si="158"/>
        <v>40–50 h</v>
      </c>
      <c r="N1998" s="1">
        <v>5.5</v>
      </c>
      <c r="O1998" s="1">
        <v>8</v>
      </c>
    </row>
    <row r="1999" spans="1:15" x14ac:dyDescent="0.3">
      <c r="A1999" t="s">
        <v>20</v>
      </c>
      <c r="B1999">
        <v>49</v>
      </c>
      <c r="C1999" t="str">
        <f t="shared" si="159"/>
        <v>46–59</v>
      </c>
      <c r="D1999" t="s">
        <v>12</v>
      </c>
      <c r="E1999" t="s">
        <v>22</v>
      </c>
      <c r="F1999">
        <f t="shared" si="155"/>
        <v>3</v>
      </c>
      <c r="G1999" t="s">
        <v>18</v>
      </c>
      <c r="H1999" s="1">
        <v>5.7</v>
      </c>
      <c r="I1999" t="s">
        <v>17</v>
      </c>
      <c r="J1999">
        <f t="shared" si="156"/>
        <v>2</v>
      </c>
      <c r="K1999" t="s">
        <v>30</v>
      </c>
      <c r="L1999">
        <v>39</v>
      </c>
      <c r="M1999" t="str">
        <f t="shared" si="158"/>
        <v>30–40 h</v>
      </c>
      <c r="N1999" s="1">
        <v>6.7</v>
      </c>
      <c r="O1999" s="1">
        <v>1.1000000000000001</v>
      </c>
    </row>
    <row r="2000" spans="1:15" x14ac:dyDescent="0.3">
      <c r="A2000" t="s">
        <v>32</v>
      </c>
      <c r="B2000">
        <v>23</v>
      </c>
      <c r="C2000" t="str">
        <f t="shared" si="159"/>
        <v>18–25</v>
      </c>
      <c r="D2000" t="s">
        <v>21</v>
      </c>
      <c r="E2000" t="s">
        <v>22</v>
      </c>
      <c r="F2000">
        <f t="shared" si="155"/>
        <v>3</v>
      </c>
      <c r="G2000" t="s">
        <v>33</v>
      </c>
      <c r="H2000" s="1">
        <v>6</v>
      </c>
      <c r="I2000" t="s">
        <v>17</v>
      </c>
      <c r="J2000">
        <f>IF(I2000="low",1,IF(I2000="moderate",2,IF(I2000="high",3,"")))</f>
        <v>2</v>
      </c>
      <c r="K2000" t="s">
        <v>26</v>
      </c>
      <c r="L2000">
        <v>25</v>
      </c>
      <c r="M2000" t="str">
        <f t="shared" si="158"/>
        <v>20–30 h</v>
      </c>
      <c r="N2000" s="1">
        <v>4</v>
      </c>
      <c r="O2000" s="1">
        <v>2.2999999999999998</v>
      </c>
    </row>
    <row r="2001" spans="1:15" x14ac:dyDescent="0.3">
      <c r="A2001" t="s">
        <v>29</v>
      </c>
      <c r="B2001">
        <v>58</v>
      </c>
      <c r="C2001" t="str">
        <f t="shared" si="159"/>
        <v>46–59</v>
      </c>
      <c r="D2001" t="s">
        <v>12</v>
      </c>
      <c r="E2001" t="s">
        <v>17</v>
      </c>
      <c r="F2001">
        <f t="shared" si="155"/>
        <v>2</v>
      </c>
      <c r="G2001" t="s">
        <v>14</v>
      </c>
      <c r="H2001" s="1">
        <v>5</v>
      </c>
      <c r="I2001" t="s">
        <v>13</v>
      </c>
      <c r="J2001">
        <f t="shared" ref="J2001:J2047" si="160">IF(I2001="low",1,IF(I2001="moderate",2,IF(I2001="high",3,"")))</f>
        <v>1</v>
      </c>
      <c r="K2001" t="s">
        <v>23</v>
      </c>
      <c r="L2001">
        <v>54</v>
      </c>
      <c r="M2001" t="str">
        <f t="shared" si="158"/>
        <v>50–60 h</v>
      </c>
      <c r="N2001" s="1">
        <v>6</v>
      </c>
      <c r="O2001" s="1">
        <v>2.9</v>
      </c>
    </row>
    <row r="2002" spans="1:15" x14ac:dyDescent="0.3">
      <c r="A2002" t="s">
        <v>20</v>
      </c>
      <c r="B2002">
        <v>53</v>
      </c>
      <c r="C2002" t="str">
        <f t="shared" si="159"/>
        <v>46–59</v>
      </c>
      <c r="D2002" t="s">
        <v>21</v>
      </c>
      <c r="E2002" t="s">
        <v>22</v>
      </c>
      <c r="F2002">
        <f t="shared" si="155"/>
        <v>3</v>
      </c>
      <c r="G2002" t="s">
        <v>33</v>
      </c>
      <c r="H2002" s="1">
        <v>8</v>
      </c>
      <c r="I2002" t="s">
        <v>17</v>
      </c>
      <c r="J2002">
        <f t="shared" si="160"/>
        <v>2</v>
      </c>
      <c r="K2002" t="s">
        <v>19</v>
      </c>
      <c r="L2002">
        <v>31</v>
      </c>
      <c r="M2002" t="str">
        <f t="shared" si="158"/>
        <v>30–40 h</v>
      </c>
      <c r="N2002" s="1">
        <v>3.3</v>
      </c>
      <c r="O2002" s="1">
        <v>4.2</v>
      </c>
    </row>
    <row r="2003" spans="1:15" x14ac:dyDescent="0.3">
      <c r="A2003" t="s">
        <v>31</v>
      </c>
      <c r="B2003">
        <v>19</v>
      </c>
      <c r="C2003" t="str">
        <f t="shared" si="159"/>
        <v>18–25</v>
      </c>
      <c r="D2003" t="s">
        <v>27</v>
      </c>
      <c r="E2003" t="s">
        <v>17</v>
      </c>
      <c r="F2003">
        <f t="shared" si="155"/>
        <v>2</v>
      </c>
      <c r="G2003" t="s">
        <v>33</v>
      </c>
      <c r="H2003" s="1">
        <v>5.0999999999999996</v>
      </c>
      <c r="I2003" t="s">
        <v>13</v>
      </c>
      <c r="J2003">
        <f t="shared" si="160"/>
        <v>1</v>
      </c>
      <c r="K2003" t="s">
        <v>15</v>
      </c>
      <c r="L2003">
        <v>22</v>
      </c>
      <c r="M2003" t="str">
        <f t="shared" si="158"/>
        <v>20–30 h</v>
      </c>
      <c r="N2003" s="1">
        <v>3.8</v>
      </c>
      <c r="O2003" s="1">
        <v>3.6</v>
      </c>
    </row>
    <row r="2004" spans="1:15" x14ac:dyDescent="0.3">
      <c r="A2004" t="s">
        <v>20</v>
      </c>
      <c r="B2004">
        <v>46</v>
      </c>
      <c r="C2004" t="str">
        <f t="shared" si="159"/>
        <v>46–59</v>
      </c>
      <c r="D2004" t="s">
        <v>12</v>
      </c>
      <c r="E2004" t="s">
        <v>13</v>
      </c>
      <c r="F2004">
        <f t="shared" si="155"/>
        <v>1</v>
      </c>
      <c r="G2004" t="s">
        <v>25</v>
      </c>
      <c r="H2004" s="1">
        <v>6.9</v>
      </c>
      <c r="I2004" t="s">
        <v>13</v>
      </c>
      <c r="J2004">
        <f t="shared" si="160"/>
        <v>1</v>
      </c>
      <c r="K2004" t="s">
        <v>15</v>
      </c>
      <c r="L2004">
        <v>23</v>
      </c>
      <c r="M2004" t="str">
        <f t="shared" si="158"/>
        <v>20–30 h</v>
      </c>
      <c r="N2004" s="1">
        <v>6.9</v>
      </c>
      <c r="O2004" s="1">
        <v>7</v>
      </c>
    </row>
    <row r="2005" spans="1:15" x14ac:dyDescent="0.3">
      <c r="A2005" t="s">
        <v>24</v>
      </c>
      <c r="B2005">
        <v>21</v>
      </c>
      <c r="C2005" t="str">
        <f t="shared" si="159"/>
        <v>18–25</v>
      </c>
      <c r="D2005" t="s">
        <v>27</v>
      </c>
      <c r="E2005" t="s">
        <v>22</v>
      </c>
      <c r="F2005">
        <f t="shared" si="155"/>
        <v>3</v>
      </c>
      <c r="G2005" t="s">
        <v>18</v>
      </c>
      <c r="H2005" s="1">
        <v>5.8</v>
      </c>
      <c r="I2005" t="s">
        <v>17</v>
      </c>
      <c r="J2005">
        <f t="shared" si="160"/>
        <v>2</v>
      </c>
      <c r="K2005" t="s">
        <v>26</v>
      </c>
      <c r="L2005">
        <v>23</v>
      </c>
      <c r="M2005" t="str">
        <f t="shared" si="158"/>
        <v>20–30 h</v>
      </c>
      <c r="N2005" s="1">
        <v>2.4</v>
      </c>
      <c r="O2005" s="1">
        <v>8.5</v>
      </c>
    </row>
    <row r="2006" spans="1:15" x14ac:dyDescent="0.3">
      <c r="A2006" t="s">
        <v>29</v>
      </c>
      <c r="B2006">
        <v>18</v>
      </c>
      <c r="C2006" t="str">
        <f t="shared" si="159"/>
        <v>18–25</v>
      </c>
      <c r="D2006" t="s">
        <v>21</v>
      </c>
      <c r="E2006" t="s">
        <v>13</v>
      </c>
      <c r="F2006">
        <f t="shared" si="155"/>
        <v>1</v>
      </c>
      <c r="G2006" t="s">
        <v>18</v>
      </c>
      <c r="H2006" s="1">
        <v>7.5</v>
      </c>
      <c r="I2006" t="s">
        <v>22</v>
      </c>
      <c r="J2006">
        <f t="shared" si="160"/>
        <v>3</v>
      </c>
      <c r="K2006" t="s">
        <v>30</v>
      </c>
      <c r="L2006">
        <v>23</v>
      </c>
      <c r="M2006" t="str">
        <f t="shared" si="158"/>
        <v>20–30 h</v>
      </c>
      <c r="N2006" s="1">
        <v>6.6</v>
      </c>
      <c r="O2006" s="1">
        <v>2.7</v>
      </c>
    </row>
    <row r="2007" spans="1:15" x14ac:dyDescent="0.3">
      <c r="A2007" t="s">
        <v>24</v>
      </c>
      <c r="B2007">
        <v>36</v>
      </c>
      <c r="C2007" t="str">
        <f t="shared" si="159"/>
        <v>36–45</v>
      </c>
      <c r="D2007" t="s">
        <v>21</v>
      </c>
      <c r="E2007" t="s">
        <v>13</v>
      </c>
      <c r="F2007">
        <f t="shared" si="155"/>
        <v>1</v>
      </c>
      <c r="G2007" t="s">
        <v>28</v>
      </c>
      <c r="H2007" s="1">
        <v>7.7</v>
      </c>
      <c r="I2007" t="s">
        <v>13</v>
      </c>
      <c r="J2007">
        <f t="shared" si="160"/>
        <v>1</v>
      </c>
      <c r="K2007" t="s">
        <v>23</v>
      </c>
      <c r="L2007">
        <v>58</v>
      </c>
      <c r="M2007" t="str">
        <f t="shared" si="158"/>
        <v>50–60 h</v>
      </c>
      <c r="N2007" s="1">
        <v>8.6999999999999993</v>
      </c>
      <c r="O2007" s="1">
        <v>6.1</v>
      </c>
    </row>
    <row r="2008" spans="1:15" x14ac:dyDescent="0.3">
      <c r="A2008" t="s">
        <v>29</v>
      </c>
      <c r="B2008">
        <v>43</v>
      </c>
      <c r="C2008" t="str">
        <f t="shared" si="159"/>
        <v>36–45</v>
      </c>
      <c r="D2008" t="s">
        <v>21</v>
      </c>
      <c r="E2008" t="s">
        <v>13</v>
      </c>
      <c r="F2008">
        <f t="shared" si="155"/>
        <v>1</v>
      </c>
      <c r="G2008" t="s">
        <v>33</v>
      </c>
      <c r="H2008" s="1">
        <v>5.5</v>
      </c>
      <c r="I2008" t="s">
        <v>13</v>
      </c>
      <c r="J2008">
        <f t="shared" si="160"/>
        <v>1</v>
      </c>
      <c r="K2008" t="s">
        <v>19</v>
      </c>
      <c r="L2008">
        <v>40</v>
      </c>
      <c r="M2008" t="str">
        <f t="shared" si="158"/>
        <v>40–50 h</v>
      </c>
      <c r="N2008" s="1">
        <v>2.1</v>
      </c>
      <c r="O2008" s="1">
        <v>4.3</v>
      </c>
    </row>
    <row r="2009" spans="1:15" x14ac:dyDescent="0.3">
      <c r="A2009" t="s">
        <v>24</v>
      </c>
      <c r="B2009">
        <v>42</v>
      </c>
      <c r="C2009" t="str">
        <f t="shared" si="159"/>
        <v>36–45</v>
      </c>
      <c r="D2009" t="s">
        <v>12</v>
      </c>
      <c r="E2009" t="s">
        <v>22</v>
      </c>
      <c r="F2009">
        <f t="shared" si="155"/>
        <v>3</v>
      </c>
      <c r="G2009" t="s">
        <v>33</v>
      </c>
      <c r="H2009" s="1">
        <v>6.4</v>
      </c>
      <c r="I2009" t="s">
        <v>13</v>
      </c>
      <c r="J2009">
        <f t="shared" si="160"/>
        <v>1</v>
      </c>
      <c r="K2009" t="s">
        <v>19</v>
      </c>
      <c r="L2009">
        <v>21</v>
      </c>
      <c r="M2009" t="str">
        <f t="shared" si="158"/>
        <v>20–30 h</v>
      </c>
      <c r="N2009" s="1">
        <v>9.1</v>
      </c>
      <c r="O2009" s="1">
        <v>5.6</v>
      </c>
    </row>
    <row r="2010" spans="1:15" x14ac:dyDescent="0.3">
      <c r="A2010" t="s">
        <v>20</v>
      </c>
      <c r="B2010">
        <v>27</v>
      </c>
      <c r="C2010" t="str">
        <f t="shared" si="159"/>
        <v>26–35</v>
      </c>
      <c r="D2010" t="s">
        <v>27</v>
      </c>
      <c r="E2010" t="s">
        <v>17</v>
      </c>
      <c r="F2010">
        <f t="shared" si="155"/>
        <v>2</v>
      </c>
      <c r="G2010" t="s">
        <v>14</v>
      </c>
      <c r="H2010" s="1">
        <v>4.3</v>
      </c>
      <c r="I2010" t="s">
        <v>13</v>
      </c>
      <c r="J2010">
        <f t="shared" si="160"/>
        <v>1</v>
      </c>
      <c r="K2010" t="s">
        <v>19</v>
      </c>
      <c r="L2010">
        <v>35</v>
      </c>
      <c r="M2010" t="str">
        <f t="shared" si="158"/>
        <v>30–40 h</v>
      </c>
      <c r="N2010" s="1">
        <v>1.7</v>
      </c>
      <c r="O2010" s="1">
        <v>6.6</v>
      </c>
    </row>
    <row r="2011" spans="1:15" x14ac:dyDescent="0.3">
      <c r="A2011" t="s">
        <v>20</v>
      </c>
      <c r="B2011">
        <v>32</v>
      </c>
      <c r="C2011" t="str">
        <f t="shared" si="159"/>
        <v>26–35</v>
      </c>
      <c r="D2011" t="s">
        <v>12</v>
      </c>
      <c r="E2011" t="s">
        <v>22</v>
      </c>
      <c r="F2011">
        <f t="shared" si="155"/>
        <v>3</v>
      </c>
      <c r="G2011" t="s">
        <v>18</v>
      </c>
      <c r="H2011" s="1">
        <v>9.1</v>
      </c>
      <c r="I2011" t="s">
        <v>17</v>
      </c>
      <c r="J2011">
        <f t="shared" si="160"/>
        <v>2</v>
      </c>
      <c r="K2011" t="s">
        <v>15</v>
      </c>
      <c r="L2011">
        <v>26</v>
      </c>
      <c r="M2011" t="str">
        <f t="shared" si="158"/>
        <v>20–30 h</v>
      </c>
      <c r="N2011" s="1">
        <v>4.0999999999999996</v>
      </c>
      <c r="O2011" s="1">
        <v>9</v>
      </c>
    </row>
    <row r="2012" spans="1:15" x14ac:dyDescent="0.3">
      <c r="A2012" t="s">
        <v>32</v>
      </c>
      <c r="B2012">
        <v>39</v>
      </c>
      <c r="C2012" t="str">
        <f t="shared" si="159"/>
        <v>36–45</v>
      </c>
      <c r="D2012" t="s">
        <v>12</v>
      </c>
      <c r="E2012" t="s">
        <v>13</v>
      </c>
      <c r="F2012">
        <f t="shared" si="155"/>
        <v>1</v>
      </c>
      <c r="G2012" t="s">
        <v>14</v>
      </c>
      <c r="H2012" s="1">
        <v>8.1</v>
      </c>
      <c r="I2012" t="s">
        <v>17</v>
      </c>
      <c r="J2012">
        <f t="shared" si="160"/>
        <v>2</v>
      </c>
      <c r="K2012" t="s">
        <v>23</v>
      </c>
      <c r="L2012">
        <v>38</v>
      </c>
      <c r="M2012" t="str">
        <f t="shared" si="158"/>
        <v>30–40 h</v>
      </c>
      <c r="N2012" s="1">
        <v>6.5</v>
      </c>
      <c r="O2012" s="1">
        <v>2.7</v>
      </c>
    </row>
    <row r="2013" spans="1:15" x14ac:dyDescent="0.3">
      <c r="A2013" t="s">
        <v>31</v>
      </c>
      <c r="B2013">
        <v>38</v>
      </c>
      <c r="C2013" t="str">
        <f t="shared" si="159"/>
        <v>36–45</v>
      </c>
      <c r="D2013" t="s">
        <v>21</v>
      </c>
      <c r="E2013" t="s">
        <v>17</v>
      </c>
      <c r="F2013">
        <f t="shared" si="155"/>
        <v>2</v>
      </c>
      <c r="G2013" t="s">
        <v>25</v>
      </c>
      <c r="H2013" s="1">
        <v>4.4000000000000004</v>
      </c>
      <c r="I2013" t="s">
        <v>13</v>
      </c>
      <c r="J2013">
        <f t="shared" si="160"/>
        <v>1</v>
      </c>
      <c r="K2013" t="s">
        <v>15</v>
      </c>
      <c r="L2013">
        <v>52</v>
      </c>
      <c r="M2013" t="str">
        <f t="shared" si="158"/>
        <v>50–60 h</v>
      </c>
      <c r="N2013" s="1">
        <v>6</v>
      </c>
      <c r="O2013" s="1">
        <v>1.8</v>
      </c>
    </row>
    <row r="2014" spans="1:15" x14ac:dyDescent="0.3">
      <c r="A2014" t="s">
        <v>24</v>
      </c>
      <c r="B2014">
        <v>39</v>
      </c>
      <c r="C2014" t="str">
        <f t="shared" si="159"/>
        <v>36–45</v>
      </c>
      <c r="D2014" t="s">
        <v>27</v>
      </c>
      <c r="E2014" t="s">
        <v>13</v>
      </c>
      <c r="F2014">
        <f t="shared" si="155"/>
        <v>1</v>
      </c>
      <c r="G2014" t="s">
        <v>28</v>
      </c>
      <c r="H2014" s="1">
        <v>5.2</v>
      </c>
      <c r="I2014" t="s">
        <v>22</v>
      </c>
      <c r="J2014">
        <f t="shared" si="160"/>
        <v>3</v>
      </c>
      <c r="K2014" t="s">
        <v>26</v>
      </c>
      <c r="L2014">
        <v>28</v>
      </c>
      <c r="M2014" t="str">
        <f t="shared" si="158"/>
        <v>20–30 h</v>
      </c>
      <c r="N2014" s="1">
        <v>1.9</v>
      </c>
      <c r="O2014" s="1">
        <v>6.6</v>
      </c>
    </row>
    <row r="2015" spans="1:15" x14ac:dyDescent="0.3">
      <c r="A2015" t="s">
        <v>16</v>
      </c>
      <c r="B2015">
        <v>53</v>
      </c>
      <c r="C2015" t="str">
        <f t="shared" si="159"/>
        <v>46–59</v>
      </c>
      <c r="D2015" t="s">
        <v>21</v>
      </c>
      <c r="E2015" t="s">
        <v>17</v>
      </c>
      <c r="F2015">
        <f t="shared" si="155"/>
        <v>2</v>
      </c>
      <c r="G2015" t="s">
        <v>14</v>
      </c>
      <c r="H2015" s="1">
        <v>6.3</v>
      </c>
      <c r="I2015" t="s">
        <v>17</v>
      </c>
      <c r="J2015">
        <f t="shared" si="160"/>
        <v>2</v>
      </c>
      <c r="K2015" t="s">
        <v>19</v>
      </c>
      <c r="L2015">
        <v>56</v>
      </c>
      <c r="M2015" t="str">
        <f t="shared" si="158"/>
        <v>50–60 h</v>
      </c>
      <c r="N2015" s="1">
        <v>8.1999999999999993</v>
      </c>
      <c r="O2015" s="1">
        <v>4.5</v>
      </c>
    </row>
    <row r="2016" spans="1:15" x14ac:dyDescent="0.3">
      <c r="A2016" t="s">
        <v>32</v>
      </c>
      <c r="B2016">
        <v>51</v>
      </c>
      <c r="C2016" t="str">
        <f t="shared" si="159"/>
        <v>46–59</v>
      </c>
      <c r="D2016" t="s">
        <v>12</v>
      </c>
      <c r="E2016" t="s">
        <v>22</v>
      </c>
      <c r="F2016">
        <f t="shared" si="155"/>
        <v>3</v>
      </c>
      <c r="G2016" t="s">
        <v>18</v>
      </c>
      <c r="H2016" s="1">
        <v>6.6</v>
      </c>
      <c r="I2016" t="s">
        <v>22</v>
      </c>
      <c r="J2016">
        <f t="shared" si="160"/>
        <v>3</v>
      </c>
      <c r="K2016" t="s">
        <v>23</v>
      </c>
      <c r="L2016">
        <v>36</v>
      </c>
      <c r="M2016" t="str">
        <f t="shared" si="158"/>
        <v>30–40 h</v>
      </c>
      <c r="N2016" s="1">
        <v>9.8000000000000007</v>
      </c>
      <c r="O2016" s="1">
        <v>2.5</v>
      </c>
    </row>
    <row r="2017" spans="1:15" x14ac:dyDescent="0.3">
      <c r="A2017" t="s">
        <v>24</v>
      </c>
      <c r="B2017">
        <v>47</v>
      </c>
      <c r="C2017" t="str">
        <f t="shared" si="159"/>
        <v>46–59</v>
      </c>
      <c r="D2017" t="s">
        <v>21</v>
      </c>
      <c r="E2017" t="s">
        <v>17</v>
      </c>
      <c r="F2017">
        <f t="shared" si="155"/>
        <v>2</v>
      </c>
      <c r="G2017" t="s">
        <v>25</v>
      </c>
      <c r="H2017" s="1">
        <v>5.5</v>
      </c>
      <c r="I2017" t="s">
        <v>22</v>
      </c>
      <c r="J2017">
        <f t="shared" si="160"/>
        <v>3</v>
      </c>
      <c r="K2017" t="s">
        <v>19</v>
      </c>
      <c r="L2017">
        <v>46</v>
      </c>
      <c r="M2017" t="str">
        <f t="shared" si="158"/>
        <v>40–50 h</v>
      </c>
      <c r="N2017" s="1">
        <v>2.6</v>
      </c>
      <c r="O2017" s="1">
        <v>2.1</v>
      </c>
    </row>
    <row r="2018" spans="1:15" x14ac:dyDescent="0.3">
      <c r="A2018" t="s">
        <v>24</v>
      </c>
      <c r="B2018">
        <v>42</v>
      </c>
      <c r="C2018" t="str">
        <f t="shared" si="159"/>
        <v>36–45</v>
      </c>
      <c r="D2018" t="s">
        <v>27</v>
      </c>
      <c r="E2018" t="s">
        <v>22</v>
      </c>
      <c r="F2018">
        <f t="shared" si="155"/>
        <v>3</v>
      </c>
      <c r="G2018" t="s">
        <v>33</v>
      </c>
      <c r="H2018" s="1">
        <v>4.8</v>
      </c>
      <c r="I2018" t="s">
        <v>13</v>
      </c>
      <c r="J2018">
        <f t="shared" si="160"/>
        <v>1</v>
      </c>
      <c r="K2018" t="s">
        <v>15</v>
      </c>
      <c r="L2018">
        <v>52</v>
      </c>
      <c r="M2018" t="str">
        <f t="shared" si="158"/>
        <v>50–60 h</v>
      </c>
      <c r="N2018" s="1">
        <v>9.1</v>
      </c>
      <c r="O2018" s="1">
        <v>6</v>
      </c>
    </row>
    <row r="2019" spans="1:15" x14ac:dyDescent="0.3">
      <c r="A2019" t="s">
        <v>32</v>
      </c>
      <c r="B2019">
        <v>62</v>
      </c>
      <c r="C2019" t="str">
        <f t="shared" si="159"/>
        <v>60+</v>
      </c>
      <c r="D2019" t="s">
        <v>21</v>
      </c>
      <c r="E2019" t="s">
        <v>13</v>
      </c>
      <c r="F2019">
        <f t="shared" si="155"/>
        <v>1</v>
      </c>
      <c r="G2019" t="s">
        <v>25</v>
      </c>
      <c r="H2019" s="1">
        <v>7.1</v>
      </c>
      <c r="I2019" t="s">
        <v>17</v>
      </c>
      <c r="J2019">
        <f t="shared" si="160"/>
        <v>2</v>
      </c>
      <c r="K2019" t="s">
        <v>15</v>
      </c>
      <c r="L2019">
        <v>31</v>
      </c>
      <c r="M2019" t="str">
        <f t="shared" si="158"/>
        <v>30–40 h</v>
      </c>
      <c r="N2019" s="1">
        <v>6</v>
      </c>
      <c r="O2019" s="1">
        <v>3.7</v>
      </c>
    </row>
    <row r="2020" spans="1:15" x14ac:dyDescent="0.3">
      <c r="A2020" t="s">
        <v>20</v>
      </c>
      <c r="B2020">
        <v>45</v>
      </c>
      <c r="C2020" t="str">
        <f t="shared" si="159"/>
        <v>36–45</v>
      </c>
      <c r="D2020" t="s">
        <v>27</v>
      </c>
      <c r="E2020" t="s">
        <v>17</v>
      </c>
      <c r="F2020">
        <f t="shared" si="155"/>
        <v>2</v>
      </c>
      <c r="G2020" t="s">
        <v>14</v>
      </c>
      <c r="H2020" s="1">
        <v>9.1</v>
      </c>
      <c r="I2020" t="s">
        <v>13</v>
      </c>
      <c r="J2020">
        <f t="shared" si="160"/>
        <v>1</v>
      </c>
      <c r="K2020" t="s">
        <v>15</v>
      </c>
      <c r="L2020">
        <v>30</v>
      </c>
      <c r="M2020" t="str">
        <f t="shared" si="158"/>
        <v>30–40 h</v>
      </c>
      <c r="N2020" s="1">
        <v>9.4</v>
      </c>
      <c r="O2020" s="1">
        <v>10</v>
      </c>
    </row>
    <row r="2021" spans="1:15" x14ac:dyDescent="0.3">
      <c r="A2021" t="s">
        <v>24</v>
      </c>
      <c r="B2021">
        <v>18</v>
      </c>
      <c r="C2021" t="str">
        <f t="shared" si="159"/>
        <v>18–25</v>
      </c>
      <c r="D2021" t="s">
        <v>27</v>
      </c>
      <c r="E2021" t="s">
        <v>13</v>
      </c>
      <c r="F2021">
        <f t="shared" si="155"/>
        <v>1</v>
      </c>
      <c r="G2021" t="s">
        <v>18</v>
      </c>
      <c r="H2021" s="1">
        <v>6.6</v>
      </c>
      <c r="I2021" t="s">
        <v>13</v>
      </c>
      <c r="J2021">
        <f t="shared" si="160"/>
        <v>1</v>
      </c>
      <c r="K2021" t="s">
        <v>19</v>
      </c>
      <c r="L2021">
        <v>32</v>
      </c>
      <c r="M2021" t="str">
        <f t="shared" si="158"/>
        <v>30–40 h</v>
      </c>
      <c r="N2021" s="1">
        <v>2.6</v>
      </c>
      <c r="O2021" s="1">
        <v>4.7</v>
      </c>
    </row>
    <row r="2022" spans="1:15" x14ac:dyDescent="0.3">
      <c r="A2022" t="s">
        <v>20</v>
      </c>
      <c r="B2022">
        <v>62</v>
      </c>
      <c r="C2022" t="str">
        <f t="shared" si="159"/>
        <v>60+</v>
      </c>
      <c r="D2022" t="s">
        <v>21</v>
      </c>
      <c r="E2022" t="s">
        <v>17</v>
      </c>
      <c r="F2022">
        <f>IF(E2022="High",3,IF(E2022="Moderate",2,IF(E2022="Low",1,"")))</f>
        <v>2</v>
      </c>
      <c r="G2022" t="s">
        <v>14</v>
      </c>
      <c r="H2022" s="1">
        <v>6.1</v>
      </c>
      <c r="I2022" t="s">
        <v>22</v>
      </c>
      <c r="J2022">
        <f t="shared" si="160"/>
        <v>3</v>
      </c>
      <c r="K2022" t="s">
        <v>23</v>
      </c>
      <c r="L2022">
        <v>50</v>
      </c>
      <c r="M2022" t="str">
        <f t="shared" si="158"/>
        <v>50–60 h</v>
      </c>
      <c r="N2022" s="1">
        <v>8.1</v>
      </c>
      <c r="O2022" s="1">
        <v>2.9</v>
      </c>
    </row>
    <row r="2023" spans="1:15" x14ac:dyDescent="0.3">
      <c r="A2023" t="s">
        <v>32</v>
      </c>
      <c r="B2023">
        <v>21</v>
      </c>
      <c r="C2023" t="str">
        <f t="shared" si="159"/>
        <v>18–25</v>
      </c>
      <c r="D2023" t="s">
        <v>12</v>
      </c>
      <c r="E2023" t="s">
        <v>22</v>
      </c>
      <c r="F2023">
        <f t="shared" ref="F2023:F2086" si="161">IF(E2023="High",3,IF(E2023="Moderate",2,IF(E2023="Low",1,"")))</f>
        <v>3</v>
      </c>
      <c r="G2023" t="s">
        <v>33</v>
      </c>
      <c r="H2023" s="1">
        <v>5.9</v>
      </c>
      <c r="I2023" t="s">
        <v>22</v>
      </c>
      <c r="J2023">
        <f t="shared" si="160"/>
        <v>3</v>
      </c>
      <c r="K2023" t="s">
        <v>23</v>
      </c>
      <c r="L2023">
        <v>32</v>
      </c>
      <c r="M2023" t="str">
        <f t="shared" si="158"/>
        <v>30–40 h</v>
      </c>
      <c r="N2023" s="1">
        <v>1.5</v>
      </c>
      <c r="O2023" s="1">
        <v>6.7</v>
      </c>
    </row>
    <row r="2024" spans="1:15" x14ac:dyDescent="0.3">
      <c r="A2024" t="s">
        <v>20</v>
      </c>
      <c r="B2024">
        <v>24</v>
      </c>
      <c r="C2024" t="str">
        <f t="shared" si="159"/>
        <v>18–25</v>
      </c>
      <c r="D2024" t="s">
        <v>21</v>
      </c>
      <c r="E2024" t="s">
        <v>17</v>
      </c>
      <c r="F2024">
        <f t="shared" si="161"/>
        <v>2</v>
      </c>
      <c r="G2024" t="s">
        <v>33</v>
      </c>
      <c r="H2024" s="1">
        <v>4.9000000000000004</v>
      </c>
      <c r="I2024" t="s">
        <v>22</v>
      </c>
      <c r="J2024">
        <f t="shared" si="160"/>
        <v>3</v>
      </c>
      <c r="K2024" t="s">
        <v>26</v>
      </c>
      <c r="L2024">
        <v>57</v>
      </c>
      <c r="M2024" t="str">
        <f t="shared" si="158"/>
        <v>50–60 h</v>
      </c>
      <c r="N2024" s="1">
        <v>8.9</v>
      </c>
      <c r="O2024" s="1">
        <v>3.2</v>
      </c>
    </row>
    <row r="2025" spans="1:15" x14ac:dyDescent="0.3">
      <c r="A2025" t="s">
        <v>29</v>
      </c>
      <c r="B2025">
        <v>26</v>
      </c>
      <c r="C2025" t="str">
        <f t="shared" si="159"/>
        <v>26–35</v>
      </c>
      <c r="D2025" t="s">
        <v>12</v>
      </c>
      <c r="E2025" t="s">
        <v>17</v>
      </c>
      <c r="F2025">
        <f t="shared" si="161"/>
        <v>2</v>
      </c>
      <c r="G2025" t="s">
        <v>18</v>
      </c>
      <c r="H2025" s="1">
        <v>5.5</v>
      </c>
      <c r="I2025" t="s">
        <v>13</v>
      </c>
      <c r="J2025">
        <f t="shared" si="160"/>
        <v>1</v>
      </c>
      <c r="K2025" t="s">
        <v>19</v>
      </c>
      <c r="L2025">
        <v>45</v>
      </c>
      <c r="M2025" t="str">
        <f t="shared" si="158"/>
        <v>40–50 h</v>
      </c>
      <c r="N2025" s="1">
        <v>7.1</v>
      </c>
      <c r="O2025" s="1">
        <v>5.4</v>
      </c>
    </row>
    <row r="2026" spans="1:15" x14ac:dyDescent="0.3">
      <c r="A2026" t="s">
        <v>16</v>
      </c>
      <c r="B2026">
        <v>53</v>
      </c>
      <c r="C2026" t="str">
        <f t="shared" si="159"/>
        <v>46–59</v>
      </c>
      <c r="D2026" t="s">
        <v>12</v>
      </c>
      <c r="E2026" t="s">
        <v>22</v>
      </c>
      <c r="F2026">
        <f t="shared" si="161"/>
        <v>3</v>
      </c>
      <c r="G2026" t="s">
        <v>28</v>
      </c>
      <c r="H2026" s="1">
        <v>8.1999999999999993</v>
      </c>
      <c r="I2026" t="s">
        <v>13</v>
      </c>
      <c r="J2026">
        <f t="shared" si="160"/>
        <v>1</v>
      </c>
      <c r="K2026" t="s">
        <v>26</v>
      </c>
      <c r="L2026">
        <v>50</v>
      </c>
      <c r="M2026" t="str">
        <f t="shared" si="158"/>
        <v>50–60 h</v>
      </c>
      <c r="N2026" s="1">
        <v>4.3</v>
      </c>
      <c r="O2026" s="1">
        <v>5.3</v>
      </c>
    </row>
    <row r="2027" spans="1:15" x14ac:dyDescent="0.3">
      <c r="A2027" t="s">
        <v>11</v>
      </c>
      <c r="B2027">
        <v>36</v>
      </c>
      <c r="C2027" t="str">
        <f t="shared" si="159"/>
        <v>36–45</v>
      </c>
      <c r="D2027" t="s">
        <v>21</v>
      </c>
      <c r="E2027" t="s">
        <v>22</v>
      </c>
      <c r="F2027">
        <f t="shared" si="161"/>
        <v>3</v>
      </c>
      <c r="G2027" t="s">
        <v>25</v>
      </c>
      <c r="H2027" s="1">
        <v>3.4</v>
      </c>
      <c r="I2027" t="s">
        <v>13</v>
      </c>
      <c r="J2027">
        <f t="shared" si="160"/>
        <v>1</v>
      </c>
      <c r="K2027" t="s">
        <v>26</v>
      </c>
      <c r="L2027">
        <v>41</v>
      </c>
      <c r="M2027" t="str">
        <f t="shared" si="158"/>
        <v>40–50 h</v>
      </c>
      <c r="N2027" s="1">
        <v>2.7</v>
      </c>
      <c r="O2027" s="1">
        <v>5.0999999999999996</v>
      </c>
    </row>
    <row r="2028" spans="1:15" x14ac:dyDescent="0.3">
      <c r="A2028" t="s">
        <v>24</v>
      </c>
      <c r="B2028">
        <v>18</v>
      </c>
      <c r="C2028" t="str">
        <f t="shared" si="159"/>
        <v>18–25</v>
      </c>
      <c r="D2028" t="s">
        <v>12</v>
      </c>
      <c r="E2028" t="s">
        <v>22</v>
      </c>
      <c r="F2028">
        <f t="shared" si="161"/>
        <v>3</v>
      </c>
      <c r="G2028" t="s">
        <v>25</v>
      </c>
      <c r="H2028" s="1">
        <v>6.6</v>
      </c>
      <c r="I2028" t="s">
        <v>13</v>
      </c>
      <c r="J2028">
        <f t="shared" si="160"/>
        <v>1</v>
      </c>
      <c r="K2028" t="s">
        <v>26</v>
      </c>
      <c r="L2028">
        <v>25</v>
      </c>
      <c r="M2028" t="str">
        <f t="shared" si="158"/>
        <v>20–30 h</v>
      </c>
      <c r="N2028" s="1">
        <v>8.3000000000000007</v>
      </c>
      <c r="O2028" s="1">
        <v>8.1999999999999993</v>
      </c>
    </row>
    <row r="2029" spans="1:15" x14ac:dyDescent="0.3">
      <c r="A2029" t="s">
        <v>31</v>
      </c>
      <c r="B2029">
        <v>27</v>
      </c>
      <c r="C2029" t="str">
        <f t="shared" si="159"/>
        <v>26–35</v>
      </c>
      <c r="D2029" t="s">
        <v>12</v>
      </c>
      <c r="E2029" t="s">
        <v>17</v>
      </c>
      <c r="F2029">
        <f t="shared" si="161"/>
        <v>2</v>
      </c>
      <c r="G2029" t="s">
        <v>33</v>
      </c>
      <c r="H2029" s="1">
        <v>6.5</v>
      </c>
      <c r="I2029" t="s">
        <v>13</v>
      </c>
      <c r="J2029">
        <f t="shared" si="160"/>
        <v>1</v>
      </c>
      <c r="K2029" t="s">
        <v>26</v>
      </c>
      <c r="L2029">
        <v>39</v>
      </c>
      <c r="M2029" t="str">
        <f t="shared" si="158"/>
        <v>30–40 h</v>
      </c>
      <c r="N2029" s="1">
        <v>6.4</v>
      </c>
      <c r="O2029" s="1">
        <v>2.9</v>
      </c>
    </row>
    <row r="2030" spans="1:15" x14ac:dyDescent="0.3">
      <c r="A2030" t="s">
        <v>16</v>
      </c>
      <c r="B2030">
        <v>53</v>
      </c>
      <c r="C2030" t="str">
        <f t="shared" si="159"/>
        <v>46–59</v>
      </c>
      <c r="D2030" t="s">
        <v>21</v>
      </c>
      <c r="E2030" t="s">
        <v>13</v>
      </c>
      <c r="F2030">
        <f t="shared" si="161"/>
        <v>1</v>
      </c>
      <c r="G2030" t="s">
        <v>14</v>
      </c>
      <c r="H2030" s="1">
        <v>6.7</v>
      </c>
      <c r="I2030" t="s">
        <v>13</v>
      </c>
      <c r="J2030">
        <f t="shared" si="160"/>
        <v>1</v>
      </c>
      <c r="K2030" t="s">
        <v>15</v>
      </c>
      <c r="L2030">
        <v>40</v>
      </c>
      <c r="M2030" t="str">
        <f t="shared" si="158"/>
        <v>40–50 h</v>
      </c>
      <c r="N2030" s="1">
        <v>4.2</v>
      </c>
      <c r="O2030" s="1">
        <v>9.1</v>
      </c>
    </row>
    <row r="2031" spans="1:15" x14ac:dyDescent="0.3">
      <c r="A2031" t="s">
        <v>11</v>
      </c>
      <c r="B2031">
        <v>26</v>
      </c>
      <c r="C2031" t="str">
        <f t="shared" si="159"/>
        <v>26–35</v>
      </c>
      <c r="D2031" t="s">
        <v>21</v>
      </c>
      <c r="E2031" t="s">
        <v>17</v>
      </c>
      <c r="F2031">
        <f t="shared" si="161"/>
        <v>2</v>
      </c>
      <c r="G2031" t="s">
        <v>14</v>
      </c>
      <c r="H2031" s="1">
        <v>7.6</v>
      </c>
      <c r="I2031" t="s">
        <v>13</v>
      </c>
      <c r="J2031">
        <f t="shared" si="160"/>
        <v>1</v>
      </c>
      <c r="K2031" t="s">
        <v>26</v>
      </c>
      <c r="L2031">
        <v>29</v>
      </c>
      <c r="M2031" t="str">
        <f t="shared" si="158"/>
        <v>20–30 h</v>
      </c>
      <c r="N2031" s="1">
        <v>5</v>
      </c>
      <c r="O2031" s="1">
        <v>8.1</v>
      </c>
    </row>
    <row r="2032" spans="1:15" x14ac:dyDescent="0.3">
      <c r="A2032" t="s">
        <v>20</v>
      </c>
      <c r="B2032">
        <v>62</v>
      </c>
      <c r="C2032" t="str">
        <f t="shared" si="159"/>
        <v>60+</v>
      </c>
      <c r="D2032" t="s">
        <v>21</v>
      </c>
      <c r="E2032" t="s">
        <v>17</v>
      </c>
      <c r="F2032">
        <f t="shared" si="161"/>
        <v>2</v>
      </c>
      <c r="G2032" t="s">
        <v>28</v>
      </c>
      <c r="H2032" s="1">
        <v>6.6</v>
      </c>
      <c r="I2032" t="s">
        <v>13</v>
      </c>
      <c r="J2032">
        <f t="shared" si="160"/>
        <v>1</v>
      </c>
      <c r="K2032" t="s">
        <v>23</v>
      </c>
      <c r="L2032">
        <v>38</v>
      </c>
      <c r="M2032" t="str">
        <f t="shared" si="158"/>
        <v>30–40 h</v>
      </c>
      <c r="N2032" s="1">
        <v>8.4</v>
      </c>
      <c r="O2032" s="1">
        <v>4</v>
      </c>
    </row>
    <row r="2033" spans="1:15" x14ac:dyDescent="0.3">
      <c r="A2033" t="s">
        <v>24</v>
      </c>
      <c r="B2033">
        <v>63</v>
      </c>
      <c r="C2033" t="str">
        <f t="shared" si="159"/>
        <v>60+</v>
      </c>
      <c r="D2033" t="s">
        <v>12</v>
      </c>
      <c r="E2033" t="s">
        <v>13</v>
      </c>
      <c r="F2033">
        <f t="shared" si="161"/>
        <v>1</v>
      </c>
      <c r="G2033" t="s">
        <v>14</v>
      </c>
      <c r="H2033" s="1">
        <v>5.8</v>
      </c>
      <c r="I2033" t="s">
        <v>17</v>
      </c>
      <c r="J2033">
        <f t="shared" si="160"/>
        <v>2</v>
      </c>
      <c r="K2033" t="s">
        <v>26</v>
      </c>
      <c r="L2033">
        <v>54</v>
      </c>
      <c r="M2033" t="str">
        <f t="shared" si="158"/>
        <v>50–60 h</v>
      </c>
      <c r="N2033" s="1">
        <v>4.0999999999999996</v>
      </c>
      <c r="O2033" s="1">
        <v>2.6</v>
      </c>
    </row>
    <row r="2034" spans="1:15" x14ac:dyDescent="0.3">
      <c r="A2034" t="s">
        <v>20</v>
      </c>
      <c r="B2034">
        <v>59</v>
      </c>
      <c r="C2034" t="str">
        <f t="shared" si="159"/>
        <v>46–59</v>
      </c>
      <c r="D2034" t="s">
        <v>27</v>
      </c>
      <c r="E2034" t="s">
        <v>22</v>
      </c>
      <c r="F2034">
        <f t="shared" si="161"/>
        <v>3</v>
      </c>
      <c r="G2034" t="s">
        <v>25</v>
      </c>
      <c r="H2034" s="1">
        <v>5.5</v>
      </c>
      <c r="I2034" t="s">
        <v>17</v>
      </c>
      <c r="J2034">
        <f t="shared" si="160"/>
        <v>2</v>
      </c>
      <c r="K2034" t="s">
        <v>15</v>
      </c>
      <c r="L2034">
        <v>45</v>
      </c>
      <c r="M2034" t="str">
        <f t="shared" si="158"/>
        <v>40–50 h</v>
      </c>
      <c r="N2034" s="1">
        <v>1.8</v>
      </c>
      <c r="O2034" s="1">
        <v>3.5</v>
      </c>
    </row>
    <row r="2035" spans="1:15" x14ac:dyDescent="0.3">
      <c r="A2035" t="s">
        <v>29</v>
      </c>
      <c r="B2035">
        <v>49</v>
      </c>
      <c r="C2035" t="str">
        <f t="shared" si="159"/>
        <v>46–59</v>
      </c>
      <c r="D2035" t="s">
        <v>12</v>
      </c>
      <c r="E2035" t="s">
        <v>17</v>
      </c>
      <c r="F2035">
        <f t="shared" si="161"/>
        <v>2</v>
      </c>
      <c r="G2035" t="s">
        <v>14</v>
      </c>
      <c r="H2035" s="1">
        <v>8.4</v>
      </c>
      <c r="I2035" t="s">
        <v>17</v>
      </c>
      <c r="J2035">
        <f t="shared" si="160"/>
        <v>2</v>
      </c>
      <c r="K2035" t="s">
        <v>30</v>
      </c>
      <c r="L2035">
        <v>26</v>
      </c>
      <c r="M2035" t="str">
        <f t="shared" si="158"/>
        <v>20–30 h</v>
      </c>
      <c r="N2035" s="1">
        <v>9.1999999999999993</v>
      </c>
      <c r="O2035" s="1">
        <v>4</v>
      </c>
    </row>
    <row r="2036" spans="1:15" x14ac:dyDescent="0.3">
      <c r="A2036" t="s">
        <v>32</v>
      </c>
      <c r="B2036">
        <v>49</v>
      </c>
      <c r="C2036" t="str">
        <f t="shared" si="159"/>
        <v>46–59</v>
      </c>
      <c r="D2036" t="s">
        <v>27</v>
      </c>
      <c r="E2036" t="s">
        <v>13</v>
      </c>
      <c r="F2036">
        <f t="shared" si="161"/>
        <v>1</v>
      </c>
      <c r="G2036" t="s">
        <v>28</v>
      </c>
      <c r="H2036" s="1">
        <v>8.1</v>
      </c>
      <c r="I2036" t="s">
        <v>17</v>
      </c>
      <c r="J2036">
        <f t="shared" si="160"/>
        <v>2</v>
      </c>
      <c r="K2036" t="s">
        <v>30</v>
      </c>
      <c r="L2036">
        <v>56</v>
      </c>
      <c r="M2036" t="str">
        <f t="shared" si="158"/>
        <v>50–60 h</v>
      </c>
      <c r="N2036" s="1">
        <v>4.5</v>
      </c>
      <c r="O2036" s="1">
        <v>6</v>
      </c>
    </row>
    <row r="2037" spans="1:15" x14ac:dyDescent="0.3">
      <c r="A2037" t="s">
        <v>24</v>
      </c>
      <c r="B2037">
        <v>23</v>
      </c>
      <c r="C2037" t="str">
        <f t="shared" si="159"/>
        <v>18–25</v>
      </c>
      <c r="D2037" t="s">
        <v>21</v>
      </c>
      <c r="E2037" t="s">
        <v>22</v>
      </c>
      <c r="F2037">
        <f t="shared" si="161"/>
        <v>3</v>
      </c>
      <c r="G2037" t="s">
        <v>25</v>
      </c>
      <c r="H2037" s="1">
        <v>10.8</v>
      </c>
      <c r="I2037" t="s">
        <v>13</v>
      </c>
      <c r="J2037">
        <f t="shared" si="160"/>
        <v>1</v>
      </c>
      <c r="K2037" t="s">
        <v>30</v>
      </c>
      <c r="L2037">
        <v>27</v>
      </c>
      <c r="M2037" t="str">
        <f t="shared" si="158"/>
        <v>20–30 h</v>
      </c>
      <c r="N2037" s="1">
        <v>4.0999999999999996</v>
      </c>
      <c r="O2037" s="1">
        <v>1.4</v>
      </c>
    </row>
    <row r="2038" spans="1:15" x14ac:dyDescent="0.3">
      <c r="A2038" t="s">
        <v>11</v>
      </c>
      <c r="B2038">
        <v>55</v>
      </c>
      <c r="C2038" t="str">
        <f t="shared" si="159"/>
        <v>46–59</v>
      </c>
      <c r="D2038" t="s">
        <v>27</v>
      </c>
      <c r="E2038" t="s">
        <v>22</v>
      </c>
      <c r="F2038">
        <f t="shared" si="161"/>
        <v>3</v>
      </c>
      <c r="G2038" t="s">
        <v>14</v>
      </c>
      <c r="H2038" s="1">
        <v>6.1</v>
      </c>
      <c r="I2038" t="s">
        <v>13</v>
      </c>
      <c r="J2038">
        <f t="shared" si="160"/>
        <v>1</v>
      </c>
      <c r="K2038" t="s">
        <v>19</v>
      </c>
      <c r="L2038">
        <v>24</v>
      </c>
      <c r="M2038" t="str">
        <f t="shared" si="158"/>
        <v>20–30 h</v>
      </c>
      <c r="N2038" s="1">
        <v>2.8</v>
      </c>
      <c r="O2038" s="1">
        <v>9.1999999999999993</v>
      </c>
    </row>
    <row r="2039" spans="1:15" x14ac:dyDescent="0.3">
      <c r="A2039" t="s">
        <v>11</v>
      </c>
      <c r="B2039">
        <v>34</v>
      </c>
      <c r="C2039" t="str">
        <f t="shared" si="159"/>
        <v>26–35</v>
      </c>
      <c r="D2039" t="s">
        <v>21</v>
      </c>
      <c r="E2039" t="s">
        <v>17</v>
      </c>
      <c r="F2039">
        <f t="shared" si="161"/>
        <v>2</v>
      </c>
      <c r="G2039" t="s">
        <v>25</v>
      </c>
      <c r="H2039" s="1">
        <v>5.5</v>
      </c>
      <c r="I2039" t="s">
        <v>22</v>
      </c>
      <c r="J2039">
        <f t="shared" si="160"/>
        <v>3</v>
      </c>
      <c r="K2039" t="s">
        <v>23</v>
      </c>
      <c r="L2039">
        <v>55</v>
      </c>
      <c r="M2039" t="str">
        <f t="shared" si="158"/>
        <v>50–60 h</v>
      </c>
      <c r="N2039" s="1">
        <v>9.1</v>
      </c>
      <c r="O2039" s="1">
        <v>1.9</v>
      </c>
    </row>
    <row r="2040" spans="1:15" x14ac:dyDescent="0.3">
      <c r="A2040" t="s">
        <v>29</v>
      </c>
      <c r="B2040">
        <v>27</v>
      </c>
      <c r="C2040" t="str">
        <f t="shared" si="159"/>
        <v>26–35</v>
      </c>
      <c r="D2040" t="s">
        <v>21</v>
      </c>
      <c r="E2040" t="s">
        <v>22</v>
      </c>
      <c r="F2040">
        <f t="shared" si="161"/>
        <v>3</v>
      </c>
      <c r="G2040" t="s">
        <v>33</v>
      </c>
      <c r="H2040" s="1">
        <v>7.2</v>
      </c>
      <c r="I2040" t="s">
        <v>22</v>
      </c>
      <c r="J2040">
        <f t="shared" si="160"/>
        <v>3</v>
      </c>
      <c r="K2040" t="s">
        <v>15</v>
      </c>
      <c r="L2040">
        <v>47</v>
      </c>
      <c r="M2040" t="str">
        <f t="shared" si="158"/>
        <v>40–50 h</v>
      </c>
      <c r="N2040" s="1">
        <v>3</v>
      </c>
      <c r="O2040" s="1">
        <v>3.5</v>
      </c>
    </row>
    <row r="2041" spans="1:15" x14ac:dyDescent="0.3">
      <c r="A2041" t="s">
        <v>29</v>
      </c>
      <c r="B2041">
        <v>44</v>
      </c>
      <c r="C2041" t="str">
        <f t="shared" si="159"/>
        <v>36–45</v>
      </c>
      <c r="D2041" t="s">
        <v>27</v>
      </c>
      <c r="E2041" t="s">
        <v>22</v>
      </c>
      <c r="F2041">
        <f>IF(E2041="High",3,IF(E2041="Moderate",2,IF(E2041="Low",1,"")))</f>
        <v>3</v>
      </c>
      <c r="G2041" t="s">
        <v>33</v>
      </c>
      <c r="H2041" s="1">
        <v>7.1</v>
      </c>
      <c r="I2041" t="s">
        <v>17</v>
      </c>
      <c r="J2041">
        <f t="shared" si="160"/>
        <v>2</v>
      </c>
      <c r="K2041" t="s">
        <v>30</v>
      </c>
      <c r="L2041">
        <v>22</v>
      </c>
      <c r="M2041" t="str">
        <f t="shared" si="158"/>
        <v>20–30 h</v>
      </c>
      <c r="N2041" s="1">
        <v>6.7</v>
      </c>
      <c r="O2041" s="1">
        <v>2</v>
      </c>
    </row>
    <row r="2042" spans="1:15" x14ac:dyDescent="0.3">
      <c r="A2042" t="s">
        <v>24</v>
      </c>
      <c r="B2042">
        <v>52</v>
      </c>
      <c r="C2042" t="str">
        <f t="shared" si="159"/>
        <v>46–59</v>
      </c>
      <c r="D2042" t="s">
        <v>21</v>
      </c>
      <c r="E2042" t="s">
        <v>13</v>
      </c>
      <c r="F2042">
        <f t="shared" si="161"/>
        <v>1</v>
      </c>
      <c r="G2042" t="s">
        <v>33</v>
      </c>
      <c r="H2042" s="1">
        <v>7.5</v>
      </c>
      <c r="I2042" t="s">
        <v>22</v>
      </c>
      <c r="J2042">
        <f t="shared" si="160"/>
        <v>3</v>
      </c>
      <c r="K2042" t="s">
        <v>15</v>
      </c>
      <c r="L2042">
        <v>58</v>
      </c>
      <c r="M2042" t="str">
        <f t="shared" si="158"/>
        <v>50–60 h</v>
      </c>
      <c r="N2042" s="1">
        <v>8.9</v>
      </c>
      <c r="O2042" s="1">
        <v>3.3</v>
      </c>
    </row>
    <row r="2043" spans="1:15" x14ac:dyDescent="0.3">
      <c r="A2043" t="s">
        <v>20</v>
      </c>
      <c r="B2043">
        <v>38</v>
      </c>
      <c r="C2043" t="str">
        <f t="shared" si="159"/>
        <v>36–45</v>
      </c>
      <c r="D2043" t="s">
        <v>27</v>
      </c>
      <c r="E2043" t="s">
        <v>13</v>
      </c>
      <c r="F2043">
        <f t="shared" si="161"/>
        <v>1</v>
      </c>
      <c r="G2043" t="s">
        <v>14</v>
      </c>
      <c r="H2043" s="1">
        <v>7.8</v>
      </c>
      <c r="I2043" t="s">
        <v>17</v>
      </c>
      <c r="J2043">
        <f t="shared" si="160"/>
        <v>2</v>
      </c>
      <c r="K2043" t="s">
        <v>15</v>
      </c>
      <c r="L2043">
        <v>27</v>
      </c>
      <c r="M2043" t="str">
        <f t="shared" si="158"/>
        <v>20–30 h</v>
      </c>
      <c r="N2043" s="1">
        <v>1.3</v>
      </c>
      <c r="O2043" s="1">
        <v>8.5</v>
      </c>
    </row>
    <row r="2044" spans="1:15" x14ac:dyDescent="0.3">
      <c r="A2044" t="s">
        <v>31</v>
      </c>
      <c r="B2044">
        <v>42</v>
      </c>
      <c r="C2044" t="str">
        <f t="shared" si="159"/>
        <v>36–45</v>
      </c>
      <c r="D2044" t="s">
        <v>21</v>
      </c>
      <c r="E2044" t="s">
        <v>22</v>
      </c>
      <c r="F2044">
        <f t="shared" si="161"/>
        <v>3</v>
      </c>
      <c r="G2044" t="s">
        <v>28</v>
      </c>
      <c r="H2044" s="1">
        <v>7.4</v>
      </c>
      <c r="I2044" t="s">
        <v>13</v>
      </c>
      <c r="J2044">
        <f t="shared" si="160"/>
        <v>1</v>
      </c>
      <c r="K2044" t="s">
        <v>19</v>
      </c>
      <c r="L2044">
        <v>34</v>
      </c>
      <c r="M2044" t="str">
        <f t="shared" si="158"/>
        <v>30–40 h</v>
      </c>
      <c r="N2044" s="1">
        <v>8.5</v>
      </c>
      <c r="O2044" s="1">
        <v>6.5</v>
      </c>
    </row>
    <row r="2045" spans="1:15" x14ac:dyDescent="0.3">
      <c r="A2045" t="s">
        <v>11</v>
      </c>
      <c r="B2045">
        <v>45</v>
      </c>
      <c r="C2045" t="str">
        <f t="shared" si="159"/>
        <v>36–45</v>
      </c>
      <c r="D2045" t="s">
        <v>12</v>
      </c>
      <c r="E2045" t="s">
        <v>13</v>
      </c>
      <c r="F2045">
        <f t="shared" si="161"/>
        <v>1</v>
      </c>
      <c r="G2045" t="s">
        <v>25</v>
      </c>
      <c r="H2045" s="1">
        <v>8.1</v>
      </c>
      <c r="I2045" t="s">
        <v>13</v>
      </c>
      <c r="J2045">
        <f t="shared" si="160"/>
        <v>1</v>
      </c>
      <c r="K2045" t="s">
        <v>30</v>
      </c>
      <c r="L2045">
        <v>46</v>
      </c>
      <c r="M2045" t="str">
        <f t="shared" si="158"/>
        <v>40–50 h</v>
      </c>
      <c r="N2045" s="1">
        <v>4.7</v>
      </c>
      <c r="O2045" s="1">
        <v>3</v>
      </c>
    </row>
    <row r="2046" spans="1:15" x14ac:dyDescent="0.3">
      <c r="A2046" t="s">
        <v>11</v>
      </c>
      <c r="B2046">
        <v>64</v>
      </c>
      <c r="C2046" t="str">
        <f t="shared" si="159"/>
        <v>60+</v>
      </c>
      <c r="D2046" t="s">
        <v>12</v>
      </c>
      <c r="E2046" t="s">
        <v>22</v>
      </c>
      <c r="F2046">
        <f t="shared" si="161"/>
        <v>3</v>
      </c>
      <c r="G2046" t="s">
        <v>18</v>
      </c>
      <c r="H2046" s="1">
        <v>8.3000000000000007</v>
      </c>
      <c r="I2046" t="s">
        <v>22</v>
      </c>
      <c r="J2046">
        <f t="shared" si="160"/>
        <v>3</v>
      </c>
      <c r="K2046" t="s">
        <v>26</v>
      </c>
      <c r="L2046">
        <v>55</v>
      </c>
      <c r="M2046" t="str">
        <f t="shared" si="158"/>
        <v>50–60 h</v>
      </c>
      <c r="N2046" s="1">
        <v>6.9</v>
      </c>
      <c r="O2046" s="1">
        <v>8.8000000000000007</v>
      </c>
    </row>
    <row r="2047" spans="1:15" x14ac:dyDescent="0.3">
      <c r="A2047" t="s">
        <v>29</v>
      </c>
      <c r="B2047">
        <v>32</v>
      </c>
      <c r="C2047" t="str">
        <f t="shared" si="159"/>
        <v>26–35</v>
      </c>
      <c r="D2047" t="s">
        <v>21</v>
      </c>
      <c r="E2047" t="s">
        <v>17</v>
      </c>
      <c r="F2047">
        <f t="shared" si="161"/>
        <v>2</v>
      </c>
      <c r="G2047" t="s">
        <v>33</v>
      </c>
      <c r="H2047" s="1">
        <v>8.3000000000000007</v>
      </c>
      <c r="I2047" t="s">
        <v>13</v>
      </c>
      <c r="J2047">
        <f t="shared" si="160"/>
        <v>1</v>
      </c>
      <c r="K2047" t="s">
        <v>15</v>
      </c>
      <c r="L2047">
        <v>35</v>
      </c>
      <c r="M2047" t="str">
        <f t="shared" si="158"/>
        <v>30–40 h</v>
      </c>
      <c r="N2047" s="1">
        <v>4.4000000000000004</v>
      </c>
      <c r="O2047" s="1">
        <v>8.1999999999999993</v>
      </c>
    </row>
    <row r="2048" spans="1:15" x14ac:dyDescent="0.3">
      <c r="A2048" t="s">
        <v>16</v>
      </c>
      <c r="B2048">
        <v>21</v>
      </c>
      <c r="C2048" t="str">
        <f t="shared" si="159"/>
        <v>18–25</v>
      </c>
      <c r="D2048" t="s">
        <v>21</v>
      </c>
      <c r="E2048" t="s">
        <v>13</v>
      </c>
      <c r="F2048">
        <f t="shared" si="161"/>
        <v>1</v>
      </c>
      <c r="G2048" t="s">
        <v>33</v>
      </c>
      <c r="H2048" s="1">
        <v>3.1</v>
      </c>
      <c r="I2048" t="s">
        <v>13</v>
      </c>
      <c r="J2048">
        <f>IF(I2048="low",1,IF(I2048="moderate",2,IF(I2048="high",3,"")))</f>
        <v>1</v>
      </c>
      <c r="K2048" t="s">
        <v>30</v>
      </c>
      <c r="L2048">
        <v>45</v>
      </c>
      <c r="M2048" t="str">
        <f t="shared" si="158"/>
        <v>40–50 h</v>
      </c>
      <c r="N2048" s="1">
        <v>7.3</v>
      </c>
      <c r="O2048" s="1">
        <v>7.8</v>
      </c>
    </row>
    <row r="2049" spans="1:15" x14ac:dyDescent="0.3">
      <c r="A2049" t="s">
        <v>29</v>
      </c>
      <c r="B2049">
        <v>46</v>
      </c>
      <c r="C2049" t="str">
        <f t="shared" si="159"/>
        <v>46–59</v>
      </c>
      <c r="D2049" t="s">
        <v>27</v>
      </c>
      <c r="E2049" t="s">
        <v>22</v>
      </c>
      <c r="F2049">
        <f t="shared" si="161"/>
        <v>3</v>
      </c>
      <c r="G2049" t="s">
        <v>18</v>
      </c>
      <c r="H2049" s="1">
        <v>6.8</v>
      </c>
      <c r="I2049" t="s">
        <v>17</v>
      </c>
      <c r="J2049">
        <f t="shared" ref="J2049:J2112" si="162">IF(I2049="low",1,IF(I2049="moderate",2,IF(I2049="high",3,"")))</f>
        <v>2</v>
      </c>
      <c r="K2049" t="s">
        <v>15</v>
      </c>
      <c r="L2049">
        <v>23</v>
      </c>
      <c r="M2049" t="str">
        <f t="shared" si="158"/>
        <v>20–30 h</v>
      </c>
      <c r="N2049" s="1">
        <v>3.3</v>
      </c>
      <c r="O2049" s="1">
        <v>8.6</v>
      </c>
    </row>
    <row r="2050" spans="1:15" x14ac:dyDescent="0.3">
      <c r="A2050" t="s">
        <v>31</v>
      </c>
      <c r="B2050">
        <v>26</v>
      </c>
      <c r="C2050" t="str">
        <f t="shared" si="159"/>
        <v>26–35</v>
      </c>
      <c r="D2050" t="s">
        <v>12</v>
      </c>
      <c r="E2050" t="s">
        <v>22</v>
      </c>
      <c r="F2050">
        <f t="shared" si="161"/>
        <v>3</v>
      </c>
      <c r="G2050" t="s">
        <v>18</v>
      </c>
      <c r="H2050" s="1">
        <v>5.0999999999999996</v>
      </c>
      <c r="I2050" t="s">
        <v>22</v>
      </c>
      <c r="J2050">
        <f t="shared" si="162"/>
        <v>3</v>
      </c>
      <c r="K2050" t="s">
        <v>19</v>
      </c>
      <c r="L2050">
        <v>31</v>
      </c>
      <c r="M2050" t="str">
        <f t="shared" ref="M2050:M2113" si="163">IF(AND(L2050&gt;=20,L2050&lt;30),"20–30 h",IF(AND(L2050&gt;=30,L2050&lt;40),"30–40 h",IF(AND(L2050&gt;=40,L2050&lt;50),"40–50 h",IF(AND(L2050&gt;=50,L2050&lt;=60),"50–60 h","Poza zakresem"))))</f>
        <v>30–40 h</v>
      </c>
      <c r="N2050" s="1">
        <v>1.2</v>
      </c>
      <c r="O2050" s="1">
        <v>6.6</v>
      </c>
    </row>
    <row r="2051" spans="1:15" x14ac:dyDescent="0.3">
      <c r="A2051" t="s">
        <v>20</v>
      </c>
      <c r="B2051">
        <v>44</v>
      </c>
      <c r="C2051" t="str">
        <f t="shared" si="159"/>
        <v>36–45</v>
      </c>
      <c r="D2051" t="s">
        <v>27</v>
      </c>
      <c r="E2051" t="s">
        <v>13</v>
      </c>
      <c r="F2051">
        <f t="shared" si="161"/>
        <v>1</v>
      </c>
      <c r="G2051" t="s">
        <v>14</v>
      </c>
      <c r="H2051" s="1">
        <v>8.1</v>
      </c>
      <c r="I2051" t="s">
        <v>13</v>
      </c>
      <c r="J2051">
        <f t="shared" si="162"/>
        <v>1</v>
      </c>
      <c r="K2051" t="s">
        <v>19</v>
      </c>
      <c r="L2051">
        <v>36</v>
      </c>
      <c r="M2051" t="str">
        <f t="shared" si="163"/>
        <v>30–40 h</v>
      </c>
      <c r="N2051" s="1">
        <v>9.5</v>
      </c>
      <c r="O2051" s="1">
        <v>5.5</v>
      </c>
    </row>
    <row r="2052" spans="1:15" x14ac:dyDescent="0.3">
      <c r="A2052" t="s">
        <v>20</v>
      </c>
      <c r="B2052">
        <v>43</v>
      </c>
      <c r="C2052" t="str">
        <f t="shared" si="159"/>
        <v>36–45</v>
      </c>
      <c r="D2052" t="s">
        <v>21</v>
      </c>
      <c r="E2052" t="s">
        <v>13</v>
      </c>
      <c r="F2052">
        <f t="shared" si="161"/>
        <v>1</v>
      </c>
      <c r="G2052" t="s">
        <v>25</v>
      </c>
      <c r="H2052" s="1">
        <v>3.1</v>
      </c>
      <c r="I2052" t="s">
        <v>22</v>
      </c>
      <c r="J2052">
        <f t="shared" si="162"/>
        <v>3</v>
      </c>
      <c r="K2052" t="s">
        <v>26</v>
      </c>
      <c r="L2052">
        <v>45</v>
      </c>
      <c r="M2052" t="str">
        <f t="shared" si="163"/>
        <v>40–50 h</v>
      </c>
      <c r="N2052" s="1">
        <v>1.1000000000000001</v>
      </c>
      <c r="O2052" s="1">
        <v>4.4000000000000004</v>
      </c>
    </row>
    <row r="2053" spans="1:15" x14ac:dyDescent="0.3">
      <c r="A2053" t="s">
        <v>16</v>
      </c>
      <c r="B2053">
        <v>36</v>
      </c>
      <c r="C2053" t="str">
        <f t="shared" si="159"/>
        <v>36–45</v>
      </c>
      <c r="D2053" t="s">
        <v>21</v>
      </c>
      <c r="E2053" t="s">
        <v>17</v>
      </c>
      <c r="F2053">
        <f t="shared" si="161"/>
        <v>2</v>
      </c>
      <c r="G2053" t="s">
        <v>33</v>
      </c>
      <c r="H2053" s="1">
        <v>8.6999999999999993</v>
      </c>
      <c r="I2053" t="s">
        <v>13</v>
      </c>
      <c r="J2053">
        <f t="shared" si="162"/>
        <v>1</v>
      </c>
      <c r="K2053" t="s">
        <v>19</v>
      </c>
      <c r="L2053">
        <v>50</v>
      </c>
      <c r="M2053" t="str">
        <f t="shared" si="163"/>
        <v>50–60 h</v>
      </c>
      <c r="N2053" s="1">
        <v>8.4</v>
      </c>
      <c r="O2053" s="1">
        <v>3</v>
      </c>
    </row>
    <row r="2054" spans="1:15" x14ac:dyDescent="0.3">
      <c r="A2054" t="s">
        <v>11</v>
      </c>
      <c r="B2054">
        <v>45</v>
      </c>
      <c r="C2054" t="str">
        <f t="shared" ref="C2054:C2059" si="164">IF(B2054&lt;=25, "18–25", IF(B2054&lt;=35, "26–35", IF(B2054&lt;=45, "36–45", IF(B2054&lt;=59, "46–59", "60+"))))</f>
        <v>36–45</v>
      </c>
      <c r="D2054" t="s">
        <v>27</v>
      </c>
      <c r="E2054" t="s">
        <v>22</v>
      </c>
      <c r="F2054">
        <f>IF(E2054="High",3,IF(E2054="Moderate",2,IF(E2054="Low",1,"")))</f>
        <v>3</v>
      </c>
      <c r="G2054" t="s">
        <v>28</v>
      </c>
      <c r="H2054" s="1">
        <v>5.2</v>
      </c>
      <c r="I2054" t="s">
        <v>17</v>
      </c>
      <c r="J2054">
        <f t="shared" si="162"/>
        <v>2</v>
      </c>
      <c r="K2054" t="s">
        <v>30</v>
      </c>
      <c r="L2054">
        <v>34</v>
      </c>
      <c r="M2054" t="str">
        <f t="shared" si="163"/>
        <v>30–40 h</v>
      </c>
      <c r="N2054" s="1">
        <v>2.5</v>
      </c>
      <c r="O2054" s="1">
        <v>6</v>
      </c>
    </row>
    <row r="2055" spans="1:15" x14ac:dyDescent="0.3">
      <c r="A2055" t="s">
        <v>29</v>
      </c>
      <c r="B2055">
        <v>34</v>
      </c>
      <c r="C2055" t="str">
        <f t="shared" si="164"/>
        <v>26–35</v>
      </c>
      <c r="D2055" t="s">
        <v>21</v>
      </c>
      <c r="E2055" t="s">
        <v>17</v>
      </c>
      <c r="F2055">
        <f t="shared" si="161"/>
        <v>2</v>
      </c>
      <c r="G2055" t="s">
        <v>14</v>
      </c>
      <c r="H2055" s="1">
        <v>4.9000000000000004</v>
      </c>
      <c r="I2055" t="s">
        <v>13</v>
      </c>
      <c r="J2055">
        <f t="shared" si="162"/>
        <v>1</v>
      </c>
      <c r="K2055" t="s">
        <v>19</v>
      </c>
      <c r="L2055">
        <v>53</v>
      </c>
      <c r="M2055" t="str">
        <f t="shared" si="163"/>
        <v>50–60 h</v>
      </c>
      <c r="N2055" s="1">
        <v>4.5</v>
      </c>
      <c r="O2055" s="1">
        <v>9</v>
      </c>
    </row>
    <row r="2056" spans="1:15" x14ac:dyDescent="0.3">
      <c r="A2056" t="s">
        <v>20</v>
      </c>
      <c r="B2056">
        <v>60</v>
      </c>
      <c r="C2056" t="str">
        <f t="shared" si="164"/>
        <v>60+</v>
      </c>
      <c r="D2056" t="s">
        <v>12</v>
      </c>
      <c r="E2056" t="s">
        <v>17</v>
      </c>
      <c r="F2056">
        <f t="shared" si="161"/>
        <v>2</v>
      </c>
      <c r="G2056" t="s">
        <v>14</v>
      </c>
      <c r="H2056" s="1">
        <v>7</v>
      </c>
      <c r="I2056" t="s">
        <v>22</v>
      </c>
      <c r="J2056">
        <f t="shared" si="162"/>
        <v>3</v>
      </c>
      <c r="K2056" t="s">
        <v>26</v>
      </c>
      <c r="L2056">
        <v>48</v>
      </c>
      <c r="M2056" t="str">
        <f t="shared" si="163"/>
        <v>40–50 h</v>
      </c>
      <c r="N2056" s="1">
        <v>8.4</v>
      </c>
      <c r="O2056" s="1">
        <v>6.3</v>
      </c>
    </row>
    <row r="2057" spans="1:15" x14ac:dyDescent="0.3">
      <c r="A2057" t="s">
        <v>31</v>
      </c>
      <c r="B2057">
        <v>58</v>
      </c>
      <c r="C2057" t="str">
        <f t="shared" si="164"/>
        <v>46–59</v>
      </c>
      <c r="D2057" t="s">
        <v>27</v>
      </c>
      <c r="E2057" t="s">
        <v>17</v>
      </c>
      <c r="F2057">
        <f t="shared" si="161"/>
        <v>2</v>
      </c>
      <c r="G2057" t="s">
        <v>28</v>
      </c>
      <c r="H2057" s="1">
        <v>5.9</v>
      </c>
      <c r="I2057" t="s">
        <v>22</v>
      </c>
      <c r="J2057">
        <f t="shared" si="162"/>
        <v>3</v>
      </c>
      <c r="K2057" t="s">
        <v>23</v>
      </c>
      <c r="L2057">
        <v>28</v>
      </c>
      <c r="M2057" t="str">
        <f t="shared" si="163"/>
        <v>20–30 h</v>
      </c>
      <c r="N2057" s="1">
        <v>2.9</v>
      </c>
      <c r="O2057" s="1">
        <v>9.3000000000000007</v>
      </c>
    </row>
    <row r="2058" spans="1:15" x14ac:dyDescent="0.3">
      <c r="A2058" t="s">
        <v>24</v>
      </c>
      <c r="B2058">
        <v>59</v>
      </c>
      <c r="C2058" t="str">
        <f t="shared" si="164"/>
        <v>46–59</v>
      </c>
      <c r="D2058" t="s">
        <v>12</v>
      </c>
      <c r="E2058" t="s">
        <v>13</v>
      </c>
      <c r="F2058">
        <f t="shared" si="161"/>
        <v>1</v>
      </c>
      <c r="G2058" t="s">
        <v>28</v>
      </c>
      <c r="H2058" s="1">
        <v>9.1999999999999993</v>
      </c>
      <c r="I2058" t="s">
        <v>17</v>
      </c>
      <c r="J2058">
        <f t="shared" si="162"/>
        <v>2</v>
      </c>
      <c r="K2058" t="s">
        <v>15</v>
      </c>
      <c r="L2058">
        <v>33</v>
      </c>
      <c r="M2058" t="str">
        <f t="shared" si="163"/>
        <v>30–40 h</v>
      </c>
      <c r="N2058" s="1">
        <v>8.8000000000000007</v>
      </c>
      <c r="O2058" s="1">
        <v>4.2</v>
      </c>
    </row>
    <row r="2059" spans="1:15" x14ac:dyDescent="0.3">
      <c r="A2059" t="s">
        <v>32</v>
      </c>
      <c r="B2059">
        <v>37</v>
      </c>
      <c r="C2059" t="str">
        <f t="shared" si="164"/>
        <v>36–45</v>
      </c>
      <c r="D2059" t="s">
        <v>12</v>
      </c>
      <c r="E2059" t="s">
        <v>17</v>
      </c>
      <c r="F2059">
        <f t="shared" si="161"/>
        <v>2</v>
      </c>
      <c r="G2059" t="s">
        <v>28</v>
      </c>
      <c r="H2059" s="1">
        <v>8.5</v>
      </c>
      <c r="I2059" t="s">
        <v>13</v>
      </c>
      <c r="J2059">
        <f t="shared" si="162"/>
        <v>1</v>
      </c>
      <c r="K2059" t="s">
        <v>15</v>
      </c>
      <c r="L2059">
        <v>55</v>
      </c>
      <c r="M2059" t="str">
        <f t="shared" si="163"/>
        <v>50–60 h</v>
      </c>
      <c r="N2059" s="1">
        <v>5.5</v>
      </c>
      <c r="O2059" s="1">
        <v>7.3</v>
      </c>
    </row>
    <row r="2060" spans="1:15" x14ac:dyDescent="0.3">
      <c r="A2060" t="s">
        <v>32</v>
      </c>
      <c r="B2060">
        <v>62</v>
      </c>
      <c r="C2060" t="str">
        <f t="shared" ref="C2060:C2123" si="165">IF(B2060&lt;=25, "18–25", IF(B2060&lt;=35, "26–35", IF(B2060&lt;=45, "36–45", IF(B2060&lt;=59, "46–59", "60+"))))</f>
        <v>60+</v>
      </c>
      <c r="D2060" t="s">
        <v>12</v>
      </c>
      <c r="E2060" t="s">
        <v>13</v>
      </c>
      <c r="F2060">
        <f t="shared" si="161"/>
        <v>1</v>
      </c>
      <c r="G2060" t="s">
        <v>18</v>
      </c>
      <c r="H2060" s="1">
        <v>5.7</v>
      </c>
      <c r="I2060" t="s">
        <v>17</v>
      </c>
      <c r="J2060">
        <f t="shared" si="162"/>
        <v>2</v>
      </c>
      <c r="K2060" t="s">
        <v>30</v>
      </c>
      <c r="L2060">
        <v>23</v>
      </c>
      <c r="M2060" t="str">
        <f t="shared" si="163"/>
        <v>20–30 h</v>
      </c>
      <c r="N2060" s="1">
        <v>4.3</v>
      </c>
      <c r="O2060" s="1">
        <v>6.8</v>
      </c>
    </row>
    <row r="2061" spans="1:15" x14ac:dyDescent="0.3">
      <c r="A2061" t="s">
        <v>32</v>
      </c>
      <c r="B2061">
        <v>57</v>
      </c>
      <c r="C2061" t="str">
        <f t="shared" si="165"/>
        <v>46–59</v>
      </c>
      <c r="D2061" t="s">
        <v>27</v>
      </c>
      <c r="E2061" t="s">
        <v>13</v>
      </c>
      <c r="F2061">
        <f t="shared" si="161"/>
        <v>1</v>
      </c>
      <c r="G2061" t="s">
        <v>33</v>
      </c>
      <c r="H2061" s="1">
        <v>8.1</v>
      </c>
      <c r="I2061" t="s">
        <v>22</v>
      </c>
      <c r="J2061">
        <f t="shared" si="162"/>
        <v>3</v>
      </c>
      <c r="K2061" t="s">
        <v>26</v>
      </c>
      <c r="L2061">
        <v>57</v>
      </c>
      <c r="M2061" t="str">
        <f t="shared" si="163"/>
        <v>50–60 h</v>
      </c>
      <c r="N2061" s="1">
        <v>7</v>
      </c>
      <c r="O2061" s="1">
        <v>7</v>
      </c>
    </row>
    <row r="2062" spans="1:15" x14ac:dyDescent="0.3">
      <c r="A2062" t="s">
        <v>11</v>
      </c>
      <c r="B2062">
        <v>56</v>
      </c>
      <c r="C2062" t="str">
        <f t="shared" si="165"/>
        <v>46–59</v>
      </c>
      <c r="D2062" t="s">
        <v>21</v>
      </c>
      <c r="E2062" t="s">
        <v>17</v>
      </c>
      <c r="F2062">
        <f t="shared" si="161"/>
        <v>2</v>
      </c>
      <c r="G2062" t="s">
        <v>18</v>
      </c>
      <c r="H2062" s="1">
        <v>5.7</v>
      </c>
      <c r="I2062" t="s">
        <v>17</v>
      </c>
      <c r="J2062">
        <f t="shared" si="162"/>
        <v>2</v>
      </c>
      <c r="K2062" t="s">
        <v>26</v>
      </c>
      <c r="L2062">
        <v>56</v>
      </c>
      <c r="M2062" t="str">
        <f t="shared" si="163"/>
        <v>50–60 h</v>
      </c>
      <c r="N2062" s="1">
        <v>4.0999999999999996</v>
      </c>
      <c r="O2062" s="1">
        <v>6.8</v>
      </c>
    </row>
    <row r="2063" spans="1:15" x14ac:dyDescent="0.3">
      <c r="A2063" t="s">
        <v>29</v>
      </c>
      <c r="B2063">
        <v>40</v>
      </c>
      <c r="C2063" t="str">
        <f t="shared" si="165"/>
        <v>36–45</v>
      </c>
      <c r="D2063" t="s">
        <v>12</v>
      </c>
      <c r="E2063" t="s">
        <v>17</v>
      </c>
      <c r="F2063">
        <f t="shared" si="161"/>
        <v>2</v>
      </c>
      <c r="G2063" t="s">
        <v>33</v>
      </c>
      <c r="H2063" s="1">
        <v>5.7</v>
      </c>
      <c r="I2063" t="s">
        <v>13</v>
      </c>
      <c r="J2063">
        <f t="shared" si="162"/>
        <v>1</v>
      </c>
      <c r="K2063" t="s">
        <v>26</v>
      </c>
      <c r="L2063">
        <v>43</v>
      </c>
      <c r="M2063" t="str">
        <f t="shared" si="163"/>
        <v>40–50 h</v>
      </c>
      <c r="N2063" s="1">
        <v>4.0999999999999996</v>
      </c>
      <c r="O2063" s="1">
        <v>3</v>
      </c>
    </row>
    <row r="2064" spans="1:15" x14ac:dyDescent="0.3">
      <c r="A2064" t="s">
        <v>16</v>
      </c>
      <c r="B2064">
        <v>64</v>
      </c>
      <c r="C2064" t="str">
        <f t="shared" si="165"/>
        <v>60+</v>
      </c>
      <c r="D2064" t="s">
        <v>12</v>
      </c>
      <c r="E2064" t="s">
        <v>22</v>
      </c>
      <c r="F2064">
        <f t="shared" si="161"/>
        <v>3</v>
      </c>
      <c r="G2064" t="s">
        <v>18</v>
      </c>
      <c r="H2064" s="1">
        <v>7.6</v>
      </c>
      <c r="I2064" t="s">
        <v>13</v>
      </c>
      <c r="J2064">
        <f t="shared" si="162"/>
        <v>1</v>
      </c>
      <c r="K2064" t="s">
        <v>15</v>
      </c>
      <c r="L2064">
        <v>36</v>
      </c>
      <c r="M2064" t="str">
        <f t="shared" si="163"/>
        <v>30–40 h</v>
      </c>
      <c r="N2064" s="1">
        <v>7.6</v>
      </c>
      <c r="O2064" s="1">
        <v>2.2999999999999998</v>
      </c>
    </row>
    <row r="2065" spans="1:15" x14ac:dyDescent="0.3">
      <c r="A2065" t="s">
        <v>20</v>
      </c>
      <c r="B2065">
        <v>49</v>
      </c>
      <c r="C2065" t="str">
        <f t="shared" si="165"/>
        <v>46–59</v>
      </c>
      <c r="D2065" t="s">
        <v>12</v>
      </c>
      <c r="E2065" t="s">
        <v>17</v>
      </c>
      <c r="F2065">
        <f t="shared" si="161"/>
        <v>2</v>
      </c>
      <c r="G2065" t="s">
        <v>25</v>
      </c>
      <c r="H2065" s="1">
        <v>8.6999999999999993</v>
      </c>
      <c r="I2065" t="s">
        <v>17</v>
      </c>
      <c r="J2065">
        <f t="shared" si="162"/>
        <v>2</v>
      </c>
      <c r="K2065" t="s">
        <v>19</v>
      </c>
      <c r="L2065">
        <v>32</v>
      </c>
      <c r="M2065" t="str">
        <f t="shared" si="163"/>
        <v>30–40 h</v>
      </c>
      <c r="N2065" s="1">
        <v>3.8</v>
      </c>
      <c r="O2065" s="1">
        <v>9.8000000000000007</v>
      </c>
    </row>
    <row r="2066" spans="1:15" x14ac:dyDescent="0.3">
      <c r="A2066" t="s">
        <v>24</v>
      </c>
      <c r="B2066">
        <v>64</v>
      </c>
      <c r="C2066" t="str">
        <f t="shared" si="165"/>
        <v>60+</v>
      </c>
      <c r="D2066" t="s">
        <v>21</v>
      </c>
      <c r="E2066" t="s">
        <v>22</v>
      </c>
      <c r="F2066">
        <f t="shared" si="161"/>
        <v>3</v>
      </c>
      <c r="G2066" t="s">
        <v>33</v>
      </c>
      <c r="H2066" s="1">
        <v>5.8</v>
      </c>
      <c r="I2066" t="s">
        <v>22</v>
      </c>
      <c r="J2066">
        <f t="shared" si="162"/>
        <v>3</v>
      </c>
      <c r="K2066" t="s">
        <v>15</v>
      </c>
      <c r="L2066">
        <v>39</v>
      </c>
      <c r="M2066" t="str">
        <f t="shared" si="163"/>
        <v>30–40 h</v>
      </c>
      <c r="N2066" s="1">
        <v>2.8</v>
      </c>
      <c r="O2066" s="1">
        <v>1.4</v>
      </c>
    </row>
    <row r="2067" spans="1:15" x14ac:dyDescent="0.3">
      <c r="A2067" t="s">
        <v>31</v>
      </c>
      <c r="B2067">
        <v>50</v>
      </c>
      <c r="C2067" t="str">
        <f t="shared" si="165"/>
        <v>46–59</v>
      </c>
      <c r="D2067" t="s">
        <v>21</v>
      </c>
      <c r="E2067" t="s">
        <v>17</v>
      </c>
      <c r="F2067">
        <f t="shared" si="161"/>
        <v>2</v>
      </c>
      <c r="G2067" t="s">
        <v>14</v>
      </c>
      <c r="H2067" s="1">
        <v>6</v>
      </c>
      <c r="I2067" t="s">
        <v>22</v>
      </c>
      <c r="J2067">
        <f t="shared" si="162"/>
        <v>3</v>
      </c>
      <c r="K2067" t="s">
        <v>15</v>
      </c>
      <c r="L2067">
        <v>36</v>
      </c>
      <c r="M2067" t="str">
        <f t="shared" si="163"/>
        <v>30–40 h</v>
      </c>
      <c r="N2067" s="1">
        <v>8.3000000000000007</v>
      </c>
      <c r="O2067" s="1">
        <v>5.2</v>
      </c>
    </row>
    <row r="2068" spans="1:15" x14ac:dyDescent="0.3">
      <c r="A2068" t="s">
        <v>24</v>
      </c>
      <c r="B2068">
        <v>63</v>
      </c>
      <c r="C2068" t="str">
        <f t="shared" si="165"/>
        <v>60+</v>
      </c>
      <c r="D2068" t="s">
        <v>27</v>
      </c>
      <c r="E2068" t="s">
        <v>17</v>
      </c>
      <c r="F2068">
        <f t="shared" si="161"/>
        <v>2</v>
      </c>
      <c r="G2068" t="s">
        <v>33</v>
      </c>
      <c r="H2068" s="1">
        <v>7</v>
      </c>
      <c r="I2068" t="s">
        <v>17</v>
      </c>
      <c r="J2068">
        <f t="shared" si="162"/>
        <v>2</v>
      </c>
      <c r="K2068" t="s">
        <v>15</v>
      </c>
      <c r="L2068">
        <v>46</v>
      </c>
      <c r="M2068" t="str">
        <f t="shared" si="163"/>
        <v>40–50 h</v>
      </c>
      <c r="N2068" s="1">
        <v>8.1999999999999993</v>
      </c>
      <c r="O2068" s="1">
        <v>4.8</v>
      </c>
    </row>
    <row r="2069" spans="1:15" x14ac:dyDescent="0.3">
      <c r="A2069" t="s">
        <v>31</v>
      </c>
      <c r="B2069">
        <v>22</v>
      </c>
      <c r="C2069" t="str">
        <f t="shared" si="165"/>
        <v>18–25</v>
      </c>
      <c r="D2069" t="s">
        <v>21</v>
      </c>
      <c r="E2069" t="s">
        <v>17</v>
      </c>
      <c r="F2069">
        <f t="shared" si="161"/>
        <v>2</v>
      </c>
      <c r="G2069" t="s">
        <v>33</v>
      </c>
      <c r="H2069" s="1">
        <v>5.2</v>
      </c>
      <c r="I2069" t="s">
        <v>13</v>
      </c>
      <c r="J2069">
        <f t="shared" si="162"/>
        <v>1</v>
      </c>
      <c r="K2069" t="s">
        <v>19</v>
      </c>
      <c r="L2069">
        <v>52</v>
      </c>
      <c r="M2069" t="str">
        <f t="shared" si="163"/>
        <v>50–60 h</v>
      </c>
      <c r="N2069" s="1">
        <v>5.5</v>
      </c>
      <c r="O2069" s="1">
        <v>4.2</v>
      </c>
    </row>
    <row r="2070" spans="1:15" x14ac:dyDescent="0.3">
      <c r="A2070" t="s">
        <v>11</v>
      </c>
      <c r="B2070">
        <v>60</v>
      </c>
      <c r="C2070" t="str">
        <f t="shared" si="165"/>
        <v>60+</v>
      </c>
      <c r="D2070" t="s">
        <v>27</v>
      </c>
      <c r="E2070" t="s">
        <v>17</v>
      </c>
      <c r="F2070">
        <f t="shared" si="161"/>
        <v>2</v>
      </c>
      <c r="G2070" t="s">
        <v>33</v>
      </c>
      <c r="H2070" s="1">
        <v>8.8000000000000007</v>
      </c>
      <c r="I2070" t="s">
        <v>13</v>
      </c>
      <c r="J2070">
        <f t="shared" si="162"/>
        <v>1</v>
      </c>
      <c r="K2070" t="s">
        <v>23</v>
      </c>
      <c r="L2070">
        <v>40</v>
      </c>
      <c r="M2070" t="str">
        <f t="shared" si="163"/>
        <v>40–50 h</v>
      </c>
      <c r="N2070" s="1">
        <v>5.7</v>
      </c>
      <c r="O2070" s="1">
        <v>8</v>
      </c>
    </row>
    <row r="2071" spans="1:15" x14ac:dyDescent="0.3">
      <c r="A2071" t="s">
        <v>29</v>
      </c>
      <c r="B2071">
        <v>51</v>
      </c>
      <c r="C2071" t="str">
        <f t="shared" si="165"/>
        <v>46–59</v>
      </c>
      <c r="D2071" t="s">
        <v>27</v>
      </c>
      <c r="E2071" t="s">
        <v>22</v>
      </c>
      <c r="F2071">
        <f t="shared" si="161"/>
        <v>3</v>
      </c>
      <c r="G2071" t="s">
        <v>25</v>
      </c>
      <c r="H2071" s="1">
        <v>5.0999999999999996</v>
      </c>
      <c r="I2071" t="s">
        <v>13</v>
      </c>
      <c r="J2071">
        <f t="shared" si="162"/>
        <v>1</v>
      </c>
      <c r="K2071" t="s">
        <v>30</v>
      </c>
      <c r="L2071">
        <v>36</v>
      </c>
      <c r="M2071" t="str">
        <f t="shared" si="163"/>
        <v>30–40 h</v>
      </c>
      <c r="N2071" s="1">
        <v>7.3</v>
      </c>
      <c r="O2071" s="1">
        <v>7.7</v>
      </c>
    </row>
    <row r="2072" spans="1:15" x14ac:dyDescent="0.3">
      <c r="A2072" t="s">
        <v>32</v>
      </c>
      <c r="B2072">
        <v>57</v>
      </c>
      <c r="C2072" t="str">
        <f t="shared" si="165"/>
        <v>46–59</v>
      </c>
      <c r="D2072" t="s">
        <v>27</v>
      </c>
      <c r="E2072" t="s">
        <v>22</v>
      </c>
      <c r="F2072">
        <f t="shared" si="161"/>
        <v>3</v>
      </c>
      <c r="G2072" t="s">
        <v>18</v>
      </c>
      <c r="H2072" s="1">
        <v>5.6</v>
      </c>
      <c r="I2072" t="s">
        <v>13</v>
      </c>
      <c r="J2072">
        <f t="shared" si="162"/>
        <v>1</v>
      </c>
      <c r="K2072" t="s">
        <v>23</v>
      </c>
      <c r="L2072">
        <v>41</v>
      </c>
      <c r="M2072" t="str">
        <f t="shared" si="163"/>
        <v>40–50 h</v>
      </c>
      <c r="N2072" s="1">
        <v>5.6</v>
      </c>
      <c r="O2072" s="1">
        <v>9.1</v>
      </c>
    </row>
    <row r="2073" spans="1:15" x14ac:dyDescent="0.3">
      <c r="A2073" t="s">
        <v>29</v>
      </c>
      <c r="B2073">
        <v>28</v>
      </c>
      <c r="C2073" t="str">
        <f t="shared" si="165"/>
        <v>26–35</v>
      </c>
      <c r="D2073" t="s">
        <v>27</v>
      </c>
      <c r="E2073" t="s">
        <v>17</v>
      </c>
      <c r="F2073">
        <f t="shared" si="161"/>
        <v>2</v>
      </c>
      <c r="G2073" t="s">
        <v>14</v>
      </c>
      <c r="H2073" s="1">
        <v>9.1999999999999993</v>
      </c>
      <c r="I2073" t="s">
        <v>22</v>
      </c>
      <c r="J2073">
        <f t="shared" si="162"/>
        <v>3</v>
      </c>
      <c r="K2073" t="s">
        <v>23</v>
      </c>
      <c r="L2073">
        <v>44</v>
      </c>
      <c r="M2073" t="str">
        <f t="shared" si="163"/>
        <v>40–50 h</v>
      </c>
      <c r="N2073" s="1">
        <v>4.8</v>
      </c>
      <c r="O2073" s="1">
        <v>4.5999999999999996</v>
      </c>
    </row>
    <row r="2074" spans="1:15" x14ac:dyDescent="0.3">
      <c r="A2074" t="s">
        <v>11</v>
      </c>
      <c r="B2074">
        <v>20</v>
      </c>
      <c r="C2074" t="str">
        <f t="shared" si="165"/>
        <v>18–25</v>
      </c>
      <c r="D2074" t="s">
        <v>27</v>
      </c>
      <c r="E2074" t="s">
        <v>17</v>
      </c>
      <c r="F2074">
        <f t="shared" si="161"/>
        <v>2</v>
      </c>
      <c r="G2074" t="s">
        <v>18</v>
      </c>
      <c r="H2074" s="1">
        <v>6.8</v>
      </c>
      <c r="I2074" t="s">
        <v>13</v>
      </c>
      <c r="J2074">
        <f t="shared" si="162"/>
        <v>1</v>
      </c>
      <c r="K2074" t="s">
        <v>15</v>
      </c>
      <c r="L2074">
        <v>22</v>
      </c>
      <c r="M2074" t="str">
        <f t="shared" si="163"/>
        <v>20–30 h</v>
      </c>
      <c r="N2074" s="1">
        <v>10</v>
      </c>
      <c r="O2074" s="1">
        <v>6.1</v>
      </c>
    </row>
    <row r="2075" spans="1:15" x14ac:dyDescent="0.3">
      <c r="A2075" t="s">
        <v>16</v>
      </c>
      <c r="B2075">
        <v>50</v>
      </c>
      <c r="C2075" t="str">
        <f t="shared" si="165"/>
        <v>46–59</v>
      </c>
      <c r="D2075" t="s">
        <v>12</v>
      </c>
      <c r="E2075" t="s">
        <v>22</v>
      </c>
      <c r="F2075">
        <f t="shared" si="161"/>
        <v>3</v>
      </c>
      <c r="G2075" t="s">
        <v>18</v>
      </c>
      <c r="H2075" s="1">
        <v>9.4</v>
      </c>
      <c r="I2075" t="s">
        <v>17</v>
      </c>
      <c r="J2075">
        <f t="shared" si="162"/>
        <v>2</v>
      </c>
      <c r="K2075" t="s">
        <v>23</v>
      </c>
      <c r="L2075">
        <v>46</v>
      </c>
      <c r="M2075" t="str">
        <f t="shared" si="163"/>
        <v>40–50 h</v>
      </c>
      <c r="N2075" s="1">
        <v>2.2999999999999998</v>
      </c>
      <c r="O2075" s="1">
        <v>9</v>
      </c>
    </row>
    <row r="2076" spans="1:15" x14ac:dyDescent="0.3">
      <c r="A2076" t="s">
        <v>16</v>
      </c>
      <c r="B2076">
        <v>28</v>
      </c>
      <c r="C2076" t="str">
        <f t="shared" si="165"/>
        <v>26–35</v>
      </c>
      <c r="D2076" t="s">
        <v>21</v>
      </c>
      <c r="E2076" t="s">
        <v>13</v>
      </c>
      <c r="F2076">
        <f t="shared" si="161"/>
        <v>1</v>
      </c>
      <c r="G2076" t="s">
        <v>28</v>
      </c>
      <c r="H2076" s="1">
        <v>6.2</v>
      </c>
      <c r="I2076" t="s">
        <v>17</v>
      </c>
      <c r="J2076">
        <f t="shared" si="162"/>
        <v>2</v>
      </c>
      <c r="K2076" t="s">
        <v>15</v>
      </c>
      <c r="L2076">
        <v>46</v>
      </c>
      <c r="M2076" t="str">
        <f t="shared" si="163"/>
        <v>40–50 h</v>
      </c>
      <c r="N2076" s="1">
        <v>6.3</v>
      </c>
      <c r="O2076" s="1">
        <v>9.9</v>
      </c>
    </row>
    <row r="2077" spans="1:15" x14ac:dyDescent="0.3">
      <c r="A2077" t="s">
        <v>11</v>
      </c>
      <c r="B2077">
        <v>33</v>
      </c>
      <c r="C2077" t="str">
        <f t="shared" si="165"/>
        <v>26–35</v>
      </c>
      <c r="D2077" t="s">
        <v>12</v>
      </c>
      <c r="E2077" t="s">
        <v>13</v>
      </c>
      <c r="F2077">
        <f t="shared" si="161"/>
        <v>1</v>
      </c>
      <c r="G2077" t="s">
        <v>25</v>
      </c>
      <c r="H2077" s="1">
        <v>10.3</v>
      </c>
      <c r="I2077" t="s">
        <v>17</v>
      </c>
      <c r="J2077">
        <f t="shared" si="162"/>
        <v>2</v>
      </c>
      <c r="K2077" t="s">
        <v>15</v>
      </c>
      <c r="L2077">
        <v>31</v>
      </c>
      <c r="M2077" t="str">
        <f t="shared" si="163"/>
        <v>30–40 h</v>
      </c>
      <c r="N2077" s="1">
        <v>9</v>
      </c>
      <c r="O2077" s="1">
        <v>9.6999999999999993</v>
      </c>
    </row>
    <row r="2078" spans="1:15" x14ac:dyDescent="0.3">
      <c r="A2078" t="s">
        <v>31</v>
      </c>
      <c r="B2078">
        <v>35</v>
      </c>
      <c r="C2078" t="str">
        <f t="shared" si="165"/>
        <v>26–35</v>
      </c>
      <c r="D2078" t="s">
        <v>27</v>
      </c>
      <c r="E2078" t="s">
        <v>13</v>
      </c>
      <c r="F2078">
        <f t="shared" si="161"/>
        <v>1</v>
      </c>
      <c r="G2078" t="s">
        <v>28</v>
      </c>
      <c r="H2078" s="1">
        <v>7.4</v>
      </c>
      <c r="I2078" t="s">
        <v>17</v>
      </c>
      <c r="J2078">
        <f t="shared" si="162"/>
        <v>2</v>
      </c>
      <c r="K2078" t="s">
        <v>30</v>
      </c>
      <c r="L2078">
        <v>34</v>
      </c>
      <c r="M2078" t="str">
        <f t="shared" si="163"/>
        <v>30–40 h</v>
      </c>
      <c r="N2078" s="1">
        <v>7.2</v>
      </c>
      <c r="O2078" s="1">
        <v>7.5</v>
      </c>
    </row>
    <row r="2079" spans="1:15" x14ac:dyDescent="0.3">
      <c r="A2079" t="s">
        <v>20</v>
      </c>
      <c r="B2079">
        <v>47</v>
      </c>
      <c r="C2079" t="str">
        <f t="shared" si="165"/>
        <v>46–59</v>
      </c>
      <c r="D2079" t="s">
        <v>21</v>
      </c>
      <c r="E2079" t="s">
        <v>22</v>
      </c>
      <c r="F2079">
        <f t="shared" si="161"/>
        <v>3</v>
      </c>
      <c r="G2079" t="s">
        <v>25</v>
      </c>
      <c r="H2079" s="1">
        <v>5.4</v>
      </c>
      <c r="I2079" t="s">
        <v>13</v>
      </c>
      <c r="J2079">
        <f t="shared" si="162"/>
        <v>1</v>
      </c>
      <c r="K2079" t="s">
        <v>26</v>
      </c>
      <c r="L2079">
        <v>57</v>
      </c>
      <c r="M2079" t="str">
        <f t="shared" si="163"/>
        <v>50–60 h</v>
      </c>
      <c r="N2079" s="1">
        <v>8.9</v>
      </c>
      <c r="O2079" s="1">
        <v>2.2999999999999998</v>
      </c>
    </row>
    <row r="2080" spans="1:15" x14ac:dyDescent="0.3">
      <c r="A2080" t="s">
        <v>20</v>
      </c>
      <c r="B2080">
        <v>27</v>
      </c>
      <c r="C2080" t="str">
        <f t="shared" si="165"/>
        <v>26–35</v>
      </c>
      <c r="D2080" t="s">
        <v>12</v>
      </c>
      <c r="E2080" t="s">
        <v>22</v>
      </c>
      <c r="F2080">
        <f t="shared" si="161"/>
        <v>3</v>
      </c>
      <c r="G2080" t="s">
        <v>18</v>
      </c>
      <c r="H2080" s="1">
        <v>5.3</v>
      </c>
      <c r="I2080" t="s">
        <v>22</v>
      </c>
      <c r="J2080">
        <f t="shared" si="162"/>
        <v>3</v>
      </c>
      <c r="K2080" t="s">
        <v>15</v>
      </c>
      <c r="L2080">
        <v>39</v>
      </c>
      <c r="M2080" t="str">
        <f t="shared" si="163"/>
        <v>30–40 h</v>
      </c>
      <c r="N2080" s="1">
        <v>4</v>
      </c>
      <c r="O2080" s="1">
        <v>1.2</v>
      </c>
    </row>
    <row r="2081" spans="1:15" x14ac:dyDescent="0.3">
      <c r="A2081" t="s">
        <v>31</v>
      </c>
      <c r="B2081">
        <v>35</v>
      </c>
      <c r="C2081" t="str">
        <f t="shared" si="165"/>
        <v>26–35</v>
      </c>
      <c r="D2081" t="s">
        <v>12</v>
      </c>
      <c r="E2081" t="s">
        <v>13</v>
      </c>
      <c r="F2081">
        <f t="shared" si="161"/>
        <v>1</v>
      </c>
      <c r="G2081" t="s">
        <v>18</v>
      </c>
      <c r="H2081" s="1">
        <v>4.3</v>
      </c>
      <c r="I2081" t="s">
        <v>13</v>
      </c>
      <c r="J2081">
        <f t="shared" si="162"/>
        <v>1</v>
      </c>
      <c r="K2081" t="s">
        <v>23</v>
      </c>
      <c r="L2081">
        <v>41</v>
      </c>
      <c r="M2081" t="str">
        <f t="shared" si="163"/>
        <v>40–50 h</v>
      </c>
      <c r="N2081" s="1">
        <v>3.4</v>
      </c>
      <c r="O2081" s="1">
        <v>8.4</v>
      </c>
    </row>
    <row r="2082" spans="1:15" x14ac:dyDescent="0.3">
      <c r="A2082" t="s">
        <v>16</v>
      </c>
      <c r="B2082">
        <v>55</v>
      </c>
      <c r="C2082" t="str">
        <f t="shared" si="165"/>
        <v>46–59</v>
      </c>
      <c r="D2082" t="s">
        <v>27</v>
      </c>
      <c r="E2082" t="s">
        <v>13</v>
      </c>
      <c r="F2082">
        <f t="shared" si="161"/>
        <v>1</v>
      </c>
      <c r="G2082" t="s">
        <v>25</v>
      </c>
      <c r="H2082" s="1">
        <v>4.5</v>
      </c>
      <c r="I2082" t="s">
        <v>22</v>
      </c>
      <c r="J2082">
        <f t="shared" si="162"/>
        <v>3</v>
      </c>
      <c r="K2082" t="s">
        <v>30</v>
      </c>
      <c r="L2082">
        <v>21</v>
      </c>
      <c r="M2082" t="str">
        <f t="shared" si="163"/>
        <v>20–30 h</v>
      </c>
      <c r="N2082" s="1">
        <v>8.6999999999999993</v>
      </c>
      <c r="O2082" s="1">
        <v>8.6</v>
      </c>
    </row>
    <row r="2083" spans="1:15" x14ac:dyDescent="0.3">
      <c r="A2083" t="s">
        <v>16</v>
      </c>
      <c r="B2083">
        <v>36</v>
      </c>
      <c r="C2083" t="str">
        <f t="shared" si="165"/>
        <v>36–45</v>
      </c>
      <c r="D2083" t="s">
        <v>12</v>
      </c>
      <c r="E2083" t="s">
        <v>17</v>
      </c>
      <c r="F2083">
        <f t="shared" si="161"/>
        <v>2</v>
      </c>
      <c r="G2083" t="s">
        <v>18</v>
      </c>
      <c r="H2083" s="1">
        <v>5.5</v>
      </c>
      <c r="I2083" t="s">
        <v>13</v>
      </c>
      <c r="J2083">
        <f t="shared" si="162"/>
        <v>1</v>
      </c>
      <c r="K2083" t="s">
        <v>23</v>
      </c>
      <c r="L2083">
        <v>23</v>
      </c>
      <c r="M2083" t="str">
        <f t="shared" si="163"/>
        <v>20–30 h</v>
      </c>
      <c r="N2083" s="1">
        <v>4.5</v>
      </c>
      <c r="O2083" s="1">
        <v>7.7</v>
      </c>
    </row>
    <row r="2084" spans="1:15" x14ac:dyDescent="0.3">
      <c r="A2084" t="s">
        <v>16</v>
      </c>
      <c r="B2084">
        <v>53</v>
      </c>
      <c r="C2084" t="str">
        <f t="shared" si="165"/>
        <v>46–59</v>
      </c>
      <c r="D2084" t="s">
        <v>12</v>
      </c>
      <c r="E2084" t="s">
        <v>22</v>
      </c>
      <c r="F2084">
        <f t="shared" si="161"/>
        <v>3</v>
      </c>
      <c r="G2084" t="s">
        <v>18</v>
      </c>
      <c r="H2084" s="1">
        <v>5</v>
      </c>
      <c r="I2084" t="s">
        <v>22</v>
      </c>
      <c r="J2084">
        <f t="shared" si="162"/>
        <v>3</v>
      </c>
      <c r="K2084" t="s">
        <v>26</v>
      </c>
      <c r="L2084">
        <v>32</v>
      </c>
      <c r="M2084" t="str">
        <f t="shared" si="163"/>
        <v>30–40 h</v>
      </c>
      <c r="N2084" s="1">
        <v>7.4</v>
      </c>
      <c r="O2084" s="1">
        <v>3.5</v>
      </c>
    </row>
    <row r="2085" spans="1:15" x14ac:dyDescent="0.3">
      <c r="A2085" t="s">
        <v>29</v>
      </c>
      <c r="B2085">
        <v>30</v>
      </c>
      <c r="C2085" t="str">
        <f t="shared" si="165"/>
        <v>26–35</v>
      </c>
      <c r="D2085" t="s">
        <v>12</v>
      </c>
      <c r="E2085" t="s">
        <v>22</v>
      </c>
      <c r="F2085">
        <f t="shared" si="161"/>
        <v>3</v>
      </c>
      <c r="G2085" t="s">
        <v>14</v>
      </c>
      <c r="H2085" s="1">
        <v>2.6</v>
      </c>
      <c r="I2085" t="s">
        <v>17</v>
      </c>
      <c r="J2085">
        <f t="shared" si="162"/>
        <v>2</v>
      </c>
      <c r="K2085" t="s">
        <v>19</v>
      </c>
      <c r="L2085">
        <v>51</v>
      </c>
      <c r="M2085" t="str">
        <f t="shared" si="163"/>
        <v>50–60 h</v>
      </c>
      <c r="N2085" s="1">
        <v>2.2999999999999998</v>
      </c>
      <c r="O2085" s="1">
        <v>6.8</v>
      </c>
    </row>
    <row r="2086" spans="1:15" x14ac:dyDescent="0.3">
      <c r="A2086" t="s">
        <v>16</v>
      </c>
      <c r="B2086">
        <v>63</v>
      </c>
      <c r="C2086" t="str">
        <f t="shared" si="165"/>
        <v>60+</v>
      </c>
      <c r="D2086" t="s">
        <v>12</v>
      </c>
      <c r="E2086" t="s">
        <v>13</v>
      </c>
      <c r="F2086">
        <f t="shared" si="161"/>
        <v>1</v>
      </c>
      <c r="G2086" t="s">
        <v>28</v>
      </c>
      <c r="H2086" s="1">
        <v>7.8</v>
      </c>
      <c r="I2086" t="s">
        <v>17</v>
      </c>
      <c r="J2086">
        <f t="shared" si="162"/>
        <v>2</v>
      </c>
      <c r="K2086" t="s">
        <v>26</v>
      </c>
      <c r="L2086">
        <v>41</v>
      </c>
      <c r="M2086" t="str">
        <f t="shared" si="163"/>
        <v>40–50 h</v>
      </c>
      <c r="N2086" s="1">
        <v>7.8</v>
      </c>
      <c r="O2086" s="1">
        <v>3.8</v>
      </c>
    </row>
    <row r="2087" spans="1:15" x14ac:dyDescent="0.3">
      <c r="A2087" t="s">
        <v>24</v>
      </c>
      <c r="B2087">
        <v>20</v>
      </c>
      <c r="C2087" t="str">
        <f t="shared" si="165"/>
        <v>18–25</v>
      </c>
      <c r="D2087" t="s">
        <v>12</v>
      </c>
      <c r="E2087" t="s">
        <v>13</v>
      </c>
      <c r="F2087">
        <f t="shared" ref="F2087:F2135" si="166">IF(E2087="High",3,IF(E2087="Moderate",2,IF(E2087="Low",1,"")))</f>
        <v>1</v>
      </c>
      <c r="G2087" t="s">
        <v>28</v>
      </c>
      <c r="H2087" s="1">
        <v>7.7</v>
      </c>
      <c r="I2087" t="s">
        <v>22</v>
      </c>
      <c r="J2087">
        <f t="shared" si="162"/>
        <v>3</v>
      </c>
      <c r="K2087" t="s">
        <v>30</v>
      </c>
      <c r="L2087">
        <v>44</v>
      </c>
      <c r="M2087" t="str">
        <f t="shared" si="163"/>
        <v>40–50 h</v>
      </c>
      <c r="N2087" s="1">
        <v>5.9</v>
      </c>
      <c r="O2087" s="1">
        <v>5.0999999999999996</v>
      </c>
    </row>
    <row r="2088" spans="1:15" x14ac:dyDescent="0.3">
      <c r="A2088" t="s">
        <v>32</v>
      </c>
      <c r="B2088">
        <v>27</v>
      </c>
      <c r="C2088" t="str">
        <f t="shared" si="165"/>
        <v>26–35</v>
      </c>
      <c r="D2088" t="s">
        <v>27</v>
      </c>
      <c r="E2088" t="s">
        <v>22</v>
      </c>
      <c r="F2088">
        <f t="shared" si="166"/>
        <v>3</v>
      </c>
      <c r="G2088" t="s">
        <v>28</v>
      </c>
      <c r="H2088" s="1">
        <v>7</v>
      </c>
      <c r="I2088" t="s">
        <v>22</v>
      </c>
      <c r="J2088">
        <f t="shared" si="162"/>
        <v>3</v>
      </c>
      <c r="K2088" t="s">
        <v>26</v>
      </c>
      <c r="L2088">
        <v>46</v>
      </c>
      <c r="M2088" t="str">
        <f t="shared" si="163"/>
        <v>40–50 h</v>
      </c>
      <c r="N2088" s="1">
        <v>3.4</v>
      </c>
      <c r="O2088" s="1">
        <v>4.4000000000000004</v>
      </c>
    </row>
    <row r="2089" spans="1:15" x14ac:dyDescent="0.3">
      <c r="A2089" t="s">
        <v>16</v>
      </c>
      <c r="B2089">
        <v>55</v>
      </c>
      <c r="C2089" t="str">
        <f t="shared" si="165"/>
        <v>46–59</v>
      </c>
      <c r="D2089" t="s">
        <v>27</v>
      </c>
      <c r="E2089" t="s">
        <v>17</v>
      </c>
      <c r="F2089">
        <f t="shared" si="166"/>
        <v>2</v>
      </c>
      <c r="G2089" t="s">
        <v>33</v>
      </c>
      <c r="H2089" s="1">
        <v>4.8</v>
      </c>
      <c r="I2089" t="s">
        <v>22</v>
      </c>
      <c r="J2089">
        <f t="shared" si="162"/>
        <v>3</v>
      </c>
      <c r="K2089" t="s">
        <v>26</v>
      </c>
      <c r="L2089">
        <v>36</v>
      </c>
      <c r="M2089" t="str">
        <f t="shared" si="163"/>
        <v>30–40 h</v>
      </c>
      <c r="N2089" s="1">
        <v>5.5</v>
      </c>
      <c r="O2089" s="1">
        <v>9.1999999999999993</v>
      </c>
    </row>
    <row r="2090" spans="1:15" x14ac:dyDescent="0.3">
      <c r="A2090" t="s">
        <v>31</v>
      </c>
      <c r="B2090">
        <v>18</v>
      </c>
      <c r="C2090" t="str">
        <f t="shared" si="165"/>
        <v>18–25</v>
      </c>
      <c r="D2090" t="s">
        <v>12</v>
      </c>
      <c r="E2090" t="s">
        <v>13</v>
      </c>
      <c r="F2090">
        <f t="shared" si="166"/>
        <v>1</v>
      </c>
      <c r="G2090" t="s">
        <v>14</v>
      </c>
      <c r="H2090" s="1">
        <v>9</v>
      </c>
      <c r="I2090" t="s">
        <v>17</v>
      </c>
      <c r="J2090">
        <f t="shared" si="162"/>
        <v>2</v>
      </c>
      <c r="K2090" t="s">
        <v>30</v>
      </c>
      <c r="L2090">
        <v>25</v>
      </c>
      <c r="M2090" t="str">
        <f t="shared" si="163"/>
        <v>20–30 h</v>
      </c>
      <c r="N2090" s="1">
        <v>7.3</v>
      </c>
      <c r="O2090" s="1">
        <v>3.1</v>
      </c>
    </row>
    <row r="2091" spans="1:15" x14ac:dyDescent="0.3">
      <c r="A2091" t="s">
        <v>32</v>
      </c>
      <c r="B2091">
        <v>44</v>
      </c>
      <c r="C2091" t="str">
        <f t="shared" si="165"/>
        <v>36–45</v>
      </c>
      <c r="D2091" t="s">
        <v>27</v>
      </c>
      <c r="E2091" t="s">
        <v>22</v>
      </c>
      <c r="F2091">
        <f t="shared" si="166"/>
        <v>3</v>
      </c>
      <c r="G2091" t="s">
        <v>28</v>
      </c>
      <c r="H2091" s="1">
        <v>6.2</v>
      </c>
      <c r="I2091" t="s">
        <v>17</v>
      </c>
      <c r="J2091">
        <f t="shared" si="162"/>
        <v>2</v>
      </c>
      <c r="K2091" t="s">
        <v>30</v>
      </c>
      <c r="L2091">
        <v>35</v>
      </c>
      <c r="M2091" t="str">
        <f t="shared" si="163"/>
        <v>30–40 h</v>
      </c>
      <c r="N2091" s="1">
        <v>1.1000000000000001</v>
      </c>
      <c r="O2091" s="1">
        <v>6.2</v>
      </c>
    </row>
    <row r="2092" spans="1:15" x14ac:dyDescent="0.3">
      <c r="A2092" t="s">
        <v>29</v>
      </c>
      <c r="B2092">
        <v>63</v>
      </c>
      <c r="C2092" t="str">
        <f t="shared" si="165"/>
        <v>60+</v>
      </c>
      <c r="D2092" t="s">
        <v>27</v>
      </c>
      <c r="E2092" t="s">
        <v>22</v>
      </c>
      <c r="F2092">
        <f t="shared" si="166"/>
        <v>3</v>
      </c>
      <c r="G2092" t="s">
        <v>28</v>
      </c>
      <c r="H2092" s="1">
        <v>5.3</v>
      </c>
      <c r="I2092" t="s">
        <v>13</v>
      </c>
      <c r="J2092">
        <f t="shared" si="162"/>
        <v>1</v>
      </c>
      <c r="K2092" t="s">
        <v>23</v>
      </c>
      <c r="L2092">
        <v>27</v>
      </c>
      <c r="M2092" t="str">
        <f t="shared" si="163"/>
        <v>20–30 h</v>
      </c>
      <c r="N2092" s="1">
        <v>6.7</v>
      </c>
      <c r="O2092" s="1">
        <v>4.2</v>
      </c>
    </row>
    <row r="2093" spans="1:15" x14ac:dyDescent="0.3">
      <c r="A2093" t="s">
        <v>31</v>
      </c>
      <c r="B2093">
        <v>25</v>
      </c>
      <c r="C2093" t="str">
        <f t="shared" si="165"/>
        <v>18–25</v>
      </c>
      <c r="D2093" t="s">
        <v>21</v>
      </c>
      <c r="E2093" t="s">
        <v>17</v>
      </c>
      <c r="F2093">
        <f t="shared" si="166"/>
        <v>2</v>
      </c>
      <c r="G2093" t="s">
        <v>14</v>
      </c>
      <c r="H2093" s="1">
        <v>6.8</v>
      </c>
      <c r="I2093" t="s">
        <v>22</v>
      </c>
      <c r="J2093">
        <f t="shared" si="162"/>
        <v>3</v>
      </c>
      <c r="K2093" t="s">
        <v>15</v>
      </c>
      <c r="L2093">
        <v>52</v>
      </c>
      <c r="M2093" t="str">
        <f t="shared" si="163"/>
        <v>50–60 h</v>
      </c>
      <c r="N2093" s="1">
        <v>5.9</v>
      </c>
      <c r="O2093" s="1">
        <v>7</v>
      </c>
    </row>
    <row r="2094" spans="1:15" x14ac:dyDescent="0.3">
      <c r="A2094" t="s">
        <v>32</v>
      </c>
      <c r="B2094">
        <v>63</v>
      </c>
      <c r="C2094" t="str">
        <f t="shared" si="165"/>
        <v>60+</v>
      </c>
      <c r="D2094" t="s">
        <v>12</v>
      </c>
      <c r="E2094" t="s">
        <v>17</v>
      </c>
      <c r="F2094">
        <f t="shared" si="166"/>
        <v>2</v>
      </c>
      <c r="G2094" t="s">
        <v>18</v>
      </c>
      <c r="H2094" s="1">
        <v>6.8</v>
      </c>
      <c r="I2094" t="s">
        <v>22</v>
      </c>
      <c r="J2094">
        <f t="shared" si="162"/>
        <v>3</v>
      </c>
      <c r="K2094" t="s">
        <v>19</v>
      </c>
      <c r="L2094">
        <v>29</v>
      </c>
      <c r="M2094" t="str">
        <f t="shared" si="163"/>
        <v>20–30 h</v>
      </c>
      <c r="N2094" s="1">
        <v>3</v>
      </c>
      <c r="O2094" s="1">
        <v>6.1</v>
      </c>
    </row>
    <row r="2095" spans="1:15" x14ac:dyDescent="0.3">
      <c r="A2095" t="s">
        <v>31</v>
      </c>
      <c r="B2095">
        <v>59</v>
      </c>
      <c r="C2095" t="str">
        <f t="shared" si="165"/>
        <v>46–59</v>
      </c>
      <c r="D2095" t="s">
        <v>27</v>
      </c>
      <c r="E2095" t="s">
        <v>13</v>
      </c>
      <c r="F2095">
        <f t="shared" si="166"/>
        <v>1</v>
      </c>
      <c r="G2095" t="s">
        <v>28</v>
      </c>
      <c r="H2095" s="1">
        <v>2.7</v>
      </c>
      <c r="I2095" t="s">
        <v>22</v>
      </c>
      <c r="J2095">
        <f t="shared" si="162"/>
        <v>3</v>
      </c>
      <c r="K2095" t="s">
        <v>19</v>
      </c>
      <c r="L2095">
        <v>53</v>
      </c>
      <c r="M2095" t="str">
        <f t="shared" si="163"/>
        <v>50–60 h</v>
      </c>
      <c r="N2095" s="1">
        <v>7.8</v>
      </c>
      <c r="O2095" s="1">
        <v>9.3000000000000007</v>
      </c>
    </row>
    <row r="2096" spans="1:15" x14ac:dyDescent="0.3">
      <c r="A2096" t="s">
        <v>29</v>
      </c>
      <c r="B2096">
        <v>34</v>
      </c>
      <c r="C2096" t="str">
        <f t="shared" si="165"/>
        <v>26–35</v>
      </c>
      <c r="D2096" t="s">
        <v>27</v>
      </c>
      <c r="E2096" t="s">
        <v>13</v>
      </c>
      <c r="F2096">
        <f t="shared" si="166"/>
        <v>1</v>
      </c>
      <c r="G2096" t="s">
        <v>18</v>
      </c>
      <c r="H2096" s="1">
        <v>6.5</v>
      </c>
      <c r="I2096" t="s">
        <v>17</v>
      </c>
      <c r="J2096">
        <f t="shared" si="162"/>
        <v>2</v>
      </c>
      <c r="K2096" t="s">
        <v>19</v>
      </c>
      <c r="L2096">
        <v>38</v>
      </c>
      <c r="M2096" t="str">
        <f t="shared" si="163"/>
        <v>30–40 h</v>
      </c>
      <c r="N2096" s="1">
        <v>3.7</v>
      </c>
      <c r="O2096" s="1">
        <v>1.9</v>
      </c>
    </row>
    <row r="2097" spans="1:15" x14ac:dyDescent="0.3">
      <c r="A2097" t="s">
        <v>24</v>
      </c>
      <c r="B2097">
        <v>26</v>
      </c>
      <c r="C2097" t="str">
        <f t="shared" si="165"/>
        <v>26–35</v>
      </c>
      <c r="D2097" t="s">
        <v>12</v>
      </c>
      <c r="E2097" t="s">
        <v>13</v>
      </c>
      <c r="F2097">
        <f t="shared" si="166"/>
        <v>1</v>
      </c>
      <c r="G2097" t="s">
        <v>28</v>
      </c>
      <c r="H2097" s="1">
        <v>6.7</v>
      </c>
      <c r="I2097" t="s">
        <v>22</v>
      </c>
      <c r="J2097">
        <f t="shared" si="162"/>
        <v>3</v>
      </c>
      <c r="K2097" t="s">
        <v>26</v>
      </c>
      <c r="L2097">
        <v>33</v>
      </c>
      <c r="M2097" t="str">
        <f t="shared" si="163"/>
        <v>30–40 h</v>
      </c>
      <c r="N2097" s="1">
        <v>3.5</v>
      </c>
      <c r="O2097" s="1">
        <v>3</v>
      </c>
    </row>
    <row r="2098" spans="1:15" x14ac:dyDescent="0.3">
      <c r="A2098" t="s">
        <v>29</v>
      </c>
      <c r="B2098">
        <v>23</v>
      </c>
      <c r="C2098" t="str">
        <f t="shared" si="165"/>
        <v>18–25</v>
      </c>
      <c r="D2098" t="s">
        <v>21</v>
      </c>
      <c r="E2098" t="s">
        <v>22</v>
      </c>
      <c r="F2098">
        <f t="shared" si="166"/>
        <v>3</v>
      </c>
      <c r="G2098" t="s">
        <v>25</v>
      </c>
      <c r="H2098" s="1">
        <v>5.9</v>
      </c>
      <c r="I2098" t="s">
        <v>22</v>
      </c>
      <c r="J2098">
        <f t="shared" si="162"/>
        <v>3</v>
      </c>
      <c r="K2098" t="s">
        <v>30</v>
      </c>
      <c r="L2098">
        <v>22</v>
      </c>
      <c r="M2098" t="str">
        <f t="shared" si="163"/>
        <v>20–30 h</v>
      </c>
      <c r="N2098" s="1">
        <v>5.2</v>
      </c>
      <c r="O2098" s="1">
        <v>7.9</v>
      </c>
    </row>
    <row r="2099" spans="1:15" x14ac:dyDescent="0.3">
      <c r="A2099" t="s">
        <v>29</v>
      </c>
      <c r="B2099">
        <v>60</v>
      </c>
      <c r="C2099" t="str">
        <f t="shared" si="165"/>
        <v>60+</v>
      </c>
      <c r="D2099" t="s">
        <v>12</v>
      </c>
      <c r="E2099" t="s">
        <v>13</v>
      </c>
      <c r="F2099">
        <f t="shared" si="166"/>
        <v>1</v>
      </c>
      <c r="G2099" t="s">
        <v>33</v>
      </c>
      <c r="H2099" s="1">
        <v>4.5</v>
      </c>
      <c r="I2099" t="s">
        <v>17</v>
      </c>
      <c r="J2099">
        <f t="shared" si="162"/>
        <v>2</v>
      </c>
      <c r="K2099" t="s">
        <v>30</v>
      </c>
      <c r="L2099">
        <v>42</v>
      </c>
      <c r="M2099" t="str">
        <f t="shared" si="163"/>
        <v>40–50 h</v>
      </c>
      <c r="N2099" s="1">
        <v>7.1</v>
      </c>
      <c r="O2099" s="1">
        <v>4.3</v>
      </c>
    </row>
    <row r="2100" spans="1:15" x14ac:dyDescent="0.3">
      <c r="A2100" t="s">
        <v>31</v>
      </c>
      <c r="B2100">
        <v>42</v>
      </c>
      <c r="C2100" t="str">
        <f t="shared" si="165"/>
        <v>36–45</v>
      </c>
      <c r="D2100" t="s">
        <v>21</v>
      </c>
      <c r="E2100" t="s">
        <v>22</v>
      </c>
      <c r="F2100">
        <f t="shared" si="166"/>
        <v>3</v>
      </c>
      <c r="G2100" t="s">
        <v>28</v>
      </c>
      <c r="H2100" s="1">
        <v>4.5999999999999996</v>
      </c>
      <c r="I2100" t="s">
        <v>22</v>
      </c>
      <c r="J2100">
        <f t="shared" si="162"/>
        <v>3</v>
      </c>
      <c r="K2100" t="s">
        <v>30</v>
      </c>
      <c r="L2100">
        <v>59</v>
      </c>
      <c r="M2100" t="str">
        <f t="shared" si="163"/>
        <v>50–60 h</v>
      </c>
      <c r="N2100" s="1">
        <v>9.4</v>
      </c>
      <c r="O2100" s="1">
        <v>2.5</v>
      </c>
    </row>
    <row r="2101" spans="1:15" x14ac:dyDescent="0.3">
      <c r="A2101" t="s">
        <v>11</v>
      </c>
      <c r="B2101">
        <v>56</v>
      </c>
      <c r="C2101" t="str">
        <f t="shared" si="165"/>
        <v>46–59</v>
      </c>
      <c r="D2101" t="s">
        <v>12</v>
      </c>
      <c r="E2101" t="s">
        <v>13</v>
      </c>
      <c r="F2101">
        <f t="shared" si="166"/>
        <v>1</v>
      </c>
      <c r="G2101" t="s">
        <v>25</v>
      </c>
      <c r="H2101" s="1">
        <v>7.3</v>
      </c>
      <c r="I2101" t="s">
        <v>13</v>
      </c>
      <c r="J2101">
        <f t="shared" si="162"/>
        <v>1</v>
      </c>
      <c r="K2101" t="s">
        <v>15</v>
      </c>
      <c r="L2101">
        <v>30</v>
      </c>
      <c r="M2101" t="str">
        <f t="shared" si="163"/>
        <v>30–40 h</v>
      </c>
      <c r="N2101" s="1">
        <v>2.2999999999999998</v>
      </c>
      <c r="O2101" s="1">
        <v>5.5</v>
      </c>
    </row>
    <row r="2102" spans="1:15" x14ac:dyDescent="0.3">
      <c r="A2102" t="s">
        <v>20</v>
      </c>
      <c r="B2102">
        <v>45</v>
      </c>
      <c r="C2102" t="str">
        <f t="shared" si="165"/>
        <v>36–45</v>
      </c>
      <c r="D2102" t="s">
        <v>12</v>
      </c>
      <c r="E2102" t="s">
        <v>17</v>
      </c>
      <c r="F2102">
        <f t="shared" si="166"/>
        <v>2</v>
      </c>
      <c r="G2102" t="s">
        <v>14</v>
      </c>
      <c r="H2102" s="1">
        <v>7.6</v>
      </c>
      <c r="I2102" t="s">
        <v>17</v>
      </c>
      <c r="J2102">
        <f t="shared" si="162"/>
        <v>2</v>
      </c>
      <c r="K2102" t="s">
        <v>30</v>
      </c>
      <c r="L2102">
        <v>25</v>
      </c>
      <c r="M2102" t="str">
        <f t="shared" si="163"/>
        <v>20–30 h</v>
      </c>
      <c r="N2102" s="1">
        <v>4.5999999999999996</v>
      </c>
      <c r="O2102" s="1">
        <v>6.9</v>
      </c>
    </row>
    <row r="2103" spans="1:15" x14ac:dyDescent="0.3">
      <c r="A2103" t="s">
        <v>16</v>
      </c>
      <c r="B2103">
        <v>50</v>
      </c>
      <c r="C2103" t="str">
        <f t="shared" si="165"/>
        <v>46–59</v>
      </c>
      <c r="D2103" t="s">
        <v>12</v>
      </c>
      <c r="E2103" t="s">
        <v>17</v>
      </c>
      <c r="F2103">
        <f t="shared" si="166"/>
        <v>2</v>
      </c>
      <c r="G2103" t="s">
        <v>25</v>
      </c>
      <c r="H2103" s="1">
        <v>5.8</v>
      </c>
      <c r="I2103" t="s">
        <v>17</v>
      </c>
      <c r="J2103">
        <f t="shared" si="162"/>
        <v>2</v>
      </c>
      <c r="K2103" t="s">
        <v>30</v>
      </c>
      <c r="L2103">
        <v>53</v>
      </c>
      <c r="M2103" t="str">
        <f t="shared" si="163"/>
        <v>50–60 h</v>
      </c>
      <c r="N2103" s="1">
        <v>1.6</v>
      </c>
      <c r="O2103" s="1">
        <v>1.4</v>
      </c>
    </row>
    <row r="2104" spans="1:15" x14ac:dyDescent="0.3">
      <c r="A2104" t="s">
        <v>16</v>
      </c>
      <c r="B2104">
        <v>54</v>
      </c>
      <c r="C2104" t="str">
        <f t="shared" si="165"/>
        <v>46–59</v>
      </c>
      <c r="D2104" t="s">
        <v>12</v>
      </c>
      <c r="E2104" t="s">
        <v>22</v>
      </c>
      <c r="F2104">
        <f t="shared" si="166"/>
        <v>3</v>
      </c>
      <c r="G2104" t="s">
        <v>14</v>
      </c>
      <c r="H2104" s="1">
        <v>7.1</v>
      </c>
      <c r="I2104" t="s">
        <v>17</v>
      </c>
      <c r="J2104">
        <f t="shared" si="162"/>
        <v>2</v>
      </c>
      <c r="K2104" t="s">
        <v>26</v>
      </c>
      <c r="L2104">
        <v>20</v>
      </c>
      <c r="M2104" t="str">
        <f t="shared" si="163"/>
        <v>20–30 h</v>
      </c>
      <c r="N2104" s="1">
        <v>7.8</v>
      </c>
      <c r="O2104" s="1">
        <v>3.6</v>
      </c>
    </row>
    <row r="2105" spans="1:15" x14ac:dyDescent="0.3">
      <c r="A2105" t="s">
        <v>24</v>
      </c>
      <c r="B2105">
        <v>26</v>
      </c>
      <c r="C2105" t="str">
        <f t="shared" si="165"/>
        <v>26–35</v>
      </c>
      <c r="D2105" t="s">
        <v>21</v>
      </c>
      <c r="E2105" t="s">
        <v>17</v>
      </c>
      <c r="F2105">
        <f t="shared" si="166"/>
        <v>2</v>
      </c>
      <c r="G2105" t="s">
        <v>28</v>
      </c>
      <c r="H2105" s="1">
        <v>5.8</v>
      </c>
      <c r="I2105" t="s">
        <v>13</v>
      </c>
      <c r="J2105">
        <f t="shared" si="162"/>
        <v>1</v>
      </c>
      <c r="K2105" t="s">
        <v>23</v>
      </c>
      <c r="L2105">
        <v>54</v>
      </c>
      <c r="M2105" t="str">
        <f t="shared" si="163"/>
        <v>50–60 h</v>
      </c>
      <c r="N2105" s="1">
        <v>5</v>
      </c>
      <c r="O2105" s="1">
        <v>8.3000000000000007</v>
      </c>
    </row>
    <row r="2106" spans="1:15" x14ac:dyDescent="0.3">
      <c r="A2106" t="s">
        <v>24</v>
      </c>
      <c r="B2106">
        <v>35</v>
      </c>
      <c r="C2106" t="str">
        <f t="shared" si="165"/>
        <v>26–35</v>
      </c>
      <c r="D2106" t="s">
        <v>21</v>
      </c>
      <c r="E2106" t="s">
        <v>22</v>
      </c>
      <c r="F2106">
        <f t="shared" si="166"/>
        <v>3</v>
      </c>
      <c r="G2106" t="s">
        <v>14</v>
      </c>
      <c r="H2106" s="1">
        <v>5.2</v>
      </c>
      <c r="I2106" t="s">
        <v>17</v>
      </c>
      <c r="J2106">
        <f t="shared" si="162"/>
        <v>2</v>
      </c>
      <c r="K2106" t="s">
        <v>19</v>
      </c>
      <c r="L2106">
        <v>44</v>
      </c>
      <c r="M2106" t="str">
        <f t="shared" si="163"/>
        <v>40–50 h</v>
      </c>
      <c r="N2106" s="1">
        <v>7.4</v>
      </c>
      <c r="O2106" s="1">
        <v>5.7</v>
      </c>
    </row>
    <row r="2107" spans="1:15" x14ac:dyDescent="0.3">
      <c r="A2107" t="s">
        <v>16</v>
      </c>
      <c r="B2107">
        <v>38</v>
      </c>
      <c r="C2107" t="str">
        <f t="shared" si="165"/>
        <v>36–45</v>
      </c>
      <c r="D2107" t="s">
        <v>27</v>
      </c>
      <c r="E2107" t="s">
        <v>22</v>
      </c>
      <c r="F2107">
        <f t="shared" si="166"/>
        <v>3</v>
      </c>
      <c r="G2107" t="s">
        <v>25</v>
      </c>
      <c r="H2107" s="1">
        <v>6.8</v>
      </c>
      <c r="I2107" t="s">
        <v>17</v>
      </c>
      <c r="J2107">
        <f t="shared" si="162"/>
        <v>2</v>
      </c>
      <c r="K2107" t="s">
        <v>26</v>
      </c>
      <c r="L2107">
        <v>48</v>
      </c>
      <c r="M2107" t="str">
        <f t="shared" si="163"/>
        <v>40–50 h</v>
      </c>
      <c r="N2107" s="1">
        <v>3.9</v>
      </c>
      <c r="O2107" s="1">
        <v>1.3</v>
      </c>
    </row>
    <row r="2108" spans="1:15" x14ac:dyDescent="0.3">
      <c r="A2108" t="s">
        <v>20</v>
      </c>
      <c r="B2108">
        <v>19</v>
      </c>
      <c r="C2108" t="str">
        <f t="shared" si="165"/>
        <v>18–25</v>
      </c>
      <c r="D2108" t="s">
        <v>12</v>
      </c>
      <c r="E2108" t="s">
        <v>17</v>
      </c>
      <c r="F2108">
        <f t="shared" si="166"/>
        <v>2</v>
      </c>
      <c r="G2108" t="s">
        <v>33</v>
      </c>
      <c r="H2108" s="1">
        <v>4.8</v>
      </c>
      <c r="I2108" t="s">
        <v>17</v>
      </c>
      <c r="J2108">
        <f t="shared" si="162"/>
        <v>2</v>
      </c>
      <c r="K2108" t="s">
        <v>26</v>
      </c>
      <c r="L2108">
        <v>42</v>
      </c>
      <c r="M2108" t="str">
        <f t="shared" si="163"/>
        <v>40–50 h</v>
      </c>
      <c r="N2108" s="1">
        <v>8.6</v>
      </c>
      <c r="O2108" s="1">
        <v>3.5</v>
      </c>
    </row>
    <row r="2109" spans="1:15" x14ac:dyDescent="0.3">
      <c r="A2109" t="s">
        <v>16</v>
      </c>
      <c r="B2109">
        <v>60</v>
      </c>
      <c r="C2109" t="str">
        <f t="shared" si="165"/>
        <v>60+</v>
      </c>
      <c r="D2109" t="s">
        <v>21</v>
      </c>
      <c r="E2109" t="s">
        <v>22</v>
      </c>
      <c r="F2109">
        <f t="shared" si="166"/>
        <v>3</v>
      </c>
      <c r="G2109" t="s">
        <v>18</v>
      </c>
      <c r="H2109" s="1">
        <v>9.3000000000000007</v>
      </c>
      <c r="I2109" t="s">
        <v>17</v>
      </c>
      <c r="J2109">
        <f t="shared" si="162"/>
        <v>2</v>
      </c>
      <c r="K2109" t="s">
        <v>26</v>
      </c>
      <c r="L2109">
        <v>37</v>
      </c>
      <c r="M2109" t="str">
        <f t="shared" si="163"/>
        <v>30–40 h</v>
      </c>
      <c r="N2109" s="1">
        <v>5.8</v>
      </c>
      <c r="O2109" s="1">
        <v>6.8</v>
      </c>
    </row>
    <row r="2110" spans="1:15" x14ac:dyDescent="0.3">
      <c r="A2110" t="s">
        <v>11</v>
      </c>
      <c r="B2110">
        <v>55</v>
      </c>
      <c r="C2110" t="str">
        <f t="shared" si="165"/>
        <v>46–59</v>
      </c>
      <c r="D2110" t="s">
        <v>21</v>
      </c>
      <c r="E2110" t="s">
        <v>17</v>
      </c>
      <c r="F2110">
        <f t="shared" si="166"/>
        <v>2</v>
      </c>
      <c r="G2110" t="s">
        <v>18</v>
      </c>
      <c r="H2110" s="1">
        <v>4.3</v>
      </c>
      <c r="I2110" t="s">
        <v>13</v>
      </c>
      <c r="J2110">
        <f t="shared" si="162"/>
        <v>1</v>
      </c>
      <c r="K2110" t="s">
        <v>19</v>
      </c>
      <c r="L2110">
        <v>33</v>
      </c>
      <c r="M2110" t="str">
        <f t="shared" si="163"/>
        <v>30–40 h</v>
      </c>
      <c r="N2110" s="1">
        <v>9.5</v>
      </c>
      <c r="O2110" s="1">
        <v>2.8</v>
      </c>
    </row>
    <row r="2111" spans="1:15" x14ac:dyDescent="0.3">
      <c r="A2111" t="s">
        <v>20</v>
      </c>
      <c r="B2111">
        <v>57</v>
      </c>
      <c r="C2111" t="str">
        <f t="shared" si="165"/>
        <v>46–59</v>
      </c>
      <c r="D2111" t="s">
        <v>21</v>
      </c>
      <c r="E2111" t="s">
        <v>13</v>
      </c>
      <c r="F2111">
        <f t="shared" si="166"/>
        <v>1</v>
      </c>
      <c r="G2111" t="s">
        <v>33</v>
      </c>
      <c r="H2111" s="1">
        <v>6.9</v>
      </c>
      <c r="I2111" t="s">
        <v>22</v>
      </c>
      <c r="J2111">
        <f t="shared" si="162"/>
        <v>3</v>
      </c>
      <c r="K2111" t="s">
        <v>26</v>
      </c>
      <c r="L2111">
        <v>36</v>
      </c>
      <c r="M2111" t="str">
        <f t="shared" si="163"/>
        <v>30–40 h</v>
      </c>
      <c r="N2111" s="1">
        <v>1.7</v>
      </c>
      <c r="O2111" s="1">
        <v>8.4</v>
      </c>
    </row>
    <row r="2112" spans="1:15" x14ac:dyDescent="0.3">
      <c r="A2112" t="s">
        <v>24</v>
      </c>
      <c r="B2112">
        <v>53</v>
      </c>
      <c r="C2112" t="str">
        <f t="shared" si="165"/>
        <v>46–59</v>
      </c>
      <c r="D2112" t="s">
        <v>12</v>
      </c>
      <c r="E2112" t="s">
        <v>13</v>
      </c>
      <c r="F2112">
        <f t="shared" si="166"/>
        <v>1</v>
      </c>
      <c r="G2112" t="s">
        <v>18</v>
      </c>
      <c r="H2112" s="1">
        <v>6.7</v>
      </c>
      <c r="I2112" t="s">
        <v>22</v>
      </c>
      <c r="J2112">
        <f t="shared" si="162"/>
        <v>3</v>
      </c>
      <c r="K2112" t="s">
        <v>23</v>
      </c>
      <c r="L2112">
        <v>21</v>
      </c>
      <c r="M2112" t="str">
        <f t="shared" si="163"/>
        <v>20–30 h</v>
      </c>
      <c r="N2112" s="1">
        <v>5.6</v>
      </c>
      <c r="O2112" s="1">
        <v>7.1</v>
      </c>
    </row>
    <row r="2113" spans="1:15" x14ac:dyDescent="0.3">
      <c r="A2113" t="s">
        <v>32</v>
      </c>
      <c r="B2113">
        <v>60</v>
      </c>
      <c r="C2113" t="str">
        <f t="shared" si="165"/>
        <v>60+</v>
      </c>
      <c r="D2113" t="s">
        <v>27</v>
      </c>
      <c r="E2113" t="s">
        <v>17</v>
      </c>
      <c r="F2113">
        <f t="shared" si="166"/>
        <v>2</v>
      </c>
      <c r="G2113" t="s">
        <v>28</v>
      </c>
      <c r="H2113" s="1">
        <v>6.6</v>
      </c>
      <c r="I2113" t="s">
        <v>17</v>
      </c>
      <c r="J2113">
        <f t="shared" ref="J2113:J2142" si="167">IF(I2113="low",1,IF(I2113="moderate",2,IF(I2113="high",3,"")))</f>
        <v>2</v>
      </c>
      <c r="K2113" t="s">
        <v>30</v>
      </c>
      <c r="L2113">
        <v>50</v>
      </c>
      <c r="M2113" t="str">
        <f t="shared" si="163"/>
        <v>50–60 h</v>
      </c>
      <c r="N2113" s="1">
        <v>7.9</v>
      </c>
      <c r="O2113" s="1">
        <v>5.2</v>
      </c>
    </row>
    <row r="2114" spans="1:15" x14ac:dyDescent="0.3">
      <c r="A2114" t="s">
        <v>31</v>
      </c>
      <c r="B2114">
        <v>54</v>
      </c>
      <c r="C2114" t="str">
        <f t="shared" si="165"/>
        <v>46–59</v>
      </c>
      <c r="D2114" t="s">
        <v>21</v>
      </c>
      <c r="E2114" t="s">
        <v>17</v>
      </c>
      <c r="F2114">
        <f t="shared" si="166"/>
        <v>2</v>
      </c>
      <c r="G2114" t="s">
        <v>28</v>
      </c>
      <c r="H2114" s="1">
        <v>8.6999999999999993</v>
      </c>
      <c r="I2114" t="s">
        <v>13</v>
      </c>
      <c r="J2114">
        <f t="shared" si="167"/>
        <v>1</v>
      </c>
      <c r="K2114" t="s">
        <v>23</v>
      </c>
      <c r="L2114">
        <v>38</v>
      </c>
      <c r="M2114" t="str">
        <f t="shared" ref="M2114:M2177" si="168">IF(AND(L2114&gt;=20,L2114&lt;30),"20–30 h",IF(AND(L2114&gt;=30,L2114&lt;40),"30–40 h",IF(AND(L2114&gt;=40,L2114&lt;50),"40–50 h",IF(AND(L2114&gt;=50,L2114&lt;=60),"50–60 h","Poza zakresem"))))</f>
        <v>30–40 h</v>
      </c>
      <c r="N2114" s="1">
        <v>6.4</v>
      </c>
      <c r="O2114" s="1">
        <v>9.1999999999999993</v>
      </c>
    </row>
    <row r="2115" spans="1:15" x14ac:dyDescent="0.3">
      <c r="A2115" t="s">
        <v>11</v>
      </c>
      <c r="B2115">
        <v>32</v>
      </c>
      <c r="C2115" t="str">
        <f t="shared" si="165"/>
        <v>26–35</v>
      </c>
      <c r="D2115" t="s">
        <v>12</v>
      </c>
      <c r="E2115" t="s">
        <v>17</v>
      </c>
      <c r="F2115">
        <f t="shared" si="166"/>
        <v>2</v>
      </c>
      <c r="G2115" t="s">
        <v>25</v>
      </c>
      <c r="H2115" s="1">
        <v>2.5</v>
      </c>
      <c r="I2115" t="s">
        <v>17</v>
      </c>
      <c r="J2115">
        <f t="shared" si="167"/>
        <v>2</v>
      </c>
      <c r="K2115" t="s">
        <v>30</v>
      </c>
      <c r="L2115">
        <v>51</v>
      </c>
      <c r="M2115" t="str">
        <f t="shared" si="168"/>
        <v>50–60 h</v>
      </c>
      <c r="N2115" s="1">
        <v>1.2</v>
      </c>
      <c r="O2115" s="1">
        <v>4.5</v>
      </c>
    </row>
    <row r="2116" spans="1:15" x14ac:dyDescent="0.3">
      <c r="A2116" t="s">
        <v>11</v>
      </c>
      <c r="B2116">
        <v>45</v>
      </c>
      <c r="C2116" t="str">
        <f t="shared" si="165"/>
        <v>36–45</v>
      </c>
      <c r="D2116" t="s">
        <v>21</v>
      </c>
      <c r="E2116" t="s">
        <v>17</v>
      </c>
      <c r="F2116">
        <f t="shared" si="166"/>
        <v>2</v>
      </c>
      <c r="G2116" t="s">
        <v>25</v>
      </c>
      <c r="H2116" s="1">
        <v>7.1</v>
      </c>
      <c r="I2116" t="s">
        <v>22</v>
      </c>
      <c r="J2116">
        <f t="shared" si="167"/>
        <v>3</v>
      </c>
      <c r="K2116" t="s">
        <v>30</v>
      </c>
      <c r="L2116">
        <v>47</v>
      </c>
      <c r="M2116" t="str">
        <f t="shared" si="168"/>
        <v>40–50 h</v>
      </c>
      <c r="N2116" s="1">
        <v>9.8000000000000007</v>
      </c>
      <c r="O2116" s="1">
        <v>3.1</v>
      </c>
    </row>
    <row r="2117" spans="1:15" x14ac:dyDescent="0.3">
      <c r="A2117" t="s">
        <v>24</v>
      </c>
      <c r="B2117">
        <v>35</v>
      </c>
      <c r="C2117" t="str">
        <f t="shared" si="165"/>
        <v>26–35</v>
      </c>
      <c r="D2117" t="s">
        <v>21</v>
      </c>
      <c r="E2117" t="s">
        <v>13</v>
      </c>
      <c r="F2117">
        <f t="shared" si="166"/>
        <v>1</v>
      </c>
      <c r="G2117" t="s">
        <v>14</v>
      </c>
      <c r="H2117" s="1">
        <v>6.1</v>
      </c>
      <c r="I2117" t="s">
        <v>22</v>
      </c>
      <c r="J2117">
        <f t="shared" si="167"/>
        <v>3</v>
      </c>
      <c r="K2117" t="s">
        <v>26</v>
      </c>
      <c r="L2117">
        <v>27</v>
      </c>
      <c r="M2117" t="str">
        <f t="shared" si="168"/>
        <v>20–30 h</v>
      </c>
      <c r="N2117" s="1">
        <v>3.7</v>
      </c>
      <c r="O2117" s="1">
        <v>7</v>
      </c>
    </row>
    <row r="2118" spans="1:15" x14ac:dyDescent="0.3">
      <c r="A2118" t="s">
        <v>24</v>
      </c>
      <c r="B2118">
        <v>51</v>
      </c>
      <c r="C2118" t="str">
        <f t="shared" si="165"/>
        <v>46–59</v>
      </c>
      <c r="D2118" t="s">
        <v>27</v>
      </c>
      <c r="E2118" t="s">
        <v>22</v>
      </c>
      <c r="F2118">
        <f t="shared" si="166"/>
        <v>3</v>
      </c>
      <c r="G2118" t="s">
        <v>25</v>
      </c>
      <c r="H2118" s="1">
        <v>7.4</v>
      </c>
      <c r="I2118" t="s">
        <v>13</v>
      </c>
      <c r="J2118">
        <f t="shared" si="167"/>
        <v>1</v>
      </c>
      <c r="K2118" t="s">
        <v>26</v>
      </c>
      <c r="L2118">
        <v>59</v>
      </c>
      <c r="M2118" t="str">
        <f t="shared" si="168"/>
        <v>50–60 h</v>
      </c>
      <c r="N2118" s="1">
        <v>3.2</v>
      </c>
      <c r="O2118" s="1">
        <v>6.2</v>
      </c>
    </row>
    <row r="2119" spans="1:15" x14ac:dyDescent="0.3">
      <c r="A2119" t="s">
        <v>29</v>
      </c>
      <c r="B2119">
        <v>39</v>
      </c>
      <c r="C2119" t="str">
        <f t="shared" si="165"/>
        <v>36–45</v>
      </c>
      <c r="D2119" t="s">
        <v>21</v>
      </c>
      <c r="E2119" t="s">
        <v>22</v>
      </c>
      <c r="F2119">
        <f t="shared" si="166"/>
        <v>3</v>
      </c>
      <c r="G2119" t="s">
        <v>28</v>
      </c>
      <c r="H2119" s="1">
        <v>6.6</v>
      </c>
      <c r="I2119" t="s">
        <v>22</v>
      </c>
      <c r="J2119">
        <f t="shared" si="167"/>
        <v>3</v>
      </c>
      <c r="K2119" t="s">
        <v>19</v>
      </c>
      <c r="L2119">
        <v>58</v>
      </c>
      <c r="M2119" t="str">
        <f t="shared" si="168"/>
        <v>50–60 h</v>
      </c>
      <c r="N2119" s="1">
        <v>5.4</v>
      </c>
      <c r="O2119" s="1">
        <v>4</v>
      </c>
    </row>
    <row r="2120" spans="1:15" x14ac:dyDescent="0.3">
      <c r="A2120" t="s">
        <v>11</v>
      </c>
      <c r="B2120">
        <v>28</v>
      </c>
      <c r="C2120" t="str">
        <f t="shared" si="165"/>
        <v>26–35</v>
      </c>
      <c r="D2120" t="s">
        <v>21</v>
      </c>
      <c r="E2120" t="s">
        <v>13</v>
      </c>
      <c r="F2120">
        <f t="shared" si="166"/>
        <v>1</v>
      </c>
      <c r="G2120" t="s">
        <v>25</v>
      </c>
      <c r="H2120" s="1">
        <v>6.4</v>
      </c>
      <c r="I2120" t="s">
        <v>17</v>
      </c>
      <c r="J2120">
        <f t="shared" si="167"/>
        <v>2</v>
      </c>
      <c r="K2120" t="s">
        <v>15</v>
      </c>
      <c r="L2120">
        <v>41</v>
      </c>
      <c r="M2120" t="str">
        <f t="shared" si="168"/>
        <v>40–50 h</v>
      </c>
      <c r="N2120" s="1">
        <v>5.9</v>
      </c>
      <c r="O2120" s="1">
        <v>4.0999999999999996</v>
      </c>
    </row>
    <row r="2121" spans="1:15" x14ac:dyDescent="0.3">
      <c r="A2121" t="s">
        <v>29</v>
      </c>
      <c r="B2121">
        <v>30</v>
      </c>
      <c r="C2121" t="str">
        <f t="shared" si="165"/>
        <v>26–35</v>
      </c>
      <c r="D2121" t="s">
        <v>12</v>
      </c>
      <c r="E2121" t="s">
        <v>22</v>
      </c>
      <c r="F2121">
        <f t="shared" si="166"/>
        <v>3</v>
      </c>
      <c r="G2121" t="s">
        <v>18</v>
      </c>
      <c r="H2121" s="1">
        <v>4.7</v>
      </c>
      <c r="I2121" t="s">
        <v>13</v>
      </c>
      <c r="J2121">
        <f t="shared" si="167"/>
        <v>1</v>
      </c>
      <c r="K2121" t="s">
        <v>23</v>
      </c>
      <c r="L2121">
        <v>43</v>
      </c>
      <c r="M2121" t="str">
        <f t="shared" si="168"/>
        <v>40–50 h</v>
      </c>
      <c r="N2121" s="1">
        <v>7.9</v>
      </c>
      <c r="O2121" s="1">
        <v>4.5999999999999996</v>
      </c>
    </row>
    <row r="2122" spans="1:15" x14ac:dyDescent="0.3">
      <c r="A2122" t="s">
        <v>29</v>
      </c>
      <c r="B2122">
        <v>21</v>
      </c>
      <c r="C2122" t="str">
        <f t="shared" si="165"/>
        <v>18–25</v>
      </c>
      <c r="D2122" t="s">
        <v>12</v>
      </c>
      <c r="E2122" t="s">
        <v>13</v>
      </c>
      <c r="F2122">
        <f t="shared" si="166"/>
        <v>1</v>
      </c>
      <c r="G2122" t="s">
        <v>14</v>
      </c>
      <c r="H2122" s="1">
        <v>5.5</v>
      </c>
      <c r="I2122" t="s">
        <v>22</v>
      </c>
      <c r="J2122">
        <f t="shared" si="167"/>
        <v>3</v>
      </c>
      <c r="K2122" t="s">
        <v>19</v>
      </c>
      <c r="L2122">
        <v>57</v>
      </c>
      <c r="M2122" t="str">
        <f t="shared" si="168"/>
        <v>50–60 h</v>
      </c>
      <c r="N2122" s="1">
        <v>4.5</v>
      </c>
      <c r="O2122" s="1">
        <v>3.6</v>
      </c>
    </row>
    <row r="2123" spans="1:15" x14ac:dyDescent="0.3">
      <c r="A2123" t="s">
        <v>31</v>
      </c>
      <c r="B2123">
        <v>39</v>
      </c>
      <c r="C2123" t="str">
        <f t="shared" si="165"/>
        <v>36–45</v>
      </c>
      <c r="D2123" t="s">
        <v>27</v>
      </c>
      <c r="E2123" t="s">
        <v>22</v>
      </c>
      <c r="F2123">
        <f t="shared" si="166"/>
        <v>3</v>
      </c>
      <c r="G2123" t="s">
        <v>14</v>
      </c>
      <c r="H2123" s="1">
        <v>11.2</v>
      </c>
      <c r="I2123" t="s">
        <v>17</v>
      </c>
      <c r="J2123">
        <f t="shared" si="167"/>
        <v>2</v>
      </c>
      <c r="K2123" t="s">
        <v>19</v>
      </c>
      <c r="L2123">
        <v>21</v>
      </c>
      <c r="M2123" t="str">
        <f t="shared" si="168"/>
        <v>20–30 h</v>
      </c>
      <c r="N2123" s="1">
        <v>5</v>
      </c>
      <c r="O2123" s="1">
        <v>7.4</v>
      </c>
    </row>
    <row r="2124" spans="1:15" x14ac:dyDescent="0.3">
      <c r="A2124" t="s">
        <v>29</v>
      </c>
      <c r="B2124">
        <v>24</v>
      </c>
      <c r="C2124" t="str">
        <f t="shared" ref="C2124:C2187" si="169">IF(B2124&lt;=25, "18–25", IF(B2124&lt;=35, "26–35", IF(B2124&lt;=45, "36–45", IF(B2124&lt;=59, "46–59", "60+"))))</f>
        <v>18–25</v>
      </c>
      <c r="D2124" t="s">
        <v>12</v>
      </c>
      <c r="E2124" t="s">
        <v>17</v>
      </c>
      <c r="F2124">
        <f t="shared" si="166"/>
        <v>2</v>
      </c>
      <c r="G2124" t="s">
        <v>28</v>
      </c>
      <c r="H2124" s="1">
        <v>7.4</v>
      </c>
      <c r="I2124" t="s">
        <v>13</v>
      </c>
      <c r="J2124">
        <f t="shared" si="167"/>
        <v>1</v>
      </c>
      <c r="K2124" t="s">
        <v>23</v>
      </c>
      <c r="L2124">
        <v>38</v>
      </c>
      <c r="M2124" t="str">
        <f t="shared" si="168"/>
        <v>30–40 h</v>
      </c>
      <c r="N2124" s="1">
        <v>5.8</v>
      </c>
      <c r="O2124" s="1">
        <v>6.9</v>
      </c>
    </row>
    <row r="2125" spans="1:15" x14ac:dyDescent="0.3">
      <c r="A2125" t="s">
        <v>20</v>
      </c>
      <c r="B2125">
        <v>60</v>
      </c>
      <c r="C2125" t="str">
        <f t="shared" si="169"/>
        <v>60+</v>
      </c>
      <c r="D2125" t="s">
        <v>12</v>
      </c>
      <c r="E2125" t="s">
        <v>17</v>
      </c>
      <c r="F2125">
        <f t="shared" si="166"/>
        <v>2</v>
      </c>
      <c r="G2125" t="s">
        <v>25</v>
      </c>
      <c r="H2125" s="1">
        <v>8.1</v>
      </c>
      <c r="I2125" t="s">
        <v>17</v>
      </c>
      <c r="J2125">
        <f t="shared" si="167"/>
        <v>2</v>
      </c>
      <c r="K2125" t="s">
        <v>23</v>
      </c>
      <c r="L2125">
        <v>21</v>
      </c>
      <c r="M2125" t="str">
        <f t="shared" si="168"/>
        <v>20–30 h</v>
      </c>
      <c r="N2125" s="1">
        <v>4.5</v>
      </c>
      <c r="O2125" s="1">
        <v>5</v>
      </c>
    </row>
    <row r="2126" spans="1:15" x14ac:dyDescent="0.3">
      <c r="A2126" t="s">
        <v>16</v>
      </c>
      <c r="B2126">
        <v>41</v>
      </c>
      <c r="C2126" t="str">
        <f t="shared" si="169"/>
        <v>36–45</v>
      </c>
      <c r="D2126" t="s">
        <v>27</v>
      </c>
      <c r="E2126" t="s">
        <v>17</v>
      </c>
      <c r="F2126">
        <f t="shared" si="166"/>
        <v>2</v>
      </c>
      <c r="G2126" t="s">
        <v>18</v>
      </c>
      <c r="H2126" s="1">
        <v>6</v>
      </c>
      <c r="I2126" t="s">
        <v>22</v>
      </c>
      <c r="J2126">
        <f t="shared" si="167"/>
        <v>3</v>
      </c>
      <c r="K2126" t="s">
        <v>30</v>
      </c>
      <c r="L2126">
        <v>47</v>
      </c>
      <c r="M2126" t="str">
        <f t="shared" si="168"/>
        <v>40–50 h</v>
      </c>
      <c r="N2126" s="1">
        <v>9.1999999999999993</v>
      </c>
      <c r="O2126" s="1">
        <v>4.5999999999999996</v>
      </c>
    </row>
    <row r="2127" spans="1:15" x14ac:dyDescent="0.3">
      <c r="A2127" t="s">
        <v>32</v>
      </c>
      <c r="B2127">
        <v>21</v>
      </c>
      <c r="C2127" t="str">
        <f t="shared" si="169"/>
        <v>18–25</v>
      </c>
      <c r="D2127" t="s">
        <v>21</v>
      </c>
      <c r="E2127" t="s">
        <v>13</v>
      </c>
      <c r="F2127">
        <f t="shared" si="166"/>
        <v>1</v>
      </c>
      <c r="G2127" t="s">
        <v>25</v>
      </c>
      <c r="H2127" s="1">
        <v>5.2</v>
      </c>
      <c r="I2127" t="s">
        <v>17</v>
      </c>
      <c r="J2127">
        <f t="shared" si="167"/>
        <v>2</v>
      </c>
      <c r="K2127" t="s">
        <v>15</v>
      </c>
      <c r="L2127">
        <v>51</v>
      </c>
      <c r="M2127" t="str">
        <f t="shared" si="168"/>
        <v>50–60 h</v>
      </c>
      <c r="N2127" s="1">
        <v>8.6999999999999993</v>
      </c>
      <c r="O2127" s="1">
        <v>4.3</v>
      </c>
    </row>
    <row r="2128" spans="1:15" x14ac:dyDescent="0.3">
      <c r="A2128" t="s">
        <v>24</v>
      </c>
      <c r="B2128">
        <v>45</v>
      </c>
      <c r="C2128" t="str">
        <f t="shared" si="169"/>
        <v>36–45</v>
      </c>
      <c r="D2128" t="s">
        <v>27</v>
      </c>
      <c r="E2128" t="s">
        <v>13</v>
      </c>
      <c r="F2128">
        <f t="shared" si="166"/>
        <v>1</v>
      </c>
      <c r="G2128" t="s">
        <v>33</v>
      </c>
      <c r="H2128" s="1">
        <v>7.7</v>
      </c>
      <c r="I2128" t="s">
        <v>13</v>
      </c>
      <c r="J2128">
        <f t="shared" si="167"/>
        <v>1</v>
      </c>
      <c r="K2128" t="s">
        <v>26</v>
      </c>
      <c r="L2128">
        <v>38</v>
      </c>
      <c r="M2128" t="str">
        <f t="shared" si="168"/>
        <v>30–40 h</v>
      </c>
      <c r="N2128" s="1">
        <v>5.0999999999999996</v>
      </c>
      <c r="O2128" s="1">
        <v>3.6</v>
      </c>
    </row>
    <row r="2129" spans="1:15" x14ac:dyDescent="0.3">
      <c r="A2129" t="s">
        <v>20</v>
      </c>
      <c r="B2129">
        <v>32</v>
      </c>
      <c r="C2129" t="str">
        <f t="shared" si="169"/>
        <v>26–35</v>
      </c>
      <c r="D2129" t="s">
        <v>12</v>
      </c>
      <c r="E2129" t="s">
        <v>22</v>
      </c>
      <c r="F2129">
        <f t="shared" si="166"/>
        <v>3</v>
      </c>
      <c r="G2129" t="s">
        <v>25</v>
      </c>
      <c r="H2129" s="1">
        <v>3.6</v>
      </c>
      <c r="I2129" t="s">
        <v>17</v>
      </c>
      <c r="J2129">
        <f t="shared" si="167"/>
        <v>2</v>
      </c>
      <c r="K2129" t="s">
        <v>15</v>
      </c>
      <c r="L2129">
        <v>35</v>
      </c>
      <c r="M2129" t="str">
        <f t="shared" si="168"/>
        <v>30–40 h</v>
      </c>
      <c r="N2129" s="1">
        <v>1</v>
      </c>
      <c r="O2129" s="1">
        <v>1.8</v>
      </c>
    </row>
    <row r="2130" spans="1:15" x14ac:dyDescent="0.3">
      <c r="A2130" t="s">
        <v>32</v>
      </c>
      <c r="B2130">
        <v>18</v>
      </c>
      <c r="C2130" t="str">
        <f t="shared" si="169"/>
        <v>18–25</v>
      </c>
      <c r="D2130" t="s">
        <v>27</v>
      </c>
      <c r="E2130" t="s">
        <v>22</v>
      </c>
      <c r="F2130">
        <f t="shared" si="166"/>
        <v>3</v>
      </c>
      <c r="G2130" t="s">
        <v>28</v>
      </c>
      <c r="H2130" s="1">
        <v>5.5</v>
      </c>
      <c r="I2130" t="s">
        <v>22</v>
      </c>
      <c r="J2130">
        <f t="shared" si="167"/>
        <v>3</v>
      </c>
      <c r="K2130" t="s">
        <v>15</v>
      </c>
      <c r="L2130">
        <v>49</v>
      </c>
      <c r="M2130" t="str">
        <f t="shared" si="168"/>
        <v>40–50 h</v>
      </c>
      <c r="N2130" s="1">
        <v>9.1</v>
      </c>
      <c r="O2130" s="1">
        <v>3.4</v>
      </c>
    </row>
    <row r="2131" spans="1:15" x14ac:dyDescent="0.3">
      <c r="A2131" t="s">
        <v>11</v>
      </c>
      <c r="B2131">
        <v>20</v>
      </c>
      <c r="C2131" t="str">
        <f t="shared" si="169"/>
        <v>18–25</v>
      </c>
      <c r="D2131" t="s">
        <v>21</v>
      </c>
      <c r="E2131" t="s">
        <v>22</v>
      </c>
      <c r="F2131">
        <f t="shared" si="166"/>
        <v>3</v>
      </c>
      <c r="G2131" t="s">
        <v>25</v>
      </c>
      <c r="H2131" s="1">
        <v>6</v>
      </c>
      <c r="I2131" t="s">
        <v>13</v>
      </c>
      <c r="J2131">
        <f t="shared" si="167"/>
        <v>1</v>
      </c>
      <c r="K2131" t="s">
        <v>26</v>
      </c>
      <c r="L2131">
        <v>41</v>
      </c>
      <c r="M2131" t="str">
        <f t="shared" si="168"/>
        <v>40–50 h</v>
      </c>
      <c r="N2131" s="1">
        <v>2.1</v>
      </c>
      <c r="O2131" s="1">
        <v>3.9</v>
      </c>
    </row>
    <row r="2132" spans="1:15" x14ac:dyDescent="0.3">
      <c r="A2132" t="s">
        <v>11</v>
      </c>
      <c r="B2132">
        <v>31</v>
      </c>
      <c r="C2132" t="str">
        <f t="shared" si="169"/>
        <v>26–35</v>
      </c>
      <c r="D2132" t="s">
        <v>27</v>
      </c>
      <c r="E2132" t="s">
        <v>13</v>
      </c>
      <c r="F2132">
        <f t="shared" si="166"/>
        <v>1</v>
      </c>
      <c r="G2132" t="s">
        <v>14</v>
      </c>
      <c r="H2132" s="1">
        <v>7.9</v>
      </c>
      <c r="I2132" t="s">
        <v>13</v>
      </c>
      <c r="J2132">
        <f t="shared" si="167"/>
        <v>1</v>
      </c>
      <c r="K2132" t="s">
        <v>15</v>
      </c>
      <c r="L2132">
        <v>33</v>
      </c>
      <c r="M2132" t="str">
        <f t="shared" si="168"/>
        <v>30–40 h</v>
      </c>
      <c r="N2132" s="1">
        <v>3.2</v>
      </c>
      <c r="O2132" s="1">
        <v>5.9</v>
      </c>
    </row>
    <row r="2133" spans="1:15" x14ac:dyDescent="0.3">
      <c r="A2133" t="s">
        <v>11</v>
      </c>
      <c r="B2133">
        <v>55</v>
      </c>
      <c r="C2133" t="str">
        <f t="shared" si="169"/>
        <v>46–59</v>
      </c>
      <c r="D2133" t="s">
        <v>12</v>
      </c>
      <c r="E2133" t="s">
        <v>22</v>
      </c>
      <c r="F2133">
        <f t="shared" si="166"/>
        <v>3</v>
      </c>
      <c r="G2133" t="s">
        <v>18</v>
      </c>
      <c r="H2133" s="1">
        <v>7.1</v>
      </c>
      <c r="I2133" t="s">
        <v>22</v>
      </c>
      <c r="J2133">
        <f t="shared" si="167"/>
        <v>3</v>
      </c>
      <c r="K2133" t="s">
        <v>19</v>
      </c>
      <c r="L2133">
        <v>20</v>
      </c>
      <c r="M2133" t="str">
        <f t="shared" si="168"/>
        <v>20–30 h</v>
      </c>
      <c r="N2133" s="1">
        <v>2.4</v>
      </c>
      <c r="O2133" s="1">
        <v>8</v>
      </c>
    </row>
    <row r="2134" spans="1:15" x14ac:dyDescent="0.3">
      <c r="A2134" t="s">
        <v>20</v>
      </c>
      <c r="B2134">
        <v>18</v>
      </c>
      <c r="C2134" t="str">
        <f t="shared" si="169"/>
        <v>18–25</v>
      </c>
      <c r="D2134" t="s">
        <v>12</v>
      </c>
      <c r="E2134" t="s">
        <v>17</v>
      </c>
      <c r="F2134">
        <f t="shared" si="166"/>
        <v>2</v>
      </c>
      <c r="G2134" t="s">
        <v>28</v>
      </c>
      <c r="H2134" s="1">
        <v>5.8</v>
      </c>
      <c r="I2134" t="s">
        <v>17</v>
      </c>
      <c r="J2134">
        <f t="shared" si="167"/>
        <v>2</v>
      </c>
      <c r="K2134" t="s">
        <v>19</v>
      </c>
      <c r="L2134">
        <v>21</v>
      </c>
      <c r="M2134" t="str">
        <f t="shared" si="168"/>
        <v>20–30 h</v>
      </c>
      <c r="N2134" s="1">
        <v>2.6</v>
      </c>
      <c r="O2134" s="1">
        <v>4.5999999999999996</v>
      </c>
    </row>
    <row r="2135" spans="1:15" x14ac:dyDescent="0.3">
      <c r="A2135" t="s">
        <v>20</v>
      </c>
      <c r="B2135">
        <v>55</v>
      </c>
      <c r="C2135" t="str">
        <f t="shared" si="169"/>
        <v>46–59</v>
      </c>
      <c r="D2135" t="s">
        <v>27</v>
      </c>
      <c r="E2135" t="s">
        <v>22</v>
      </c>
      <c r="F2135">
        <f t="shared" si="166"/>
        <v>3</v>
      </c>
      <c r="G2135" t="s">
        <v>33</v>
      </c>
      <c r="H2135" s="1">
        <v>7.1</v>
      </c>
      <c r="I2135" t="s">
        <v>17</v>
      </c>
      <c r="J2135">
        <f t="shared" si="167"/>
        <v>2</v>
      </c>
      <c r="K2135" t="s">
        <v>26</v>
      </c>
      <c r="L2135">
        <v>41</v>
      </c>
      <c r="M2135" t="str">
        <f t="shared" si="168"/>
        <v>40–50 h</v>
      </c>
      <c r="N2135" s="1">
        <v>8.1999999999999993</v>
      </c>
      <c r="O2135" s="1">
        <v>9.5</v>
      </c>
    </row>
    <row r="2136" spans="1:15" x14ac:dyDescent="0.3">
      <c r="A2136" t="s">
        <v>24</v>
      </c>
      <c r="B2136">
        <v>55</v>
      </c>
      <c r="C2136" t="str">
        <f t="shared" si="169"/>
        <v>46–59</v>
      </c>
      <c r="D2136" t="s">
        <v>21</v>
      </c>
      <c r="E2136" t="s">
        <v>17</v>
      </c>
      <c r="F2136">
        <f>IF(E2136="High",3,IF(E2136="Moderate",2,IF(E2136="Low",1,"")))</f>
        <v>2</v>
      </c>
      <c r="G2136" t="s">
        <v>18</v>
      </c>
      <c r="H2136" s="1">
        <v>6</v>
      </c>
      <c r="I2136" t="s">
        <v>22</v>
      </c>
      <c r="J2136">
        <f t="shared" si="167"/>
        <v>3</v>
      </c>
      <c r="K2136" t="s">
        <v>26</v>
      </c>
      <c r="L2136">
        <v>52</v>
      </c>
      <c r="M2136" t="str">
        <f t="shared" si="168"/>
        <v>50–60 h</v>
      </c>
      <c r="N2136" s="1">
        <v>6.2</v>
      </c>
      <c r="O2136" s="1">
        <v>8.4</v>
      </c>
    </row>
    <row r="2137" spans="1:15" x14ac:dyDescent="0.3">
      <c r="A2137" t="s">
        <v>16</v>
      </c>
      <c r="B2137">
        <v>38</v>
      </c>
      <c r="C2137" t="str">
        <f t="shared" si="169"/>
        <v>36–45</v>
      </c>
      <c r="D2137" t="s">
        <v>27</v>
      </c>
      <c r="E2137" t="s">
        <v>13</v>
      </c>
      <c r="F2137">
        <f t="shared" ref="F2137:F2200" si="170">IF(E2137="High",3,IF(E2137="Moderate",2,IF(E2137="Low",1,"")))</f>
        <v>1</v>
      </c>
      <c r="G2137" t="s">
        <v>18</v>
      </c>
      <c r="H2137" s="1">
        <v>8.1</v>
      </c>
      <c r="I2137" t="s">
        <v>13</v>
      </c>
      <c r="J2137">
        <f t="shared" si="167"/>
        <v>1</v>
      </c>
      <c r="K2137" t="s">
        <v>23</v>
      </c>
      <c r="L2137">
        <v>34</v>
      </c>
      <c r="M2137" t="str">
        <f t="shared" si="168"/>
        <v>30–40 h</v>
      </c>
      <c r="N2137" s="1">
        <v>9.6</v>
      </c>
      <c r="O2137" s="1">
        <v>9.9</v>
      </c>
    </row>
    <row r="2138" spans="1:15" x14ac:dyDescent="0.3">
      <c r="A2138" t="s">
        <v>29</v>
      </c>
      <c r="B2138">
        <v>46</v>
      </c>
      <c r="C2138" t="str">
        <f t="shared" si="169"/>
        <v>46–59</v>
      </c>
      <c r="D2138" t="s">
        <v>21</v>
      </c>
      <c r="E2138" t="s">
        <v>17</v>
      </c>
      <c r="F2138">
        <f t="shared" si="170"/>
        <v>2</v>
      </c>
      <c r="G2138" t="s">
        <v>14</v>
      </c>
      <c r="H2138" s="1">
        <v>6.9</v>
      </c>
      <c r="I2138" t="s">
        <v>22</v>
      </c>
      <c r="J2138">
        <f t="shared" si="167"/>
        <v>3</v>
      </c>
      <c r="K2138" t="s">
        <v>23</v>
      </c>
      <c r="L2138">
        <v>41</v>
      </c>
      <c r="M2138" t="str">
        <f t="shared" si="168"/>
        <v>40–50 h</v>
      </c>
      <c r="N2138" s="1">
        <v>3.1</v>
      </c>
      <c r="O2138" s="1">
        <v>8.9</v>
      </c>
    </row>
    <row r="2139" spans="1:15" x14ac:dyDescent="0.3">
      <c r="A2139" t="s">
        <v>11</v>
      </c>
      <c r="B2139">
        <v>22</v>
      </c>
      <c r="C2139" t="str">
        <f t="shared" si="169"/>
        <v>18–25</v>
      </c>
      <c r="D2139" t="s">
        <v>21</v>
      </c>
      <c r="E2139" t="s">
        <v>17</v>
      </c>
      <c r="F2139">
        <f t="shared" si="170"/>
        <v>2</v>
      </c>
      <c r="G2139" t="s">
        <v>14</v>
      </c>
      <c r="H2139" s="1">
        <v>9.1</v>
      </c>
      <c r="I2139" t="s">
        <v>13</v>
      </c>
      <c r="J2139">
        <f t="shared" si="167"/>
        <v>1</v>
      </c>
      <c r="K2139" t="s">
        <v>15</v>
      </c>
      <c r="L2139">
        <v>59</v>
      </c>
      <c r="M2139" t="str">
        <f t="shared" si="168"/>
        <v>50–60 h</v>
      </c>
      <c r="N2139" s="1">
        <v>5.4</v>
      </c>
      <c r="O2139" s="1">
        <v>6.6</v>
      </c>
    </row>
    <row r="2140" spans="1:15" x14ac:dyDescent="0.3">
      <c r="A2140" t="s">
        <v>31</v>
      </c>
      <c r="B2140">
        <v>27</v>
      </c>
      <c r="C2140" t="str">
        <f t="shared" si="169"/>
        <v>26–35</v>
      </c>
      <c r="D2140" t="s">
        <v>27</v>
      </c>
      <c r="E2140" t="s">
        <v>17</v>
      </c>
      <c r="F2140">
        <f t="shared" si="170"/>
        <v>2</v>
      </c>
      <c r="G2140" t="s">
        <v>14</v>
      </c>
      <c r="H2140" s="1">
        <v>6.1</v>
      </c>
      <c r="I2140" t="s">
        <v>13</v>
      </c>
      <c r="J2140">
        <f t="shared" si="167"/>
        <v>1</v>
      </c>
      <c r="K2140" t="s">
        <v>15</v>
      </c>
      <c r="L2140">
        <v>58</v>
      </c>
      <c r="M2140" t="str">
        <f t="shared" si="168"/>
        <v>50–60 h</v>
      </c>
      <c r="N2140" s="1">
        <v>9.8000000000000007</v>
      </c>
      <c r="O2140" s="1">
        <v>6.4</v>
      </c>
    </row>
    <row r="2141" spans="1:15" x14ac:dyDescent="0.3">
      <c r="A2141" t="s">
        <v>16</v>
      </c>
      <c r="B2141">
        <v>45</v>
      </c>
      <c r="C2141" t="str">
        <f t="shared" si="169"/>
        <v>36–45</v>
      </c>
      <c r="D2141" t="s">
        <v>21</v>
      </c>
      <c r="E2141" t="s">
        <v>13</v>
      </c>
      <c r="F2141">
        <f t="shared" si="170"/>
        <v>1</v>
      </c>
      <c r="G2141" t="s">
        <v>28</v>
      </c>
      <c r="H2141" s="1">
        <v>8.3000000000000007</v>
      </c>
      <c r="I2141" t="s">
        <v>17</v>
      </c>
      <c r="J2141">
        <f t="shared" si="167"/>
        <v>2</v>
      </c>
      <c r="K2141" t="s">
        <v>26</v>
      </c>
      <c r="L2141">
        <v>30</v>
      </c>
      <c r="M2141" t="str">
        <f t="shared" si="168"/>
        <v>30–40 h</v>
      </c>
      <c r="N2141" s="1">
        <v>8.4</v>
      </c>
      <c r="O2141" s="1">
        <v>2.2000000000000002</v>
      </c>
    </row>
    <row r="2142" spans="1:15" x14ac:dyDescent="0.3">
      <c r="A2142" t="s">
        <v>31</v>
      </c>
      <c r="B2142">
        <v>38</v>
      </c>
      <c r="C2142" t="str">
        <f t="shared" si="169"/>
        <v>36–45</v>
      </c>
      <c r="D2142" t="s">
        <v>12</v>
      </c>
      <c r="E2142" t="s">
        <v>13</v>
      </c>
      <c r="F2142">
        <f t="shared" si="170"/>
        <v>1</v>
      </c>
      <c r="G2142" t="s">
        <v>25</v>
      </c>
      <c r="H2142" s="1">
        <v>6.6</v>
      </c>
      <c r="I2142" t="s">
        <v>22</v>
      </c>
      <c r="J2142">
        <f t="shared" si="167"/>
        <v>3</v>
      </c>
      <c r="K2142" t="s">
        <v>15</v>
      </c>
      <c r="L2142">
        <v>23</v>
      </c>
      <c r="M2142" t="str">
        <f t="shared" si="168"/>
        <v>20–30 h</v>
      </c>
      <c r="N2142" s="1">
        <v>7.6</v>
      </c>
      <c r="O2142" s="1">
        <v>7.5</v>
      </c>
    </row>
    <row r="2143" spans="1:15" x14ac:dyDescent="0.3">
      <c r="A2143" t="s">
        <v>24</v>
      </c>
      <c r="B2143">
        <v>24</v>
      </c>
      <c r="C2143" t="str">
        <f t="shared" si="169"/>
        <v>18–25</v>
      </c>
      <c r="D2143" t="s">
        <v>27</v>
      </c>
      <c r="E2143" t="s">
        <v>13</v>
      </c>
      <c r="F2143">
        <f t="shared" si="170"/>
        <v>1</v>
      </c>
      <c r="G2143" t="s">
        <v>18</v>
      </c>
      <c r="H2143" s="1">
        <v>5.5</v>
      </c>
      <c r="I2143" t="s">
        <v>13</v>
      </c>
      <c r="J2143">
        <f>IF(I2143="low",1,IF(I2143="moderate",2,IF(I2143="high",3,"")))</f>
        <v>1</v>
      </c>
      <c r="K2143" t="s">
        <v>30</v>
      </c>
      <c r="L2143">
        <v>26</v>
      </c>
      <c r="M2143" t="str">
        <f t="shared" si="168"/>
        <v>20–30 h</v>
      </c>
      <c r="N2143" s="1">
        <v>2.7</v>
      </c>
      <c r="O2143" s="1">
        <v>6.4</v>
      </c>
    </row>
    <row r="2144" spans="1:15" x14ac:dyDescent="0.3">
      <c r="A2144" t="s">
        <v>24</v>
      </c>
      <c r="B2144">
        <v>20</v>
      </c>
      <c r="C2144" t="str">
        <f t="shared" si="169"/>
        <v>18–25</v>
      </c>
      <c r="D2144" t="s">
        <v>21</v>
      </c>
      <c r="E2144" t="s">
        <v>13</v>
      </c>
      <c r="F2144">
        <f t="shared" si="170"/>
        <v>1</v>
      </c>
      <c r="G2144" t="s">
        <v>25</v>
      </c>
      <c r="H2144" s="1">
        <v>10.4</v>
      </c>
      <c r="I2144" t="s">
        <v>17</v>
      </c>
      <c r="J2144">
        <f t="shared" ref="J2144:J2190" si="171">IF(I2144="low",1,IF(I2144="moderate",2,IF(I2144="high",3,"")))</f>
        <v>2</v>
      </c>
      <c r="K2144" t="s">
        <v>19</v>
      </c>
      <c r="L2144">
        <v>40</v>
      </c>
      <c r="M2144" t="str">
        <f t="shared" si="168"/>
        <v>40–50 h</v>
      </c>
      <c r="N2144" s="1">
        <v>7.9</v>
      </c>
      <c r="O2144" s="1">
        <v>5.6</v>
      </c>
    </row>
    <row r="2145" spans="1:15" x14ac:dyDescent="0.3">
      <c r="A2145" t="s">
        <v>24</v>
      </c>
      <c r="B2145">
        <v>62</v>
      </c>
      <c r="C2145" t="str">
        <f t="shared" si="169"/>
        <v>60+</v>
      </c>
      <c r="D2145" t="s">
        <v>12</v>
      </c>
      <c r="E2145" t="s">
        <v>22</v>
      </c>
      <c r="F2145">
        <f t="shared" si="170"/>
        <v>3</v>
      </c>
      <c r="G2145" t="s">
        <v>25</v>
      </c>
      <c r="H2145" s="1">
        <v>8.5</v>
      </c>
      <c r="I2145" t="s">
        <v>22</v>
      </c>
      <c r="J2145">
        <f t="shared" si="171"/>
        <v>3</v>
      </c>
      <c r="K2145" t="s">
        <v>15</v>
      </c>
      <c r="L2145">
        <v>26</v>
      </c>
      <c r="M2145" t="str">
        <f t="shared" si="168"/>
        <v>20–30 h</v>
      </c>
      <c r="N2145" s="1">
        <v>4.0999999999999996</v>
      </c>
      <c r="O2145" s="1">
        <v>7.2</v>
      </c>
    </row>
    <row r="2146" spans="1:15" x14ac:dyDescent="0.3">
      <c r="A2146" t="s">
        <v>32</v>
      </c>
      <c r="B2146">
        <v>64</v>
      </c>
      <c r="C2146" t="str">
        <f t="shared" si="169"/>
        <v>60+</v>
      </c>
      <c r="D2146" t="s">
        <v>27</v>
      </c>
      <c r="E2146" t="s">
        <v>13</v>
      </c>
      <c r="F2146">
        <f t="shared" si="170"/>
        <v>1</v>
      </c>
      <c r="G2146" t="s">
        <v>14</v>
      </c>
      <c r="H2146" s="1">
        <v>6.9</v>
      </c>
      <c r="I2146" t="s">
        <v>22</v>
      </c>
      <c r="J2146">
        <f t="shared" si="171"/>
        <v>3</v>
      </c>
      <c r="K2146" t="s">
        <v>15</v>
      </c>
      <c r="L2146">
        <v>23</v>
      </c>
      <c r="M2146" t="str">
        <f t="shared" si="168"/>
        <v>20–30 h</v>
      </c>
      <c r="N2146" s="1">
        <v>5.8</v>
      </c>
      <c r="O2146" s="1">
        <v>5</v>
      </c>
    </row>
    <row r="2147" spans="1:15" x14ac:dyDescent="0.3">
      <c r="A2147" t="s">
        <v>31</v>
      </c>
      <c r="B2147">
        <v>37</v>
      </c>
      <c r="C2147" t="str">
        <f t="shared" si="169"/>
        <v>36–45</v>
      </c>
      <c r="D2147" t="s">
        <v>12</v>
      </c>
      <c r="E2147" t="s">
        <v>17</v>
      </c>
      <c r="F2147">
        <f t="shared" si="170"/>
        <v>2</v>
      </c>
      <c r="G2147" t="s">
        <v>25</v>
      </c>
      <c r="H2147" s="1">
        <v>7.6</v>
      </c>
      <c r="I2147" t="s">
        <v>13</v>
      </c>
      <c r="J2147">
        <f t="shared" si="171"/>
        <v>1</v>
      </c>
      <c r="K2147" t="s">
        <v>23</v>
      </c>
      <c r="L2147">
        <v>31</v>
      </c>
      <c r="M2147" t="str">
        <f t="shared" si="168"/>
        <v>30–40 h</v>
      </c>
      <c r="N2147" s="1">
        <v>6.5</v>
      </c>
      <c r="O2147" s="1">
        <v>5.7</v>
      </c>
    </row>
    <row r="2148" spans="1:15" x14ac:dyDescent="0.3">
      <c r="A2148" t="s">
        <v>16</v>
      </c>
      <c r="B2148">
        <v>36</v>
      </c>
      <c r="C2148" t="str">
        <f t="shared" si="169"/>
        <v>36–45</v>
      </c>
      <c r="D2148" t="s">
        <v>12</v>
      </c>
      <c r="E2148" t="s">
        <v>13</v>
      </c>
      <c r="F2148">
        <f t="shared" si="170"/>
        <v>1</v>
      </c>
      <c r="G2148" t="s">
        <v>18</v>
      </c>
      <c r="H2148" s="1">
        <v>4.9000000000000004</v>
      </c>
      <c r="I2148" t="s">
        <v>13</v>
      </c>
      <c r="J2148">
        <f t="shared" si="171"/>
        <v>1</v>
      </c>
      <c r="K2148" t="s">
        <v>30</v>
      </c>
      <c r="L2148">
        <v>46</v>
      </c>
      <c r="M2148" t="str">
        <f t="shared" si="168"/>
        <v>40–50 h</v>
      </c>
      <c r="N2148" s="1">
        <v>6.5</v>
      </c>
      <c r="O2148" s="1">
        <v>4.5999999999999996</v>
      </c>
    </row>
    <row r="2149" spans="1:15" x14ac:dyDescent="0.3">
      <c r="A2149" t="s">
        <v>16</v>
      </c>
      <c r="B2149">
        <v>52</v>
      </c>
      <c r="C2149" t="str">
        <f t="shared" si="169"/>
        <v>46–59</v>
      </c>
      <c r="D2149" t="s">
        <v>12</v>
      </c>
      <c r="E2149" t="s">
        <v>22</v>
      </c>
      <c r="F2149">
        <f t="shared" si="170"/>
        <v>3</v>
      </c>
      <c r="G2149" t="s">
        <v>18</v>
      </c>
      <c r="H2149" s="1">
        <v>4.9000000000000004</v>
      </c>
      <c r="I2149" t="s">
        <v>13</v>
      </c>
      <c r="J2149">
        <f t="shared" si="171"/>
        <v>1</v>
      </c>
      <c r="K2149" t="s">
        <v>15</v>
      </c>
      <c r="L2149">
        <v>36</v>
      </c>
      <c r="M2149" t="str">
        <f t="shared" si="168"/>
        <v>30–40 h</v>
      </c>
      <c r="N2149" s="1">
        <v>7.5</v>
      </c>
      <c r="O2149" s="1">
        <v>7.5</v>
      </c>
    </row>
    <row r="2150" spans="1:15" x14ac:dyDescent="0.3">
      <c r="A2150" t="s">
        <v>20</v>
      </c>
      <c r="B2150">
        <v>21</v>
      </c>
      <c r="C2150" t="str">
        <f t="shared" si="169"/>
        <v>18–25</v>
      </c>
      <c r="D2150" t="s">
        <v>21</v>
      </c>
      <c r="E2150" t="s">
        <v>22</v>
      </c>
      <c r="F2150">
        <f t="shared" si="170"/>
        <v>3</v>
      </c>
      <c r="G2150" t="s">
        <v>33</v>
      </c>
      <c r="H2150" s="1">
        <v>8.1999999999999993</v>
      </c>
      <c r="I2150" t="s">
        <v>22</v>
      </c>
      <c r="J2150">
        <f t="shared" si="171"/>
        <v>3</v>
      </c>
      <c r="K2150" t="s">
        <v>19</v>
      </c>
      <c r="L2150">
        <v>39</v>
      </c>
      <c r="M2150" t="str">
        <f t="shared" si="168"/>
        <v>30–40 h</v>
      </c>
      <c r="N2150" s="1">
        <v>7</v>
      </c>
      <c r="O2150" s="1">
        <v>8.9</v>
      </c>
    </row>
    <row r="2151" spans="1:15" x14ac:dyDescent="0.3">
      <c r="A2151" t="s">
        <v>20</v>
      </c>
      <c r="B2151">
        <v>22</v>
      </c>
      <c r="C2151" t="str">
        <f t="shared" si="169"/>
        <v>18–25</v>
      </c>
      <c r="D2151" t="s">
        <v>27</v>
      </c>
      <c r="E2151" t="s">
        <v>22</v>
      </c>
      <c r="F2151">
        <f t="shared" si="170"/>
        <v>3</v>
      </c>
      <c r="G2151" t="s">
        <v>28</v>
      </c>
      <c r="H2151" s="1">
        <v>6.5</v>
      </c>
      <c r="I2151" t="s">
        <v>13</v>
      </c>
      <c r="J2151">
        <f t="shared" si="171"/>
        <v>1</v>
      </c>
      <c r="K2151" t="s">
        <v>15</v>
      </c>
      <c r="L2151">
        <v>50</v>
      </c>
      <c r="M2151" t="str">
        <f t="shared" si="168"/>
        <v>50–60 h</v>
      </c>
      <c r="N2151" s="1">
        <v>1.6</v>
      </c>
      <c r="O2151" s="1">
        <v>8.6</v>
      </c>
    </row>
    <row r="2152" spans="1:15" x14ac:dyDescent="0.3">
      <c r="A2152" t="s">
        <v>11</v>
      </c>
      <c r="B2152">
        <v>18</v>
      </c>
      <c r="C2152" t="str">
        <f t="shared" si="169"/>
        <v>18–25</v>
      </c>
      <c r="D2152" t="s">
        <v>27</v>
      </c>
      <c r="E2152" t="s">
        <v>17</v>
      </c>
      <c r="F2152">
        <f t="shared" si="170"/>
        <v>2</v>
      </c>
      <c r="G2152" t="s">
        <v>25</v>
      </c>
      <c r="H2152" s="1">
        <v>6.3</v>
      </c>
      <c r="I2152" t="s">
        <v>22</v>
      </c>
      <c r="J2152">
        <f t="shared" si="171"/>
        <v>3</v>
      </c>
      <c r="K2152" t="s">
        <v>26</v>
      </c>
      <c r="L2152">
        <v>45</v>
      </c>
      <c r="M2152" t="str">
        <f t="shared" si="168"/>
        <v>40–50 h</v>
      </c>
      <c r="N2152" s="1">
        <v>5.0999999999999996</v>
      </c>
      <c r="O2152" s="1">
        <v>8.1</v>
      </c>
    </row>
    <row r="2153" spans="1:15" x14ac:dyDescent="0.3">
      <c r="A2153" t="s">
        <v>20</v>
      </c>
      <c r="B2153">
        <v>21</v>
      </c>
      <c r="C2153" t="str">
        <f t="shared" si="169"/>
        <v>18–25</v>
      </c>
      <c r="D2153" t="s">
        <v>21</v>
      </c>
      <c r="E2153" t="s">
        <v>13</v>
      </c>
      <c r="F2153">
        <f t="shared" si="170"/>
        <v>1</v>
      </c>
      <c r="G2153" t="s">
        <v>28</v>
      </c>
      <c r="H2153" s="1">
        <v>6.1</v>
      </c>
      <c r="I2153" t="s">
        <v>17</v>
      </c>
      <c r="J2153">
        <f t="shared" si="171"/>
        <v>2</v>
      </c>
      <c r="K2153" t="s">
        <v>30</v>
      </c>
      <c r="L2153">
        <v>50</v>
      </c>
      <c r="M2153" t="str">
        <f t="shared" si="168"/>
        <v>50–60 h</v>
      </c>
      <c r="N2153" s="1">
        <v>7</v>
      </c>
      <c r="O2153" s="1">
        <v>1.1000000000000001</v>
      </c>
    </row>
    <row r="2154" spans="1:15" x14ac:dyDescent="0.3">
      <c r="A2154" t="s">
        <v>24</v>
      </c>
      <c r="B2154">
        <v>29</v>
      </c>
      <c r="C2154" t="str">
        <f t="shared" si="169"/>
        <v>26–35</v>
      </c>
      <c r="D2154" t="s">
        <v>27</v>
      </c>
      <c r="E2154" t="s">
        <v>13</v>
      </c>
      <c r="F2154">
        <f t="shared" si="170"/>
        <v>1</v>
      </c>
      <c r="G2154" t="s">
        <v>28</v>
      </c>
      <c r="H2154" s="1">
        <v>6.7</v>
      </c>
      <c r="I2154" t="s">
        <v>22</v>
      </c>
      <c r="J2154">
        <f t="shared" si="171"/>
        <v>3</v>
      </c>
      <c r="K2154" t="s">
        <v>15</v>
      </c>
      <c r="L2154">
        <v>54</v>
      </c>
      <c r="M2154" t="str">
        <f t="shared" si="168"/>
        <v>50–60 h</v>
      </c>
      <c r="N2154" s="1">
        <v>3.7</v>
      </c>
      <c r="O2154" s="1">
        <v>9.1999999999999993</v>
      </c>
    </row>
    <row r="2155" spans="1:15" x14ac:dyDescent="0.3">
      <c r="A2155" t="s">
        <v>16</v>
      </c>
      <c r="B2155">
        <v>44</v>
      </c>
      <c r="C2155" t="str">
        <f t="shared" si="169"/>
        <v>36–45</v>
      </c>
      <c r="D2155" t="s">
        <v>12</v>
      </c>
      <c r="E2155" t="s">
        <v>13</v>
      </c>
      <c r="F2155">
        <f>IF(E2155="High",3,IF(E2155="Moderate",2,IF(E2155="Low",1,"")))</f>
        <v>1</v>
      </c>
      <c r="G2155" t="s">
        <v>28</v>
      </c>
      <c r="H2155" s="1">
        <v>6.1</v>
      </c>
      <c r="I2155" t="s">
        <v>13</v>
      </c>
      <c r="J2155">
        <f t="shared" si="171"/>
        <v>1</v>
      </c>
      <c r="K2155" t="s">
        <v>30</v>
      </c>
      <c r="L2155">
        <v>28</v>
      </c>
      <c r="M2155" t="str">
        <f t="shared" si="168"/>
        <v>20–30 h</v>
      </c>
      <c r="N2155" s="1">
        <v>3.8</v>
      </c>
      <c r="O2155" s="1">
        <v>3.5</v>
      </c>
    </row>
    <row r="2156" spans="1:15" x14ac:dyDescent="0.3">
      <c r="A2156" t="s">
        <v>31</v>
      </c>
      <c r="B2156">
        <v>59</v>
      </c>
      <c r="C2156" t="str">
        <f t="shared" si="169"/>
        <v>46–59</v>
      </c>
      <c r="D2156" t="s">
        <v>27</v>
      </c>
      <c r="E2156" t="s">
        <v>17</v>
      </c>
      <c r="F2156">
        <f t="shared" si="170"/>
        <v>2</v>
      </c>
      <c r="G2156" t="s">
        <v>28</v>
      </c>
      <c r="H2156" s="1">
        <v>3.5</v>
      </c>
      <c r="I2156" t="s">
        <v>22</v>
      </c>
      <c r="J2156">
        <f t="shared" si="171"/>
        <v>3</v>
      </c>
      <c r="K2156" t="s">
        <v>15</v>
      </c>
      <c r="L2156">
        <v>24</v>
      </c>
      <c r="M2156" t="str">
        <f t="shared" si="168"/>
        <v>20–30 h</v>
      </c>
      <c r="N2156" s="1">
        <v>2.1</v>
      </c>
      <c r="O2156" s="1">
        <v>9</v>
      </c>
    </row>
    <row r="2157" spans="1:15" x14ac:dyDescent="0.3">
      <c r="A2157" t="s">
        <v>24</v>
      </c>
      <c r="B2157">
        <v>40</v>
      </c>
      <c r="C2157" t="str">
        <f t="shared" si="169"/>
        <v>36–45</v>
      </c>
      <c r="D2157" t="s">
        <v>21</v>
      </c>
      <c r="E2157" t="s">
        <v>17</v>
      </c>
      <c r="F2157">
        <f t="shared" si="170"/>
        <v>2</v>
      </c>
      <c r="G2157" t="s">
        <v>18</v>
      </c>
      <c r="H2157" s="1">
        <v>8.6</v>
      </c>
      <c r="I2157" t="s">
        <v>13</v>
      </c>
      <c r="J2157">
        <f t="shared" si="171"/>
        <v>1</v>
      </c>
      <c r="K2157" t="s">
        <v>19</v>
      </c>
      <c r="L2157">
        <v>27</v>
      </c>
      <c r="M2157" t="str">
        <f t="shared" si="168"/>
        <v>20–30 h</v>
      </c>
      <c r="N2157" s="1">
        <v>4.8</v>
      </c>
      <c r="O2157" s="1">
        <v>2.8</v>
      </c>
    </row>
    <row r="2158" spans="1:15" x14ac:dyDescent="0.3">
      <c r="A2158" t="s">
        <v>32</v>
      </c>
      <c r="B2158">
        <v>42</v>
      </c>
      <c r="C2158" t="str">
        <f t="shared" si="169"/>
        <v>36–45</v>
      </c>
      <c r="D2158" t="s">
        <v>12</v>
      </c>
      <c r="E2158" t="s">
        <v>22</v>
      </c>
      <c r="F2158">
        <f t="shared" si="170"/>
        <v>3</v>
      </c>
      <c r="G2158" t="s">
        <v>25</v>
      </c>
      <c r="H2158" s="1">
        <v>6.3</v>
      </c>
      <c r="I2158" t="s">
        <v>17</v>
      </c>
      <c r="J2158">
        <f t="shared" si="171"/>
        <v>2</v>
      </c>
      <c r="K2158" t="s">
        <v>19</v>
      </c>
      <c r="L2158">
        <v>40</v>
      </c>
      <c r="M2158" t="str">
        <f t="shared" si="168"/>
        <v>40–50 h</v>
      </c>
      <c r="N2158" s="1">
        <v>9.9</v>
      </c>
      <c r="O2158" s="1">
        <v>5</v>
      </c>
    </row>
    <row r="2159" spans="1:15" x14ac:dyDescent="0.3">
      <c r="A2159" t="s">
        <v>20</v>
      </c>
      <c r="B2159">
        <v>38</v>
      </c>
      <c r="C2159" t="str">
        <f t="shared" si="169"/>
        <v>36–45</v>
      </c>
      <c r="D2159" t="s">
        <v>21</v>
      </c>
      <c r="E2159" t="s">
        <v>22</v>
      </c>
      <c r="F2159">
        <f t="shared" si="170"/>
        <v>3</v>
      </c>
      <c r="G2159" t="s">
        <v>33</v>
      </c>
      <c r="H2159" s="1">
        <v>9.1999999999999993</v>
      </c>
      <c r="I2159" t="s">
        <v>13</v>
      </c>
      <c r="J2159">
        <f t="shared" si="171"/>
        <v>1</v>
      </c>
      <c r="K2159" t="s">
        <v>30</v>
      </c>
      <c r="L2159">
        <v>35</v>
      </c>
      <c r="M2159" t="str">
        <f t="shared" si="168"/>
        <v>30–40 h</v>
      </c>
      <c r="N2159" s="1">
        <v>3.6</v>
      </c>
      <c r="O2159" s="1">
        <v>7.7</v>
      </c>
    </row>
    <row r="2160" spans="1:15" x14ac:dyDescent="0.3">
      <c r="A2160" t="s">
        <v>24</v>
      </c>
      <c r="B2160">
        <v>41</v>
      </c>
      <c r="C2160" t="str">
        <f t="shared" si="169"/>
        <v>36–45</v>
      </c>
      <c r="D2160" t="s">
        <v>12</v>
      </c>
      <c r="E2160" t="s">
        <v>13</v>
      </c>
      <c r="F2160">
        <f t="shared" si="170"/>
        <v>1</v>
      </c>
      <c r="G2160" t="s">
        <v>28</v>
      </c>
      <c r="H2160" s="1">
        <v>3.9</v>
      </c>
      <c r="I2160" t="s">
        <v>13</v>
      </c>
      <c r="J2160">
        <f t="shared" si="171"/>
        <v>1</v>
      </c>
      <c r="K2160" t="s">
        <v>23</v>
      </c>
      <c r="L2160">
        <v>35</v>
      </c>
      <c r="M2160" t="str">
        <f t="shared" si="168"/>
        <v>30–40 h</v>
      </c>
      <c r="N2160" s="1">
        <v>5.8</v>
      </c>
      <c r="O2160" s="1">
        <v>6.8</v>
      </c>
    </row>
    <row r="2161" spans="1:15" x14ac:dyDescent="0.3">
      <c r="A2161" t="s">
        <v>24</v>
      </c>
      <c r="B2161">
        <v>42</v>
      </c>
      <c r="C2161" t="str">
        <f t="shared" si="169"/>
        <v>36–45</v>
      </c>
      <c r="D2161" t="s">
        <v>12</v>
      </c>
      <c r="E2161" t="s">
        <v>17</v>
      </c>
      <c r="F2161">
        <f t="shared" si="170"/>
        <v>2</v>
      </c>
      <c r="G2161" t="s">
        <v>33</v>
      </c>
      <c r="H2161" s="1">
        <v>3.9</v>
      </c>
      <c r="I2161" t="s">
        <v>13</v>
      </c>
      <c r="J2161">
        <f t="shared" si="171"/>
        <v>1</v>
      </c>
      <c r="K2161" t="s">
        <v>23</v>
      </c>
      <c r="L2161">
        <v>37</v>
      </c>
      <c r="M2161" t="str">
        <f t="shared" si="168"/>
        <v>30–40 h</v>
      </c>
      <c r="N2161" s="1">
        <v>7.7</v>
      </c>
      <c r="O2161" s="1">
        <v>4.7</v>
      </c>
    </row>
    <row r="2162" spans="1:15" x14ac:dyDescent="0.3">
      <c r="A2162" t="s">
        <v>32</v>
      </c>
      <c r="B2162">
        <v>62</v>
      </c>
      <c r="C2162" t="str">
        <f t="shared" si="169"/>
        <v>60+</v>
      </c>
      <c r="D2162" t="s">
        <v>27</v>
      </c>
      <c r="E2162" t="s">
        <v>17</v>
      </c>
      <c r="F2162">
        <f t="shared" si="170"/>
        <v>2</v>
      </c>
      <c r="G2162" t="s">
        <v>18</v>
      </c>
      <c r="H2162" s="1">
        <v>6.1</v>
      </c>
      <c r="I2162" t="s">
        <v>13</v>
      </c>
      <c r="J2162">
        <f t="shared" si="171"/>
        <v>1</v>
      </c>
      <c r="K2162" t="s">
        <v>26</v>
      </c>
      <c r="L2162">
        <v>47</v>
      </c>
      <c r="M2162" t="str">
        <f t="shared" si="168"/>
        <v>40–50 h</v>
      </c>
      <c r="N2162" s="1">
        <v>1.1000000000000001</v>
      </c>
      <c r="O2162" s="1">
        <v>7.1</v>
      </c>
    </row>
    <row r="2163" spans="1:15" x14ac:dyDescent="0.3">
      <c r="A2163" t="s">
        <v>29</v>
      </c>
      <c r="B2163">
        <v>63</v>
      </c>
      <c r="C2163" t="str">
        <f t="shared" si="169"/>
        <v>60+</v>
      </c>
      <c r="D2163" t="s">
        <v>12</v>
      </c>
      <c r="E2163" t="s">
        <v>13</v>
      </c>
      <c r="F2163">
        <f t="shared" si="170"/>
        <v>1</v>
      </c>
      <c r="G2163" t="s">
        <v>18</v>
      </c>
      <c r="H2163" s="1">
        <v>8</v>
      </c>
      <c r="I2163" t="s">
        <v>13</v>
      </c>
      <c r="J2163">
        <f t="shared" si="171"/>
        <v>1</v>
      </c>
      <c r="K2163" t="s">
        <v>23</v>
      </c>
      <c r="L2163">
        <v>37</v>
      </c>
      <c r="M2163" t="str">
        <f t="shared" si="168"/>
        <v>30–40 h</v>
      </c>
      <c r="N2163" s="1">
        <v>9.1</v>
      </c>
      <c r="O2163" s="1">
        <v>5.9</v>
      </c>
    </row>
    <row r="2164" spans="1:15" x14ac:dyDescent="0.3">
      <c r="A2164" t="s">
        <v>16</v>
      </c>
      <c r="B2164">
        <v>49</v>
      </c>
      <c r="C2164" t="str">
        <f t="shared" si="169"/>
        <v>46–59</v>
      </c>
      <c r="D2164" t="s">
        <v>21</v>
      </c>
      <c r="E2164" t="s">
        <v>13</v>
      </c>
      <c r="F2164">
        <f t="shared" si="170"/>
        <v>1</v>
      </c>
      <c r="G2164" t="s">
        <v>14</v>
      </c>
      <c r="H2164" s="1">
        <v>4.7</v>
      </c>
      <c r="I2164" t="s">
        <v>13</v>
      </c>
      <c r="J2164">
        <f t="shared" si="171"/>
        <v>1</v>
      </c>
      <c r="K2164" t="s">
        <v>30</v>
      </c>
      <c r="L2164">
        <v>33</v>
      </c>
      <c r="M2164" t="str">
        <f t="shared" si="168"/>
        <v>30–40 h</v>
      </c>
      <c r="N2164" s="1">
        <v>4.5</v>
      </c>
      <c r="O2164" s="1">
        <v>3.5</v>
      </c>
    </row>
    <row r="2165" spans="1:15" x14ac:dyDescent="0.3">
      <c r="A2165" t="s">
        <v>31</v>
      </c>
      <c r="B2165">
        <v>49</v>
      </c>
      <c r="C2165" t="str">
        <f t="shared" si="169"/>
        <v>46–59</v>
      </c>
      <c r="D2165" t="s">
        <v>27</v>
      </c>
      <c r="E2165" t="s">
        <v>22</v>
      </c>
      <c r="F2165">
        <f t="shared" si="170"/>
        <v>3</v>
      </c>
      <c r="G2165" t="s">
        <v>28</v>
      </c>
      <c r="H2165" s="1">
        <v>4.5999999999999996</v>
      </c>
      <c r="I2165" t="s">
        <v>17</v>
      </c>
      <c r="J2165">
        <f t="shared" si="171"/>
        <v>2</v>
      </c>
      <c r="K2165" t="s">
        <v>23</v>
      </c>
      <c r="L2165">
        <v>56</v>
      </c>
      <c r="M2165" t="str">
        <f t="shared" si="168"/>
        <v>50–60 h</v>
      </c>
      <c r="N2165" s="1">
        <v>8.8000000000000007</v>
      </c>
      <c r="O2165" s="1">
        <v>6.8</v>
      </c>
    </row>
    <row r="2166" spans="1:15" x14ac:dyDescent="0.3">
      <c r="A2166" t="s">
        <v>11</v>
      </c>
      <c r="B2166">
        <v>22</v>
      </c>
      <c r="C2166" t="str">
        <f t="shared" si="169"/>
        <v>18–25</v>
      </c>
      <c r="D2166" t="s">
        <v>21</v>
      </c>
      <c r="E2166" t="s">
        <v>22</v>
      </c>
      <c r="F2166">
        <f t="shared" si="170"/>
        <v>3</v>
      </c>
      <c r="G2166" t="s">
        <v>14</v>
      </c>
      <c r="H2166" s="1">
        <v>7.1</v>
      </c>
      <c r="I2166" t="s">
        <v>17</v>
      </c>
      <c r="J2166">
        <f t="shared" si="171"/>
        <v>2</v>
      </c>
      <c r="K2166" t="s">
        <v>26</v>
      </c>
      <c r="L2166">
        <v>59</v>
      </c>
      <c r="M2166" t="str">
        <f t="shared" si="168"/>
        <v>50–60 h</v>
      </c>
      <c r="N2166" s="1">
        <v>1.4</v>
      </c>
      <c r="O2166" s="1">
        <v>2.8</v>
      </c>
    </row>
    <row r="2167" spans="1:15" x14ac:dyDescent="0.3">
      <c r="A2167" t="s">
        <v>29</v>
      </c>
      <c r="B2167">
        <v>53</v>
      </c>
      <c r="C2167" t="str">
        <f t="shared" si="169"/>
        <v>46–59</v>
      </c>
      <c r="D2167" t="s">
        <v>12</v>
      </c>
      <c r="E2167" t="s">
        <v>22</v>
      </c>
      <c r="F2167">
        <f t="shared" si="170"/>
        <v>3</v>
      </c>
      <c r="G2167" t="s">
        <v>33</v>
      </c>
      <c r="H2167" s="1">
        <v>6</v>
      </c>
      <c r="I2167" t="s">
        <v>22</v>
      </c>
      <c r="J2167">
        <f t="shared" si="171"/>
        <v>3</v>
      </c>
      <c r="K2167" t="s">
        <v>15</v>
      </c>
      <c r="L2167">
        <v>35</v>
      </c>
      <c r="M2167" t="str">
        <f t="shared" si="168"/>
        <v>30–40 h</v>
      </c>
      <c r="N2167" s="1">
        <v>2.2999999999999998</v>
      </c>
      <c r="O2167" s="1">
        <v>7.2</v>
      </c>
    </row>
    <row r="2168" spans="1:15" x14ac:dyDescent="0.3">
      <c r="A2168" t="s">
        <v>20</v>
      </c>
      <c r="B2168">
        <v>63</v>
      </c>
      <c r="C2168" t="str">
        <f t="shared" si="169"/>
        <v>60+</v>
      </c>
      <c r="D2168" t="s">
        <v>21</v>
      </c>
      <c r="E2168" t="s">
        <v>13</v>
      </c>
      <c r="F2168">
        <f>IF(E2168="High",3,IF(E2168="Moderate",2,IF(E2168="Low",1,"")))</f>
        <v>1</v>
      </c>
      <c r="G2168" t="s">
        <v>25</v>
      </c>
      <c r="H2168" s="1">
        <v>7.3</v>
      </c>
      <c r="I2168" t="s">
        <v>13</v>
      </c>
      <c r="J2168">
        <f t="shared" si="171"/>
        <v>1</v>
      </c>
      <c r="K2168" t="s">
        <v>23</v>
      </c>
      <c r="L2168">
        <v>40</v>
      </c>
      <c r="M2168" t="str">
        <f t="shared" si="168"/>
        <v>40–50 h</v>
      </c>
      <c r="N2168" s="1">
        <v>3.9</v>
      </c>
      <c r="O2168" s="1">
        <v>1</v>
      </c>
    </row>
    <row r="2169" spans="1:15" x14ac:dyDescent="0.3">
      <c r="A2169" t="s">
        <v>24</v>
      </c>
      <c r="B2169">
        <v>59</v>
      </c>
      <c r="C2169" t="str">
        <f t="shared" si="169"/>
        <v>46–59</v>
      </c>
      <c r="D2169" t="s">
        <v>21</v>
      </c>
      <c r="E2169" t="s">
        <v>13</v>
      </c>
      <c r="F2169">
        <f t="shared" si="170"/>
        <v>1</v>
      </c>
      <c r="G2169" t="s">
        <v>14</v>
      </c>
      <c r="H2169" s="1">
        <v>6.1</v>
      </c>
      <c r="I2169" t="s">
        <v>22</v>
      </c>
      <c r="J2169">
        <f t="shared" si="171"/>
        <v>3</v>
      </c>
      <c r="K2169" t="s">
        <v>30</v>
      </c>
      <c r="L2169">
        <v>20</v>
      </c>
      <c r="M2169" t="str">
        <f t="shared" si="168"/>
        <v>20–30 h</v>
      </c>
      <c r="N2169" s="1">
        <v>4.0999999999999996</v>
      </c>
      <c r="O2169" s="1">
        <v>5.9</v>
      </c>
    </row>
    <row r="2170" spans="1:15" x14ac:dyDescent="0.3">
      <c r="A2170" t="s">
        <v>32</v>
      </c>
      <c r="B2170">
        <v>59</v>
      </c>
      <c r="C2170" t="str">
        <f t="shared" si="169"/>
        <v>46–59</v>
      </c>
      <c r="D2170" t="s">
        <v>12</v>
      </c>
      <c r="E2170" t="s">
        <v>22</v>
      </c>
      <c r="F2170">
        <f t="shared" si="170"/>
        <v>3</v>
      </c>
      <c r="G2170" t="s">
        <v>18</v>
      </c>
      <c r="H2170" s="1">
        <v>7.1</v>
      </c>
      <c r="I2170" t="s">
        <v>17</v>
      </c>
      <c r="J2170">
        <f t="shared" si="171"/>
        <v>2</v>
      </c>
      <c r="K2170" t="s">
        <v>30</v>
      </c>
      <c r="L2170">
        <v>30</v>
      </c>
      <c r="M2170" t="str">
        <f t="shared" si="168"/>
        <v>30–40 h</v>
      </c>
      <c r="N2170" s="1">
        <v>8.6</v>
      </c>
      <c r="O2170" s="1">
        <v>4.5999999999999996</v>
      </c>
    </row>
    <row r="2171" spans="1:15" x14ac:dyDescent="0.3">
      <c r="A2171" t="s">
        <v>32</v>
      </c>
      <c r="B2171">
        <v>56</v>
      </c>
      <c r="C2171" t="str">
        <f t="shared" si="169"/>
        <v>46–59</v>
      </c>
      <c r="D2171" t="s">
        <v>27</v>
      </c>
      <c r="E2171" t="s">
        <v>22</v>
      </c>
      <c r="F2171">
        <f t="shared" si="170"/>
        <v>3</v>
      </c>
      <c r="G2171" t="s">
        <v>28</v>
      </c>
      <c r="H2171" s="1">
        <v>8.5</v>
      </c>
      <c r="I2171" t="s">
        <v>17</v>
      </c>
      <c r="J2171">
        <f t="shared" si="171"/>
        <v>2</v>
      </c>
      <c r="K2171" t="s">
        <v>26</v>
      </c>
      <c r="L2171">
        <v>30</v>
      </c>
      <c r="M2171" t="str">
        <f t="shared" si="168"/>
        <v>30–40 h</v>
      </c>
      <c r="N2171" s="1">
        <v>1.1000000000000001</v>
      </c>
      <c r="O2171" s="1">
        <v>3.7</v>
      </c>
    </row>
    <row r="2172" spans="1:15" x14ac:dyDescent="0.3">
      <c r="A2172" t="s">
        <v>16</v>
      </c>
      <c r="B2172">
        <v>33</v>
      </c>
      <c r="C2172" t="str">
        <f t="shared" si="169"/>
        <v>26–35</v>
      </c>
      <c r="D2172" t="s">
        <v>21</v>
      </c>
      <c r="E2172" t="s">
        <v>17</v>
      </c>
      <c r="F2172">
        <f t="shared" si="170"/>
        <v>2</v>
      </c>
      <c r="G2172" t="s">
        <v>33</v>
      </c>
      <c r="H2172" s="1">
        <v>4.7</v>
      </c>
      <c r="I2172" t="s">
        <v>13</v>
      </c>
      <c r="J2172">
        <f t="shared" si="171"/>
        <v>1</v>
      </c>
      <c r="K2172" t="s">
        <v>26</v>
      </c>
      <c r="L2172">
        <v>21</v>
      </c>
      <c r="M2172" t="str">
        <f t="shared" si="168"/>
        <v>20–30 h</v>
      </c>
      <c r="N2172" s="1">
        <v>6.8</v>
      </c>
      <c r="O2172" s="1">
        <v>5.6</v>
      </c>
    </row>
    <row r="2173" spans="1:15" x14ac:dyDescent="0.3">
      <c r="A2173" t="s">
        <v>29</v>
      </c>
      <c r="B2173">
        <v>50</v>
      </c>
      <c r="C2173" t="str">
        <f t="shared" si="169"/>
        <v>46–59</v>
      </c>
      <c r="D2173" t="s">
        <v>12</v>
      </c>
      <c r="E2173" t="s">
        <v>17</v>
      </c>
      <c r="F2173">
        <f t="shared" si="170"/>
        <v>2</v>
      </c>
      <c r="G2173" t="s">
        <v>18</v>
      </c>
      <c r="H2173" s="1">
        <v>8.3000000000000007</v>
      </c>
      <c r="I2173" t="s">
        <v>13</v>
      </c>
      <c r="J2173">
        <f t="shared" si="171"/>
        <v>1</v>
      </c>
      <c r="K2173" t="s">
        <v>19</v>
      </c>
      <c r="L2173">
        <v>51</v>
      </c>
      <c r="M2173" t="str">
        <f t="shared" si="168"/>
        <v>50–60 h</v>
      </c>
      <c r="N2173" s="1">
        <v>2.2000000000000002</v>
      </c>
      <c r="O2173" s="1">
        <v>6.8</v>
      </c>
    </row>
    <row r="2174" spans="1:15" x14ac:dyDescent="0.3">
      <c r="A2174" t="s">
        <v>11</v>
      </c>
      <c r="B2174">
        <v>38</v>
      </c>
      <c r="C2174" t="str">
        <f t="shared" si="169"/>
        <v>36–45</v>
      </c>
      <c r="D2174" t="s">
        <v>27</v>
      </c>
      <c r="E2174" t="s">
        <v>22</v>
      </c>
      <c r="F2174">
        <f t="shared" si="170"/>
        <v>3</v>
      </c>
      <c r="G2174" t="s">
        <v>25</v>
      </c>
      <c r="H2174" s="1">
        <v>3.9</v>
      </c>
      <c r="I2174" t="s">
        <v>22</v>
      </c>
      <c r="J2174">
        <f t="shared" si="171"/>
        <v>3</v>
      </c>
      <c r="K2174" t="s">
        <v>19</v>
      </c>
      <c r="L2174">
        <v>38</v>
      </c>
      <c r="M2174" t="str">
        <f t="shared" si="168"/>
        <v>30–40 h</v>
      </c>
      <c r="N2174" s="1">
        <v>8.4</v>
      </c>
      <c r="O2174" s="1">
        <v>9.6999999999999993</v>
      </c>
    </row>
    <row r="2175" spans="1:15" x14ac:dyDescent="0.3">
      <c r="A2175" t="s">
        <v>16</v>
      </c>
      <c r="B2175">
        <v>26</v>
      </c>
      <c r="C2175" t="str">
        <f t="shared" si="169"/>
        <v>26–35</v>
      </c>
      <c r="D2175" t="s">
        <v>27</v>
      </c>
      <c r="E2175" t="s">
        <v>22</v>
      </c>
      <c r="F2175">
        <f t="shared" si="170"/>
        <v>3</v>
      </c>
      <c r="G2175" t="s">
        <v>28</v>
      </c>
      <c r="H2175" s="1">
        <v>7.4</v>
      </c>
      <c r="I2175" t="s">
        <v>17</v>
      </c>
      <c r="J2175">
        <f t="shared" si="171"/>
        <v>2</v>
      </c>
      <c r="K2175" t="s">
        <v>19</v>
      </c>
      <c r="L2175">
        <v>24</v>
      </c>
      <c r="M2175" t="str">
        <f t="shared" si="168"/>
        <v>20–30 h</v>
      </c>
      <c r="N2175" s="1">
        <v>8</v>
      </c>
      <c r="O2175" s="1">
        <v>8.5</v>
      </c>
    </row>
    <row r="2176" spans="1:15" x14ac:dyDescent="0.3">
      <c r="A2176" t="s">
        <v>24</v>
      </c>
      <c r="B2176">
        <v>23</v>
      </c>
      <c r="C2176" t="str">
        <f t="shared" si="169"/>
        <v>18–25</v>
      </c>
      <c r="D2176" t="s">
        <v>27</v>
      </c>
      <c r="E2176" t="s">
        <v>17</v>
      </c>
      <c r="F2176">
        <f t="shared" si="170"/>
        <v>2</v>
      </c>
      <c r="G2176" t="s">
        <v>25</v>
      </c>
      <c r="H2176" s="1">
        <v>8.6</v>
      </c>
      <c r="I2176" t="s">
        <v>22</v>
      </c>
      <c r="J2176">
        <f t="shared" si="171"/>
        <v>3</v>
      </c>
      <c r="K2176" t="s">
        <v>15</v>
      </c>
      <c r="L2176">
        <v>22</v>
      </c>
      <c r="M2176" t="str">
        <f t="shared" si="168"/>
        <v>20–30 h</v>
      </c>
      <c r="N2176" s="1">
        <v>5.5</v>
      </c>
      <c r="O2176" s="1">
        <v>7.5</v>
      </c>
    </row>
    <row r="2177" spans="1:15" x14ac:dyDescent="0.3">
      <c r="A2177" t="s">
        <v>16</v>
      </c>
      <c r="B2177">
        <v>62</v>
      </c>
      <c r="C2177" t="str">
        <f t="shared" si="169"/>
        <v>60+</v>
      </c>
      <c r="D2177" t="s">
        <v>21</v>
      </c>
      <c r="E2177" t="s">
        <v>22</v>
      </c>
      <c r="F2177">
        <f t="shared" si="170"/>
        <v>3</v>
      </c>
      <c r="G2177" t="s">
        <v>25</v>
      </c>
      <c r="H2177" s="1">
        <v>5.7</v>
      </c>
      <c r="I2177" t="s">
        <v>22</v>
      </c>
      <c r="J2177">
        <f t="shared" si="171"/>
        <v>3</v>
      </c>
      <c r="K2177" t="s">
        <v>30</v>
      </c>
      <c r="L2177">
        <v>47</v>
      </c>
      <c r="M2177" t="str">
        <f t="shared" si="168"/>
        <v>40–50 h</v>
      </c>
      <c r="N2177" s="1">
        <v>2.9</v>
      </c>
      <c r="O2177" s="1">
        <v>5.3</v>
      </c>
    </row>
    <row r="2178" spans="1:15" x14ac:dyDescent="0.3">
      <c r="A2178" t="s">
        <v>31</v>
      </c>
      <c r="B2178">
        <v>52</v>
      </c>
      <c r="C2178" t="str">
        <f t="shared" si="169"/>
        <v>46–59</v>
      </c>
      <c r="D2178" t="s">
        <v>21</v>
      </c>
      <c r="E2178" t="s">
        <v>17</v>
      </c>
      <c r="F2178">
        <f t="shared" si="170"/>
        <v>2</v>
      </c>
      <c r="G2178" t="s">
        <v>28</v>
      </c>
      <c r="H2178" s="1">
        <v>7.5</v>
      </c>
      <c r="I2178" t="s">
        <v>22</v>
      </c>
      <c r="J2178">
        <f t="shared" si="171"/>
        <v>3</v>
      </c>
      <c r="K2178" t="s">
        <v>19</v>
      </c>
      <c r="L2178">
        <v>45</v>
      </c>
      <c r="M2178" t="str">
        <f t="shared" ref="M2178:M2241" si="172">IF(AND(L2178&gt;=20,L2178&lt;30),"20–30 h",IF(AND(L2178&gt;=30,L2178&lt;40),"30–40 h",IF(AND(L2178&gt;=40,L2178&lt;50),"40–50 h",IF(AND(L2178&gt;=50,L2178&lt;=60),"50–60 h","Poza zakresem"))))</f>
        <v>40–50 h</v>
      </c>
      <c r="N2178" s="1">
        <v>6.7</v>
      </c>
      <c r="O2178" s="1">
        <v>4.5</v>
      </c>
    </row>
    <row r="2179" spans="1:15" x14ac:dyDescent="0.3">
      <c r="A2179" t="s">
        <v>32</v>
      </c>
      <c r="B2179">
        <v>56</v>
      </c>
      <c r="C2179" t="str">
        <f t="shared" si="169"/>
        <v>46–59</v>
      </c>
      <c r="D2179" t="s">
        <v>21</v>
      </c>
      <c r="E2179" t="s">
        <v>17</v>
      </c>
      <c r="F2179">
        <f t="shared" si="170"/>
        <v>2</v>
      </c>
      <c r="G2179" t="s">
        <v>28</v>
      </c>
      <c r="H2179" s="1">
        <v>5.8</v>
      </c>
      <c r="I2179" t="s">
        <v>13</v>
      </c>
      <c r="J2179">
        <f t="shared" si="171"/>
        <v>1</v>
      </c>
      <c r="K2179" t="s">
        <v>30</v>
      </c>
      <c r="L2179">
        <v>42</v>
      </c>
      <c r="M2179" t="str">
        <f t="shared" si="172"/>
        <v>40–50 h</v>
      </c>
      <c r="N2179" s="1">
        <v>2.4</v>
      </c>
      <c r="O2179" s="1">
        <v>1.3</v>
      </c>
    </row>
    <row r="2180" spans="1:15" x14ac:dyDescent="0.3">
      <c r="A2180" t="s">
        <v>32</v>
      </c>
      <c r="B2180">
        <v>39</v>
      </c>
      <c r="C2180" t="str">
        <f t="shared" si="169"/>
        <v>36–45</v>
      </c>
      <c r="D2180" t="s">
        <v>27</v>
      </c>
      <c r="E2180" t="s">
        <v>17</v>
      </c>
      <c r="F2180">
        <f t="shared" si="170"/>
        <v>2</v>
      </c>
      <c r="G2180" t="s">
        <v>25</v>
      </c>
      <c r="H2180" s="1">
        <v>7.4</v>
      </c>
      <c r="I2180" t="s">
        <v>17</v>
      </c>
      <c r="J2180">
        <f t="shared" si="171"/>
        <v>2</v>
      </c>
      <c r="K2180" t="s">
        <v>26</v>
      </c>
      <c r="L2180">
        <v>49</v>
      </c>
      <c r="M2180" t="str">
        <f t="shared" si="172"/>
        <v>40–50 h</v>
      </c>
      <c r="N2180" s="1">
        <v>2.7</v>
      </c>
      <c r="O2180" s="1">
        <v>4.2</v>
      </c>
    </row>
    <row r="2181" spans="1:15" x14ac:dyDescent="0.3">
      <c r="A2181" t="s">
        <v>20</v>
      </c>
      <c r="B2181">
        <v>58</v>
      </c>
      <c r="C2181" t="str">
        <f t="shared" si="169"/>
        <v>46–59</v>
      </c>
      <c r="D2181" t="s">
        <v>21</v>
      </c>
      <c r="E2181" t="s">
        <v>13</v>
      </c>
      <c r="F2181">
        <f t="shared" si="170"/>
        <v>1</v>
      </c>
      <c r="G2181" t="s">
        <v>33</v>
      </c>
      <c r="H2181" s="1">
        <v>3.1</v>
      </c>
      <c r="I2181" t="s">
        <v>22</v>
      </c>
      <c r="J2181">
        <f t="shared" si="171"/>
        <v>3</v>
      </c>
      <c r="K2181" t="s">
        <v>15</v>
      </c>
      <c r="L2181">
        <v>27</v>
      </c>
      <c r="M2181" t="str">
        <f t="shared" si="172"/>
        <v>20–30 h</v>
      </c>
      <c r="N2181" s="1">
        <v>6.6</v>
      </c>
      <c r="O2181" s="1">
        <v>8.6</v>
      </c>
    </row>
    <row r="2182" spans="1:15" x14ac:dyDescent="0.3">
      <c r="A2182" t="s">
        <v>20</v>
      </c>
      <c r="B2182">
        <v>22</v>
      </c>
      <c r="C2182" t="str">
        <f t="shared" si="169"/>
        <v>18–25</v>
      </c>
      <c r="D2182" t="s">
        <v>12</v>
      </c>
      <c r="E2182" t="s">
        <v>13</v>
      </c>
      <c r="F2182">
        <f t="shared" si="170"/>
        <v>1</v>
      </c>
      <c r="G2182" t="s">
        <v>28</v>
      </c>
      <c r="H2182" s="1">
        <v>6.7</v>
      </c>
      <c r="I2182" t="s">
        <v>17</v>
      </c>
      <c r="J2182">
        <f t="shared" si="171"/>
        <v>2</v>
      </c>
      <c r="K2182" t="s">
        <v>26</v>
      </c>
      <c r="L2182">
        <v>55</v>
      </c>
      <c r="M2182" t="str">
        <f t="shared" si="172"/>
        <v>50–60 h</v>
      </c>
      <c r="N2182" s="1">
        <v>9.9</v>
      </c>
      <c r="O2182" s="1">
        <v>4.5</v>
      </c>
    </row>
    <row r="2183" spans="1:15" x14ac:dyDescent="0.3">
      <c r="A2183" t="s">
        <v>11</v>
      </c>
      <c r="B2183">
        <v>59</v>
      </c>
      <c r="C2183" t="str">
        <f t="shared" si="169"/>
        <v>46–59</v>
      </c>
      <c r="D2183" t="s">
        <v>21</v>
      </c>
      <c r="E2183" t="s">
        <v>22</v>
      </c>
      <c r="F2183">
        <f t="shared" si="170"/>
        <v>3</v>
      </c>
      <c r="G2183" t="s">
        <v>18</v>
      </c>
      <c r="H2183" s="1">
        <v>7.1</v>
      </c>
      <c r="I2183" t="s">
        <v>17</v>
      </c>
      <c r="J2183">
        <f t="shared" si="171"/>
        <v>2</v>
      </c>
      <c r="K2183" t="s">
        <v>30</v>
      </c>
      <c r="L2183">
        <v>48</v>
      </c>
      <c r="M2183" t="str">
        <f t="shared" si="172"/>
        <v>40–50 h</v>
      </c>
      <c r="N2183" s="1">
        <v>9</v>
      </c>
      <c r="O2183" s="1">
        <v>5.2</v>
      </c>
    </row>
    <row r="2184" spans="1:15" x14ac:dyDescent="0.3">
      <c r="A2184" t="s">
        <v>24</v>
      </c>
      <c r="B2184">
        <v>40</v>
      </c>
      <c r="C2184" t="str">
        <f t="shared" si="169"/>
        <v>36–45</v>
      </c>
      <c r="D2184" t="s">
        <v>21</v>
      </c>
      <c r="E2184" t="s">
        <v>17</v>
      </c>
      <c r="F2184">
        <f t="shared" si="170"/>
        <v>2</v>
      </c>
      <c r="G2184" t="s">
        <v>14</v>
      </c>
      <c r="H2184" s="1">
        <v>8.5</v>
      </c>
      <c r="I2184" t="s">
        <v>22</v>
      </c>
      <c r="J2184">
        <f t="shared" si="171"/>
        <v>3</v>
      </c>
      <c r="K2184" t="s">
        <v>19</v>
      </c>
      <c r="L2184">
        <v>32</v>
      </c>
      <c r="M2184" t="str">
        <f t="shared" si="172"/>
        <v>30–40 h</v>
      </c>
      <c r="N2184" s="1">
        <v>6.3</v>
      </c>
      <c r="O2184" s="1">
        <v>3.4</v>
      </c>
    </row>
    <row r="2185" spans="1:15" x14ac:dyDescent="0.3">
      <c r="A2185" t="s">
        <v>31</v>
      </c>
      <c r="B2185">
        <v>34</v>
      </c>
      <c r="C2185" t="str">
        <f t="shared" si="169"/>
        <v>26–35</v>
      </c>
      <c r="D2185" t="s">
        <v>27</v>
      </c>
      <c r="E2185" t="s">
        <v>13</v>
      </c>
      <c r="F2185">
        <f t="shared" si="170"/>
        <v>1</v>
      </c>
      <c r="G2185" t="s">
        <v>33</v>
      </c>
      <c r="H2185" s="1">
        <v>7.9</v>
      </c>
      <c r="I2185" t="s">
        <v>22</v>
      </c>
      <c r="J2185">
        <f t="shared" si="171"/>
        <v>3</v>
      </c>
      <c r="K2185" t="s">
        <v>26</v>
      </c>
      <c r="L2185">
        <v>44</v>
      </c>
      <c r="M2185" t="str">
        <f t="shared" si="172"/>
        <v>40–50 h</v>
      </c>
      <c r="N2185" s="1">
        <v>5.8</v>
      </c>
      <c r="O2185" s="1">
        <v>3.5</v>
      </c>
    </row>
    <row r="2186" spans="1:15" x14ac:dyDescent="0.3">
      <c r="A2186" t="s">
        <v>29</v>
      </c>
      <c r="B2186">
        <v>29</v>
      </c>
      <c r="C2186" t="str">
        <f t="shared" si="169"/>
        <v>26–35</v>
      </c>
      <c r="D2186" t="s">
        <v>21</v>
      </c>
      <c r="E2186" t="s">
        <v>22</v>
      </c>
      <c r="F2186">
        <f t="shared" si="170"/>
        <v>3</v>
      </c>
      <c r="G2186" t="s">
        <v>28</v>
      </c>
      <c r="H2186" s="1">
        <v>6.3</v>
      </c>
      <c r="I2186" t="s">
        <v>13</v>
      </c>
      <c r="J2186">
        <f t="shared" si="171"/>
        <v>1</v>
      </c>
      <c r="K2186" t="s">
        <v>23</v>
      </c>
      <c r="L2186">
        <v>41</v>
      </c>
      <c r="M2186" t="str">
        <f t="shared" si="172"/>
        <v>40–50 h</v>
      </c>
      <c r="N2186" s="1">
        <v>10</v>
      </c>
      <c r="O2186" s="1">
        <v>1.6</v>
      </c>
    </row>
    <row r="2187" spans="1:15" x14ac:dyDescent="0.3">
      <c r="A2187" t="s">
        <v>16</v>
      </c>
      <c r="B2187">
        <v>40</v>
      </c>
      <c r="C2187" t="str">
        <f t="shared" si="169"/>
        <v>36–45</v>
      </c>
      <c r="D2187" t="s">
        <v>12</v>
      </c>
      <c r="E2187" t="s">
        <v>22</v>
      </c>
      <c r="F2187">
        <f t="shared" si="170"/>
        <v>3</v>
      </c>
      <c r="G2187" t="s">
        <v>28</v>
      </c>
      <c r="H2187" s="1">
        <v>6.9</v>
      </c>
      <c r="I2187" t="s">
        <v>17</v>
      </c>
      <c r="J2187">
        <f t="shared" si="171"/>
        <v>2</v>
      </c>
      <c r="K2187" t="s">
        <v>15</v>
      </c>
      <c r="L2187">
        <v>52</v>
      </c>
      <c r="M2187" t="str">
        <f t="shared" si="172"/>
        <v>50–60 h</v>
      </c>
      <c r="N2187" s="1">
        <v>5.9</v>
      </c>
      <c r="O2187" s="1">
        <v>6.5</v>
      </c>
    </row>
    <row r="2188" spans="1:15" x14ac:dyDescent="0.3">
      <c r="A2188" t="s">
        <v>11</v>
      </c>
      <c r="B2188">
        <v>33</v>
      </c>
      <c r="C2188" t="str">
        <f t="shared" ref="C2188:C2251" si="173">IF(B2188&lt;=25, "18–25", IF(B2188&lt;=35, "26–35", IF(B2188&lt;=45, "36–45", IF(B2188&lt;=59, "46–59", "60+"))))</f>
        <v>26–35</v>
      </c>
      <c r="D2188" t="s">
        <v>27</v>
      </c>
      <c r="E2188" t="s">
        <v>22</v>
      </c>
      <c r="F2188">
        <f t="shared" si="170"/>
        <v>3</v>
      </c>
      <c r="G2188" t="s">
        <v>33</v>
      </c>
      <c r="H2188" s="1">
        <v>4.3</v>
      </c>
      <c r="I2188" t="s">
        <v>22</v>
      </c>
      <c r="J2188">
        <f t="shared" si="171"/>
        <v>3</v>
      </c>
      <c r="K2188" t="s">
        <v>30</v>
      </c>
      <c r="L2188">
        <v>56</v>
      </c>
      <c r="M2188" t="str">
        <f t="shared" si="172"/>
        <v>50–60 h</v>
      </c>
      <c r="N2188" s="1">
        <v>4.8</v>
      </c>
      <c r="O2188" s="1">
        <v>5</v>
      </c>
    </row>
    <row r="2189" spans="1:15" x14ac:dyDescent="0.3">
      <c r="A2189" t="s">
        <v>24</v>
      </c>
      <c r="B2189">
        <v>20</v>
      </c>
      <c r="C2189" t="str">
        <f t="shared" si="173"/>
        <v>18–25</v>
      </c>
      <c r="D2189" t="s">
        <v>12</v>
      </c>
      <c r="E2189" t="s">
        <v>22</v>
      </c>
      <c r="F2189">
        <f t="shared" si="170"/>
        <v>3</v>
      </c>
      <c r="G2189" t="s">
        <v>14</v>
      </c>
      <c r="H2189" s="1">
        <v>9</v>
      </c>
      <c r="I2189" t="s">
        <v>22</v>
      </c>
      <c r="J2189">
        <f t="shared" si="171"/>
        <v>3</v>
      </c>
      <c r="K2189" t="s">
        <v>19</v>
      </c>
      <c r="L2189">
        <v>26</v>
      </c>
      <c r="M2189" t="str">
        <f t="shared" si="172"/>
        <v>20–30 h</v>
      </c>
      <c r="N2189" s="1">
        <v>9.1999999999999993</v>
      </c>
      <c r="O2189" s="1">
        <v>6.5</v>
      </c>
    </row>
    <row r="2190" spans="1:15" x14ac:dyDescent="0.3">
      <c r="A2190" t="s">
        <v>20</v>
      </c>
      <c r="B2190">
        <v>47</v>
      </c>
      <c r="C2190" t="str">
        <f t="shared" si="173"/>
        <v>46–59</v>
      </c>
      <c r="D2190" t="s">
        <v>27</v>
      </c>
      <c r="E2190" t="s">
        <v>22</v>
      </c>
      <c r="F2190">
        <f t="shared" si="170"/>
        <v>3</v>
      </c>
      <c r="G2190" t="s">
        <v>25</v>
      </c>
      <c r="H2190" s="1">
        <v>7.5</v>
      </c>
      <c r="I2190" t="s">
        <v>17</v>
      </c>
      <c r="J2190">
        <f t="shared" si="171"/>
        <v>2</v>
      </c>
      <c r="K2190" t="s">
        <v>26</v>
      </c>
      <c r="L2190">
        <v>42</v>
      </c>
      <c r="M2190" t="str">
        <f t="shared" si="172"/>
        <v>40–50 h</v>
      </c>
      <c r="N2190" s="1">
        <v>3.1</v>
      </c>
      <c r="O2190" s="1">
        <v>5.9</v>
      </c>
    </row>
    <row r="2191" spans="1:15" x14ac:dyDescent="0.3">
      <c r="A2191" t="s">
        <v>16</v>
      </c>
      <c r="B2191">
        <v>39</v>
      </c>
      <c r="C2191" t="str">
        <f t="shared" si="173"/>
        <v>36–45</v>
      </c>
      <c r="D2191" t="s">
        <v>27</v>
      </c>
      <c r="E2191" t="s">
        <v>17</v>
      </c>
      <c r="F2191">
        <f t="shared" si="170"/>
        <v>2</v>
      </c>
      <c r="G2191" t="s">
        <v>18</v>
      </c>
      <c r="H2191" s="1">
        <v>3.7</v>
      </c>
      <c r="I2191" t="s">
        <v>22</v>
      </c>
      <c r="J2191">
        <f>IF(I2191="low",1,IF(I2191="moderate",2,IF(I2191="high",3,"")))</f>
        <v>3</v>
      </c>
      <c r="K2191" t="s">
        <v>15</v>
      </c>
      <c r="L2191">
        <v>25</v>
      </c>
      <c r="M2191" t="str">
        <f t="shared" si="172"/>
        <v>20–30 h</v>
      </c>
      <c r="N2191" s="1">
        <v>1.9</v>
      </c>
      <c r="O2191" s="1">
        <v>8.1999999999999993</v>
      </c>
    </row>
    <row r="2192" spans="1:15" x14ac:dyDescent="0.3">
      <c r="A2192" t="s">
        <v>20</v>
      </c>
      <c r="B2192">
        <v>26</v>
      </c>
      <c r="C2192" t="str">
        <f t="shared" si="173"/>
        <v>26–35</v>
      </c>
      <c r="D2192" t="s">
        <v>21</v>
      </c>
      <c r="E2192" t="s">
        <v>22</v>
      </c>
      <c r="F2192">
        <f t="shared" si="170"/>
        <v>3</v>
      </c>
      <c r="G2192" t="s">
        <v>28</v>
      </c>
      <c r="H2192" s="1">
        <v>6.9</v>
      </c>
      <c r="I2192" t="s">
        <v>17</v>
      </c>
      <c r="J2192">
        <f t="shared" ref="J2192:J2255" si="174">IF(I2192="low",1,IF(I2192="moderate",2,IF(I2192="high",3,"")))</f>
        <v>2</v>
      </c>
      <c r="K2192" t="s">
        <v>19</v>
      </c>
      <c r="L2192">
        <v>34</v>
      </c>
      <c r="M2192" t="str">
        <f t="shared" si="172"/>
        <v>30–40 h</v>
      </c>
      <c r="N2192" s="1">
        <v>6.7</v>
      </c>
      <c r="O2192" s="1">
        <v>7.8</v>
      </c>
    </row>
    <row r="2193" spans="1:15" x14ac:dyDescent="0.3">
      <c r="A2193" t="s">
        <v>16</v>
      </c>
      <c r="B2193">
        <v>46</v>
      </c>
      <c r="C2193" t="str">
        <f t="shared" si="173"/>
        <v>46–59</v>
      </c>
      <c r="D2193" t="s">
        <v>12</v>
      </c>
      <c r="E2193" t="s">
        <v>17</v>
      </c>
      <c r="F2193">
        <f t="shared" si="170"/>
        <v>2</v>
      </c>
      <c r="G2193" t="s">
        <v>14</v>
      </c>
      <c r="H2193" s="1">
        <v>7</v>
      </c>
      <c r="I2193" t="s">
        <v>22</v>
      </c>
      <c r="J2193">
        <f t="shared" si="174"/>
        <v>3</v>
      </c>
      <c r="K2193" t="s">
        <v>26</v>
      </c>
      <c r="L2193">
        <v>34</v>
      </c>
      <c r="M2193" t="str">
        <f t="shared" si="172"/>
        <v>30–40 h</v>
      </c>
      <c r="N2193" s="1">
        <v>1.9</v>
      </c>
      <c r="O2193" s="1">
        <v>7.9</v>
      </c>
    </row>
    <row r="2194" spans="1:15" x14ac:dyDescent="0.3">
      <c r="A2194" t="s">
        <v>29</v>
      </c>
      <c r="B2194">
        <v>64</v>
      </c>
      <c r="C2194" t="str">
        <f t="shared" si="173"/>
        <v>60+</v>
      </c>
      <c r="D2194" t="s">
        <v>27</v>
      </c>
      <c r="E2194" t="s">
        <v>13</v>
      </c>
      <c r="F2194">
        <f t="shared" si="170"/>
        <v>1</v>
      </c>
      <c r="G2194" t="s">
        <v>18</v>
      </c>
      <c r="H2194" s="1">
        <v>5.3</v>
      </c>
      <c r="I2194" t="s">
        <v>17</v>
      </c>
      <c r="J2194">
        <f t="shared" si="174"/>
        <v>2</v>
      </c>
      <c r="K2194" t="s">
        <v>30</v>
      </c>
      <c r="L2194">
        <v>59</v>
      </c>
      <c r="M2194" t="str">
        <f t="shared" si="172"/>
        <v>50–60 h</v>
      </c>
      <c r="N2194" s="1">
        <v>4.4000000000000004</v>
      </c>
      <c r="O2194" s="1">
        <v>5.5</v>
      </c>
    </row>
    <row r="2195" spans="1:15" x14ac:dyDescent="0.3">
      <c r="A2195" t="s">
        <v>24</v>
      </c>
      <c r="B2195">
        <v>54</v>
      </c>
      <c r="C2195" t="str">
        <f t="shared" si="173"/>
        <v>46–59</v>
      </c>
      <c r="D2195" t="s">
        <v>21</v>
      </c>
      <c r="E2195" t="s">
        <v>22</v>
      </c>
      <c r="F2195">
        <f t="shared" si="170"/>
        <v>3</v>
      </c>
      <c r="G2195" t="s">
        <v>33</v>
      </c>
      <c r="H2195" s="1">
        <v>6.6</v>
      </c>
      <c r="I2195" t="s">
        <v>22</v>
      </c>
      <c r="J2195">
        <f t="shared" si="174"/>
        <v>3</v>
      </c>
      <c r="K2195" t="s">
        <v>23</v>
      </c>
      <c r="L2195">
        <v>53</v>
      </c>
      <c r="M2195" t="str">
        <f t="shared" si="172"/>
        <v>50–60 h</v>
      </c>
      <c r="N2195" s="1">
        <v>4.8</v>
      </c>
      <c r="O2195" s="1">
        <v>4.2</v>
      </c>
    </row>
    <row r="2196" spans="1:15" x14ac:dyDescent="0.3">
      <c r="A2196" t="s">
        <v>16</v>
      </c>
      <c r="B2196">
        <v>40</v>
      </c>
      <c r="C2196" t="str">
        <f t="shared" si="173"/>
        <v>36–45</v>
      </c>
      <c r="D2196" t="s">
        <v>27</v>
      </c>
      <c r="E2196" t="s">
        <v>13</v>
      </c>
      <c r="F2196">
        <f t="shared" si="170"/>
        <v>1</v>
      </c>
      <c r="G2196" t="s">
        <v>28</v>
      </c>
      <c r="H2196" s="1">
        <v>5.2</v>
      </c>
      <c r="I2196" t="s">
        <v>22</v>
      </c>
      <c r="J2196">
        <f t="shared" si="174"/>
        <v>3</v>
      </c>
      <c r="K2196" t="s">
        <v>23</v>
      </c>
      <c r="L2196">
        <v>33</v>
      </c>
      <c r="M2196" t="str">
        <f t="shared" si="172"/>
        <v>30–40 h</v>
      </c>
      <c r="N2196" s="1">
        <v>5.9</v>
      </c>
      <c r="O2196" s="1">
        <v>9.4</v>
      </c>
    </row>
    <row r="2197" spans="1:15" x14ac:dyDescent="0.3">
      <c r="A2197" t="s">
        <v>31</v>
      </c>
      <c r="B2197">
        <v>30</v>
      </c>
      <c r="C2197" t="str">
        <f t="shared" si="173"/>
        <v>26–35</v>
      </c>
      <c r="D2197" t="s">
        <v>27</v>
      </c>
      <c r="E2197" t="s">
        <v>17</v>
      </c>
      <c r="F2197">
        <f t="shared" si="170"/>
        <v>2</v>
      </c>
      <c r="G2197" t="s">
        <v>25</v>
      </c>
      <c r="H2197" s="1">
        <v>4.4000000000000004</v>
      </c>
      <c r="I2197" t="s">
        <v>13</v>
      </c>
      <c r="J2197">
        <f t="shared" si="174"/>
        <v>1</v>
      </c>
      <c r="K2197" t="s">
        <v>30</v>
      </c>
      <c r="L2197">
        <v>48</v>
      </c>
      <c r="M2197" t="str">
        <f t="shared" si="172"/>
        <v>40–50 h</v>
      </c>
      <c r="N2197" s="1">
        <v>9.9</v>
      </c>
      <c r="O2197" s="1">
        <v>1.5</v>
      </c>
    </row>
    <row r="2198" spans="1:15" x14ac:dyDescent="0.3">
      <c r="A2198" t="s">
        <v>11</v>
      </c>
      <c r="B2198">
        <v>49</v>
      </c>
      <c r="C2198" t="str">
        <f t="shared" si="173"/>
        <v>46–59</v>
      </c>
      <c r="D2198" t="s">
        <v>27</v>
      </c>
      <c r="E2198" t="s">
        <v>17</v>
      </c>
      <c r="F2198">
        <f t="shared" si="170"/>
        <v>2</v>
      </c>
      <c r="G2198" t="s">
        <v>33</v>
      </c>
      <c r="H2198" s="1">
        <v>5.6</v>
      </c>
      <c r="I2198" t="s">
        <v>17</v>
      </c>
      <c r="J2198">
        <f t="shared" si="174"/>
        <v>2</v>
      </c>
      <c r="K2198" t="s">
        <v>15</v>
      </c>
      <c r="L2198">
        <v>35</v>
      </c>
      <c r="M2198" t="str">
        <f t="shared" si="172"/>
        <v>30–40 h</v>
      </c>
      <c r="N2198" s="1">
        <v>3</v>
      </c>
      <c r="O2198" s="1">
        <v>2.4</v>
      </c>
    </row>
    <row r="2199" spans="1:15" x14ac:dyDescent="0.3">
      <c r="A2199" t="s">
        <v>32</v>
      </c>
      <c r="B2199">
        <v>63</v>
      </c>
      <c r="C2199" t="str">
        <f t="shared" si="173"/>
        <v>60+</v>
      </c>
      <c r="D2199" t="s">
        <v>27</v>
      </c>
      <c r="E2199" t="s">
        <v>13</v>
      </c>
      <c r="F2199">
        <f t="shared" si="170"/>
        <v>1</v>
      </c>
      <c r="G2199" t="s">
        <v>28</v>
      </c>
      <c r="H2199" s="1">
        <v>6.8</v>
      </c>
      <c r="I2199" t="s">
        <v>13</v>
      </c>
      <c r="J2199">
        <f t="shared" si="174"/>
        <v>1</v>
      </c>
      <c r="K2199" t="s">
        <v>30</v>
      </c>
      <c r="L2199">
        <v>48</v>
      </c>
      <c r="M2199" t="str">
        <f t="shared" si="172"/>
        <v>40–50 h</v>
      </c>
      <c r="N2199" s="1">
        <v>4.4000000000000004</v>
      </c>
      <c r="O2199" s="1">
        <v>4.8</v>
      </c>
    </row>
    <row r="2200" spans="1:15" x14ac:dyDescent="0.3">
      <c r="A2200" t="s">
        <v>31</v>
      </c>
      <c r="B2200">
        <v>64</v>
      </c>
      <c r="C2200" t="str">
        <f t="shared" si="173"/>
        <v>60+</v>
      </c>
      <c r="D2200" t="s">
        <v>27</v>
      </c>
      <c r="E2200" t="s">
        <v>22</v>
      </c>
      <c r="F2200">
        <f t="shared" si="170"/>
        <v>3</v>
      </c>
      <c r="G2200" t="s">
        <v>14</v>
      </c>
      <c r="H2200" s="1">
        <v>7.9</v>
      </c>
      <c r="I2200" t="s">
        <v>22</v>
      </c>
      <c r="J2200">
        <f t="shared" si="174"/>
        <v>3</v>
      </c>
      <c r="K2200" t="s">
        <v>26</v>
      </c>
      <c r="L2200">
        <v>42</v>
      </c>
      <c r="M2200" t="str">
        <f t="shared" si="172"/>
        <v>40–50 h</v>
      </c>
      <c r="N2200" s="1">
        <v>2.2000000000000002</v>
      </c>
      <c r="O2200" s="1">
        <v>6.5</v>
      </c>
    </row>
    <row r="2201" spans="1:15" x14ac:dyDescent="0.3">
      <c r="A2201" t="s">
        <v>31</v>
      </c>
      <c r="B2201">
        <v>40</v>
      </c>
      <c r="C2201" t="str">
        <f t="shared" si="173"/>
        <v>36–45</v>
      </c>
      <c r="D2201" t="s">
        <v>27</v>
      </c>
      <c r="E2201" t="s">
        <v>22</v>
      </c>
      <c r="F2201">
        <f t="shared" ref="F2201:F2264" si="175">IF(E2201="High",3,IF(E2201="Moderate",2,IF(E2201="Low",1,"")))</f>
        <v>3</v>
      </c>
      <c r="G2201" t="s">
        <v>18</v>
      </c>
      <c r="H2201" s="1">
        <v>6.6</v>
      </c>
      <c r="I2201" t="s">
        <v>17</v>
      </c>
      <c r="J2201">
        <f t="shared" si="174"/>
        <v>2</v>
      </c>
      <c r="K2201" t="s">
        <v>15</v>
      </c>
      <c r="L2201">
        <v>29</v>
      </c>
      <c r="M2201" t="str">
        <f t="shared" si="172"/>
        <v>20–30 h</v>
      </c>
      <c r="N2201" s="1">
        <v>6.5</v>
      </c>
      <c r="O2201" s="1">
        <v>1.1000000000000001</v>
      </c>
    </row>
    <row r="2202" spans="1:15" x14ac:dyDescent="0.3">
      <c r="A2202" t="s">
        <v>11</v>
      </c>
      <c r="B2202">
        <v>62</v>
      </c>
      <c r="C2202" t="str">
        <f t="shared" si="173"/>
        <v>60+</v>
      </c>
      <c r="D2202" t="s">
        <v>21</v>
      </c>
      <c r="E2202" t="s">
        <v>13</v>
      </c>
      <c r="F2202">
        <f t="shared" si="175"/>
        <v>1</v>
      </c>
      <c r="G2202" t="s">
        <v>18</v>
      </c>
      <c r="H2202" s="1">
        <v>7.9</v>
      </c>
      <c r="I2202" t="s">
        <v>17</v>
      </c>
      <c r="J2202">
        <f t="shared" si="174"/>
        <v>2</v>
      </c>
      <c r="K2202" t="s">
        <v>23</v>
      </c>
      <c r="L2202">
        <v>23</v>
      </c>
      <c r="M2202" t="str">
        <f t="shared" si="172"/>
        <v>20–30 h</v>
      </c>
      <c r="N2202" s="1">
        <v>7.5</v>
      </c>
      <c r="O2202" s="1">
        <v>7.5</v>
      </c>
    </row>
    <row r="2203" spans="1:15" x14ac:dyDescent="0.3">
      <c r="A2203" t="s">
        <v>32</v>
      </c>
      <c r="B2203">
        <v>34</v>
      </c>
      <c r="C2203" t="str">
        <f t="shared" si="173"/>
        <v>26–35</v>
      </c>
      <c r="D2203" t="s">
        <v>27</v>
      </c>
      <c r="E2203" t="s">
        <v>13</v>
      </c>
      <c r="F2203">
        <f t="shared" si="175"/>
        <v>1</v>
      </c>
      <c r="G2203" t="s">
        <v>28</v>
      </c>
      <c r="H2203" s="1">
        <v>7.5</v>
      </c>
      <c r="I2203" t="s">
        <v>22</v>
      </c>
      <c r="J2203">
        <f t="shared" si="174"/>
        <v>3</v>
      </c>
      <c r="K2203" t="s">
        <v>26</v>
      </c>
      <c r="L2203">
        <v>31</v>
      </c>
      <c r="M2203" t="str">
        <f t="shared" si="172"/>
        <v>30–40 h</v>
      </c>
      <c r="N2203" s="1">
        <v>5.3</v>
      </c>
      <c r="O2203" s="1">
        <v>6</v>
      </c>
    </row>
    <row r="2204" spans="1:15" x14ac:dyDescent="0.3">
      <c r="A2204" t="s">
        <v>31</v>
      </c>
      <c r="B2204">
        <v>57</v>
      </c>
      <c r="C2204" t="str">
        <f t="shared" si="173"/>
        <v>46–59</v>
      </c>
      <c r="D2204" t="s">
        <v>12</v>
      </c>
      <c r="E2204" t="s">
        <v>13</v>
      </c>
      <c r="F2204">
        <f t="shared" si="175"/>
        <v>1</v>
      </c>
      <c r="G2204" t="s">
        <v>33</v>
      </c>
      <c r="H2204" s="1">
        <v>4.9000000000000004</v>
      </c>
      <c r="I2204" t="s">
        <v>22</v>
      </c>
      <c r="J2204">
        <f t="shared" si="174"/>
        <v>3</v>
      </c>
      <c r="K2204" t="s">
        <v>19</v>
      </c>
      <c r="L2204">
        <v>53</v>
      </c>
      <c r="M2204" t="str">
        <f t="shared" si="172"/>
        <v>50–60 h</v>
      </c>
      <c r="N2204" s="1">
        <v>3.2</v>
      </c>
      <c r="O2204" s="1">
        <v>5.4</v>
      </c>
    </row>
    <row r="2205" spans="1:15" x14ac:dyDescent="0.3">
      <c r="A2205" t="s">
        <v>16</v>
      </c>
      <c r="B2205">
        <v>38</v>
      </c>
      <c r="C2205" t="str">
        <f t="shared" si="173"/>
        <v>36–45</v>
      </c>
      <c r="D2205" t="s">
        <v>21</v>
      </c>
      <c r="E2205" t="s">
        <v>22</v>
      </c>
      <c r="F2205">
        <f t="shared" si="175"/>
        <v>3</v>
      </c>
      <c r="G2205" t="s">
        <v>25</v>
      </c>
      <c r="H2205" s="1">
        <v>7.5</v>
      </c>
      <c r="I2205" t="s">
        <v>22</v>
      </c>
      <c r="J2205">
        <f t="shared" si="174"/>
        <v>3</v>
      </c>
      <c r="K2205" t="s">
        <v>19</v>
      </c>
      <c r="L2205">
        <v>23</v>
      </c>
      <c r="M2205" t="str">
        <f t="shared" si="172"/>
        <v>20–30 h</v>
      </c>
      <c r="N2205" s="1">
        <v>6.6</v>
      </c>
      <c r="O2205" s="1">
        <v>4.8</v>
      </c>
    </row>
    <row r="2206" spans="1:15" x14ac:dyDescent="0.3">
      <c r="A2206" t="s">
        <v>16</v>
      </c>
      <c r="B2206">
        <v>19</v>
      </c>
      <c r="C2206" t="str">
        <f t="shared" si="173"/>
        <v>18–25</v>
      </c>
      <c r="D2206" t="s">
        <v>12</v>
      </c>
      <c r="E2206" t="s">
        <v>22</v>
      </c>
      <c r="F2206">
        <f t="shared" si="175"/>
        <v>3</v>
      </c>
      <c r="G2206" t="s">
        <v>14</v>
      </c>
      <c r="H2206" s="1">
        <v>7.5</v>
      </c>
      <c r="I2206" t="s">
        <v>22</v>
      </c>
      <c r="J2206">
        <f t="shared" si="174"/>
        <v>3</v>
      </c>
      <c r="K2206" t="s">
        <v>19</v>
      </c>
      <c r="L2206">
        <v>39</v>
      </c>
      <c r="M2206" t="str">
        <f t="shared" si="172"/>
        <v>30–40 h</v>
      </c>
      <c r="N2206" s="1">
        <v>5.9</v>
      </c>
      <c r="O2206" s="1">
        <v>5.7</v>
      </c>
    </row>
    <row r="2207" spans="1:15" x14ac:dyDescent="0.3">
      <c r="A2207" t="s">
        <v>16</v>
      </c>
      <c r="B2207">
        <v>54</v>
      </c>
      <c r="C2207" t="str">
        <f t="shared" si="173"/>
        <v>46–59</v>
      </c>
      <c r="D2207" t="s">
        <v>27</v>
      </c>
      <c r="E2207" t="s">
        <v>22</v>
      </c>
      <c r="F2207">
        <f t="shared" si="175"/>
        <v>3</v>
      </c>
      <c r="G2207" t="s">
        <v>28</v>
      </c>
      <c r="H2207" s="1">
        <v>9.1</v>
      </c>
      <c r="I2207" t="s">
        <v>17</v>
      </c>
      <c r="J2207">
        <f t="shared" si="174"/>
        <v>2</v>
      </c>
      <c r="K2207" t="s">
        <v>23</v>
      </c>
      <c r="L2207">
        <v>47</v>
      </c>
      <c r="M2207" t="str">
        <f t="shared" si="172"/>
        <v>40–50 h</v>
      </c>
      <c r="N2207" s="1">
        <v>2.5</v>
      </c>
      <c r="O2207" s="1">
        <v>2.5</v>
      </c>
    </row>
    <row r="2208" spans="1:15" x14ac:dyDescent="0.3">
      <c r="A2208" t="s">
        <v>32</v>
      </c>
      <c r="B2208">
        <v>23</v>
      </c>
      <c r="C2208" t="str">
        <f t="shared" si="173"/>
        <v>18–25</v>
      </c>
      <c r="D2208" t="s">
        <v>12</v>
      </c>
      <c r="E2208" t="s">
        <v>13</v>
      </c>
      <c r="F2208">
        <f t="shared" si="175"/>
        <v>1</v>
      </c>
      <c r="G2208" t="s">
        <v>14</v>
      </c>
      <c r="H2208" s="1">
        <v>7.1</v>
      </c>
      <c r="I2208" t="s">
        <v>13</v>
      </c>
      <c r="J2208">
        <f t="shared" si="174"/>
        <v>1</v>
      </c>
      <c r="K2208" t="s">
        <v>30</v>
      </c>
      <c r="L2208">
        <v>47</v>
      </c>
      <c r="M2208" t="str">
        <f t="shared" si="172"/>
        <v>40–50 h</v>
      </c>
      <c r="N2208" s="1">
        <v>4.7</v>
      </c>
      <c r="O2208" s="1">
        <v>2</v>
      </c>
    </row>
    <row r="2209" spans="1:15" x14ac:dyDescent="0.3">
      <c r="A2209" t="s">
        <v>31</v>
      </c>
      <c r="B2209">
        <v>61</v>
      </c>
      <c r="C2209" t="str">
        <f t="shared" si="173"/>
        <v>60+</v>
      </c>
      <c r="D2209" t="s">
        <v>27</v>
      </c>
      <c r="E2209" t="s">
        <v>22</v>
      </c>
      <c r="F2209">
        <f t="shared" si="175"/>
        <v>3</v>
      </c>
      <c r="G2209" t="s">
        <v>18</v>
      </c>
      <c r="H2209" s="1">
        <v>4.5999999999999996</v>
      </c>
      <c r="I2209" t="s">
        <v>17</v>
      </c>
      <c r="J2209">
        <f t="shared" si="174"/>
        <v>2</v>
      </c>
      <c r="K2209" t="s">
        <v>15</v>
      </c>
      <c r="L2209">
        <v>25</v>
      </c>
      <c r="M2209" t="str">
        <f t="shared" si="172"/>
        <v>20–30 h</v>
      </c>
      <c r="N2209" s="1">
        <v>4.9000000000000004</v>
      </c>
      <c r="O2209" s="1">
        <v>3.6</v>
      </c>
    </row>
    <row r="2210" spans="1:15" x14ac:dyDescent="0.3">
      <c r="A2210" t="s">
        <v>32</v>
      </c>
      <c r="B2210">
        <v>35</v>
      </c>
      <c r="C2210" t="str">
        <f t="shared" si="173"/>
        <v>26–35</v>
      </c>
      <c r="D2210" t="s">
        <v>27</v>
      </c>
      <c r="E2210" t="s">
        <v>17</v>
      </c>
      <c r="F2210">
        <f t="shared" si="175"/>
        <v>2</v>
      </c>
      <c r="G2210" t="s">
        <v>25</v>
      </c>
      <c r="H2210" s="1">
        <v>5.7</v>
      </c>
      <c r="I2210" t="s">
        <v>17</v>
      </c>
      <c r="J2210">
        <f t="shared" si="174"/>
        <v>2</v>
      </c>
      <c r="K2210" t="s">
        <v>23</v>
      </c>
      <c r="L2210">
        <v>33</v>
      </c>
      <c r="M2210" t="str">
        <f t="shared" si="172"/>
        <v>30–40 h</v>
      </c>
      <c r="N2210" s="1">
        <v>9.8000000000000007</v>
      </c>
      <c r="O2210" s="1">
        <v>7.4</v>
      </c>
    </row>
    <row r="2211" spans="1:15" x14ac:dyDescent="0.3">
      <c r="A2211" t="s">
        <v>16</v>
      </c>
      <c r="B2211">
        <v>47</v>
      </c>
      <c r="C2211" t="str">
        <f t="shared" si="173"/>
        <v>46–59</v>
      </c>
      <c r="D2211" t="s">
        <v>21</v>
      </c>
      <c r="E2211" t="s">
        <v>13</v>
      </c>
      <c r="F2211">
        <f t="shared" si="175"/>
        <v>1</v>
      </c>
      <c r="G2211" t="s">
        <v>14</v>
      </c>
      <c r="H2211" s="1">
        <v>3.7</v>
      </c>
      <c r="I2211" t="s">
        <v>17</v>
      </c>
      <c r="J2211">
        <f t="shared" si="174"/>
        <v>2</v>
      </c>
      <c r="K2211" t="s">
        <v>26</v>
      </c>
      <c r="L2211">
        <v>54</v>
      </c>
      <c r="M2211" t="str">
        <f t="shared" si="172"/>
        <v>50–60 h</v>
      </c>
      <c r="N2211" s="1">
        <v>8.6</v>
      </c>
      <c r="O2211" s="1">
        <v>6.3</v>
      </c>
    </row>
    <row r="2212" spans="1:15" x14ac:dyDescent="0.3">
      <c r="A2212" t="s">
        <v>11</v>
      </c>
      <c r="B2212">
        <v>39</v>
      </c>
      <c r="C2212" t="str">
        <f t="shared" si="173"/>
        <v>36–45</v>
      </c>
      <c r="D2212" t="s">
        <v>21</v>
      </c>
      <c r="E2212" t="s">
        <v>22</v>
      </c>
      <c r="F2212">
        <f t="shared" si="175"/>
        <v>3</v>
      </c>
      <c r="G2212" t="s">
        <v>28</v>
      </c>
      <c r="H2212" s="1">
        <v>7.3</v>
      </c>
      <c r="I2212" t="s">
        <v>17</v>
      </c>
      <c r="J2212">
        <f t="shared" si="174"/>
        <v>2</v>
      </c>
      <c r="K2212" t="s">
        <v>26</v>
      </c>
      <c r="L2212">
        <v>20</v>
      </c>
      <c r="M2212" t="str">
        <f t="shared" si="172"/>
        <v>20–30 h</v>
      </c>
      <c r="N2212" s="1">
        <v>7.6</v>
      </c>
      <c r="O2212" s="1">
        <v>5.3</v>
      </c>
    </row>
    <row r="2213" spans="1:15" x14ac:dyDescent="0.3">
      <c r="A2213" t="s">
        <v>31</v>
      </c>
      <c r="B2213">
        <v>50</v>
      </c>
      <c r="C2213" t="str">
        <f t="shared" si="173"/>
        <v>46–59</v>
      </c>
      <c r="D2213" t="s">
        <v>27</v>
      </c>
      <c r="E2213" t="s">
        <v>13</v>
      </c>
      <c r="F2213">
        <f t="shared" si="175"/>
        <v>1</v>
      </c>
      <c r="G2213" t="s">
        <v>25</v>
      </c>
      <c r="H2213" s="1">
        <v>9</v>
      </c>
      <c r="I2213" t="s">
        <v>22</v>
      </c>
      <c r="J2213">
        <f t="shared" si="174"/>
        <v>3</v>
      </c>
      <c r="K2213" t="s">
        <v>19</v>
      </c>
      <c r="L2213">
        <v>38</v>
      </c>
      <c r="M2213" t="str">
        <f t="shared" si="172"/>
        <v>30–40 h</v>
      </c>
      <c r="N2213" s="1">
        <v>9</v>
      </c>
      <c r="O2213" s="1">
        <v>6.1</v>
      </c>
    </row>
    <row r="2214" spans="1:15" x14ac:dyDescent="0.3">
      <c r="A2214" t="s">
        <v>31</v>
      </c>
      <c r="B2214">
        <v>47</v>
      </c>
      <c r="C2214" t="str">
        <f t="shared" si="173"/>
        <v>46–59</v>
      </c>
      <c r="D2214" t="s">
        <v>21</v>
      </c>
      <c r="E2214" t="s">
        <v>17</v>
      </c>
      <c r="F2214">
        <f t="shared" si="175"/>
        <v>2</v>
      </c>
      <c r="G2214" t="s">
        <v>33</v>
      </c>
      <c r="H2214" s="1">
        <v>2.9</v>
      </c>
      <c r="I2214" t="s">
        <v>13</v>
      </c>
      <c r="J2214">
        <f t="shared" si="174"/>
        <v>1</v>
      </c>
      <c r="K2214" t="s">
        <v>15</v>
      </c>
      <c r="L2214">
        <v>20</v>
      </c>
      <c r="M2214" t="str">
        <f t="shared" si="172"/>
        <v>20–30 h</v>
      </c>
      <c r="N2214" s="1">
        <v>7.6</v>
      </c>
      <c r="O2214" s="1">
        <v>6</v>
      </c>
    </row>
    <row r="2215" spans="1:15" x14ac:dyDescent="0.3">
      <c r="A2215" t="s">
        <v>20</v>
      </c>
      <c r="B2215">
        <v>34</v>
      </c>
      <c r="C2215" t="str">
        <f t="shared" si="173"/>
        <v>26–35</v>
      </c>
      <c r="D2215" t="s">
        <v>12</v>
      </c>
      <c r="E2215" t="s">
        <v>17</v>
      </c>
      <c r="F2215">
        <f t="shared" si="175"/>
        <v>2</v>
      </c>
      <c r="G2215" t="s">
        <v>28</v>
      </c>
      <c r="H2215" s="1">
        <v>9</v>
      </c>
      <c r="I2215" t="s">
        <v>17</v>
      </c>
      <c r="J2215">
        <f t="shared" si="174"/>
        <v>2</v>
      </c>
      <c r="K2215" t="s">
        <v>19</v>
      </c>
      <c r="L2215">
        <v>32</v>
      </c>
      <c r="M2215" t="str">
        <f t="shared" si="172"/>
        <v>30–40 h</v>
      </c>
      <c r="N2215" s="1">
        <v>9.1</v>
      </c>
      <c r="O2215" s="1">
        <v>3.8</v>
      </c>
    </row>
    <row r="2216" spans="1:15" x14ac:dyDescent="0.3">
      <c r="A2216" t="s">
        <v>20</v>
      </c>
      <c r="B2216">
        <v>60</v>
      </c>
      <c r="C2216" t="str">
        <f t="shared" si="173"/>
        <v>60+</v>
      </c>
      <c r="D2216" t="s">
        <v>21</v>
      </c>
      <c r="E2216" t="s">
        <v>13</v>
      </c>
      <c r="F2216">
        <f t="shared" si="175"/>
        <v>1</v>
      </c>
      <c r="G2216" t="s">
        <v>14</v>
      </c>
      <c r="H2216" s="1">
        <v>7.2</v>
      </c>
      <c r="I2216" t="s">
        <v>17</v>
      </c>
      <c r="J2216">
        <f t="shared" si="174"/>
        <v>2</v>
      </c>
      <c r="K2216" t="s">
        <v>26</v>
      </c>
      <c r="L2216">
        <v>27</v>
      </c>
      <c r="M2216" t="str">
        <f t="shared" si="172"/>
        <v>20–30 h</v>
      </c>
      <c r="N2216" s="1">
        <v>1.5</v>
      </c>
      <c r="O2216" s="1">
        <v>1.9</v>
      </c>
    </row>
    <row r="2217" spans="1:15" x14ac:dyDescent="0.3">
      <c r="A2217" t="s">
        <v>29</v>
      </c>
      <c r="B2217">
        <v>49</v>
      </c>
      <c r="C2217" t="str">
        <f t="shared" si="173"/>
        <v>46–59</v>
      </c>
      <c r="D2217" t="s">
        <v>21</v>
      </c>
      <c r="E2217" t="s">
        <v>13</v>
      </c>
      <c r="F2217">
        <f t="shared" si="175"/>
        <v>1</v>
      </c>
      <c r="G2217" t="s">
        <v>25</v>
      </c>
      <c r="H2217" s="1">
        <v>4.9000000000000004</v>
      </c>
      <c r="I2217" t="s">
        <v>13</v>
      </c>
      <c r="J2217">
        <f t="shared" si="174"/>
        <v>1</v>
      </c>
      <c r="K2217" t="s">
        <v>26</v>
      </c>
      <c r="L2217">
        <v>37</v>
      </c>
      <c r="M2217" t="str">
        <f t="shared" si="172"/>
        <v>30–40 h</v>
      </c>
      <c r="N2217" s="1">
        <v>5.0999999999999996</v>
      </c>
      <c r="O2217" s="1">
        <v>9.1</v>
      </c>
    </row>
    <row r="2218" spans="1:15" x14ac:dyDescent="0.3">
      <c r="A2218" t="s">
        <v>24</v>
      </c>
      <c r="B2218">
        <v>59</v>
      </c>
      <c r="C2218" t="str">
        <f t="shared" si="173"/>
        <v>46–59</v>
      </c>
      <c r="D2218" t="s">
        <v>12</v>
      </c>
      <c r="E2218" t="s">
        <v>17</v>
      </c>
      <c r="F2218">
        <f t="shared" si="175"/>
        <v>2</v>
      </c>
      <c r="G2218" t="s">
        <v>28</v>
      </c>
      <c r="H2218" s="1">
        <v>6.9</v>
      </c>
      <c r="I2218" t="s">
        <v>22</v>
      </c>
      <c r="J2218">
        <f t="shared" si="174"/>
        <v>3</v>
      </c>
      <c r="K2218" t="s">
        <v>30</v>
      </c>
      <c r="L2218">
        <v>54</v>
      </c>
      <c r="M2218" t="str">
        <f t="shared" si="172"/>
        <v>50–60 h</v>
      </c>
      <c r="N2218" s="1">
        <v>7.7</v>
      </c>
      <c r="O2218" s="1">
        <v>6.4</v>
      </c>
    </row>
    <row r="2219" spans="1:15" x14ac:dyDescent="0.3">
      <c r="A2219" t="s">
        <v>20</v>
      </c>
      <c r="B2219">
        <v>31</v>
      </c>
      <c r="C2219" t="str">
        <f t="shared" si="173"/>
        <v>26–35</v>
      </c>
      <c r="D2219" t="s">
        <v>21</v>
      </c>
      <c r="E2219" t="s">
        <v>13</v>
      </c>
      <c r="F2219">
        <f t="shared" si="175"/>
        <v>1</v>
      </c>
      <c r="G2219" t="s">
        <v>25</v>
      </c>
      <c r="H2219" s="1">
        <v>4.9000000000000004</v>
      </c>
      <c r="I2219" t="s">
        <v>17</v>
      </c>
      <c r="J2219">
        <f t="shared" si="174"/>
        <v>2</v>
      </c>
      <c r="K2219" t="s">
        <v>30</v>
      </c>
      <c r="L2219">
        <v>42</v>
      </c>
      <c r="M2219" t="str">
        <f t="shared" si="172"/>
        <v>40–50 h</v>
      </c>
      <c r="N2219" s="1">
        <v>6.2</v>
      </c>
      <c r="O2219" s="1">
        <v>7.3</v>
      </c>
    </row>
    <row r="2220" spans="1:15" x14ac:dyDescent="0.3">
      <c r="A2220" t="s">
        <v>32</v>
      </c>
      <c r="B2220">
        <v>27</v>
      </c>
      <c r="C2220" t="str">
        <f t="shared" si="173"/>
        <v>26–35</v>
      </c>
      <c r="D2220" t="s">
        <v>27</v>
      </c>
      <c r="E2220" t="s">
        <v>17</v>
      </c>
      <c r="F2220">
        <f t="shared" si="175"/>
        <v>2</v>
      </c>
      <c r="G2220" t="s">
        <v>25</v>
      </c>
      <c r="H2220" s="1">
        <v>7.2</v>
      </c>
      <c r="I2220" t="s">
        <v>22</v>
      </c>
      <c r="J2220">
        <f t="shared" si="174"/>
        <v>3</v>
      </c>
      <c r="K2220" t="s">
        <v>30</v>
      </c>
      <c r="L2220">
        <v>45</v>
      </c>
      <c r="M2220" t="str">
        <f t="shared" si="172"/>
        <v>40–50 h</v>
      </c>
      <c r="N2220" s="1">
        <v>2.6</v>
      </c>
      <c r="O2220" s="1">
        <v>5.2</v>
      </c>
    </row>
    <row r="2221" spans="1:15" x14ac:dyDescent="0.3">
      <c r="A2221" t="s">
        <v>20</v>
      </c>
      <c r="B2221">
        <v>64</v>
      </c>
      <c r="C2221" t="str">
        <f t="shared" si="173"/>
        <v>60+</v>
      </c>
      <c r="D2221" t="s">
        <v>12</v>
      </c>
      <c r="E2221" t="s">
        <v>17</v>
      </c>
      <c r="F2221">
        <f t="shared" si="175"/>
        <v>2</v>
      </c>
      <c r="G2221" t="s">
        <v>25</v>
      </c>
      <c r="H2221" s="1">
        <v>6.6</v>
      </c>
      <c r="I2221" t="s">
        <v>17</v>
      </c>
      <c r="J2221">
        <f t="shared" si="174"/>
        <v>2</v>
      </c>
      <c r="K2221" t="s">
        <v>19</v>
      </c>
      <c r="L2221">
        <v>57</v>
      </c>
      <c r="M2221" t="str">
        <f t="shared" si="172"/>
        <v>50–60 h</v>
      </c>
      <c r="N2221" s="1">
        <v>4.0999999999999996</v>
      </c>
      <c r="O2221" s="1">
        <v>7.8</v>
      </c>
    </row>
    <row r="2222" spans="1:15" x14ac:dyDescent="0.3">
      <c r="A2222" t="s">
        <v>29</v>
      </c>
      <c r="B2222">
        <v>53</v>
      </c>
      <c r="C2222" t="str">
        <f t="shared" si="173"/>
        <v>46–59</v>
      </c>
      <c r="D2222" t="s">
        <v>27</v>
      </c>
      <c r="E2222" t="s">
        <v>22</v>
      </c>
      <c r="F2222">
        <f t="shared" si="175"/>
        <v>3</v>
      </c>
      <c r="G2222" t="s">
        <v>14</v>
      </c>
      <c r="H2222" s="1">
        <v>7</v>
      </c>
      <c r="I2222" t="s">
        <v>17</v>
      </c>
      <c r="J2222">
        <f t="shared" si="174"/>
        <v>2</v>
      </c>
      <c r="K2222" t="s">
        <v>15</v>
      </c>
      <c r="L2222">
        <v>39</v>
      </c>
      <c r="M2222" t="str">
        <f t="shared" si="172"/>
        <v>30–40 h</v>
      </c>
      <c r="N2222" s="1">
        <v>3.9</v>
      </c>
      <c r="O2222" s="1">
        <v>6.3</v>
      </c>
    </row>
    <row r="2223" spans="1:15" x14ac:dyDescent="0.3">
      <c r="A2223" t="s">
        <v>31</v>
      </c>
      <c r="B2223">
        <v>51</v>
      </c>
      <c r="C2223" t="str">
        <f t="shared" si="173"/>
        <v>46–59</v>
      </c>
      <c r="D2223" t="s">
        <v>12</v>
      </c>
      <c r="E2223" t="s">
        <v>13</v>
      </c>
      <c r="F2223">
        <f t="shared" si="175"/>
        <v>1</v>
      </c>
      <c r="G2223" t="s">
        <v>28</v>
      </c>
      <c r="H2223" s="1">
        <v>5.0999999999999996</v>
      </c>
      <c r="I2223" t="s">
        <v>13</v>
      </c>
      <c r="J2223">
        <f t="shared" si="174"/>
        <v>1</v>
      </c>
      <c r="K2223" t="s">
        <v>30</v>
      </c>
      <c r="L2223">
        <v>21</v>
      </c>
      <c r="M2223" t="str">
        <f t="shared" si="172"/>
        <v>20–30 h</v>
      </c>
      <c r="N2223" s="1">
        <v>3.4</v>
      </c>
      <c r="O2223" s="1">
        <v>1.5</v>
      </c>
    </row>
    <row r="2224" spans="1:15" x14ac:dyDescent="0.3">
      <c r="A2224" t="s">
        <v>29</v>
      </c>
      <c r="B2224">
        <v>26</v>
      </c>
      <c r="C2224" t="str">
        <f t="shared" si="173"/>
        <v>26–35</v>
      </c>
      <c r="D2224" t="s">
        <v>27</v>
      </c>
      <c r="E2224" t="s">
        <v>13</v>
      </c>
      <c r="F2224">
        <f t="shared" si="175"/>
        <v>1</v>
      </c>
      <c r="G2224" t="s">
        <v>18</v>
      </c>
      <c r="H2224" s="1">
        <v>5.3</v>
      </c>
      <c r="I2224" t="s">
        <v>13</v>
      </c>
      <c r="J2224">
        <f t="shared" si="174"/>
        <v>1</v>
      </c>
      <c r="K2224" t="s">
        <v>23</v>
      </c>
      <c r="L2224">
        <v>45</v>
      </c>
      <c r="M2224" t="str">
        <f t="shared" si="172"/>
        <v>40–50 h</v>
      </c>
      <c r="N2224" s="1">
        <v>4.0999999999999996</v>
      </c>
      <c r="O2224" s="1">
        <v>9</v>
      </c>
    </row>
    <row r="2225" spans="1:15" x14ac:dyDescent="0.3">
      <c r="A2225" t="s">
        <v>31</v>
      </c>
      <c r="B2225">
        <v>59</v>
      </c>
      <c r="C2225" t="str">
        <f t="shared" si="173"/>
        <v>46–59</v>
      </c>
      <c r="D2225" t="s">
        <v>27</v>
      </c>
      <c r="E2225" t="s">
        <v>22</v>
      </c>
      <c r="F2225">
        <f t="shared" si="175"/>
        <v>3</v>
      </c>
      <c r="G2225" t="s">
        <v>18</v>
      </c>
      <c r="H2225" s="1">
        <v>7.3</v>
      </c>
      <c r="I2225" t="s">
        <v>22</v>
      </c>
      <c r="J2225">
        <f t="shared" si="174"/>
        <v>3</v>
      </c>
      <c r="K2225" t="s">
        <v>30</v>
      </c>
      <c r="L2225">
        <v>55</v>
      </c>
      <c r="M2225" t="str">
        <f t="shared" si="172"/>
        <v>50–60 h</v>
      </c>
      <c r="N2225" s="1">
        <v>5.6</v>
      </c>
      <c r="O2225" s="1">
        <v>3.7</v>
      </c>
    </row>
    <row r="2226" spans="1:15" x14ac:dyDescent="0.3">
      <c r="A2226" t="s">
        <v>11</v>
      </c>
      <c r="B2226">
        <v>45</v>
      </c>
      <c r="C2226" t="str">
        <f t="shared" si="173"/>
        <v>36–45</v>
      </c>
      <c r="D2226" t="s">
        <v>21</v>
      </c>
      <c r="E2226" t="s">
        <v>17</v>
      </c>
      <c r="F2226">
        <f t="shared" si="175"/>
        <v>2</v>
      </c>
      <c r="G2226" t="s">
        <v>14</v>
      </c>
      <c r="H2226" s="1">
        <v>5.7</v>
      </c>
      <c r="I2226" t="s">
        <v>17</v>
      </c>
      <c r="J2226">
        <f t="shared" si="174"/>
        <v>2</v>
      </c>
      <c r="K2226" t="s">
        <v>19</v>
      </c>
      <c r="L2226">
        <v>44</v>
      </c>
      <c r="M2226" t="str">
        <f t="shared" si="172"/>
        <v>40–50 h</v>
      </c>
      <c r="N2226" s="1">
        <v>8.6999999999999993</v>
      </c>
      <c r="O2226" s="1">
        <v>2.2000000000000002</v>
      </c>
    </row>
    <row r="2227" spans="1:15" x14ac:dyDescent="0.3">
      <c r="A2227" t="s">
        <v>11</v>
      </c>
      <c r="B2227">
        <v>28</v>
      </c>
      <c r="C2227" t="str">
        <f t="shared" si="173"/>
        <v>26–35</v>
      </c>
      <c r="D2227" t="s">
        <v>27</v>
      </c>
      <c r="E2227" t="s">
        <v>13</v>
      </c>
      <c r="F2227">
        <f t="shared" si="175"/>
        <v>1</v>
      </c>
      <c r="G2227" t="s">
        <v>14</v>
      </c>
      <c r="H2227" s="1">
        <v>6.7</v>
      </c>
      <c r="I2227" t="s">
        <v>22</v>
      </c>
      <c r="J2227">
        <f t="shared" si="174"/>
        <v>3</v>
      </c>
      <c r="K2227" t="s">
        <v>15</v>
      </c>
      <c r="L2227">
        <v>49</v>
      </c>
      <c r="M2227" t="str">
        <f t="shared" si="172"/>
        <v>40–50 h</v>
      </c>
      <c r="N2227" s="1">
        <v>7.7</v>
      </c>
      <c r="O2227" s="1">
        <v>1.8</v>
      </c>
    </row>
    <row r="2228" spans="1:15" x14ac:dyDescent="0.3">
      <c r="A2228" t="s">
        <v>31</v>
      </c>
      <c r="B2228">
        <v>31</v>
      </c>
      <c r="C2228" t="str">
        <f t="shared" si="173"/>
        <v>26–35</v>
      </c>
      <c r="D2228" t="s">
        <v>21</v>
      </c>
      <c r="E2228" t="s">
        <v>22</v>
      </c>
      <c r="F2228">
        <f t="shared" si="175"/>
        <v>3</v>
      </c>
      <c r="G2228" t="s">
        <v>25</v>
      </c>
      <c r="H2228" s="1">
        <v>7.2</v>
      </c>
      <c r="I2228" t="s">
        <v>13</v>
      </c>
      <c r="J2228">
        <f t="shared" si="174"/>
        <v>1</v>
      </c>
      <c r="K2228" t="s">
        <v>30</v>
      </c>
      <c r="L2228">
        <v>37</v>
      </c>
      <c r="M2228" t="str">
        <f t="shared" si="172"/>
        <v>30–40 h</v>
      </c>
      <c r="N2228" s="1">
        <v>8.5</v>
      </c>
      <c r="O2228" s="1">
        <v>7.5</v>
      </c>
    </row>
    <row r="2229" spans="1:15" x14ac:dyDescent="0.3">
      <c r="A2229" t="s">
        <v>24</v>
      </c>
      <c r="B2229">
        <v>56</v>
      </c>
      <c r="C2229" t="str">
        <f t="shared" si="173"/>
        <v>46–59</v>
      </c>
      <c r="D2229" t="s">
        <v>12</v>
      </c>
      <c r="E2229" t="s">
        <v>22</v>
      </c>
      <c r="F2229">
        <f t="shared" si="175"/>
        <v>3</v>
      </c>
      <c r="G2229" t="s">
        <v>28</v>
      </c>
      <c r="H2229" s="1">
        <v>6.2</v>
      </c>
      <c r="I2229" t="s">
        <v>13</v>
      </c>
      <c r="J2229">
        <f t="shared" si="174"/>
        <v>1</v>
      </c>
      <c r="K2229" t="s">
        <v>15</v>
      </c>
      <c r="L2229">
        <v>26</v>
      </c>
      <c r="M2229" t="str">
        <f t="shared" si="172"/>
        <v>20–30 h</v>
      </c>
      <c r="N2229" s="1">
        <v>9</v>
      </c>
      <c r="O2229" s="1">
        <v>7.3</v>
      </c>
    </row>
    <row r="2230" spans="1:15" x14ac:dyDescent="0.3">
      <c r="A2230" t="s">
        <v>20</v>
      </c>
      <c r="B2230">
        <v>64</v>
      </c>
      <c r="C2230" t="str">
        <f t="shared" si="173"/>
        <v>60+</v>
      </c>
      <c r="D2230" t="s">
        <v>27</v>
      </c>
      <c r="E2230" t="s">
        <v>13</v>
      </c>
      <c r="F2230">
        <f t="shared" si="175"/>
        <v>1</v>
      </c>
      <c r="G2230" t="s">
        <v>28</v>
      </c>
      <c r="H2230" s="1">
        <v>8.1999999999999993</v>
      </c>
      <c r="I2230" t="s">
        <v>13</v>
      </c>
      <c r="J2230">
        <f t="shared" si="174"/>
        <v>1</v>
      </c>
      <c r="K2230" t="s">
        <v>23</v>
      </c>
      <c r="L2230">
        <v>46</v>
      </c>
      <c r="M2230" t="str">
        <f t="shared" si="172"/>
        <v>40–50 h</v>
      </c>
      <c r="N2230" s="1">
        <v>4.7</v>
      </c>
      <c r="O2230" s="1">
        <v>7.3</v>
      </c>
    </row>
    <row r="2231" spans="1:15" x14ac:dyDescent="0.3">
      <c r="A2231" t="s">
        <v>32</v>
      </c>
      <c r="B2231">
        <v>36</v>
      </c>
      <c r="C2231" t="str">
        <f t="shared" si="173"/>
        <v>36–45</v>
      </c>
      <c r="D2231" t="s">
        <v>27</v>
      </c>
      <c r="E2231" t="s">
        <v>22</v>
      </c>
      <c r="F2231">
        <f t="shared" si="175"/>
        <v>3</v>
      </c>
      <c r="G2231" t="s">
        <v>33</v>
      </c>
      <c r="H2231" s="1">
        <v>6.2</v>
      </c>
      <c r="I2231" t="s">
        <v>13</v>
      </c>
      <c r="J2231">
        <f t="shared" si="174"/>
        <v>1</v>
      </c>
      <c r="K2231" t="s">
        <v>26</v>
      </c>
      <c r="L2231">
        <v>30</v>
      </c>
      <c r="M2231" t="str">
        <f t="shared" si="172"/>
        <v>30–40 h</v>
      </c>
      <c r="N2231" s="1">
        <v>4.0999999999999996</v>
      </c>
      <c r="O2231" s="1">
        <v>9.1999999999999993</v>
      </c>
    </row>
    <row r="2232" spans="1:15" x14ac:dyDescent="0.3">
      <c r="A2232" t="s">
        <v>32</v>
      </c>
      <c r="B2232">
        <v>32</v>
      </c>
      <c r="C2232" t="str">
        <f t="shared" si="173"/>
        <v>26–35</v>
      </c>
      <c r="D2232" t="s">
        <v>12</v>
      </c>
      <c r="E2232" t="s">
        <v>17</v>
      </c>
      <c r="F2232">
        <f t="shared" si="175"/>
        <v>2</v>
      </c>
      <c r="G2232" t="s">
        <v>33</v>
      </c>
      <c r="H2232" s="1">
        <v>6.2</v>
      </c>
      <c r="I2232" t="s">
        <v>13</v>
      </c>
      <c r="J2232">
        <f t="shared" si="174"/>
        <v>1</v>
      </c>
      <c r="K2232" t="s">
        <v>15</v>
      </c>
      <c r="L2232">
        <v>56</v>
      </c>
      <c r="M2232" t="str">
        <f t="shared" si="172"/>
        <v>50–60 h</v>
      </c>
      <c r="N2232" s="1">
        <v>1.5</v>
      </c>
      <c r="O2232" s="1">
        <v>4.0999999999999996</v>
      </c>
    </row>
    <row r="2233" spans="1:15" x14ac:dyDescent="0.3">
      <c r="A2233" t="s">
        <v>16</v>
      </c>
      <c r="B2233">
        <v>45</v>
      </c>
      <c r="C2233" t="str">
        <f t="shared" si="173"/>
        <v>36–45</v>
      </c>
      <c r="D2233" t="s">
        <v>12</v>
      </c>
      <c r="E2233" t="s">
        <v>22</v>
      </c>
      <c r="F2233">
        <f t="shared" si="175"/>
        <v>3</v>
      </c>
      <c r="G2233" t="s">
        <v>18</v>
      </c>
      <c r="H2233" s="1">
        <v>5.6</v>
      </c>
      <c r="I2233" t="s">
        <v>22</v>
      </c>
      <c r="J2233">
        <f t="shared" si="174"/>
        <v>3</v>
      </c>
      <c r="K2233" t="s">
        <v>30</v>
      </c>
      <c r="L2233">
        <v>27</v>
      </c>
      <c r="M2233" t="str">
        <f t="shared" si="172"/>
        <v>20–30 h</v>
      </c>
      <c r="N2233" s="1">
        <v>9.4</v>
      </c>
      <c r="O2233" s="1">
        <v>6.1</v>
      </c>
    </row>
    <row r="2234" spans="1:15" x14ac:dyDescent="0.3">
      <c r="A2234" t="s">
        <v>31</v>
      </c>
      <c r="B2234">
        <v>41</v>
      </c>
      <c r="C2234" t="str">
        <f t="shared" si="173"/>
        <v>36–45</v>
      </c>
      <c r="D2234" t="s">
        <v>27</v>
      </c>
      <c r="E2234" t="s">
        <v>17</v>
      </c>
      <c r="F2234">
        <f t="shared" si="175"/>
        <v>2</v>
      </c>
      <c r="G2234" t="s">
        <v>33</v>
      </c>
      <c r="H2234" s="1">
        <v>8.1</v>
      </c>
      <c r="I2234" t="s">
        <v>22</v>
      </c>
      <c r="J2234">
        <f t="shared" si="174"/>
        <v>3</v>
      </c>
      <c r="K2234" t="s">
        <v>19</v>
      </c>
      <c r="L2234">
        <v>30</v>
      </c>
      <c r="M2234" t="str">
        <f t="shared" si="172"/>
        <v>30–40 h</v>
      </c>
      <c r="N2234" s="1">
        <v>1.6</v>
      </c>
      <c r="O2234" s="1">
        <v>6.6</v>
      </c>
    </row>
    <row r="2235" spans="1:15" x14ac:dyDescent="0.3">
      <c r="A2235" t="s">
        <v>32</v>
      </c>
      <c r="B2235">
        <v>25</v>
      </c>
      <c r="C2235" t="str">
        <f t="shared" si="173"/>
        <v>18–25</v>
      </c>
      <c r="D2235" t="s">
        <v>12</v>
      </c>
      <c r="E2235" t="s">
        <v>17</v>
      </c>
      <c r="F2235">
        <f t="shared" si="175"/>
        <v>2</v>
      </c>
      <c r="G2235" t="s">
        <v>33</v>
      </c>
      <c r="H2235" s="1">
        <v>5.4</v>
      </c>
      <c r="I2235" t="s">
        <v>13</v>
      </c>
      <c r="J2235">
        <f t="shared" si="174"/>
        <v>1</v>
      </c>
      <c r="K2235" t="s">
        <v>19</v>
      </c>
      <c r="L2235">
        <v>43</v>
      </c>
      <c r="M2235" t="str">
        <f t="shared" si="172"/>
        <v>40–50 h</v>
      </c>
      <c r="N2235" s="1">
        <v>7.7</v>
      </c>
      <c r="O2235" s="1">
        <v>9.8000000000000007</v>
      </c>
    </row>
    <row r="2236" spans="1:15" x14ac:dyDescent="0.3">
      <c r="A2236" t="s">
        <v>24</v>
      </c>
      <c r="B2236">
        <v>60</v>
      </c>
      <c r="C2236" t="str">
        <f t="shared" si="173"/>
        <v>60+</v>
      </c>
      <c r="D2236" t="s">
        <v>21</v>
      </c>
      <c r="E2236" t="s">
        <v>13</v>
      </c>
      <c r="F2236">
        <f t="shared" si="175"/>
        <v>1</v>
      </c>
      <c r="G2236" t="s">
        <v>18</v>
      </c>
      <c r="H2236" s="1">
        <v>8.4</v>
      </c>
      <c r="I2236" t="s">
        <v>17</v>
      </c>
      <c r="J2236">
        <f t="shared" si="174"/>
        <v>2</v>
      </c>
      <c r="K2236" t="s">
        <v>19</v>
      </c>
      <c r="L2236">
        <v>49</v>
      </c>
      <c r="M2236" t="str">
        <f t="shared" si="172"/>
        <v>40–50 h</v>
      </c>
      <c r="N2236" s="1">
        <v>4.4000000000000004</v>
      </c>
      <c r="O2236" s="1">
        <v>3.8</v>
      </c>
    </row>
    <row r="2237" spans="1:15" x14ac:dyDescent="0.3">
      <c r="A2237" t="s">
        <v>31</v>
      </c>
      <c r="B2237">
        <v>26</v>
      </c>
      <c r="C2237" t="str">
        <f t="shared" si="173"/>
        <v>26–35</v>
      </c>
      <c r="D2237" t="s">
        <v>12</v>
      </c>
      <c r="E2237" t="s">
        <v>22</v>
      </c>
      <c r="F2237">
        <f t="shared" si="175"/>
        <v>3</v>
      </c>
      <c r="G2237" t="s">
        <v>18</v>
      </c>
      <c r="H2237" s="1">
        <v>6.7</v>
      </c>
      <c r="I2237" t="s">
        <v>17</v>
      </c>
      <c r="J2237">
        <f t="shared" si="174"/>
        <v>2</v>
      </c>
      <c r="K2237" t="s">
        <v>19</v>
      </c>
      <c r="L2237">
        <v>49</v>
      </c>
      <c r="M2237" t="str">
        <f t="shared" si="172"/>
        <v>40–50 h</v>
      </c>
      <c r="N2237" s="1">
        <v>9.5</v>
      </c>
      <c r="O2237" s="1">
        <v>9.6</v>
      </c>
    </row>
    <row r="2238" spans="1:15" x14ac:dyDescent="0.3">
      <c r="A2238" t="s">
        <v>24</v>
      </c>
      <c r="B2238">
        <v>64</v>
      </c>
      <c r="C2238" t="str">
        <f t="shared" si="173"/>
        <v>60+</v>
      </c>
      <c r="D2238" t="s">
        <v>12</v>
      </c>
      <c r="E2238" t="s">
        <v>17</v>
      </c>
      <c r="F2238">
        <f t="shared" si="175"/>
        <v>2</v>
      </c>
      <c r="G2238" t="s">
        <v>33</v>
      </c>
      <c r="H2238" s="1">
        <v>10.5</v>
      </c>
      <c r="I2238" t="s">
        <v>17</v>
      </c>
      <c r="J2238">
        <f t="shared" si="174"/>
        <v>2</v>
      </c>
      <c r="K2238" t="s">
        <v>15</v>
      </c>
      <c r="L2238">
        <v>34</v>
      </c>
      <c r="M2238" t="str">
        <f t="shared" si="172"/>
        <v>30–40 h</v>
      </c>
      <c r="N2238" s="1">
        <v>4.8</v>
      </c>
      <c r="O2238" s="1">
        <v>2.2999999999999998</v>
      </c>
    </row>
    <row r="2239" spans="1:15" x14ac:dyDescent="0.3">
      <c r="A2239" t="s">
        <v>32</v>
      </c>
      <c r="B2239">
        <v>50</v>
      </c>
      <c r="C2239" t="str">
        <f t="shared" si="173"/>
        <v>46–59</v>
      </c>
      <c r="D2239" t="s">
        <v>27</v>
      </c>
      <c r="E2239" t="s">
        <v>17</v>
      </c>
      <c r="F2239">
        <f t="shared" si="175"/>
        <v>2</v>
      </c>
      <c r="G2239" t="s">
        <v>28</v>
      </c>
      <c r="H2239" s="1">
        <v>5.5</v>
      </c>
      <c r="I2239" t="s">
        <v>17</v>
      </c>
      <c r="J2239">
        <f t="shared" si="174"/>
        <v>2</v>
      </c>
      <c r="K2239" t="s">
        <v>19</v>
      </c>
      <c r="L2239">
        <v>54</v>
      </c>
      <c r="M2239" t="str">
        <f t="shared" si="172"/>
        <v>50–60 h</v>
      </c>
      <c r="N2239" s="1">
        <v>8.3000000000000007</v>
      </c>
      <c r="O2239" s="1">
        <v>7.9</v>
      </c>
    </row>
    <row r="2240" spans="1:15" x14ac:dyDescent="0.3">
      <c r="A2240" t="s">
        <v>32</v>
      </c>
      <c r="B2240">
        <v>50</v>
      </c>
      <c r="C2240" t="str">
        <f t="shared" si="173"/>
        <v>46–59</v>
      </c>
      <c r="D2240" t="s">
        <v>21</v>
      </c>
      <c r="E2240" t="s">
        <v>22</v>
      </c>
      <c r="F2240">
        <f t="shared" si="175"/>
        <v>3</v>
      </c>
      <c r="G2240" t="s">
        <v>33</v>
      </c>
      <c r="H2240" s="1">
        <v>8.4</v>
      </c>
      <c r="I2240" t="s">
        <v>17</v>
      </c>
      <c r="J2240">
        <f t="shared" si="174"/>
        <v>2</v>
      </c>
      <c r="K2240" t="s">
        <v>26</v>
      </c>
      <c r="L2240">
        <v>58</v>
      </c>
      <c r="M2240" t="str">
        <f t="shared" si="172"/>
        <v>50–60 h</v>
      </c>
      <c r="N2240" s="1">
        <v>3.5</v>
      </c>
      <c r="O2240" s="1">
        <v>6.7</v>
      </c>
    </row>
    <row r="2241" spans="1:15" x14ac:dyDescent="0.3">
      <c r="A2241" t="s">
        <v>16</v>
      </c>
      <c r="B2241">
        <v>36</v>
      </c>
      <c r="C2241" t="str">
        <f t="shared" si="173"/>
        <v>36–45</v>
      </c>
      <c r="D2241" t="s">
        <v>12</v>
      </c>
      <c r="E2241" t="s">
        <v>17</v>
      </c>
      <c r="F2241">
        <f t="shared" si="175"/>
        <v>2</v>
      </c>
      <c r="G2241" t="s">
        <v>25</v>
      </c>
      <c r="H2241" s="1">
        <v>7.3</v>
      </c>
      <c r="I2241" t="s">
        <v>13</v>
      </c>
      <c r="J2241">
        <f t="shared" si="174"/>
        <v>1</v>
      </c>
      <c r="K2241" t="s">
        <v>23</v>
      </c>
      <c r="L2241">
        <v>43</v>
      </c>
      <c r="M2241" t="str">
        <f t="shared" si="172"/>
        <v>40–50 h</v>
      </c>
      <c r="N2241" s="1">
        <v>3.7</v>
      </c>
      <c r="O2241" s="1">
        <v>8.4</v>
      </c>
    </row>
    <row r="2242" spans="1:15" x14ac:dyDescent="0.3">
      <c r="A2242" t="s">
        <v>32</v>
      </c>
      <c r="B2242">
        <v>20</v>
      </c>
      <c r="C2242" t="str">
        <f t="shared" si="173"/>
        <v>18–25</v>
      </c>
      <c r="D2242" t="s">
        <v>21</v>
      </c>
      <c r="E2242" t="s">
        <v>22</v>
      </c>
      <c r="F2242">
        <f t="shared" si="175"/>
        <v>3</v>
      </c>
      <c r="G2242" t="s">
        <v>25</v>
      </c>
      <c r="H2242" s="1">
        <v>5.7</v>
      </c>
      <c r="I2242" t="s">
        <v>22</v>
      </c>
      <c r="J2242">
        <f t="shared" si="174"/>
        <v>3</v>
      </c>
      <c r="K2242" t="s">
        <v>15</v>
      </c>
      <c r="L2242">
        <v>27</v>
      </c>
      <c r="M2242" t="str">
        <f t="shared" ref="M2242:M2305" si="176">IF(AND(L2242&gt;=20,L2242&lt;30),"20–30 h",IF(AND(L2242&gt;=30,L2242&lt;40),"30–40 h",IF(AND(L2242&gt;=40,L2242&lt;50),"40–50 h",IF(AND(L2242&gt;=50,L2242&lt;=60),"50–60 h","Poza zakresem"))))</f>
        <v>20–30 h</v>
      </c>
      <c r="N2242" s="1">
        <v>6.4</v>
      </c>
      <c r="O2242" s="1">
        <v>1.3</v>
      </c>
    </row>
    <row r="2243" spans="1:15" x14ac:dyDescent="0.3">
      <c r="A2243" t="s">
        <v>31</v>
      </c>
      <c r="B2243">
        <v>27</v>
      </c>
      <c r="C2243" t="str">
        <f t="shared" si="173"/>
        <v>26–35</v>
      </c>
      <c r="D2243" t="s">
        <v>21</v>
      </c>
      <c r="E2243" t="s">
        <v>13</v>
      </c>
      <c r="F2243">
        <f t="shared" si="175"/>
        <v>1</v>
      </c>
      <c r="G2243" t="s">
        <v>25</v>
      </c>
      <c r="H2243" s="1">
        <v>7.3</v>
      </c>
      <c r="I2243" t="s">
        <v>13</v>
      </c>
      <c r="J2243">
        <f t="shared" si="174"/>
        <v>1</v>
      </c>
      <c r="K2243" t="s">
        <v>15</v>
      </c>
      <c r="L2243">
        <v>39</v>
      </c>
      <c r="M2243" t="str">
        <f t="shared" si="176"/>
        <v>30–40 h</v>
      </c>
      <c r="N2243" s="1">
        <v>10</v>
      </c>
      <c r="O2243" s="1">
        <v>1.7</v>
      </c>
    </row>
    <row r="2244" spans="1:15" x14ac:dyDescent="0.3">
      <c r="A2244" t="s">
        <v>11</v>
      </c>
      <c r="B2244">
        <v>57</v>
      </c>
      <c r="C2244" t="str">
        <f t="shared" si="173"/>
        <v>46–59</v>
      </c>
      <c r="D2244" t="s">
        <v>21</v>
      </c>
      <c r="E2244" t="s">
        <v>17</v>
      </c>
      <c r="F2244">
        <f t="shared" si="175"/>
        <v>2</v>
      </c>
      <c r="G2244" t="s">
        <v>14</v>
      </c>
      <c r="H2244" s="1">
        <v>7.2</v>
      </c>
      <c r="I2244" t="s">
        <v>17</v>
      </c>
      <c r="J2244">
        <f t="shared" si="174"/>
        <v>2</v>
      </c>
      <c r="K2244" t="s">
        <v>19</v>
      </c>
      <c r="L2244">
        <v>45</v>
      </c>
      <c r="M2244" t="str">
        <f t="shared" si="176"/>
        <v>40–50 h</v>
      </c>
      <c r="N2244" s="1">
        <v>5.7</v>
      </c>
      <c r="O2244" s="1">
        <v>1.6</v>
      </c>
    </row>
    <row r="2245" spans="1:15" x14ac:dyDescent="0.3">
      <c r="A2245" t="s">
        <v>31</v>
      </c>
      <c r="B2245">
        <v>64</v>
      </c>
      <c r="C2245" t="str">
        <f t="shared" si="173"/>
        <v>60+</v>
      </c>
      <c r="D2245" t="s">
        <v>27</v>
      </c>
      <c r="E2245" t="s">
        <v>17</v>
      </c>
      <c r="F2245">
        <f t="shared" si="175"/>
        <v>2</v>
      </c>
      <c r="G2245" t="s">
        <v>25</v>
      </c>
      <c r="H2245" s="1">
        <v>6</v>
      </c>
      <c r="I2245" t="s">
        <v>17</v>
      </c>
      <c r="J2245">
        <f t="shared" si="174"/>
        <v>2</v>
      </c>
      <c r="K2245" t="s">
        <v>19</v>
      </c>
      <c r="L2245">
        <v>43</v>
      </c>
      <c r="M2245" t="str">
        <f t="shared" si="176"/>
        <v>40–50 h</v>
      </c>
      <c r="N2245" s="1">
        <v>9.4</v>
      </c>
      <c r="O2245" s="1">
        <v>6.3</v>
      </c>
    </row>
    <row r="2246" spans="1:15" x14ac:dyDescent="0.3">
      <c r="A2246" t="s">
        <v>31</v>
      </c>
      <c r="B2246">
        <v>59</v>
      </c>
      <c r="C2246" t="str">
        <f t="shared" si="173"/>
        <v>46–59</v>
      </c>
      <c r="D2246" t="s">
        <v>12</v>
      </c>
      <c r="E2246" t="s">
        <v>22</v>
      </c>
      <c r="F2246">
        <f t="shared" si="175"/>
        <v>3</v>
      </c>
      <c r="G2246" t="s">
        <v>28</v>
      </c>
      <c r="H2246" s="1">
        <v>7.1</v>
      </c>
      <c r="I2246" t="s">
        <v>22</v>
      </c>
      <c r="J2246">
        <f t="shared" si="174"/>
        <v>3</v>
      </c>
      <c r="K2246" t="s">
        <v>15</v>
      </c>
      <c r="L2246">
        <v>41</v>
      </c>
      <c r="M2246" t="str">
        <f t="shared" si="176"/>
        <v>40–50 h</v>
      </c>
      <c r="N2246" s="1">
        <v>8.1</v>
      </c>
      <c r="O2246" s="1">
        <v>6.4</v>
      </c>
    </row>
    <row r="2247" spans="1:15" x14ac:dyDescent="0.3">
      <c r="A2247" t="s">
        <v>16</v>
      </c>
      <c r="B2247">
        <v>18</v>
      </c>
      <c r="C2247" t="str">
        <f t="shared" si="173"/>
        <v>18–25</v>
      </c>
      <c r="D2247" t="s">
        <v>27</v>
      </c>
      <c r="E2247" t="s">
        <v>22</v>
      </c>
      <c r="F2247">
        <f t="shared" si="175"/>
        <v>3</v>
      </c>
      <c r="G2247" t="s">
        <v>14</v>
      </c>
      <c r="H2247" s="1">
        <v>8.1999999999999993</v>
      </c>
      <c r="I2247" t="s">
        <v>13</v>
      </c>
      <c r="J2247">
        <f t="shared" si="174"/>
        <v>1</v>
      </c>
      <c r="K2247" t="s">
        <v>19</v>
      </c>
      <c r="L2247">
        <v>24</v>
      </c>
      <c r="M2247" t="str">
        <f t="shared" si="176"/>
        <v>20–30 h</v>
      </c>
      <c r="N2247" s="1">
        <v>8.1999999999999993</v>
      </c>
      <c r="O2247" s="1">
        <v>9.1999999999999993</v>
      </c>
    </row>
    <row r="2248" spans="1:15" x14ac:dyDescent="0.3">
      <c r="A2248" t="s">
        <v>16</v>
      </c>
      <c r="B2248">
        <v>46</v>
      </c>
      <c r="C2248" t="str">
        <f t="shared" si="173"/>
        <v>46–59</v>
      </c>
      <c r="D2248" t="s">
        <v>12</v>
      </c>
      <c r="E2248" t="s">
        <v>22</v>
      </c>
      <c r="F2248">
        <f t="shared" si="175"/>
        <v>3</v>
      </c>
      <c r="G2248" t="s">
        <v>14</v>
      </c>
      <c r="H2248" s="1">
        <v>7.3</v>
      </c>
      <c r="I2248" t="s">
        <v>22</v>
      </c>
      <c r="J2248">
        <f t="shared" si="174"/>
        <v>3</v>
      </c>
      <c r="K2248" t="s">
        <v>19</v>
      </c>
      <c r="L2248">
        <v>34</v>
      </c>
      <c r="M2248" t="str">
        <f t="shared" si="176"/>
        <v>30–40 h</v>
      </c>
      <c r="N2248" s="1">
        <v>4.9000000000000004</v>
      </c>
      <c r="O2248" s="1">
        <v>5.2</v>
      </c>
    </row>
    <row r="2249" spans="1:15" x14ac:dyDescent="0.3">
      <c r="A2249" t="s">
        <v>32</v>
      </c>
      <c r="B2249">
        <v>51</v>
      </c>
      <c r="C2249" t="str">
        <f t="shared" si="173"/>
        <v>46–59</v>
      </c>
      <c r="D2249" t="s">
        <v>12</v>
      </c>
      <c r="E2249" t="s">
        <v>22</v>
      </c>
      <c r="F2249">
        <f t="shared" si="175"/>
        <v>3</v>
      </c>
      <c r="G2249" t="s">
        <v>25</v>
      </c>
      <c r="H2249" s="1">
        <v>5.9</v>
      </c>
      <c r="I2249" t="s">
        <v>17</v>
      </c>
      <c r="J2249">
        <f t="shared" si="174"/>
        <v>2</v>
      </c>
      <c r="K2249" t="s">
        <v>19</v>
      </c>
      <c r="L2249">
        <v>55</v>
      </c>
      <c r="M2249" t="str">
        <f t="shared" si="176"/>
        <v>50–60 h</v>
      </c>
      <c r="N2249" s="1">
        <v>4.5</v>
      </c>
      <c r="O2249" s="1">
        <v>1.6</v>
      </c>
    </row>
    <row r="2250" spans="1:15" x14ac:dyDescent="0.3">
      <c r="A2250" t="s">
        <v>29</v>
      </c>
      <c r="B2250">
        <v>30</v>
      </c>
      <c r="C2250" t="str">
        <f t="shared" si="173"/>
        <v>26–35</v>
      </c>
      <c r="D2250" t="s">
        <v>27</v>
      </c>
      <c r="E2250" t="s">
        <v>17</v>
      </c>
      <c r="F2250">
        <f t="shared" si="175"/>
        <v>2</v>
      </c>
      <c r="G2250" t="s">
        <v>33</v>
      </c>
      <c r="H2250" s="1">
        <v>5.8</v>
      </c>
      <c r="I2250" t="s">
        <v>17</v>
      </c>
      <c r="J2250">
        <f t="shared" si="174"/>
        <v>2</v>
      </c>
      <c r="K2250" t="s">
        <v>19</v>
      </c>
      <c r="L2250">
        <v>56</v>
      </c>
      <c r="M2250" t="str">
        <f t="shared" si="176"/>
        <v>50–60 h</v>
      </c>
      <c r="N2250" s="1">
        <v>2.7</v>
      </c>
      <c r="O2250" s="1">
        <v>2.9</v>
      </c>
    </row>
    <row r="2251" spans="1:15" x14ac:dyDescent="0.3">
      <c r="A2251" t="s">
        <v>29</v>
      </c>
      <c r="B2251">
        <v>18</v>
      </c>
      <c r="C2251" t="str">
        <f t="shared" si="173"/>
        <v>18–25</v>
      </c>
      <c r="D2251" t="s">
        <v>21</v>
      </c>
      <c r="E2251" t="s">
        <v>13</v>
      </c>
      <c r="F2251">
        <f t="shared" si="175"/>
        <v>1</v>
      </c>
      <c r="G2251" t="s">
        <v>18</v>
      </c>
      <c r="H2251" s="1">
        <v>6.4</v>
      </c>
      <c r="I2251" t="s">
        <v>22</v>
      </c>
      <c r="J2251">
        <f t="shared" si="174"/>
        <v>3</v>
      </c>
      <c r="K2251" t="s">
        <v>19</v>
      </c>
      <c r="L2251">
        <v>48</v>
      </c>
      <c r="M2251" t="str">
        <f t="shared" si="176"/>
        <v>40–50 h</v>
      </c>
      <c r="N2251" s="1">
        <v>9.6999999999999993</v>
      </c>
      <c r="O2251" s="1">
        <v>1.1000000000000001</v>
      </c>
    </row>
    <row r="2252" spans="1:15" x14ac:dyDescent="0.3">
      <c r="A2252" t="s">
        <v>16</v>
      </c>
      <c r="B2252">
        <v>51</v>
      </c>
      <c r="C2252" t="str">
        <f t="shared" ref="C2252:C2310" si="177">IF(B2252&lt;=25, "18–25", IF(B2252&lt;=35, "26–35", IF(B2252&lt;=45, "36–45", IF(B2252&lt;=59, "46–59", "60+"))))</f>
        <v>46–59</v>
      </c>
      <c r="D2252" t="s">
        <v>21</v>
      </c>
      <c r="E2252" t="s">
        <v>13</v>
      </c>
      <c r="F2252">
        <f t="shared" si="175"/>
        <v>1</v>
      </c>
      <c r="G2252" t="s">
        <v>33</v>
      </c>
      <c r="H2252" s="1">
        <v>8.1999999999999993</v>
      </c>
      <c r="I2252" t="s">
        <v>17</v>
      </c>
      <c r="J2252">
        <f t="shared" si="174"/>
        <v>2</v>
      </c>
      <c r="K2252" t="s">
        <v>30</v>
      </c>
      <c r="L2252">
        <v>34</v>
      </c>
      <c r="M2252" t="str">
        <f t="shared" si="176"/>
        <v>30–40 h</v>
      </c>
      <c r="N2252" s="1">
        <v>9.6</v>
      </c>
      <c r="O2252" s="1">
        <v>8</v>
      </c>
    </row>
    <row r="2253" spans="1:15" x14ac:dyDescent="0.3">
      <c r="A2253" t="s">
        <v>32</v>
      </c>
      <c r="B2253">
        <v>46</v>
      </c>
      <c r="C2253" t="str">
        <f t="shared" si="177"/>
        <v>46–59</v>
      </c>
      <c r="D2253" t="s">
        <v>12</v>
      </c>
      <c r="E2253" t="s">
        <v>13</v>
      </c>
      <c r="F2253">
        <f t="shared" si="175"/>
        <v>1</v>
      </c>
      <c r="G2253" t="s">
        <v>33</v>
      </c>
      <c r="H2253" s="1">
        <v>5.4</v>
      </c>
      <c r="I2253" t="s">
        <v>13</v>
      </c>
      <c r="J2253">
        <f t="shared" si="174"/>
        <v>1</v>
      </c>
      <c r="K2253" t="s">
        <v>30</v>
      </c>
      <c r="L2253">
        <v>46</v>
      </c>
      <c r="M2253" t="str">
        <f t="shared" si="176"/>
        <v>40–50 h</v>
      </c>
      <c r="N2253" s="1">
        <v>7.7</v>
      </c>
      <c r="O2253" s="1">
        <v>8.3000000000000007</v>
      </c>
    </row>
    <row r="2254" spans="1:15" x14ac:dyDescent="0.3">
      <c r="A2254" t="s">
        <v>29</v>
      </c>
      <c r="B2254">
        <v>64</v>
      </c>
      <c r="C2254" t="str">
        <f t="shared" si="177"/>
        <v>60+</v>
      </c>
      <c r="D2254" t="s">
        <v>27</v>
      </c>
      <c r="E2254" t="s">
        <v>13</v>
      </c>
      <c r="F2254">
        <f t="shared" si="175"/>
        <v>1</v>
      </c>
      <c r="G2254" t="s">
        <v>14</v>
      </c>
      <c r="H2254" s="1">
        <v>7.1</v>
      </c>
      <c r="I2254" t="s">
        <v>17</v>
      </c>
      <c r="J2254">
        <f t="shared" si="174"/>
        <v>2</v>
      </c>
      <c r="K2254" t="s">
        <v>30</v>
      </c>
      <c r="L2254">
        <v>27</v>
      </c>
      <c r="M2254" t="str">
        <f t="shared" si="176"/>
        <v>20–30 h</v>
      </c>
      <c r="N2254" s="1">
        <v>3.7</v>
      </c>
      <c r="O2254" s="1">
        <v>10</v>
      </c>
    </row>
    <row r="2255" spans="1:15" x14ac:dyDescent="0.3">
      <c r="A2255" t="s">
        <v>32</v>
      </c>
      <c r="B2255">
        <v>30</v>
      </c>
      <c r="C2255" t="str">
        <f t="shared" si="177"/>
        <v>26–35</v>
      </c>
      <c r="D2255" t="s">
        <v>21</v>
      </c>
      <c r="E2255" t="s">
        <v>22</v>
      </c>
      <c r="F2255">
        <f t="shared" si="175"/>
        <v>3</v>
      </c>
      <c r="G2255" t="s">
        <v>14</v>
      </c>
      <c r="H2255" s="1">
        <v>4.2</v>
      </c>
      <c r="I2255" t="s">
        <v>17</v>
      </c>
      <c r="J2255">
        <f t="shared" si="174"/>
        <v>2</v>
      </c>
      <c r="K2255" t="s">
        <v>15</v>
      </c>
      <c r="L2255">
        <v>48</v>
      </c>
      <c r="M2255" t="str">
        <f t="shared" si="176"/>
        <v>40–50 h</v>
      </c>
      <c r="N2255" s="1">
        <v>3.2</v>
      </c>
      <c r="O2255" s="1">
        <v>4.7</v>
      </c>
    </row>
    <row r="2256" spans="1:15" x14ac:dyDescent="0.3">
      <c r="A2256" t="s">
        <v>32</v>
      </c>
      <c r="B2256">
        <v>46</v>
      </c>
      <c r="C2256" t="str">
        <f t="shared" si="177"/>
        <v>46–59</v>
      </c>
      <c r="D2256" t="s">
        <v>21</v>
      </c>
      <c r="E2256" t="s">
        <v>17</v>
      </c>
      <c r="F2256">
        <f t="shared" si="175"/>
        <v>2</v>
      </c>
      <c r="G2256" t="s">
        <v>14</v>
      </c>
      <c r="H2256" s="1">
        <v>7.4</v>
      </c>
      <c r="I2256" t="s">
        <v>13</v>
      </c>
      <c r="J2256">
        <f t="shared" ref="J2256:J2285" si="178">IF(I2256="low",1,IF(I2256="moderate",2,IF(I2256="high",3,"")))</f>
        <v>1</v>
      </c>
      <c r="K2256" t="s">
        <v>23</v>
      </c>
      <c r="L2256">
        <v>38</v>
      </c>
      <c r="M2256" t="str">
        <f t="shared" si="176"/>
        <v>30–40 h</v>
      </c>
      <c r="N2256" s="1">
        <v>9.9</v>
      </c>
      <c r="O2256" s="1">
        <v>1.2</v>
      </c>
    </row>
    <row r="2257" spans="1:15" x14ac:dyDescent="0.3">
      <c r="A2257" t="s">
        <v>32</v>
      </c>
      <c r="B2257">
        <v>56</v>
      </c>
      <c r="C2257" t="str">
        <f t="shared" si="177"/>
        <v>46–59</v>
      </c>
      <c r="D2257" t="s">
        <v>12</v>
      </c>
      <c r="E2257" t="s">
        <v>17</v>
      </c>
      <c r="F2257">
        <f t="shared" si="175"/>
        <v>2</v>
      </c>
      <c r="G2257" t="s">
        <v>28</v>
      </c>
      <c r="H2257" s="1">
        <v>7.6</v>
      </c>
      <c r="I2257" t="s">
        <v>17</v>
      </c>
      <c r="J2257">
        <f t="shared" si="178"/>
        <v>2</v>
      </c>
      <c r="K2257" t="s">
        <v>15</v>
      </c>
      <c r="L2257">
        <v>50</v>
      </c>
      <c r="M2257" t="str">
        <f t="shared" si="176"/>
        <v>50–60 h</v>
      </c>
      <c r="N2257" s="1">
        <v>1.6</v>
      </c>
      <c r="O2257" s="1">
        <v>3.1</v>
      </c>
    </row>
    <row r="2258" spans="1:15" x14ac:dyDescent="0.3">
      <c r="A2258" t="s">
        <v>20</v>
      </c>
      <c r="B2258">
        <v>41</v>
      </c>
      <c r="C2258" t="str">
        <f t="shared" si="177"/>
        <v>36–45</v>
      </c>
      <c r="D2258" t="s">
        <v>12</v>
      </c>
      <c r="E2258" t="s">
        <v>17</v>
      </c>
      <c r="F2258">
        <f t="shared" si="175"/>
        <v>2</v>
      </c>
      <c r="G2258" t="s">
        <v>28</v>
      </c>
      <c r="H2258" s="1">
        <v>9.5</v>
      </c>
      <c r="I2258" t="s">
        <v>22</v>
      </c>
      <c r="J2258">
        <f t="shared" si="178"/>
        <v>3</v>
      </c>
      <c r="K2258" t="s">
        <v>30</v>
      </c>
      <c r="L2258">
        <v>28</v>
      </c>
      <c r="M2258" t="str">
        <f t="shared" si="176"/>
        <v>20–30 h</v>
      </c>
      <c r="N2258" s="1">
        <v>8.6</v>
      </c>
      <c r="O2258" s="1">
        <v>6.3</v>
      </c>
    </row>
    <row r="2259" spans="1:15" x14ac:dyDescent="0.3">
      <c r="A2259" t="s">
        <v>31</v>
      </c>
      <c r="B2259">
        <v>43</v>
      </c>
      <c r="C2259" t="str">
        <f t="shared" si="177"/>
        <v>36–45</v>
      </c>
      <c r="D2259" t="s">
        <v>27</v>
      </c>
      <c r="E2259" t="s">
        <v>22</v>
      </c>
      <c r="F2259">
        <f t="shared" si="175"/>
        <v>3</v>
      </c>
      <c r="G2259" t="s">
        <v>18</v>
      </c>
      <c r="H2259" s="1">
        <v>7.9</v>
      </c>
      <c r="I2259" t="s">
        <v>22</v>
      </c>
      <c r="J2259">
        <f t="shared" si="178"/>
        <v>3</v>
      </c>
      <c r="K2259" t="s">
        <v>15</v>
      </c>
      <c r="L2259">
        <v>29</v>
      </c>
      <c r="M2259" t="str">
        <f t="shared" si="176"/>
        <v>20–30 h</v>
      </c>
      <c r="N2259" s="1">
        <v>4.2</v>
      </c>
      <c r="O2259" s="1">
        <v>9.6999999999999993</v>
      </c>
    </row>
    <row r="2260" spans="1:15" x14ac:dyDescent="0.3">
      <c r="A2260" t="s">
        <v>32</v>
      </c>
      <c r="B2260">
        <v>34</v>
      </c>
      <c r="C2260" t="str">
        <f t="shared" si="177"/>
        <v>26–35</v>
      </c>
      <c r="D2260" t="s">
        <v>12</v>
      </c>
      <c r="E2260" t="s">
        <v>17</v>
      </c>
      <c r="F2260">
        <f t="shared" si="175"/>
        <v>2</v>
      </c>
      <c r="G2260" t="s">
        <v>14</v>
      </c>
      <c r="H2260" s="1">
        <v>5.9</v>
      </c>
      <c r="I2260" t="s">
        <v>17</v>
      </c>
      <c r="J2260">
        <f t="shared" si="178"/>
        <v>2</v>
      </c>
      <c r="K2260" t="s">
        <v>23</v>
      </c>
      <c r="L2260">
        <v>56</v>
      </c>
      <c r="M2260" t="str">
        <f t="shared" si="176"/>
        <v>50–60 h</v>
      </c>
      <c r="N2260" s="1">
        <v>4.8</v>
      </c>
      <c r="O2260" s="1">
        <v>1.9</v>
      </c>
    </row>
    <row r="2261" spans="1:15" x14ac:dyDescent="0.3">
      <c r="A2261" t="s">
        <v>20</v>
      </c>
      <c r="B2261">
        <v>24</v>
      </c>
      <c r="C2261" t="str">
        <f t="shared" si="177"/>
        <v>18–25</v>
      </c>
      <c r="D2261" t="s">
        <v>21</v>
      </c>
      <c r="E2261" t="s">
        <v>22</v>
      </c>
      <c r="F2261">
        <f t="shared" si="175"/>
        <v>3</v>
      </c>
      <c r="G2261" t="s">
        <v>25</v>
      </c>
      <c r="H2261" s="1">
        <v>4.2</v>
      </c>
      <c r="I2261" t="s">
        <v>13</v>
      </c>
      <c r="J2261">
        <f t="shared" si="178"/>
        <v>1</v>
      </c>
      <c r="K2261" t="s">
        <v>19</v>
      </c>
      <c r="L2261">
        <v>29</v>
      </c>
      <c r="M2261" t="str">
        <f t="shared" si="176"/>
        <v>20–30 h</v>
      </c>
      <c r="N2261" s="1">
        <v>8.5</v>
      </c>
      <c r="O2261" s="1">
        <v>2.1</v>
      </c>
    </row>
    <row r="2262" spans="1:15" x14ac:dyDescent="0.3">
      <c r="A2262" t="s">
        <v>16</v>
      </c>
      <c r="B2262">
        <v>30</v>
      </c>
      <c r="C2262" t="str">
        <f t="shared" si="177"/>
        <v>26–35</v>
      </c>
      <c r="D2262" t="s">
        <v>21</v>
      </c>
      <c r="E2262" t="s">
        <v>17</v>
      </c>
      <c r="F2262">
        <f t="shared" si="175"/>
        <v>2</v>
      </c>
      <c r="G2262" t="s">
        <v>14</v>
      </c>
      <c r="H2262" s="1">
        <v>7.3</v>
      </c>
      <c r="I2262" t="s">
        <v>13</v>
      </c>
      <c r="J2262">
        <f t="shared" si="178"/>
        <v>1</v>
      </c>
      <c r="K2262" t="s">
        <v>26</v>
      </c>
      <c r="L2262">
        <v>52</v>
      </c>
      <c r="M2262" t="str">
        <f t="shared" si="176"/>
        <v>50–60 h</v>
      </c>
      <c r="N2262" s="1">
        <v>1.8</v>
      </c>
      <c r="O2262" s="1">
        <v>7.3</v>
      </c>
    </row>
    <row r="2263" spans="1:15" x14ac:dyDescent="0.3">
      <c r="A2263" t="s">
        <v>29</v>
      </c>
      <c r="B2263">
        <v>22</v>
      </c>
      <c r="C2263" t="str">
        <f t="shared" si="177"/>
        <v>18–25</v>
      </c>
      <c r="D2263" t="s">
        <v>21</v>
      </c>
      <c r="E2263" t="s">
        <v>13</v>
      </c>
      <c r="F2263">
        <f t="shared" si="175"/>
        <v>1</v>
      </c>
      <c r="G2263" t="s">
        <v>28</v>
      </c>
      <c r="H2263" s="1">
        <v>6</v>
      </c>
      <c r="I2263" t="s">
        <v>22</v>
      </c>
      <c r="J2263">
        <f t="shared" si="178"/>
        <v>3</v>
      </c>
      <c r="K2263" t="s">
        <v>30</v>
      </c>
      <c r="L2263">
        <v>44</v>
      </c>
      <c r="M2263" t="str">
        <f t="shared" si="176"/>
        <v>40–50 h</v>
      </c>
      <c r="N2263" s="1">
        <v>4.2</v>
      </c>
      <c r="O2263" s="1">
        <v>7</v>
      </c>
    </row>
    <row r="2264" spans="1:15" x14ac:dyDescent="0.3">
      <c r="A2264" t="s">
        <v>31</v>
      </c>
      <c r="B2264">
        <v>43</v>
      </c>
      <c r="C2264" t="str">
        <f t="shared" si="177"/>
        <v>36–45</v>
      </c>
      <c r="D2264" t="s">
        <v>21</v>
      </c>
      <c r="E2264" t="s">
        <v>22</v>
      </c>
      <c r="F2264">
        <f t="shared" si="175"/>
        <v>3</v>
      </c>
      <c r="G2264" t="s">
        <v>14</v>
      </c>
      <c r="H2264" s="1">
        <v>7</v>
      </c>
      <c r="I2264" t="s">
        <v>17</v>
      </c>
      <c r="J2264">
        <f t="shared" si="178"/>
        <v>2</v>
      </c>
      <c r="K2264" t="s">
        <v>30</v>
      </c>
      <c r="L2264">
        <v>23</v>
      </c>
      <c r="M2264" t="str">
        <f t="shared" si="176"/>
        <v>20–30 h</v>
      </c>
      <c r="N2264" s="1">
        <v>9.6</v>
      </c>
      <c r="O2264" s="1">
        <v>3.3</v>
      </c>
    </row>
    <row r="2265" spans="1:15" x14ac:dyDescent="0.3">
      <c r="A2265" t="s">
        <v>11</v>
      </c>
      <c r="B2265">
        <v>20</v>
      </c>
      <c r="C2265" t="str">
        <f t="shared" si="177"/>
        <v>18–25</v>
      </c>
      <c r="D2265" t="s">
        <v>27</v>
      </c>
      <c r="E2265" t="s">
        <v>17</v>
      </c>
      <c r="F2265">
        <f t="shared" ref="F2265:F2328" si="179">IF(E2265="High",3,IF(E2265="Moderate",2,IF(E2265="Low",1,"")))</f>
        <v>2</v>
      </c>
      <c r="G2265" t="s">
        <v>28</v>
      </c>
      <c r="H2265" s="1">
        <v>5.4</v>
      </c>
      <c r="I2265" t="s">
        <v>13</v>
      </c>
      <c r="J2265">
        <f t="shared" si="178"/>
        <v>1</v>
      </c>
      <c r="K2265" t="s">
        <v>23</v>
      </c>
      <c r="L2265">
        <v>24</v>
      </c>
      <c r="M2265" t="str">
        <f t="shared" si="176"/>
        <v>20–30 h</v>
      </c>
      <c r="N2265" s="1">
        <v>7.3</v>
      </c>
      <c r="O2265" s="1">
        <v>8.3000000000000007</v>
      </c>
    </row>
    <row r="2266" spans="1:15" x14ac:dyDescent="0.3">
      <c r="A2266" t="s">
        <v>29</v>
      </c>
      <c r="B2266">
        <v>24</v>
      </c>
      <c r="C2266" t="str">
        <f t="shared" si="177"/>
        <v>18–25</v>
      </c>
      <c r="D2266" t="s">
        <v>27</v>
      </c>
      <c r="E2266" t="s">
        <v>13</v>
      </c>
      <c r="F2266">
        <f t="shared" si="179"/>
        <v>1</v>
      </c>
      <c r="G2266" t="s">
        <v>14</v>
      </c>
      <c r="H2266" s="1">
        <v>6.2</v>
      </c>
      <c r="I2266" t="s">
        <v>13</v>
      </c>
      <c r="J2266">
        <f t="shared" si="178"/>
        <v>1</v>
      </c>
      <c r="K2266" t="s">
        <v>19</v>
      </c>
      <c r="L2266">
        <v>42</v>
      </c>
      <c r="M2266" t="str">
        <f t="shared" si="176"/>
        <v>40–50 h</v>
      </c>
      <c r="N2266" s="1">
        <v>7.8</v>
      </c>
      <c r="O2266" s="1">
        <v>2.2000000000000002</v>
      </c>
    </row>
    <row r="2267" spans="1:15" x14ac:dyDescent="0.3">
      <c r="A2267" t="s">
        <v>31</v>
      </c>
      <c r="B2267">
        <v>56</v>
      </c>
      <c r="C2267" t="str">
        <f t="shared" si="177"/>
        <v>46–59</v>
      </c>
      <c r="D2267" t="s">
        <v>12</v>
      </c>
      <c r="E2267" t="s">
        <v>13</v>
      </c>
      <c r="F2267">
        <f t="shared" si="179"/>
        <v>1</v>
      </c>
      <c r="G2267" t="s">
        <v>25</v>
      </c>
      <c r="H2267" s="1">
        <v>4</v>
      </c>
      <c r="I2267" t="s">
        <v>22</v>
      </c>
      <c r="J2267">
        <f t="shared" si="178"/>
        <v>3</v>
      </c>
      <c r="K2267" t="s">
        <v>19</v>
      </c>
      <c r="L2267">
        <v>58</v>
      </c>
      <c r="M2267" t="str">
        <f t="shared" si="176"/>
        <v>50–60 h</v>
      </c>
      <c r="N2267" s="1">
        <v>7.8</v>
      </c>
      <c r="O2267" s="1">
        <v>9.3000000000000007</v>
      </c>
    </row>
    <row r="2268" spans="1:15" x14ac:dyDescent="0.3">
      <c r="A2268" t="s">
        <v>11</v>
      </c>
      <c r="B2268">
        <v>18</v>
      </c>
      <c r="C2268" t="str">
        <f t="shared" si="177"/>
        <v>18–25</v>
      </c>
      <c r="D2268" t="s">
        <v>12</v>
      </c>
      <c r="E2268" t="s">
        <v>13</v>
      </c>
      <c r="F2268">
        <f t="shared" si="179"/>
        <v>1</v>
      </c>
      <c r="G2268" t="s">
        <v>18</v>
      </c>
      <c r="H2268" s="1">
        <v>4.9000000000000004</v>
      </c>
      <c r="I2268" t="s">
        <v>22</v>
      </c>
      <c r="J2268">
        <f t="shared" si="178"/>
        <v>3</v>
      </c>
      <c r="K2268" t="s">
        <v>26</v>
      </c>
      <c r="L2268">
        <v>24</v>
      </c>
      <c r="M2268" t="str">
        <f t="shared" si="176"/>
        <v>20–30 h</v>
      </c>
      <c r="N2268" s="1">
        <v>1.5</v>
      </c>
      <c r="O2268" s="1">
        <v>2.8</v>
      </c>
    </row>
    <row r="2269" spans="1:15" x14ac:dyDescent="0.3">
      <c r="A2269" t="s">
        <v>29</v>
      </c>
      <c r="B2269">
        <v>34</v>
      </c>
      <c r="C2269" t="str">
        <f t="shared" si="177"/>
        <v>26–35</v>
      </c>
      <c r="D2269" t="s">
        <v>12</v>
      </c>
      <c r="E2269" t="s">
        <v>22</v>
      </c>
      <c r="F2269">
        <f t="shared" si="179"/>
        <v>3</v>
      </c>
      <c r="G2269" t="s">
        <v>25</v>
      </c>
      <c r="H2269" s="1">
        <v>4.7</v>
      </c>
      <c r="I2269" t="s">
        <v>13</v>
      </c>
      <c r="J2269">
        <f t="shared" si="178"/>
        <v>1</v>
      </c>
      <c r="K2269" t="s">
        <v>19</v>
      </c>
      <c r="L2269">
        <v>27</v>
      </c>
      <c r="M2269" t="str">
        <f t="shared" si="176"/>
        <v>20–30 h</v>
      </c>
      <c r="N2269" s="1">
        <v>2.8</v>
      </c>
      <c r="O2269" s="1">
        <v>1.7</v>
      </c>
    </row>
    <row r="2270" spans="1:15" x14ac:dyDescent="0.3">
      <c r="A2270" t="s">
        <v>31</v>
      </c>
      <c r="B2270">
        <v>60</v>
      </c>
      <c r="C2270" t="str">
        <f t="shared" si="177"/>
        <v>60+</v>
      </c>
      <c r="D2270" t="s">
        <v>27</v>
      </c>
      <c r="E2270" t="s">
        <v>22</v>
      </c>
      <c r="F2270">
        <f t="shared" si="179"/>
        <v>3</v>
      </c>
      <c r="G2270" t="s">
        <v>28</v>
      </c>
      <c r="H2270" s="1">
        <v>7.8</v>
      </c>
      <c r="I2270" t="s">
        <v>22</v>
      </c>
      <c r="J2270">
        <f t="shared" si="178"/>
        <v>3</v>
      </c>
      <c r="K2270" t="s">
        <v>23</v>
      </c>
      <c r="L2270">
        <v>36</v>
      </c>
      <c r="M2270" t="str">
        <f t="shared" si="176"/>
        <v>30–40 h</v>
      </c>
      <c r="N2270" s="1">
        <v>5.4</v>
      </c>
      <c r="O2270" s="1">
        <v>4.0999999999999996</v>
      </c>
    </row>
    <row r="2271" spans="1:15" x14ac:dyDescent="0.3">
      <c r="A2271" t="s">
        <v>29</v>
      </c>
      <c r="B2271">
        <v>42</v>
      </c>
      <c r="C2271" t="str">
        <f t="shared" si="177"/>
        <v>36–45</v>
      </c>
      <c r="D2271" t="s">
        <v>21</v>
      </c>
      <c r="E2271" t="s">
        <v>17</v>
      </c>
      <c r="F2271">
        <f t="shared" si="179"/>
        <v>2</v>
      </c>
      <c r="G2271" t="s">
        <v>33</v>
      </c>
      <c r="H2271" s="1">
        <v>5.3</v>
      </c>
      <c r="I2271" t="s">
        <v>13</v>
      </c>
      <c r="J2271">
        <f t="shared" si="178"/>
        <v>1</v>
      </c>
      <c r="K2271" t="s">
        <v>19</v>
      </c>
      <c r="L2271">
        <v>20</v>
      </c>
      <c r="M2271" t="str">
        <f t="shared" si="176"/>
        <v>20–30 h</v>
      </c>
      <c r="N2271" s="1">
        <v>4.3</v>
      </c>
      <c r="O2271" s="1">
        <v>2.7</v>
      </c>
    </row>
    <row r="2272" spans="1:15" x14ac:dyDescent="0.3">
      <c r="A2272" t="s">
        <v>29</v>
      </c>
      <c r="B2272">
        <v>20</v>
      </c>
      <c r="C2272" t="str">
        <f t="shared" si="177"/>
        <v>18–25</v>
      </c>
      <c r="D2272" t="s">
        <v>12</v>
      </c>
      <c r="E2272" t="s">
        <v>13</v>
      </c>
      <c r="F2272">
        <f t="shared" si="179"/>
        <v>1</v>
      </c>
      <c r="G2272" t="s">
        <v>25</v>
      </c>
      <c r="H2272" s="1">
        <v>8.6</v>
      </c>
      <c r="I2272" t="s">
        <v>17</v>
      </c>
      <c r="J2272">
        <f t="shared" si="178"/>
        <v>2</v>
      </c>
      <c r="K2272" t="s">
        <v>23</v>
      </c>
      <c r="L2272">
        <v>31</v>
      </c>
      <c r="M2272" t="str">
        <f t="shared" si="176"/>
        <v>30–40 h</v>
      </c>
      <c r="N2272" s="1">
        <v>4.7</v>
      </c>
      <c r="O2272" s="1">
        <v>5.7</v>
      </c>
    </row>
    <row r="2273" spans="1:15" x14ac:dyDescent="0.3">
      <c r="A2273" t="s">
        <v>11</v>
      </c>
      <c r="B2273">
        <v>32</v>
      </c>
      <c r="C2273" t="str">
        <f t="shared" si="177"/>
        <v>26–35</v>
      </c>
      <c r="D2273" t="s">
        <v>21</v>
      </c>
      <c r="E2273" t="s">
        <v>17</v>
      </c>
      <c r="F2273">
        <f t="shared" si="179"/>
        <v>2</v>
      </c>
      <c r="G2273" t="s">
        <v>14</v>
      </c>
      <c r="H2273" s="1">
        <v>5.3</v>
      </c>
      <c r="I2273" t="s">
        <v>22</v>
      </c>
      <c r="J2273">
        <f t="shared" si="178"/>
        <v>3</v>
      </c>
      <c r="K2273" t="s">
        <v>30</v>
      </c>
      <c r="L2273">
        <v>54</v>
      </c>
      <c r="M2273" t="str">
        <f t="shared" si="176"/>
        <v>50–60 h</v>
      </c>
      <c r="N2273" s="1">
        <v>8</v>
      </c>
      <c r="O2273" s="1">
        <v>7.2</v>
      </c>
    </row>
    <row r="2274" spans="1:15" x14ac:dyDescent="0.3">
      <c r="A2274" t="s">
        <v>29</v>
      </c>
      <c r="B2274">
        <v>46</v>
      </c>
      <c r="C2274" t="str">
        <f t="shared" si="177"/>
        <v>46–59</v>
      </c>
      <c r="D2274" t="s">
        <v>12</v>
      </c>
      <c r="E2274" t="s">
        <v>17</v>
      </c>
      <c r="F2274">
        <f t="shared" si="179"/>
        <v>2</v>
      </c>
      <c r="G2274" t="s">
        <v>18</v>
      </c>
      <c r="H2274" s="1">
        <v>9.6</v>
      </c>
      <c r="I2274" t="s">
        <v>22</v>
      </c>
      <c r="J2274">
        <f t="shared" si="178"/>
        <v>3</v>
      </c>
      <c r="K2274" t="s">
        <v>30</v>
      </c>
      <c r="L2274">
        <v>33</v>
      </c>
      <c r="M2274" t="str">
        <f t="shared" si="176"/>
        <v>30–40 h</v>
      </c>
      <c r="N2274" s="1">
        <v>1.1000000000000001</v>
      </c>
      <c r="O2274" s="1">
        <v>5.4</v>
      </c>
    </row>
    <row r="2275" spans="1:15" x14ac:dyDescent="0.3">
      <c r="A2275" t="s">
        <v>29</v>
      </c>
      <c r="B2275">
        <v>60</v>
      </c>
      <c r="C2275" t="str">
        <f t="shared" si="177"/>
        <v>60+</v>
      </c>
      <c r="D2275" t="s">
        <v>12</v>
      </c>
      <c r="E2275" t="s">
        <v>13</v>
      </c>
      <c r="F2275">
        <f t="shared" si="179"/>
        <v>1</v>
      </c>
      <c r="G2275" t="s">
        <v>14</v>
      </c>
      <c r="H2275" s="1">
        <v>3.6</v>
      </c>
      <c r="I2275" t="s">
        <v>17</v>
      </c>
      <c r="J2275">
        <f t="shared" si="178"/>
        <v>2</v>
      </c>
      <c r="K2275" t="s">
        <v>30</v>
      </c>
      <c r="L2275">
        <v>37</v>
      </c>
      <c r="M2275" t="str">
        <f t="shared" si="176"/>
        <v>30–40 h</v>
      </c>
      <c r="N2275" s="1">
        <v>6.9</v>
      </c>
      <c r="O2275" s="1">
        <v>6.9</v>
      </c>
    </row>
    <row r="2276" spans="1:15" x14ac:dyDescent="0.3">
      <c r="A2276" t="s">
        <v>11</v>
      </c>
      <c r="B2276">
        <v>49</v>
      </c>
      <c r="C2276" t="str">
        <f t="shared" si="177"/>
        <v>46–59</v>
      </c>
      <c r="D2276" t="s">
        <v>12</v>
      </c>
      <c r="E2276" t="s">
        <v>17</v>
      </c>
      <c r="F2276">
        <f t="shared" si="179"/>
        <v>2</v>
      </c>
      <c r="G2276" t="s">
        <v>14</v>
      </c>
      <c r="H2276" s="1">
        <v>7.1</v>
      </c>
      <c r="I2276" t="s">
        <v>13</v>
      </c>
      <c r="J2276">
        <f t="shared" si="178"/>
        <v>1</v>
      </c>
      <c r="K2276" t="s">
        <v>15</v>
      </c>
      <c r="L2276">
        <v>29</v>
      </c>
      <c r="M2276" t="str">
        <f t="shared" si="176"/>
        <v>20–30 h</v>
      </c>
      <c r="N2276" s="1">
        <v>1</v>
      </c>
      <c r="O2276" s="1">
        <v>4.3</v>
      </c>
    </row>
    <row r="2277" spans="1:15" x14ac:dyDescent="0.3">
      <c r="A2277" t="s">
        <v>16</v>
      </c>
      <c r="B2277">
        <v>43</v>
      </c>
      <c r="C2277" t="str">
        <f t="shared" si="177"/>
        <v>36–45</v>
      </c>
      <c r="D2277" t="s">
        <v>12</v>
      </c>
      <c r="E2277" t="s">
        <v>22</v>
      </c>
      <c r="F2277">
        <f t="shared" si="179"/>
        <v>3</v>
      </c>
      <c r="G2277" t="s">
        <v>25</v>
      </c>
      <c r="H2277" s="1">
        <v>6.6</v>
      </c>
      <c r="I2277" t="s">
        <v>13</v>
      </c>
      <c r="J2277">
        <f t="shared" si="178"/>
        <v>1</v>
      </c>
      <c r="K2277" t="s">
        <v>30</v>
      </c>
      <c r="L2277">
        <v>34</v>
      </c>
      <c r="M2277" t="str">
        <f t="shared" si="176"/>
        <v>30–40 h</v>
      </c>
      <c r="N2277" s="1">
        <v>1.6</v>
      </c>
      <c r="O2277" s="1">
        <v>1.3</v>
      </c>
    </row>
    <row r="2278" spans="1:15" x14ac:dyDescent="0.3">
      <c r="A2278" t="s">
        <v>32</v>
      </c>
      <c r="B2278">
        <v>33</v>
      </c>
      <c r="C2278" t="str">
        <f t="shared" si="177"/>
        <v>26–35</v>
      </c>
      <c r="D2278" t="s">
        <v>12</v>
      </c>
      <c r="E2278" t="s">
        <v>17</v>
      </c>
      <c r="F2278">
        <f t="shared" si="179"/>
        <v>2</v>
      </c>
      <c r="G2278" t="s">
        <v>18</v>
      </c>
      <c r="H2278" s="1">
        <v>4.7</v>
      </c>
      <c r="I2278" t="s">
        <v>22</v>
      </c>
      <c r="J2278">
        <f t="shared" si="178"/>
        <v>3</v>
      </c>
      <c r="K2278" t="s">
        <v>23</v>
      </c>
      <c r="L2278">
        <v>52</v>
      </c>
      <c r="M2278" t="str">
        <f t="shared" si="176"/>
        <v>50–60 h</v>
      </c>
      <c r="N2278" s="1">
        <v>4.7</v>
      </c>
      <c r="O2278" s="1">
        <v>9.8000000000000007</v>
      </c>
    </row>
    <row r="2279" spans="1:15" x14ac:dyDescent="0.3">
      <c r="A2279" t="s">
        <v>24</v>
      </c>
      <c r="B2279">
        <v>42</v>
      </c>
      <c r="C2279" t="str">
        <f t="shared" si="177"/>
        <v>36–45</v>
      </c>
      <c r="D2279" t="s">
        <v>21</v>
      </c>
      <c r="E2279" t="s">
        <v>13</v>
      </c>
      <c r="F2279">
        <f t="shared" si="179"/>
        <v>1</v>
      </c>
      <c r="G2279" t="s">
        <v>33</v>
      </c>
      <c r="H2279" s="1">
        <v>5.7</v>
      </c>
      <c r="I2279" t="s">
        <v>13</v>
      </c>
      <c r="J2279">
        <f t="shared" si="178"/>
        <v>1</v>
      </c>
      <c r="K2279" t="s">
        <v>26</v>
      </c>
      <c r="L2279">
        <v>38</v>
      </c>
      <c r="M2279" t="str">
        <f t="shared" si="176"/>
        <v>30–40 h</v>
      </c>
      <c r="N2279" s="1">
        <v>8.6</v>
      </c>
      <c r="O2279" s="1">
        <v>8.4</v>
      </c>
    </row>
    <row r="2280" spans="1:15" x14ac:dyDescent="0.3">
      <c r="A2280" t="s">
        <v>20</v>
      </c>
      <c r="B2280">
        <v>45</v>
      </c>
      <c r="C2280" t="str">
        <f t="shared" si="177"/>
        <v>36–45</v>
      </c>
      <c r="D2280" t="s">
        <v>12</v>
      </c>
      <c r="E2280" t="s">
        <v>22</v>
      </c>
      <c r="F2280">
        <f t="shared" si="179"/>
        <v>3</v>
      </c>
      <c r="G2280" t="s">
        <v>14</v>
      </c>
      <c r="H2280" s="1">
        <v>6.1</v>
      </c>
      <c r="I2280" t="s">
        <v>13</v>
      </c>
      <c r="J2280">
        <f t="shared" si="178"/>
        <v>1</v>
      </c>
      <c r="K2280" t="s">
        <v>19</v>
      </c>
      <c r="L2280">
        <v>53</v>
      </c>
      <c r="M2280" t="str">
        <f t="shared" si="176"/>
        <v>50–60 h</v>
      </c>
      <c r="N2280" s="1">
        <v>2.2999999999999998</v>
      </c>
      <c r="O2280" s="1">
        <v>1.7</v>
      </c>
    </row>
    <row r="2281" spans="1:15" x14ac:dyDescent="0.3">
      <c r="A2281" t="s">
        <v>24</v>
      </c>
      <c r="B2281">
        <v>26</v>
      </c>
      <c r="C2281" t="str">
        <f t="shared" si="177"/>
        <v>26–35</v>
      </c>
      <c r="D2281" t="s">
        <v>21</v>
      </c>
      <c r="E2281" t="s">
        <v>22</v>
      </c>
      <c r="F2281">
        <f t="shared" si="179"/>
        <v>3</v>
      </c>
      <c r="G2281" t="s">
        <v>18</v>
      </c>
      <c r="H2281" s="1">
        <v>6.9</v>
      </c>
      <c r="I2281" t="s">
        <v>17</v>
      </c>
      <c r="J2281">
        <f t="shared" si="178"/>
        <v>2</v>
      </c>
      <c r="K2281" t="s">
        <v>30</v>
      </c>
      <c r="L2281">
        <v>44</v>
      </c>
      <c r="M2281" t="str">
        <f t="shared" si="176"/>
        <v>40–50 h</v>
      </c>
      <c r="N2281" s="1">
        <v>6</v>
      </c>
      <c r="O2281" s="1">
        <v>5</v>
      </c>
    </row>
    <row r="2282" spans="1:15" x14ac:dyDescent="0.3">
      <c r="A2282" t="s">
        <v>24</v>
      </c>
      <c r="B2282">
        <v>18</v>
      </c>
      <c r="C2282" t="str">
        <f t="shared" si="177"/>
        <v>18–25</v>
      </c>
      <c r="D2282" t="s">
        <v>27</v>
      </c>
      <c r="E2282" t="s">
        <v>17</v>
      </c>
      <c r="F2282">
        <f t="shared" si="179"/>
        <v>2</v>
      </c>
      <c r="G2282" t="s">
        <v>33</v>
      </c>
      <c r="H2282" s="1">
        <v>5.0999999999999996</v>
      </c>
      <c r="I2282" t="s">
        <v>17</v>
      </c>
      <c r="J2282">
        <f t="shared" si="178"/>
        <v>2</v>
      </c>
      <c r="K2282" t="s">
        <v>15</v>
      </c>
      <c r="L2282">
        <v>35</v>
      </c>
      <c r="M2282" t="str">
        <f t="shared" si="176"/>
        <v>30–40 h</v>
      </c>
      <c r="N2282" s="1">
        <v>7.1</v>
      </c>
      <c r="O2282" s="1">
        <v>6.7</v>
      </c>
    </row>
    <row r="2283" spans="1:15" x14ac:dyDescent="0.3">
      <c r="A2283" t="s">
        <v>31</v>
      </c>
      <c r="B2283">
        <v>46</v>
      </c>
      <c r="C2283" t="str">
        <f t="shared" si="177"/>
        <v>46–59</v>
      </c>
      <c r="D2283" t="s">
        <v>12</v>
      </c>
      <c r="E2283" t="s">
        <v>17</v>
      </c>
      <c r="F2283">
        <f t="shared" si="179"/>
        <v>2</v>
      </c>
      <c r="G2283" t="s">
        <v>14</v>
      </c>
      <c r="H2283" s="1">
        <v>7.1</v>
      </c>
      <c r="I2283" t="s">
        <v>17</v>
      </c>
      <c r="J2283">
        <f t="shared" si="178"/>
        <v>2</v>
      </c>
      <c r="K2283" t="s">
        <v>15</v>
      </c>
      <c r="L2283">
        <v>27</v>
      </c>
      <c r="M2283" t="str">
        <f t="shared" si="176"/>
        <v>20–30 h</v>
      </c>
      <c r="N2283" s="1">
        <v>3.1</v>
      </c>
      <c r="O2283" s="1">
        <v>2.7</v>
      </c>
    </row>
    <row r="2284" spans="1:15" x14ac:dyDescent="0.3">
      <c r="A2284" t="s">
        <v>32</v>
      </c>
      <c r="B2284">
        <v>39</v>
      </c>
      <c r="C2284" t="str">
        <f t="shared" si="177"/>
        <v>36–45</v>
      </c>
      <c r="D2284" t="s">
        <v>21</v>
      </c>
      <c r="E2284" t="s">
        <v>22</v>
      </c>
      <c r="F2284">
        <f t="shared" si="179"/>
        <v>3</v>
      </c>
      <c r="G2284" t="s">
        <v>18</v>
      </c>
      <c r="H2284" s="1">
        <v>6.7</v>
      </c>
      <c r="I2284" t="s">
        <v>22</v>
      </c>
      <c r="J2284">
        <f t="shared" si="178"/>
        <v>3</v>
      </c>
      <c r="K2284" t="s">
        <v>23</v>
      </c>
      <c r="L2284">
        <v>54</v>
      </c>
      <c r="M2284" t="str">
        <f t="shared" si="176"/>
        <v>50–60 h</v>
      </c>
      <c r="N2284" s="1">
        <v>5.6</v>
      </c>
      <c r="O2284" s="1">
        <v>6.2</v>
      </c>
    </row>
    <row r="2285" spans="1:15" x14ac:dyDescent="0.3">
      <c r="A2285" t="s">
        <v>31</v>
      </c>
      <c r="B2285">
        <v>33</v>
      </c>
      <c r="C2285" t="str">
        <f t="shared" si="177"/>
        <v>26–35</v>
      </c>
      <c r="D2285" t="s">
        <v>27</v>
      </c>
      <c r="E2285" t="s">
        <v>17</v>
      </c>
      <c r="F2285">
        <f t="shared" si="179"/>
        <v>2</v>
      </c>
      <c r="G2285" t="s">
        <v>25</v>
      </c>
      <c r="H2285" s="1">
        <v>7.7</v>
      </c>
      <c r="I2285" t="s">
        <v>17</v>
      </c>
      <c r="J2285">
        <f t="shared" si="178"/>
        <v>2</v>
      </c>
      <c r="K2285" t="s">
        <v>26</v>
      </c>
      <c r="L2285">
        <v>40</v>
      </c>
      <c r="M2285" t="str">
        <f t="shared" si="176"/>
        <v>40–50 h</v>
      </c>
      <c r="N2285" s="1">
        <v>9.1999999999999993</v>
      </c>
      <c r="O2285" s="1">
        <v>5.8</v>
      </c>
    </row>
    <row r="2286" spans="1:15" x14ac:dyDescent="0.3">
      <c r="A2286" t="s">
        <v>32</v>
      </c>
      <c r="B2286">
        <v>58</v>
      </c>
      <c r="C2286" t="str">
        <f t="shared" si="177"/>
        <v>46–59</v>
      </c>
      <c r="D2286" t="s">
        <v>27</v>
      </c>
      <c r="E2286" t="s">
        <v>13</v>
      </c>
      <c r="F2286">
        <f t="shared" si="179"/>
        <v>1</v>
      </c>
      <c r="G2286" t="s">
        <v>14</v>
      </c>
      <c r="H2286" s="1">
        <v>5.2</v>
      </c>
      <c r="I2286" t="s">
        <v>17</v>
      </c>
      <c r="J2286">
        <f>IF(I2286="low",1,IF(I2286="moderate",2,IF(I2286="high",3,"")))</f>
        <v>2</v>
      </c>
      <c r="K2286" t="s">
        <v>30</v>
      </c>
      <c r="L2286">
        <v>38</v>
      </c>
      <c r="M2286" t="str">
        <f t="shared" si="176"/>
        <v>30–40 h</v>
      </c>
      <c r="N2286" s="1">
        <v>5.6</v>
      </c>
      <c r="O2286" s="1">
        <v>2.9</v>
      </c>
    </row>
    <row r="2287" spans="1:15" x14ac:dyDescent="0.3">
      <c r="A2287" t="s">
        <v>11</v>
      </c>
      <c r="B2287">
        <v>61</v>
      </c>
      <c r="C2287" t="str">
        <f t="shared" si="177"/>
        <v>60+</v>
      </c>
      <c r="D2287" t="s">
        <v>27</v>
      </c>
      <c r="E2287" t="s">
        <v>17</v>
      </c>
      <c r="F2287">
        <f t="shared" si="179"/>
        <v>2</v>
      </c>
      <c r="G2287" t="s">
        <v>14</v>
      </c>
      <c r="H2287" s="1">
        <v>5.9</v>
      </c>
      <c r="I2287" t="s">
        <v>13</v>
      </c>
      <c r="J2287">
        <f t="shared" ref="J2287:J2295" si="180">IF(I2287="low",1,IF(I2287="moderate",2,IF(I2287="high",3,"")))</f>
        <v>1</v>
      </c>
      <c r="K2287" t="s">
        <v>30</v>
      </c>
      <c r="L2287">
        <v>30</v>
      </c>
      <c r="M2287" t="str">
        <f t="shared" si="176"/>
        <v>30–40 h</v>
      </c>
      <c r="N2287" s="1">
        <v>2.4</v>
      </c>
      <c r="O2287" s="1">
        <v>2.2999999999999998</v>
      </c>
    </row>
    <row r="2288" spans="1:15" x14ac:dyDescent="0.3">
      <c r="A2288" t="s">
        <v>11</v>
      </c>
      <c r="B2288">
        <v>58</v>
      </c>
      <c r="C2288" t="str">
        <f t="shared" si="177"/>
        <v>46–59</v>
      </c>
      <c r="D2288" t="s">
        <v>21</v>
      </c>
      <c r="E2288" t="s">
        <v>17</v>
      </c>
      <c r="F2288">
        <f t="shared" si="179"/>
        <v>2</v>
      </c>
      <c r="G2288" t="s">
        <v>18</v>
      </c>
      <c r="H2288" s="1">
        <v>8.6999999999999993</v>
      </c>
      <c r="I2288" t="s">
        <v>17</v>
      </c>
      <c r="J2288">
        <f t="shared" si="180"/>
        <v>2</v>
      </c>
      <c r="K2288" t="s">
        <v>15</v>
      </c>
      <c r="L2288">
        <v>30</v>
      </c>
      <c r="M2288" t="str">
        <f t="shared" si="176"/>
        <v>30–40 h</v>
      </c>
      <c r="N2288" s="1">
        <v>6.7</v>
      </c>
      <c r="O2288" s="1">
        <v>7.8</v>
      </c>
    </row>
    <row r="2289" spans="1:15" x14ac:dyDescent="0.3">
      <c r="A2289" t="s">
        <v>32</v>
      </c>
      <c r="B2289">
        <v>24</v>
      </c>
      <c r="C2289" t="str">
        <f t="shared" si="177"/>
        <v>18–25</v>
      </c>
      <c r="D2289" t="s">
        <v>12</v>
      </c>
      <c r="E2289" t="s">
        <v>22</v>
      </c>
      <c r="F2289">
        <f t="shared" si="179"/>
        <v>3</v>
      </c>
      <c r="G2289" t="s">
        <v>14</v>
      </c>
      <c r="H2289" s="1">
        <v>5.0999999999999996</v>
      </c>
      <c r="I2289" t="s">
        <v>22</v>
      </c>
      <c r="J2289">
        <f t="shared" si="180"/>
        <v>3</v>
      </c>
      <c r="K2289" t="s">
        <v>23</v>
      </c>
      <c r="L2289">
        <v>30</v>
      </c>
      <c r="M2289" t="str">
        <f t="shared" si="176"/>
        <v>30–40 h</v>
      </c>
      <c r="N2289" s="1">
        <v>6.3</v>
      </c>
      <c r="O2289" s="1">
        <v>3.9</v>
      </c>
    </row>
    <row r="2290" spans="1:15" x14ac:dyDescent="0.3">
      <c r="A2290" t="s">
        <v>29</v>
      </c>
      <c r="B2290">
        <v>31</v>
      </c>
      <c r="C2290" t="str">
        <f t="shared" si="177"/>
        <v>26–35</v>
      </c>
      <c r="D2290" t="s">
        <v>12</v>
      </c>
      <c r="E2290" t="s">
        <v>17</v>
      </c>
      <c r="F2290">
        <f t="shared" si="179"/>
        <v>2</v>
      </c>
      <c r="G2290" t="s">
        <v>33</v>
      </c>
      <c r="H2290" s="1">
        <v>4.4000000000000004</v>
      </c>
      <c r="I2290" t="s">
        <v>17</v>
      </c>
      <c r="J2290">
        <f t="shared" si="180"/>
        <v>2</v>
      </c>
      <c r="K2290" t="s">
        <v>15</v>
      </c>
      <c r="L2290">
        <v>41</v>
      </c>
      <c r="M2290" t="str">
        <f t="shared" si="176"/>
        <v>40–50 h</v>
      </c>
      <c r="N2290" s="1">
        <v>1.2</v>
      </c>
      <c r="O2290" s="1">
        <v>3.2</v>
      </c>
    </row>
    <row r="2291" spans="1:15" x14ac:dyDescent="0.3">
      <c r="A2291" t="s">
        <v>16</v>
      </c>
      <c r="B2291">
        <v>46</v>
      </c>
      <c r="C2291" t="str">
        <f t="shared" si="177"/>
        <v>46–59</v>
      </c>
      <c r="D2291" t="s">
        <v>21</v>
      </c>
      <c r="E2291" t="s">
        <v>17</v>
      </c>
      <c r="F2291">
        <f t="shared" si="179"/>
        <v>2</v>
      </c>
      <c r="G2291" t="s">
        <v>14</v>
      </c>
      <c r="H2291" s="1">
        <v>5.6</v>
      </c>
      <c r="I2291" t="s">
        <v>22</v>
      </c>
      <c r="J2291">
        <f t="shared" si="180"/>
        <v>3</v>
      </c>
      <c r="K2291" t="s">
        <v>15</v>
      </c>
      <c r="L2291">
        <v>40</v>
      </c>
      <c r="M2291" t="str">
        <f t="shared" si="176"/>
        <v>40–50 h</v>
      </c>
      <c r="N2291" s="1">
        <v>1.8</v>
      </c>
      <c r="O2291" s="1">
        <v>7.6</v>
      </c>
    </row>
    <row r="2292" spans="1:15" x14ac:dyDescent="0.3">
      <c r="A2292" t="s">
        <v>29</v>
      </c>
      <c r="B2292">
        <v>36</v>
      </c>
      <c r="C2292" t="str">
        <f t="shared" si="177"/>
        <v>36–45</v>
      </c>
      <c r="D2292" t="s">
        <v>12</v>
      </c>
      <c r="E2292" t="s">
        <v>17</v>
      </c>
      <c r="F2292">
        <f t="shared" si="179"/>
        <v>2</v>
      </c>
      <c r="G2292" t="s">
        <v>28</v>
      </c>
      <c r="H2292" s="1">
        <v>3.8</v>
      </c>
      <c r="I2292" t="s">
        <v>13</v>
      </c>
      <c r="J2292">
        <f t="shared" si="180"/>
        <v>1</v>
      </c>
      <c r="K2292" t="s">
        <v>26</v>
      </c>
      <c r="L2292">
        <v>46</v>
      </c>
      <c r="M2292" t="str">
        <f t="shared" si="176"/>
        <v>40–50 h</v>
      </c>
      <c r="N2292" s="1">
        <v>2.4</v>
      </c>
      <c r="O2292" s="1">
        <v>7.6</v>
      </c>
    </row>
    <row r="2293" spans="1:15" x14ac:dyDescent="0.3">
      <c r="A2293" t="s">
        <v>16</v>
      </c>
      <c r="B2293">
        <v>36</v>
      </c>
      <c r="C2293" t="str">
        <f t="shared" si="177"/>
        <v>36–45</v>
      </c>
      <c r="D2293" t="s">
        <v>21</v>
      </c>
      <c r="E2293" t="s">
        <v>13</v>
      </c>
      <c r="F2293">
        <f t="shared" si="179"/>
        <v>1</v>
      </c>
      <c r="G2293" t="s">
        <v>33</v>
      </c>
      <c r="H2293" s="1">
        <v>9</v>
      </c>
      <c r="I2293" t="s">
        <v>13</v>
      </c>
      <c r="J2293">
        <f t="shared" si="180"/>
        <v>1</v>
      </c>
      <c r="K2293" t="s">
        <v>23</v>
      </c>
      <c r="L2293">
        <v>37</v>
      </c>
      <c r="M2293" t="str">
        <f t="shared" si="176"/>
        <v>30–40 h</v>
      </c>
      <c r="N2293" s="1">
        <v>2.2000000000000002</v>
      </c>
      <c r="O2293" s="1">
        <v>3.5</v>
      </c>
    </row>
    <row r="2294" spans="1:15" x14ac:dyDescent="0.3">
      <c r="A2294" t="s">
        <v>31</v>
      </c>
      <c r="B2294">
        <v>19</v>
      </c>
      <c r="C2294" t="str">
        <f t="shared" si="177"/>
        <v>18–25</v>
      </c>
      <c r="D2294" t="s">
        <v>12</v>
      </c>
      <c r="E2294" t="s">
        <v>17</v>
      </c>
      <c r="F2294">
        <f t="shared" si="179"/>
        <v>2</v>
      </c>
      <c r="G2294" t="s">
        <v>18</v>
      </c>
      <c r="H2294" s="1">
        <v>6.1</v>
      </c>
      <c r="I2294" t="s">
        <v>17</v>
      </c>
      <c r="J2294">
        <f t="shared" si="180"/>
        <v>2</v>
      </c>
      <c r="K2294" t="s">
        <v>26</v>
      </c>
      <c r="L2294">
        <v>59</v>
      </c>
      <c r="M2294" t="str">
        <f t="shared" si="176"/>
        <v>50–60 h</v>
      </c>
      <c r="N2294" s="1">
        <v>3.3</v>
      </c>
      <c r="O2294" s="1">
        <v>8.9</v>
      </c>
    </row>
    <row r="2295" spans="1:15" x14ac:dyDescent="0.3">
      <c r="A2295" t="s">
        <v>16</v>
      </c>
      <c r="B2295">
        <v>58</v>
      </c>
      <c r="C2295" t="str">
        <f t="shared" si="177"/>
        <v>46–59</v>
      </c>
      <c r="D2295" t="s">
        <v>27</v>
      </c>
      <c r="E2295" t="s">
        <v>13</v>
      </c>
      <c r="F2295">
        <f t="shared" si="179"/>
        <v>1</v>
      </c>
      <c r="G2295" t="s">
        <v>33</v>
      </c>
      <c r="H2295" s="1">
        <v>6.1</v>
      </c>
      <c r="I2295" t="s">
        <v>13</v>
      </c>
      <c r="J2295">
        <f t="shared" si="180"/>
        <v>1</v>
      </c>
      <c r="K2295" t="s">
        <v>23</v>
      </c>
      <c r="L2295">
        <v>57</v>
      </c>
      <c r="M2295" t="str">
        <f t="shared" si="176"/>
        <v>50–60 h</v>
      </c>
      <c r="N2295" s="1">
        <v>5.0999999999999996</v>
      </c>
      <c r="O2295" s="1">
        <v>7.2</v>
      </c>
    </row>
    <row r="2296" spans="1:15" x14ac:dyDescent="0.3">
      <c r="A2296" t="s">
        <v>31</v>
      </c>
      <c r="B2296">
        <v>62</v>
      </c>
      <c r="C2296" t="str">
        <f t="shared" si="177"/>
        <v>60+</v>
      </c>
      <c r="D2296" t="s">
        <v>12</v>
      </c>
      <c r="E2296" t="s">
        <v>13</v>
      </c>
      <c r="F2296">
        <f t="shared" si="179"/>
        <v>1</v>
      </c>
      <c r="G2296" t="s">
        <v>28</v>
      </c>
      <c r="H2296" s="1">
        <v>7.6</v>
      </c>
      <c r="I2296" t="s">
        <v>17</v>
      </c>
      <c r="J2296">
        <f>IF(I2296="low",1,IF(I2296="moderate",2,IF(I2296="high",3,"")))</f>
        <v>2</v>
      </c>
      <c r="K2296" t="s">
        <v>30</v>
      </c>
      <c r="L2296">
        <v>49</v>
      </c>
      <c r="M2296" t="str">
        <f t="shared" si="176"/>
        <v>40–50 h</v>
      </c>
      <c r="N2296" s="1">
        <v>4.3</v>
      </c>
      <c r="O2296" s="1">
        <v>4.0999999999999996</v>
      </c>
    </row>
    <row r="2297" spans="1:15" x14ac:dyDescent="0.3">
      <c r="A2297" t="s">
        <v>11</v>
      </c>
      <c r="B2297">
        <v>32</v>
      </c>
      <c r="C2297" t="str">
        <f t="shared" si="177"/>
        <v>26–35</v>
      </c>
      <c r="D2297" t="s">
        <v>21</v>
      </c>
      <c r="E2297" t="s">
        <v>13</v>
      </c>
      <c r="F2297">
        <f t="shared" si="179"/>
        <v>1</v>
      </c>
      <c r="G2297" t="s">
        <v>28</v>
      </c>
      <c r="H2297" s="1">
        <v>5.4</v>
      </c>
      <c r="I2297" t="s">
        <v>13</v>
      </c>
      <c r="J2297">
        <f t="shared" ref="J2297:J2360" si="181">IF(I2297="low",1,IF(I2297="moderate",2,IF(I2297="high",3,"")))</f>
        <v>1</v>
      </c>
      <c r="K2297" t="s">
        <v>19</v>
      </c>
      <c r="L2297">
        <v>52</v>
      </c>
      <c r="M2297" t="str">
        <f t="shared" si="176"/>
        <v>50–60 h</v>
      </c>
      <c r="N2297" s="1">
        <v>9</v>
      </c>
      <c r="O2297" s="1">
        <v>4.8</v>
      </c>
    </row>
    <row r="2298" spans="1:15" x14ac:dyDescent="0.3">
      <c r="A2298" t="s">
        <v>24</v>
      </c>
      <c r="B2298">
        <v>20</v>
      </c>
      <c r="C2298" t="str">
        <f t="shared" si="177"/>
        <v>18–25</v>
      </c>
      <c r="D2298" t="s">
        <v>21</v>
      </c>
      <c r="E2298" t="s">
        <v>13</v>
      </c>
      <c r="F2298">
        <f t="shared" si="179"/>
        <v>1</v>
      </c>
      <c r="G2298" t="s">
        <v>14</v>
      </c>
      <c r="H2298" s="1">
        <v>6.2</v>
      </c>
      <c r="I2298" t="s">
        <v>22</v>
      </c>
      <c r="J2298">
        <f t="shared" si="181"/>
        <v>3</v>
      </c>
      <c r="K2298" t="s">
        <v>19</v>
      </c>
      <c r="L2298">
        <v>40</v>
      </c>
      <c r="M2298" t="str">
        <f t="shared" si="176"/>
        <v>40–50 h</v>
      </c>
      <c r="N2298" s="1">
        <v>6.5</v>
      </c>
      <c r="O2298" s="1">
        <v>7.5</v>
      </c>
    </row>
    <row r="2299" spans="1:15" x14ac:dyDescent="0.3">
      <c r="A2299" t="s">
        <v>11</v>
      </c>
      <c r="B2299">
        <v>28</v>
      </c>
      <c r="C2299" t="str">
        <f t="shared" si="177"/>
        <v>26–35</v>
      </c>
      <c r="D2299" t="s">
        <v>27</v>
      </c>
      <c r="E2299" t="s">
        <v>22</v>
      </c>
      <c r="F2299">
        <f t="shared" si="179"/>
        <v>3</v>
      </c>
      <c r="G2299" t="s">
        <v>14</v>
      </c>
      <c r="H2299" s="1">
        <v>5.4</v>
      </c>
      <c r="I2299" t="s">
        <v>13</v>
      </c>
      <c r="J2299">
        <f t="shared" si="181"/>
        <v>1</v>
      </c>
      <c r="K2299" t="s">
        <v>23</v>
      </c>
      <c r="L2299">
        <v>21</v>
      </c>
      <c r="M2299" t="str">
        <f t="shared" si="176"/>
        <v>20–30 h</v>
      </c>
      <c r="N2299" s="1">
        <v>8.9</v>
      </c>
      <c r="O2299" s="1">
        <v>2.9</v>
      </c>
    </row>
    <row r="2300" spans="1:15" x14ac:dyDescent="0.3">
      <c r="A2300" t="s">
        <v>11</v>
      </c>
      <c r="B2300">
        <v>63</v>
      </c>
      <c r="C2300" t="str">
        <f t="shared" si="177"/>
        <v>60+</v>
      </c>
      <c r="D2300" t="s">
        <v>21</v>
      </c>
      <c r="E2300" t="s">
        <v>13</v>
      </c>
      <c r="F2300">
        <f t="shared" si="179"/>
        <v>1</v>
      </c>
      <c r="G2300" t="s">
        <v>25</v>
      </c>
      <c r="H2300" s="1">
        <v>3.9</v>
      </c>
      <c r="I2300" t="s">
        <v>17</v>
      </c>
      <c r="J2300">
        <f t="shared" si="181"/>
        <v>2</v>
      </c>
      <c r="K2300" t="s">
        <v>19</v>
      </c>
      <c r="L2300">
        <v>32</v>
      </c>
      <c r="M2300" t="str">
        <f t="shared" si="176"/>
        <v>30–40 h</v>
      </c>
      <c r="N2300" s="1">
        <v>5.7</v>
      </c>
      <c r="O2300" s="1">
        <v>5.2</v>
      </c>
    </row>
    <row r="2301" spans="1:15" x14ac:dyDescent="0.3">
      <c r="A2301" t="s">
        <v>24</v>
      </c>
      <c r="B2301">
        <v>47</v>
      </c>
      <c r="C2301" t="str">
        <f t="shared" si="177"/>
        <v>46–59</v>
      </c>
      <c r="D2301" t="s">
        <v>12</v>
      </c>
      <c r="E2301" t="s">
        <v>17</v>
      </c>
      <c r="F2301">
        <f t="shared" si="179"/>
        <v>2</v>
      </c>
      <c r="G2301" t="s">
        <v>33</v>
      </c>
      <c r="H2301" s="1">
        <v>6.6</v>
      </c>
      <c r="I2301" t="s">
        <v>17</v>
      </c>
      <c r="J2301">
        <f t="shared" si="181"/>
        <v>2</v>
      </c>
      <c r="K2301" t="s">
        <v>15</v>
      </c>
      <c r="L2301">
        <v>21</v>
      </c>
      <c r="M2301" t="str">
        <f t="shared" si="176"/>
        <v>20–30 h</v>
      </c>
      <c r="N2301" s="1">
        <v>1.8</v>
      </c>
      <c r="O2301" s="1">
        <v>6.9</v>
      </c>
    </row>
    <row r="2302" spans="1:15" x14ac:dyDescent="0.3">
      <c r="A2302" t="s">
        <v>16</v>
      </c>
      <c r="B2302">
        <v>57</v>
      </c>
      <c r="C2302" t="str">
        <f t="shared" si="177"/>
        <v>46–59</v>
      </c>
      <c r="D2302" t="s">
        <v>12</v>
      </c>
      <c r="E2302" t="s">
        <v>13</v>
      </c>
      <c r="F2302">
        <f t="shared" si="179"/>
        <v>1</v>
      </c>
      <c r="G2302" t="s">
        <v>25</v>
      </c>
      <c r="H2302" s="1">
        <v>8</v>
      </c>
      <c r="I2302" t="s">
        <v>17</v>
      </c>
      <c r="J2302">
        <f t="shared" si="181"/>
        <v>2</v>
      </c>
      <c r="K2302" t="s">
        <v>30</v>
      </c>
      <c r="L2302">
        <v>50</v>
      </c>
      <c r="M2302" t="str">
        <f t="shared" si="176"/>
        <v>50–60 h</v>
      </c>
      <c r="N2302" s="1">
        <v>5.2</v>
      </c>
      <c r="O2302" s="1">
        <v>5.9</v>
      </c>
    </row>
    <row r="2303" spans="1:15" x14ac:dyDescent="0.3">
      <c r="A2303" t="s">
        <v>16</v>
      </c>
      <c r="B2303">
        <v>35</v>
      </c>
      <c r="C2303" t="str">
        <f t="shared" si="177"/>
        <v>26–35</v>
      </c>
      <c r="D2303" t="s">
        <v>27</v>
      </c>
      <c r="E2303" t="s">
        <v>17</v>
      </c>
      <c r="F2303">
        <f t="shared" si="179"/>
        <v>2</v>
      </c>
      <c r="G2303" t="s">
        <v>28</v>
      </c>
      <c r="H2303" s="1">
        <v>6.6</v>
      </c>
      <c r="I2303" t="s">
        <v>22</v>
      </c>
      <c r="J2303">
        <f t="shared" si="181"/>
        <v>3</v>
      </c>
      <c r="K2303" t="s">
        <v>30</v>
      </c>
      <c r="L2303">
        <v>29</v>
      </c>
      <c r="M2303" t="str">
        <f t="shared" si="176"/>
        <v>20–30 h</v>
      </c>
      <c r="N2303" s="1">
        <v>8.4</v>
      </c>
      <c r="O2303" s="1">
        <v>6.5</v>
      </c>
    </row>
    <row r="2304" spans="1:15" x14ac:dyDescent="0.3">
      <c r="A2304" t="s">
        <v>31</v>
      </c>
      <c r="B2304">
        <v>19</v>
      </c>
      <c r="C2304" t="str">
        <f t="shared" si="177"/>
        <v>18–25</v>
      </c>
      <c r="D2304" t="s">
        <v>21</v>
      </c>
      <c r="E2304" t="s">
        <v>13</v>
      </c>
      <c r="F2304">
        <f t="shared" si="179"/>
        <v>1</v>
      </c>
      <c r="G2304" t="s">
        <v>14</v>
      </c>
      <c r="H2304" s="1">
        <v>7.9</v>
      </c>
      <c r="I2304" t="s">
        <v>13</v>
      </c>
      <c r="J2304">
        <f t="shared" si="181"/>
        <v>1</v>
      </c>
      <c r="K2304" t="s">
        <v>19</v>
      </c>
      <c r="L2304">
        <v>42</v>
      </c>
      <c r="M2304" t="str">
        <f t="shared" si="176"/>
        <v>40–50 h</v>
      </c>
      <c r="N2304" s="1">
        <v>2.7</v>
      </c>
      <c r="O2304" s="1">
        <v>5.9</v>
      </c>
    </row>
    <row r="2305" spans="1:15" x14ac:dyDescent="0.3">
      <c r="A2305" t="s">
        <v>29</v>
      </c>
      <c r="B2305">
        <v>49</v>
      </c>
      <c r="C2305" t="str">
        <f t="shared" si="177"/>
        <v>46–59</v>
      </c>
      <c r="D2305" t="s">
        <v>27</v>
      </c>
      <c r="E2305" t="s">
        <v>22</v>
      </c>
      <c r="F2305">
        <f t="shared" si="179"/>
        <v>3</v>
      </c>
      <c r="G2305" t="s">
        <v>14</v>
      </c>
      <c r="H2305" s="1">
        <v>4.9000000000000004</v>
      </c>
      <c r="I2305" t="s">
        <v>17</v>
      </c>
      <c r="J2305">
        <f t="shared" si="181"/>
        <v>2</v>
      </c>
      <c r="K2305" t="s">
        <v>23</v>
      </c>
      <c r="L2305">
        <v>41</v>
      </c>
      <c r="M2305" t="str">
        <f t="shared" si="176"/>
        <v>40–50 h</v>
      </c>
      <c r="N2305" s="1">
        <v>1.8</v>
      </c>
      <c r="O2305" s="1">
        <v>2.8</v>
      </c>
    </row>
    <row r="2306" spans="1:15" x14ac:dyDescent="0.3">
      <c r="A2306" t="s">
        <v>31</v>
      </c>
      <c r="B2306">
        <v>25</v>
      </c>
      <c r="C2306" t="str">
        <f t="shared" si="177"/>
        <v>18–25</v>
      </c>
      <c r="D2306" t="s">
        <v>12</v>
      </c>
      <c r="E2306" t="s">
        <v>13</v>
      </c>
      <c r="F2306">
        <f t="shared" si="179"/>
        <v>1</v>
      </c>
      <c r="G2306" t="s">
        <v>14</v>
      </c>
      <c r="H2306" s="1">
        <v>5.4</v>
      </c>
      <c r="I2306" t="s">
        <v>22</v>
      </c>
      <c r="J2306">
        <f t="shared" si="181"/>
        <v>3</v>
      </c>
      <c r="K2306" t="s">
        <v>15</v>
      </c>
      <c r="L2306">
        <v>48</v>
      </c>
      <c r="M2306" t="str">
        <f t="shared" ref="M2306:M2369" si="182">IF(AND(L2306&gt;=20,L2306&lt;30),"20–30 h",IF(AND(L2306&gt;=30,L2306&lt;40),"30–40 h",IF(AND(L2306&gt;=40,L2306&lt;50),"40–50 h",IF(AND(L2306&gt;=50,L2306&lt;=60),"50–60 h","Poza zakresem"))))</f>
        <v>40–50 h</v>
      </c>
      <c r="N2306" s="1">
        <v>4</v>
      </c>
      <c r="O2306" s="1">
        <v>4.7</v>
      </c>
    </row>
    <row r="2307" spans="1:15" x14ac:dyDescent="0.3">
      <c r="A2307" t="s">
        <v>29</v>
      </c>
      <c r="B2307">
        <v>39</v>
      </c>
      <c r="C2307" t="str">
        <f t="shared" si="177"/>
        <v>36–45</v>
      </c>
      <c r="D2307" t="s">
        <v>27</v>
      </c>
      <c r="E2307" t="s">
        <v>13</v>
      </c>
      <c r="F2307">
        <f t="shared" si="179"/>
        <v>1</v>
      </c>
      <c r="G2307" t="s">
        <v>18</v>
      </c>
      <c r="H2307" s="1">
        <v>4.5999999999999996</v>
      </c>
      <c r="I2307" t="s">
        <v>22</v>
      </c>
      <c r="J2307">
        <f t="shared" si="181"/>
        <v>3</v>
      </c>
      <c r="K2307" t="s">
        <v>23</v>
      </c>
      <c r="L2307">
        <v>52</v>
      </c>
      <c r="M2307" t="str">
        <f t="shared" si="182"/>
        <v>50–60 h</v>
      </c>
      <c r="N2307" s="1">
        <v>4.5</v>
      </c>
      <c r="O2307" s="1">
        <v>5.8</v>
      </c>
    </row>
    <row r="2308" spans="1:15" x14ac:dyDescent="0.3">
      <c r="A2308" t="s">
        <v>11</v>
      </c>
      <c r="B2308">
        <v>23</v>
      </c>
      <c r="C2308" t="str">
        <f t="shared" si="177"/>
        <v>18–25</v>
      </c>
      <c r="D2308" t="s">
        <v>21</v>
      </c>
      <c r="E2308" t="s">
        <v>22</v>
      </c>
      <c r="F2308">
        <f t="shared" si="179"/>
        <v>3</v>
      </c>
      <c r="G2308" t="s">
        <v>28</v>
      </c>
      <c r="H2308" s="1">
        <v>7</v>
      </c>
      <c r="I2308" t="s">
        <v>22</v>
      </c>
      <c r="J2308">
        <f t="shared" si="181"/>
        <v>3</v>
      </c>
      <c r="K2308" t="s">
        <v>19</v>
      </c>
      <c r="L2308">
        <v>50</v>
      </c>
      <c r="M2308" t="str">
        <f t="shared" si="182"/>
        <v>50–60 h</v>
      </c>
      <c r="N2308" s="1">
        <v>3.8</v>
      </c>
      <c r="O2308" s="1">
        <v>8</v>
      </c>
    </row>
    <row r="2309" spans="1:15" x14ac:dyDescent="0.3">
      <c r="A2309" t="s">
        <v>24</v>
      </c>
      <c r="B2309">
        <v>29</v>
      </c>
      <c r="C2309" t="str">
        <f t="shared" si="177"/>
        <v>26–35</v>
      </c>
      <c r="D2309" t="s">
        <v>27</v>
      </c>
      <c r="E2309" t="s">
        <v>13</v>
      </c>
      <c r="F2309">
        <f t="shared" si="179"/>
        <v>1</v>
      </c>
      <c r="G2309" t="s">
        <v>14</v>
      </c>
      <c r="H2309" s="1">
        <v>6</v>
      </c>
      <c r="I2309" t="s">
        <v>13</v>
      </c>
      <c r="J2309">
        <f t="shared" si="181"/>
        <v>1</v>
      </c>
      <c r="K2309" t="s">
        <v>30</v>
      </c>
      <c r="L2309">
        <v>33</v>
      </c>
      <c r="M2309" t="str">
        <f t="shared" si="182"/>
        <v>30–40 h</v>
      </c>
      <c r="N2309" s="1">
        <v>2.2000000000000002</v>
      </c>
      <c r="O2309" s="1">
        <v>6.9</v>
      </c>
    </row>
    <row r="2310" spans="1:15" x14ac:dyDescent="0.3">
      <c r="A2310" t="s">
        <v>11</v>
      </c>
      <c r="B2310">
        <v>64</v>
      </c>
      <c r="C2310" t="str">
        <f t="shared" si="177"/>
        <v>60+</v>
      </c>
      <c r="D2310" t="s">
        <v>21</v>
      </c>
      <c r="E2310" t="s">
        <v>17</v>
      </c>
      <c r="F2310">
        <f t="shared" si="179"/>
        <v>2</v>
      </c>
      <c r="G2310" t="s">
        <v>28</v>
      </c>
      <c r="H2310" s="1">
        <v>6</v>
      </c>
      <c r="I2310" t="s">
        <v>13</v>
      </c>
      <c r="J2310">
        <f t="shared" si="181"/>
        <v>1</v>
      </c>
      <c r="K2310" t="s">
        <v>30</v>
      </c>
      <c r="L2310">
        <v>29</v>
      </c>
      <c r="M2310" t="str">
        <f t="shared" si="182"/>
        <v>20–30 h</v>
      </c>
      <c r="N2310" s="1">
        <v>3.3</v>
      </c>
      <c r="O2310" s="1">
        <v>4.8</v>
      </c>
    </row>
    <row r="2311" spans="1:15" x14ac:dyDescent="0.3">
      <c r="A2311" t="s">
        <v>32</v>
      </c>
      <c r="B2311">
        <v>57</v>
      </c>
      <c r="C2311" t="str">
        <f>IF(B2311&lt;=25, "18–25", IF(B2311&lt;=35, "26–35", IF(B2311&lt;=45, "36–45", IF(B2311&lt;=59, "46–59", "60+"))))</f>
        <v>46–59</v>
      </c>
      <c r="D2311" t="s">
        <v>21</v>
      </c>
      <c r="E2311" t="s">
        <v>13</v>
      </c>
      <c r="F2311">
        <f t="shared" si="179"/>
        <v>1</v>
      </c>
      <c r="G2311" t="s">
        <v>14</v>
      </c>
      <c r="H2311" s="1">
        <v>7.5</v>
      </c>
      <c r="I2311" t="s">
        <v>13</v>
      </c>
      <c r="J2311">
        <f t="shared" si="181"/>
        <v>1</v>
      </c>
      <c r="K2311" t="s">
        <v>23</v>
      </c>
      <c r="L2311">
        <v>37</v>
      </c>
      <c r="M2311" t="str">
        <f t="shared" si="182"/>
        <v>30–40 h</v>
      </c>
      <c r="N2311" s="1">
        <v>7.1</v>
      </c>
      <c r="O2311" s="1">
        <v>9.8000000000000007</v>
      </c>
    </row>
    <row r="2312" spans="1:15" x14ac:dyDescent="0.3">
      <c r="A2312" t="s">
        <v>16</v>
      </c>
      <c r="B2312">
        <v>53</v>
      </c>
      <c r="C2312" t="str">
        <f t="shared" ref="C2312:C2375" si="183">IF(B2312&lt;=25, "18–25", IF(B2312&lt;=35, "26–35", IF(B2312&lt;=45, "36–45", IF(B2312&lt;=59, "46–59", "60+"))))</f>
        <v>46–59</v>
      </c>
      <c r="D2312" t="s">
        <v>12</v>
      </c>
      <c r="E2312" t="s">
        <v>13</v>
      </c>
      <c r="F2312">
        <f t="shared" si="179"/>
        <v>1</v>
      </c>
      <c r="G2312" t="s">
        <v>33</v>
      </c>
      <c r="H2312" s="1">
        <v>5.8</v>
      </c>
      <c r="I2312" t="s">
        <v>22</v>
      </c>
      <c r="J2312">
        <f t="shared" si="181"/>
        <v>3</v>
      </c>
      <c r="K2312" t="s">
        <v>26</v>
      </c>
      <c r="L2312">
        <v>30</v>
      </c>
      <c r="M2312" t="str">
        <f t="shared" si="182"/>
        <v>30–40 h</v>
      </c>
      <c r="N2312" s="1">
        <v>4.5</v>
      </c>
      <c r="O2312" s="1">
        <v>2</v>
      </c>
    </row>
    <row r="2313" spans="1:15" x14ac:dyDescent="0.3">
      <c r="A2313" t="s">
        <v>29</v>
      </c>
      <c r="B2313">
        <v>32</v>
      </c>
      <c r="C2313" t="str">
        <f t="shared" si="183"/>
        <v>26–35</v>
      </c>
      <c r="D2313" t="s">
        <v>12</v>
      </c>
      <c r="E2313" t="s">
        <v>13</v>
      </c>
      <c r="F2313">
        <f t="shared" si="179"/>
        <v>1</v>
      </c>
      <c r="G2313" t="s">
        <v>28</v>
      </c>
      <c r="H2313" s="1">
        <v>8.1</v>
      </c>
      <c r="I2313" t="s">
        <v>13</v>
      </c>
      <c r="J2313">
        <f t="shared" si="181"/>
        <v>1</v>
      </c>
      <c r="K2313" t="s">
        <v>23</v>
      </c>
      <c r="L2313">
        <v>58</v>
      </c>
      <c r="M2313" t="str">
        <f t="shared" si="182"/>
        <v>50–60 h</v>
      </c>
      <c r="N2313" s="1">
        <v>6.7</v>
      </c>
      <c r="O2313" s="1">
        <v>2.9</v>
      </c>
    </row>
    <row r="2314" spans="1:15" x14ac:dyDescent="0.3">
      <c r="A2314" t="s">
        <v>31</v>
      </c>
      <c r="B2314">
        <v>45</v>
      </c>
      <c r="C2314" t="str">
        <f t="shared" si="183"/>
        <v>36–45</v>
      </c>
      <c r="D2314" t="s">
        <v>12</v>
      </c>
      <c r="E2314" t="s">
        <v>22</v>
      </c>
      <c r="F2314">
        <f t="shared" si="179"/>
        <v>3</v>
      </c>
      <c r="G2314" t="s">
        <v>25</v>
      </c>
      <c r="H2314" s="1">
        <v>6.9</v>
      </c>
      <c r="I2314" t="s">
        <v>17</v>
      </c>
      <c r="J2314">
        <f t="shared" si="181"/>
        <v>2</v>
      </c>
      <c r="K2314" t="s">
        <v>26</v>
      </c>
      <c r="L2314">
        <v>22</v>
      </c>
      <c r="M2314" t="str">
        <f t="shared" si="182"/>
        <v>20–30 h</v>
      </c>
      <c r="N2314" s="1">
        <v>5.8</v>
      </c>
      <c r="O2314" s="1">
        <v>4.0999999999999996</v>
      </c>
    </row>
    <row r="2315" spans="1:15" x14ac:dyDescent="0.3">
      <c r="A2315" t="s">
        <v>24</v>
      </c>
      <c r="B2315">
        <v>62</v>
      </c>
      <c r="C2315" t="str">
        <f t="shared" si="183"/>
        <v>60+</v>
      </c>
      <c r="D2315" t="s">
        <v>21</v>
      </c>
      <c r="E2315" t="s">
        <v>13</v>
      </c>
      <c r="F2315">
        <f t="shared" si="179"/>
        <v>1</v>
      </c>
      <c r="G2315" t="s">
        <v>18</v>
      </c>
      <c r="H2315" s="1">
        <v>6</v>
      </c>
      <c r="I2315" t="s">
        <v>22</v>
      </c>
      <c r="J2315">
        <f t="shared" si="181"/>
        <v>3</v>
      </c>
      <c r="K2315" t="s">
        <v>23</v>
      </c>
      <c r="L2315">
        <v>21</v>
      </c>
      <c r="M2315" t="str">
        <f t="shared" si="182"/>
        <v>20–30 h</v>
      </c>
      <c r="N2315" s="1">
        <v>5.9</v>
      </c>
      <c r="O2315" s="1">
        <v>3.1</v>
      </c>
    </row>
    <row r="2316" spans="1:15" x14ac:dyDescent="0.3">
      <c r="A2316" t="s">
        <v>29</v>
      </c>
      <c r="B2316">
        <v>35</v>
      </c>
      <c r="C2316" t="str">
        <f t="shared" si="183"/>
        <v>26–35</v>
      </c>
      <c r="D2316" t="s">
        <v>27</v>
      </c>
      <c r="E2316" t="s">
        <v>13</v>
      </c>
      <c r="F2316">
        <f t="shared" si="179"/>
        <v>1</v>
      </c>
      <c r="G2316" t="s">
        <v>25</v>
      </c>
      <c r="H2316" s="1">
        <v>4.2</v>
      </c>
      <c r="I2316" t="s">
        <v>13</v>
      </c>
      <c r="J2316">
        <f t="shared" si="181"/>
        <v>1</v>
      </c>
      <c r="K2316" t="s">
        <v>26</v>
      </c>
      <c r="L2316">
        <v>27</v>
      </c>
      <c r="M2316" t="str">
        <f t="shared" si="182"/>
        <v>20–30 h</v>
      </c>
      <c r="N2316" s="1">
        <v>3.2</v>
      </c>
      <c r="O2316" s="1">
        <v>6.6</v>
      </c>
    </row>
    <row r="2317" spans="1:15" x14ac:dyDescent="0.3">
      <c r="A2317" t="s">
        <v>31</v>
      </c>
      <c r="B2317">
        <v>19</v>
      </c>
      <c r="C2317" t="str">
        <f t="shared" si="183"/>
        <v>18–25</v>
      </c>
      <c r="D2317" t="s">
        <v>21</v>
      </c>
      <c r="E2317" t="s">
        <v>17</v>
      </c>
      <c r="F2317">
        <f t="shared" si="179"/>
        <v>2</v>
      </c>
      <c r="G2317" t="s">
        <v>28</v>
      </c>
      <c r="H2317" s="1">
        <v>7.5</v>
      </c>
      <c r="I2317" t="s">
        <v>22</v>
      </c>
      <c r="J2317">
        <f t="shared" si="181"/>
        <v>3</v>
      </c>
      <c r="K2317" t="s">
        <v>26</v>
      </c>
      <c r="L2317">
        <v>50</v>
      </c>
      <c r="M2317" t="str">
        <f t="shared" si="182"/>
        <v>50–60 h</v>
      </c>
      <c r="N2317" s="1">
        <v>5.7</v>
      </c>
      <c r="O2317" s="1">
        <v>1.4</v>
      </c>
    </row>
    <row r="2318" spans="1:15" x14ac:dyDescent="0.3">
      <c r="A2318" t="s">
        <v>16</v>
      </c>
      <c r="B2318">
        <v>30</v>
      </c>
      <c r="C2318" t="str">
        <f t="shared" si="183"/>
        <v>26–35</v>
      </c>
      <c r="D2318" t="s">
        <v>12</v>
      </c>
      <c r="E2318" t="s">
        <v>13</v>
      </c>
      <c r="F2318">
        <f t="shared" si="179"/>
        <v>1</v>
      </c>
      <c r="G2318" t="s">
        <v>14</v>
      </c>
      <c r="H2318" s="1">
        <v>6.9</v>
      </c>
      <c r="I2318" t="s">
        <v>22</v>
      </c>
      <c r="J2318">
        <f t="shared" si="181"/>
        <v>3</v>
      </c>
      <c r="K2318" t="s">
        <v>26</v>
      </c>
      <c r="L2318">
        <v>27</v>
      </c>
      <c r="M2318" t="str">
        <f t="shared" si="182"/>
        <v>20–30 h</v>
      </c>
      <c r="N2318" s="1">
        <v>1.2</v>
      </c>
      <c r="O2318" s="1">
        <v>2.6</v>
      </c>
    </row>
    <row r="2319" spans="1:15" x14ac:dyDescent="0.3">
      <c r="A2319" t="s">
        <v>11</v>
      </c>
      <c r="B2319">
        <v>62</v>
      </c>
      <c r="C2319" t="str">
        <f t="shared" si="183"/>
        <v>60+</v>
      </c>
      <c r="D2319" t="s">
        <v>12</v>
      </c>
      <c r="E2319" t="s">
        <v>13</v>
      </c>
      <c r="F2319">
        <f t="shared" si="179"/>
        <v>1</v>
      </c>
      <c r="G2319" t="s">
        <v>28</v>
      </c>
      <c r="H2319" s="1">
        <v>7</v>
      </c>
      <c r="I2319" t="s">
        <v>13</v>
      </c>
      <c r="J2319">
        <f t="shared" si="181"/>
        <v>1</v>
      </c>
      <c r="K2319" t="s">
        <v>26</v>
      </c>
      <c r="L2319">
        <v>21</v>
      </c>
      <c r="M2319" t="str">
        <f t="shared" si="182"/>
        <v>20–30 h</v>
      </c>
      <c r="N2319" s="1">
        <v>4.9000000000000004</v>
      </c>
      <c r="O2319" s="1">
        <v>3.6</v>
      </c>
    </row>
    <row r="2320" spans="1:15" x14ac:dyDescent="0.3">
      <c r="A2320" t="s">
        <v>16</v>
      </c>
      <c r="B2320">
        <v>32</v>
      </c>
      <c r="C2320" t="str">
        <f t="shared" si="183"/>
        <v>26–35</v>
      </c>
      <c r="D2320" t="s">
        <v>27</v>
      </c>
      <c r="E2320" t="s">
        <v>13</v>
      </c>
      <c r="F2320">
        <f t="shared" si="179"/>
        <v>1</v>
      </c>
      <c r="G2320" t="s">
        <v>18</v>
      </c>
      <c r="H2320" s="1">
        <v>7</v>
      </c>
      <c r="I2320" t="s">
        <v>22</v>
      </c>
      <c r="J2320">
        <f t="shared" si="181"/>
        <v>3</v>
      </c>
      <c r="K2320" t="s">
        <v>15</v>
      </c>
      <c r="L2320">
        <v>41</v>
      </c>
      <c r="M2320" t="str">
        <f t="shared" si="182"/>
        <v>40–50 h</v>
      </c>
      <c r="N2320" s="1">
        <v>6.2</v>
      </c>
      <c r="O2320" s="1">
        <v>7.2</v>
      </c>
    </row>
    <row r="2321" spans="1:15" x14ac:dyDescent="0.3">
      <c r="A2321" t="s">
        <v>20</v>
      </c>
      <c r="B2321">
        <v>37</v>
      </c>
      <c r="C2321" t="str">
        <f t="shared" si="183"/>
        <v>36–45</v>
      </c>
      <c r="D2321" t="s">
        <v>12</v>
      </c>
      <c r="E2321" t="s">
        <v>13</v>
      </c>
      <c r="F2321">
        <f t="shared" si="179"/>
        <v>1</v>
      </c>
      <c r="G2321" t="s">
        <v>28</v>
      </c>
      <c r="H2321" s="1">
        <v>5.7</v>
      </c>
      <c r="I2321" t="s">
        <v>13</v>
      </c>
      <c r="J2321">
        <f t="shared" si="181"/>
        <v>1</v>
      </c>
      <c r="K2321" t="s">
        <v>26</v>
      </c>
      <c r="L2321">
        <v>24</v>
      </c>
      <c r="M2321" t="str">
        <f t="shared" si="182"/>
        <v>20–30 h</v>
      </c>
      <c r="N2321" s="1">
        <v>2.6</v>
      </c>
      <c r="O2321" s="1">
        <v>8.9</v>
      </c>
    </row>
    <row r="2322" spans="1:15" x14ac:dyDescent="0.3">
      <c r="A2322" t="s">
        <v>32</v>
      </c>
      <c r="B2322">
        <v>46</v>
      </c>
      <c r="C2322" t="str">
        <f t="shared" si="183"/>
        <v>46–59</v>
      </c>
      <c r="D2322" t="s">
        <v>12</v>
      </c>
      <c r="E2322" t="s">
        <v>17</v>
      </c>
      <c r="F2322">
        <f t="shared" si="179"/>
        <v>2</v>
      </c>
      <c r="G2322" t="s">
        <v>14</v>
      </c>
      <c r="H2322" s="1">
        <v>6.3</v>
      </c>
      <c r="I2322" t="s">
        <v>13</v>
      </c>
      <c r="J2322">
        <f t="shared" si="181"/>
        <v>1</v>
      </c>
      <c r="K2322" t="s">
        <v>26</v>
      </c>
      <c r="L2322">
        <v>26</v>
      </c>
      <c r="M2322" t="str">
        <f t="shared" si="182"/>
        <v>20–30 h</v>
      </c>
      <c r="N2322" s="1">
        <v>3.3</v>
      </c>
      <c r="O2322" s="1">
        <v>8.1999999999999993</v>
      </c>
    </row>
    <row r="2323" spans="1:15" x14ac:dyDescent="0.3">
      <c r="A2323" t="s">
        <v>20</v>
      </c>
      <c r="B2323">
        <v>59</v>
      </c>
      <c r="C2323" t="str">
        <f t="shared" si="183"/>
        <v>46–59</v>
      </c>
      <c r="D2323" t="s">
        <v>12</v>
      </c>
      <c r="E2323" t="s">
        <v>17</v>
      </c>
      <c r="F2323">
        <f t="shared" si="179"/>
        <v>2</v>
      </c>
      <c r="G2323" t="s">
        <v>25</v>
      </c>
      <c r="H2323" s="1">
        <v>5.8</v>
      </c>
      <c r="I2323" t="s">
        <v>13</v>
      </c>
      <c r="J2323">
        <f t="shared" si="181"/>
        <v>1</v>
      </c>
      <c r="K2323" t="s">
        <v>30</v>
      </c>
      <c r="L2323">
        <v>39</v>
      </c>
      <c r="M2323" t="str">
        <f t="shared" si="182"/>
        <v>30–40 h</v>
      </c>
      <c r="N2323" s="1">
        <v>3</v>
      </c>
      <c r="O2323" s="1">
        <v>2.6</v>
      </c>
    </row>
    <row r="2324" spans="1:15" x14ac:dyDescent="0.3">
      <c r="A2324" t="s">
        <v>24</v>
      </c>
      <c r="B2324">
        <v>46</v>
      </c>
      <c r="C2324" t="str">
        <f t="shared" si="183"/>
        <v>46–59</v>
      </c>
      <c r="D2324" t="s">
        <v>27</v>
      </c>
      <c r="E2324" t="s">
        <v>22</v>
      </c>
      <c r="F2324">
        <f t="shared" si="179"/>
        <v>3</v>
      </c>
      <c r="G2324" t="s">
        <v>33</v>
      </c>
      <c r="H2324" s="1">
        <v>8.4</v>
      </c>
      <c r="I2324" t="s">
        <v>22</v>
      </c>
      <c r="J2324">
        <f t="shared" si="181"/>
        <v>3</v>
      </c>
      <c r="K2324" t="s">
        <v>15</v>
      </c>
      <c r="L2324">
        <v>47</v>
      </c>
      <c r="M2324" t="str">
        <f t="shared" si="182"/>
        <v>40–50 h</v>
      </c>
      <c r="N2324" s="1">
        <v>1.6</v>
      </c>
      <c r="O2324" s="1">
        <v>6.1</v>
      </c>
    </row>
    <row r="2325" spans="1:15" x14ac:dyDescent="0.3">
      <c r="A2325" t="s">
        <v>29</v>
      </c>
      <c r="B2325">
        <v>20</v>
      </c>
      <c r="C2325" t="str">
        <f t="shared" si="183"/>
        <v>18–25</v>
      </c>
      <c r="D2325" t="s">
        <v>21</v>
      </c>
      <c r="E2325" t="s">
        <v>13</v>
      </c>
      <c r="F2325">
        <f t="shared" si="179"/>
        <v>1</v>
      </c>
      <c r="G2325" t="s">
        <v>25</v>
      </c>
      <c r="H2325" s="1">
        <v>6.1</v>
      </c>
      <c r="I2325" t="s">
        <v>22</v>
      </c>
      <c r="J2325">
        <f t="shared" si="181"/>
        <v>3</v>
      </c>
      <c r="K2325" t="s">
        <v>26</v>
      </c>
      <c r="L2325">
        <v>32</v>
      </c>
      <c r="M2325" t="str">
        <f t="shared" si="182"/>
        <v>30–40 h</v>
      </c>
      <c r="N2325" s="1">
        <v>4.0999999999999996</v>
      </c>
      <c r="O2325" s="1">
        <v>1.3</v>
      </c>
    </row>
    <row r="2326" spans="1:15" x14ac:dyDescent="0.3">
      <c r="A2326" t="s">
        <v>24</v>
      </c>
      <c r="B2326">
        <v>36</v>
      </c>
      <c r="C2326" t="str">
        <f t="shared" si="183"/>
        <v>36–45</v>
      </c>
      <c r="D2326" t="s">
        <v>12</v>
      </c>
      <c r="E2326" t="s">
        <v>22</v>
      </c>
      <c r="F2326">
        <f t="shared" si="179"/>
        <v>3</v>
      </c>
      <c r="G2326" t="s">
        <v>14</v>
      </c>
      <c r="H2326" s="1">
        <v>5.6</v>
      </c>
      <c r="I2326" t="s">
        <v>13</v>
      </c>
      <c r="J2326">
        <f t="shared" si="181"/>
        <v>1</v>
      </c>
      <c r="K2326" t="s">
        <v>19</v>
      </c>
      <c r="L2326">
        <v>21</v>
      </c>
      <c r="M2326" t="str">
        <f t="shared" si="182"/>
        <v>20–30 h</v>
      </c>
      <c r="N2326" s="1">
        <v>9.8000000000000007</v>
      </c>
      <c r="O2326" s="1">
        <v>3.8</v>
      </c>
    </row>
    <row r="2327" spans="1:15" x14ac:dyDescent="0.3">
      <c r="A2327" t="s">
        <v>11</v>
      </c>
      <c r="B2327">
        <v>20</v>
      </c>
      <c r="C2327" t="str">
        <f t="shared" si="183"/>
        <v>18–25</v>
      </c>
      <c r="D2327" t="s">
        <v>27</v>
      </c>
      <c r="E2327" t="s">
        <v>22</v>
      </c>
      <c r="F2327">
        <f t="shared" si="179"/>
        <v>3</v>
      </c>
      <c r="G2327" t="s">
        <v>14</v>
      </c>
      <c r="H2327" s="1">
        <v>8.5</v>
      </c>
      <c r="I2327" t="s">
        <v>22</v>
      </c>
      <c r="J2327">
        <f t="shared" si="181"/>
        <v>3</v>
      </c>
      <c r="K2327" t="s">
        <v>15</v>
      </c>
      <c r="L2327">
        <v>51</v>
      </c>
      <c r="M2327" t="str">
        <f t="shared" si="182"/>
        <v>50–60 h</v>
      </c>
      <c r="N2327" s="1">
        <v>4.2</v>
      </c>
      <c r="O2327" s="1">
        <v>8.3000000000000007</v>
      </c>
    </row>
    <row r="2328" spans="1:15" x14ac:dyDescent="0.3">
      <c r="A2328" t="s">
        <v>31</v>
      </c>
      <c r="B2328">
        <v>31</v>
      </c>
      <c r="C2328" t="str">
        <f t="shared" si="183"/>
        <v>26–35</v>
      </c>
      <c r="D2328" t="s">
        <v>12</v>
      </c>
      <c r="E2328" t="s">
        <v>13</v>
      </c>
      <c r="F2328">
        <f t="shared" si="179"/>
        <v>1</v>
      </c>
      <c r="G2328" t="s">
        <v>18</v>
      </c>
      <c r="H2328" s="1">
        <v>8.3000000000000007</v>
      </c>
      <c r="I2328" t="s">
        <v>13</v>
      </c>
      <c r="J2328">
        <f t="shared" si="181"/>
        <v>1</v>
      </c>
      <c r="K2328" t="s">
        <v>30</v>
      </c>
      <c r="L2328">
        <v>45</v>
      </c>
      <c r="M2328" t="str">
        <f t="shared" si="182"/>
        <v>40–50 h</v>
      </c>
      <c r="N2328" s="1">
        <v>5.0999999999999996</v>
      </c>
      <c r="O2328" s="1">
        <v>5.0999999999999996</v>
      </c>
    </row>
    <row r="2329" spans="1:15" x14ac:dyDescent="0.3">
      <c r="A2329" t="s">
        <v>16</v>
      </c>
      <c r="B2329">
        <v>57</v>
      </c>
      <c r="C2329" t="str">
        <f t="shared" si="183"/>
        <v>46–59</v>
      </c>
      <c r="D2329" t="s">
        <v>27</v>
      </c>
      <c r="E2329" t="s">
        <v>17</v>
      </c>
      <c r="F2329">
        <f t="shared" ref="F2329:F2352" si="184">IF(E2329="High",3,IF(E2329="Moderate",2,IF(E2329="Low",1,"")))</f>
        <v>2</v>
      </c>
      <c r="G2329" t="s">
        <v>28</v>
      </c>
      <c r="H2329" s="1">
        <v>6.9</v>
      </c>
      <c r="I2329" t="s">
        <v>17</v>
      </c>
      <c r="J2329">
        <f t="shared" si="181"/>
        <v>2</v>
      </c>
      <c r="K2329" t="s">
        <v>23</v>
      </c>
      <c r="L2329">
        <v>22</v>
      </c>
      <c r="M2329" t="str">
        <f t="shared" si="182"/>
        <v>20–30 h</v>
      </c>
      <c r="N2329" s="1">
        <v>6.9</v>
      </c>
      <c r="O2329" s="1">
        <v>2.2999999999999998</v>
      </c>
    </row>
    <row r="2330" spans="1:15" x14ac:dyDescent="0.3">
      <c r="A2330" t="s">
        <v>20</v>
      </c>
      <c r="B2330">
        <v>21</v>
      </c>
      <c r="C2330" t="str">
        <f t="shared" si="183"/>
        <v>18–25</v>
      </c>
      <c r="D2330" t="s">
        <v>12</v>
      </c>
      <c r="E2330" t="s">
        <v>17</v>
      </c>
      <c r="F2330">
        <f t="shared" si="184"/>
        <v>2</v>
      </c>
      <c r="G2330" t="s">
        <v>28</v>
      </c>
      <c r="H2330" s="1">
        <v>6.3</v>
      </c>
      <c r="I2330" t="s">
        <v>22</v>
      </c>
      <c r="J2330">
        <f t="shared" si="181"/>
        <v>3</v>
      </c>
      <c r="K2330" t="s">
        <v>30</v>
      </c>
      <c r="L2330">
        <v>32</v>
      </c>
      <c r="M2330" t="str">
        <f t="shared" si="182"/>
        <v>30–40 h</v>
      </c>
      <c r="N2330" s="1">
        <v>6.8</v>
      </c>
      <c r="O2330" s="1">
        <v>4.9000000000000004</v>
      </c>
    </row>
    <row r="2331" spans="1:15" x14ac:dyDescent="0.3">
      <c r="A2331" t="s">
        <v>20</v>
      </c>
      <c r="B2331">
        <v>28</v>
      </c>
      <c r="C2331" t="str">
        <f t="shared" si="183"/>
        <v>26–35</v>
      </c>
      <c r="D2331" t="s">
        <v>27</v>
      </c>
      <c r="E2331" t="s">
        <v>13</v>
      </c>
      <c r="F2331">
        <f t="shared" si="184"/>
        <v>1</v>
      </c>
      <c r="G2331" t="s">
        <v>25</v>
      </c>
      <c r="H2331" s="1">
        <v>5.9</v>
      </c>
      <c r="I2331" t="s">
        <v>22</v>
      </c>
      <c r="J2331">
        <f t="shared" si="181"/>
        <v>3</v>
      </c>
      <c r="K2331" t="s">
        <v>30</v>
      </c>
      <c r="L2331">
        <v>40</v>
      </c>
      <c r="M2331" t="str">
        <f t="shared" si="182"/>
        <v>40–50 h</v>
      </c>
      <c r="N2331" s="1">
        <v>9.5</v>
      </c>
      <c r="O2331" s="1">
        <v>2.8</v>
      </c>
    </row>
    <row r="2332" spans="1:15" x14ac:dyDescent="0.3">
      <c r="A2332" t="s">
        <v>11</v>
      </c>
      <c r="B2332">
        <v>48</v>
      </c>
      <c r="C2332" t="str">
        <f t="shared" si="183"/>
        <v>46–59</v>
      </c>
      <c r="D2332" t="s">
        <v>12</v>
      </c>
      <c r="E2332" t="s">
        <v>13</v>
      </c>
      <c r="F2332">
        <f t="shared" si="184"/>
        <v>1</v>
      </c>
      <c r="G2332" t="s">
        <v>33</v>
      </c>
      <c r="H2332" s="1">
        <v>6.4</v>
      </c>
      <c r="I2332" t="s">
        <v>17</v>
      </c>
      <c r="J2332">
        <f t="shared" si="181"/>
        <v>2</v>
      </c>
      <c r="K2332" t="s">
        <v>15</v>
      </c>
      <c r="L2332">
        <v>56</v>
      </c>
      <c r="M2332" t="str">
        <f t="shared" si="182"/>
        <v>50–60 h</v>
      </c>
      <c r="N2332" s="1">
        <v>8.6999999999999993</v>
      </c>
      <c r="O2332" s="1">
        <v>4.5</v>
      </c>
    </row>
    <row r="2333" spans="1:15" x14ac:dyDescent="0.3">
      <c r="A2333" t="s">
        <v>20</v>
      </c>
      <c r="B2333">
        <v>60</v>
      </c>
      <c r="C2333" t="str">
        <f t="shared" si="183"/>
        <v>60+</v>
      </c>
      <c r="D2333" t="s">
        <v>21</v>
      </c>
      <c r="E2333" t="s">
        <v>17</v>
      </c>
      <c r="F2333">
        <f t="shared" si="184"/>
        <v>2</v>
      </c>
      <c r="G2333" t="s">
        <v>33</v>
      </c>
      <c r="H2333" s="1">
        <v>5.2</v>
      </c>
      <c r="I2333" t="s">
        <v>17</v>
      </c>
      <c r="J2333">
        <f t="shared" si="181"/>
        <v>2</v>
      </c>
      <c r="K2333" t="s">
        <v>15</v>
      </c>
      <c r="L2333">
        <v>42</v>
      </c>
      <c r="M2333" t="str">
        <f t="shared" si="182"/>
        <v>40–50 h</v>
      </c>
      <c r="N2333" s="1">
        <v>8.1</v>
      </c>
      <c r="O2333" s="1">
        <v>5.4</v>
      </c>
    </row>
    <row r="2334" spans="1:15" x14ac:dyDescent="0.3">
      <c r="A2334" t="s">
        <v>11</v>
      </c>
      <c r="B2334">
        <v>49</v>
      </c>
      <c r="C2334" t="str">
        <f t="shared" si="183"/>
        <v>46–59</v>
      </c>
      <c r="D2334" t="s">
        <v>12</v>
      </c>
      <c r="E2334" t="s">
        <v>13</v>
      </c>
      <c r="F2334">
        <f t="shared" si="184"/>
        <v>1</v>
      </c>
      <c r="G2334" t="s">
        <v>18</v>
      </c>
      <c r="H2334" s="1">
        <v>7.2</v>
      </c>
      <c r="I2334" t="s">
        <v>17</v>
      </c>
      <c r="J2334">
        <f t="shared" si="181"/>
        <v>2</v>
      </c>
      <c r="K2334" t="s">
        <v>19</v>
      </c>
      <c r="L2334">
        <v>26</v>
      </c>
      <c r="M2334" t="str">
        <f t="shared" si="182"/>
        <v>20–30 h</v>
      </c>
      <c r="N2334" s="1">
        <v>9.6</v>
      </c>
      <c r="O2334" s="1">
        <v>4.0999999999999996</v>
      </c>
    </row>
    <row r="2335" spans="1:15" x14ac:dyDescent="0.3">
      <c r="A2335" t="s">
        <v>24</v>
      </c>
      <c r="B2335">
        <v>44</v>
      </c>
      <c r="C2335" t="str">
        <f t="shared" si="183"/>
        <v>36–45</v>
      </c>
      <c r="D2335" t="s">
        <v>27</v>
      </c>
      <c r="E2335" t="s">
        <v>13</v>
      </c>
      <c r="F2335">
        <f t="shared" si="184"/>
        <v>1</v>
      </c>
      <c r="G2335" t="s">
        <v>14</v>
      </c>
      <c r="H2335" s="1">
        <v>9</v>
      </c>
      <c r="I2335" t="s">
        <v>13</v>
      </c>
      <c r="J2335">
        <f t="shared" si="181"/>
        <v>1</v>
      </c>
      <c r="K2335" t="s">
        <v>19</v>
      </c>
      <c r="L2335">
        <v>36</v>
      </c>
      <c r="M2335" t="str">
        <f t="shared" si="182"/>
        <v>30–40 h</v>
      </c>
      <c r="N2335" s="1">
        <v>3.1</v>
      </c>
      <c r="O2335" s="1">
        <v>9.4</v>
      </c>
    </row>
    <row r="2336" spans="1:15" x14ac:dyDescent="0.3">
      <c r="A2336" t="s">
        <v>16</v>
      </c>
      <c r="B2336">
        <v>47</v>
      </c>
      <c r="C2336" t="str">
        <f t="shared" si="183"/>
        <v>46–59</v>
      </c>
      <c r="D2336" t="s">
        <v>12</v>
      </c>
      <c r="E2336" t="s">
        <v>13</v>
      </c>
      <c r="F2336">
        <f t="shared" si="184"/>
        <v>1</v>
      </c>
      <c r="G2336" t="s">
        <v>18</v>
      </c>
      <c r="H2336" s="1">
        <v>7.3</v>
      </c>
      <c r="I2336" t="s">
        <v>13</v>
      </c>
      <c r="J2336">
        <f t="shared" si="181"/>
        <v>1</v>
      </c>
      <c r="K2336" t="s">
        <v>15</v>
      </c>
      <c r="L2336">
        <v>47</v>
      </c>
      <c r="M2336" t="str">
        <f t="shared" si="182"/>
        <v>40–50 h</v>
      </c>
      <c r="N2336" s="1">
        <v>6.6</v>
      </c>
      <c r="O2336" s="1">
        <v>6.1</v>
      </c>
    </row>
    <row r="2337" spans="1:15" x14ac:dyDescent="0.3">
      <c r="A2337" t="s">
        <v>29</v>
      </c>
      <c r="B2337">
        <v>60</v>
      </c>
      <c r="C2337" t="str">
        <f t="shared" si="183"/>
        <v>60+</v>
      </c>
      <c r="D2337" t="s">
        <v>21</v>
      </c>
      <c r="E2337" t="s">
        <v>17</v>
      </c>
      <c r="F2337">
        <f t="shared" si="184"/>
        <v>2</v>
      </c>
      <c r="G2337" t="s">
        <v>28</v>
      </c>
      <c r="H2337" s="1">
        <v>4.8</v>
      </c>
      <c r="I2337" t="s">
        <v>17</v>
      </c>
      <c r="J2337">
        <f t="shared" si="181"/>
        <v>2</v>
      </c>
      <c r="K2337" t="s">
        <v>15</v>
      </c>
      <c r="L2337">
        <v>49</v>
      </c>
      <c r="M2337" t="str">
        <f t="shared" si="182"/>
        <v>40–50 h</v>
      </c>
      <c r="N2337" s="1">
        <v>9</v>
      </c>
      <c r="O2337" s="1">
        <v>8.6</v>
      </c>
    </row>
    <row r="2338" spans="1:15" x14ac:dyDescent="0.3">
      <c r="A2338" t="s">
        <v>31</v>
      </c>
      <c r="B2338">
        <v>19</v>
      </c>
      <c r="C2338" t="str">
        <f t="shared" si="183"/>
        <v>18–25</v>
      </c>
      <c r="D2338" t="s">
        <v>12</v>
      </c>
      <c r="E2338" t="s">
        <v>22</v>
      </c>
      <c r="F2338">
        <f t="shared" si="184"/>
        <v>3</v>
      </c>
      <c r="G2338" t="s">
        <v>14</v>
      </c>
      <c r="H2338" s="1">
        <v>7.2</v>
      </c>
      <c r="I2338" t="s">
        <v>13</v>
      </c>
      <c r="J2338">
        <f t="shared" si="181"/>
        <v>1</v>
      </c>
      <c r="K2338" t="s">
        <v>15</v>
      </c>
      <c r="L2338">
        <v>24</v>
      </c>
      <c r="M2338" t="str">
        <f t="shared" si="182"/>
        <v>20–30 h</v>
      </c>
      <c r="N2338" s="1">
        <v>6.6</v>
      </c>
      <c r="O2338" s="1">
        <v>7.8</v>
      </c>
    </row>
    <row r="2339" spans="1:15" x14ac:dyDescent="0.3">
      <c r="A2339" t="s">
        <v>29</v>
      </c>
      <c r="B2339">
        <v>26</v>
      </c>
      <c r="C2339" t="str">
        <f t="shared" si="183"/>
        <v>26–35</v>
      </c>
      <c r="D2339" t="s">
        <v>27</v>
      </c>
      <c r="E2339" t="s">
        <v>22</v>
      </c>
      <c r="F2339">
        <f t="shared" si="184"/>
        <v>3</v>
      </c>
      <c r="G2339" t="s">
        <v>18</v>
      </c>
      <c r="H2339" s="1">
        <v>6.8</v>
      </c>
      <c r="I2339" t="s">
        <v>22</v>
      </c>
      <c r="J2339">
        <f t="shared" si="181"/>
        <v>3</v>
      </c>
      <c r="K2339" t="s">
        <v>23</v>
      </c>
      <c r="L2339">
        <v>43</v>
      </c>
      <c r="M2339" t="str">
        <f t="shared" si="182"/>
        <v>40–50 h</v>
      </c>
      <c r="N2339" s="1">
        <v>9.8000000000000007</v>
      </c>
      <c r="O2339" s="1">
        <v>7</v>
      </c>
    </row>
    <row r="2340" spans="1:15" x14ac:dyDescent="0.3">
      <c r="A2340" t="s">
        <v>24</v>
      </c>
      <c r="B2340">
        <v>45</v>
      </c>
      <c r="C2340" t="str">
        <f t="shared" si="183"/>
        <v>36–45</v>
      </c>
      <c r="D2340" t="s">
        <v>27</v>
      </c>
      <c r="E2340" t="s">
        <v>13</v>
      </c>
      <c r="F2340">
        <f t="shared" si="184"/>
        <v>1</v>
      </c>
      <c r="G2340" t="s">
        <v>25</v>
      </c>
      <c r="H2340" s="1">
        <v>7.2</v>
      </c>
      <c r="I2340" t="s">
        <v>17</v>
      </c>
      <c r="J2340">
        <f t="shared" si="181"/>
        <v>2</v>
      </c>
      <c r="K2340" t="s">
        <v>30</v>
      </c>
      <c r="L2340">
        <v>26</v>
      </c>
      <c r="M2340" t="str">
        <f t="shared" si="182"/>
        <v>20–30 h</v>
      </c>
      <c r="N2340" s="1">
        <v>1.9</v>
      </c>
      <c r="O2340" s="1">
        <v>5.5</v>
      </c>
    </row>
    <row r="2341" spans="1:15" x14ac:dyDescent="0.3">
      <c r="A2341" t="s">
        <v>31</v>
      </c>
      <c r="B2341">
        <v>48</v>
      </c>
      <c r="C2341" t="str">
        <f t="shared" si="183"/>
        <v>46–59</v>
      </c>
      <c r="D2341" t="s">
        <v>21</v>
      </c>
      <c r="E2341" t="s">
        <v>17</v>
      </c>
      <c r="F2341">
        <f t="shared" si="184"/>
        <v>2</v>
      </c>
      <c r="G2341" t="s">
        <v>28</v>
      </c>
      <c r="H2341" s="1">
        <v>5.3</v>
      </c>
      <c r="I2341" t="s">
        <v>22</v>
      </c>
      <c r="J2341">
        <f t="shared" si="181"/>
        <v>3</v>
      </c>
      <c r="K2341" t="s">
        <v>19</v>
      </c>
      <c r="L2341">
        <v>53</v>
      </c>
      <c r="M2341" t="str">
        <f t="shared" si="182"/>
        <v>50–60 h</v>
      </c>
      <c r="N2341" s="1">
        <v>5</v>
      </c>
      <c r="O2341" s="1">
        <v>1</v>
      </c>
    </row>
    <row r="2342" spans="1:15" x14ac:dyDescent="0.3">
      <c r="A2342" t="s">
        <v>20</v>
      </c>
      <c r="B2342">
        <v>51</v>
      </c>
      <c r="C2342" t="str">
        <f t="shared" si="183"/>
        <v>46–59</v>
      </c>
      <c r="D2342" t="s">
        <v>27</v>
      </c>
      <c r="E2342" t="s">
        <v>13</v>
      </c>
      <c r="F2342">
        <f t="shared" si="184"/>
        <v>1</v>
      </c>
      <c r="G2342" t="s">
        <v>33</v>
      </c>
      <c r="H2342" s="1">
        <v>6.5</v>
      </c>
      <c r="I2342" t="s">
        <v>13</v>
      </c>
      <c r="J2342">
        <f t="shared" si="181"/>
        <v>1</v>
      </c>
      <c r="K2342" t="s">
        <v>19</v>
      </c>
      <c r="L2342">
        <v>52</v>
      </c>
      <c r="M2342" t="str">
        <f t="shared" si="182"/>
        <v>50–60 h</v>
      </c>
      <c r="N2342" s="1">
        <v>9.8000000000000007</v>
      </c>
      <c r="O2342" s="1">
        <v>6.5</v>
      </c>
    </row>
    <row r="2343" spans="1:15" x14ac:dyDescent="0.3">
      <c r="A2343" t="s">
        <v>32</v>
      </c>
      <c r="B2343">
        <v>32</v>
      </c>
      <c r="C2343" t="str">
        <f t="shared" si="183"/>
        <v>26–35</v>
      </c>
      <c r="D2343" t="s">
        <v>12</v>
      </c>
      <c r="E2343" t="s">
        <v>17</v>
      </c>
      <c r="F2343">
        <f t="shared" si="184"/>
        <v>2</v>
      </c>
      <c r="G2343" t="s">
        <v>18</v>
      </c>
      <c r="H2343" s="1">
        <v>7.8</v>
      </c>
      <c r="I2343" t="s">
        <v>17</v>
      </c>
      <c r="J2343">
        <f t="shared" si="181"/>
        <v>2</v>
      </c>
      <c r="K2343" t="s">
        <v>26</v>
      </c>
      <c r="L2343">
        <v>46</v>
      </c>
      <c r="M2343" t="str">
        <f t="shared" si="182"/>
        <v>40–50 h</v>
      </c>
      <c r="N2343" s="1">
        <v>4.4000000000000004</v>
      </c>
      <c r="O2343" s="1">
        <v>4.2</v>
      </c>
    </row>
    <row r="2344" spans="1:15" x14ac:dyDescent="0.3">
      <c r="A2344" t="s">
        <v>24</v>
      </c>
      <c r="B2344">
        <v>42</v>
      </c>
      <c r="C2344" t="str">
        <f t="shared" si="183"/>
        <v>36–45</v>
      </c>
      <c r="D2344" t="s">
        <v>12</v>
      </c>
      <c r="E2344" t="s">
        <v>13</v>
      </c>
      <c r="F2344">
        <f t="shared" si="184"/>
        <v>1</v>
      </c>
      <c r="G2344" t="s">
        <v>28</v>
      </c>
      <c r="H2344" s="1">
        <v>4.9000000000000004</v>
      </c>
      <c r="I2344" t="s">
        <v>13</v>
      </c>
      <c r="J2344">
        <f t="shared" si="181"/>
        <v>1</v>
      </c>
      <c r="K2344" t="s">
        <v>23</v>
      </c>
      <c r="L2344">
        <v>33</v>
      </c>
      <c r="M2344" t="str">
        <f t="shared" si="182"/>
        <v>30–40 h</v>
      </c>
      <c r="N2344" s="1">
        <v>7.7</v>
      </c>
      <c r="O2344" s="1">
        <v>2.1</v>
      </c>
    </row>
    <row r="2345" spans="1:15" x14ac:dyDescent="0.3">
      <c r="A2345" t="s">
        <v>24</v>
      </c>
      <c r="B2345">
        <v>53</v>
      </c>
      <c r="C2345" t="str">
        <f t="shared" si="183"/>
        <v>46–59</v>
      </c>
      <c r="D2345" t="s">
        <v>12</v>
      </c>
      <c r="E2345" t="s">
        <v>17</v>
      </c>
      <c r="F2345">
        <f t="shared" si="184"/>
        <v>2</v>
      </c>
      <c r="G2345" t="s">
        <v>28</v>
      </c>
      <c r="H2345" s="1">
        <v>5.8</v>
      </c>
      <c r="I2345" t="s">
        <v>22</v>
      </c>
      <c r="J2345">
        <f t="shared" si="181"/>
        <v>3</v>
      </c>
      <c r="K2345" t="s">
        <v>15</v>
      </c>
      <c r="L2345">
        <v>38</v>
      </c>
      <c r="M2345" t="str">
        <f t="shared" si="182"/>
        <v>30–40 h</v>
      </c>
      <c r="N2345" s="1">
        <v>1.3</v>
      </c>
      <c r="O2345" s="1">
        <v>5</v>
      </c>
    </row>
    <row r="2346" spans="1:15" x14ac:dyDescent="0.3">
      <c r="A2346" t="s">
        <v>16</v>
      </c>
      <c r="B2346">
        <v>25</v>
      </c>
      <c r="C2346" t="str">
        <f t="shared" si="183"/>
        <v>18–25</v>
      </c>
      <c r="D2346" t="s">
        <v>27</v>
      </c>
      <c r="E2346" t="s">
        <v>17</v>
      </c>
      <c r="F2346">
        <f t="shared" si="184"/>
        <v>2</v>
      </c>
      <c r="G2346" t="s">
        <v>33</v>
      </c>
      <c r="H2346" s="1">
        <v>6.1</v>
      </c>
      <c r="I2346" t="s">
        <v>13</v>
      </c>
      <c r="J2346">
        <f t="shared" si="181"/>
        <v>1</v>
      </c>
      <c r="K2346" t="s">
        <v>15</v>
      </c>
      <c r="L2346">
        <v>57</v>
      </c>
      <c r="M2346" t="str">
        <f t="shared" si="182"/>
        <v>50–60 h</v>
      </c>
      <c r="N2346" s="1">
        <v>7.3</v>
      </c>
      <c r="O2346" s="1">
        <v>7.6</v>
      </c>
    </row>
    <row r="2347" spans="1:15" x14ac:dyDescent="0.3">
      <c r="A2347" t="s">
        <v>29</v>
      </c>
      <c r="B2347">
        <v>26</v>
      </c>
      <c r="C2347" t="str">
        <f t="shared" si="183"/>
        <v>26–35</v>
      </c>
      <c r="D2347" t="s">
        <v>12</v>
      </c>
      <c r="E2347" t="s">
        <v>22</v>
      </c>
      <c r="F2347">
        <f t="shared" si="184"/>
        <v>3</v>
      </c>
      <c r="G2347" t="s">
        <v>33</v>
      </c>
      <c r="H2347" s="1">
        <v>8</v>
      </c>
      <c r="I2347" t="s">
        <v>22</v>
      </c>
      <c r="J2347">
        <f t="shared" si="181"/>
        <v>3</v>
      </c>
      <c r="K2347" t="s">
        <v>23</v>
      </c>
      <c r="L2347">
        <v>31</v>
      </c>
      <c r="M2347" t="str">
        <f t="shared" si="182"/>
        <v>30–40 h</v>
      </c>
      <c r="N2347" s="1">
        <v>9.4</v>
      </c>
      <c r="O2347" s="1">
        <v>9.6999999999999993</v>
      </c>
    </row>
    <row r="2348" spans="1:15" x14ac:dyDescent="0.3">
      <c r="A2348" t="s">
        <v>24</v>
      </c>
      <c r="B2348">
        <v>54</v>
      </c>
      <c r="C2348" t="str">
        <f t="shared" si="183"/>
        <v>46–59</v>
      </c>
      <c r="D2348" t="s">
        <v>12</v>
      </c>
      <c r="E2348" t="s">
        <v>13</v>
      </c>
      <c r="F2348">
        <f t="shared" si="184"/>
        <v>1</v>
      </c>
      <c r="G2348" t="s">
        <v>33</v>
      </c>
      <c r="H2348" s="1">
        <v>8.1999999999999993</v>
      </c>
      <c r="I2348" t="s">
        <v>13</v>
      </c>
      <c r="J2348">
        <f t="shared" si="181"/>
        <v>1</v>
      </c>
      <c r="K2348" t="s">
        <v>19</v>
      </c>
      <c r="L2348">
        <v>22</v>
      </c>
      <c r="M2348" t="str">
        <f t="shared" si="182"/>
        <v>20–30 h</v>
      </c>
      <c r="N2348" s="1">
        <v>4.4000000000000004</v>
      </c>
      <c r="O2348" s="1">
        <v>4.4000000000000004</v>
      </c>
    </row>
    <row r="2349" spans="1:15" x14ac:dyDescent="0.3">
      <c r="A2349" t="s">
        <v>24</v>
      </c>
      <c r="B2349">
        <v>62</v>
      </c>
      <c r="C2349" t="str">
        <f t="shared" si="183"/>
        <v>60+</v>
      </c>
      <c r="D2349" t="s">
        <v>12</v>
      </c>
      <c r="E2349" t="s">
        <v>22</v>
      </c>
      <c r="F2349">
        <f t="shared" si="184"/>
        <v>3</v>
      </c>
      <c r="G2349" t="s">
        <v>18</v>
      </c>
      <c r="H2349" s="1">
        <v>3.6</v>
      </c>
      <c r="I2349" t="s">
        <v>22</v>
      </c>
      <c r="J2349">
        <f t="shared" si="181"/>
        <v>3</v>
      </c>
      <c r="K2349" t="s">
        <v>15</v>
      </c>
      <c r="L2349">
        <v>26</v>
      </c>
      <c r="M2349" t="str">
        <f t="shared" si="182"/>
        <v>20–30 h</v>
      </c>
      <c r="N2349" s="1">
        <v>1.2</v>
      </c>
      <c r="O2349" s="1">
        <v>5.9</v>
      </c>
    </row>
    <row r="2350" spans="1:15" x14ac:dyDescent="0.3">
      <c r="A2350" t="s">
        <v>20</v>
      </c>
      <c r="B2350">
        <v>56</v>
      </c>
      <c r="C2350" t="str">
        <f t="shared" si="183"/>
        <v>46–59</v>
      </c>
      <c r="D2350" t="s">
        <v>21</v>
      </c>
      <c r="E2350" t="s">
        <v>22</v>
      </c>
      <c r="F2350">
        <f t="shared" si="184"/>
        <v>3</v>
      </c>
      <c r="G2350" t="s">
        <v>33</v>
      </c>
      <c r="H2350" s="1">
        <v>8</v>
      </c>
      <c r="I2350" t="s">
        <v>13</v>
      </c>
      <c r="J2350">
        <f t="shared" si="181"/>
        <v>1</v>
      </c>
      <c r="K2350" t="s">
        <v>26</v>
      </c>
      <c r="L2350">
        <v>54</v>
      </c>
      <c r="M2350" t="str">
        <f t="shared" si="182"/>
        <v>50–60 h</v>
      </c>
      <c r="N2350" s="1">
        <v>1.3</v>
      </c>
      <c r="O2350" s="1">
        <v>8.6999999999999993</v>
      </c>
    </row>
    <row r="2351" spans="1:15" x14ac:dyDescent="0.3">
      <c r="A2351" t="s">
        <v>20</v>
      </c>
      <c r="B2351">
        <v>49</v>
      </c>
      <c r="C2351" t="str">
        <f t="shared" si="183"/>
        <v>46–59</v>
      </c>
      <c r="D2351" t="s">
        <v>27</v>
      </c>
      <c r="E2351" t="s">
        <v>17</v>
      </c>
      <c r="F2351">
        <f t="shared" si="184"/>
        <v>2</v>
      </c>
      <c r="G2351" t="s">
        <v>25</v>
      </c>
      <c r="H2351" s="1">
        <v>8.3000000000000007</v>
      </c>
      <c r="I2351" t="s">
        <v>17</v>
      </c>
      <c r="J2351">
        <f t="shared" si="181"/>
        <v>2</v>
      </c>
      <c r="K2351" t="s">
        <v>19</v>
      </c>
      <c r="L2351">
        <v>44</v>
      </c>
      <c r="M2351" t="str">
        <f t="shared" si="182"/>
        <v>40–50 h</v>
      </c>
      <c r="N2351" s="1">
        <v>9</v>
      </c>
      <c r="O2351" s="1">
        <v>4</v>
      </c>
    </row>
    <row r="2352" spans="1:15" x14ac:dyDescent="0.3">
      <c r="A2352" t="s">
        <v>31</v>
      </c>
      <c r="B2352">
        <v>34</v>
      </c>
      <c r="C2352" t="str">
        <f t="shared" si="183"/>
        <v>26–35</v>
      </c>
      <c r="D2352" t="s">
        <v>27</v>
      </c>
      <c r="E2352" t="s">
        <v>13</v>
      </c>
      <c r="F2352">
        <f t="shared" si="184"/>
        <v>1</v>
      </c>
      <c r="G2352" t="s">
        <v>28</v>
      </c>
      <c r="H2352" s="1">
        <v>8.1999999999999993</v>
      </c>
      <c r="I2352" t="s">
        <v>17</v>
      </c>
      <c r="J2352">
        <f t="shared" si="181"/>
        <v>2</v>
      </c>
      <c r="K2352" t="s">
        <v>30</v>
      </c>
      <c r="L2352">
        <v>34</v>
      </c>
      <c r="M2352" t="str">
        <f t="shared" si="182"/>
        <v>30–40 h</v>
      </c>
      <c r="N2352" s="1">
        <v>7.5</v>
      </c>
      <c r="O2352" s="1">
        <v>2.2999999999999998</v>
      </c>
    </row>
    <row r="2353" spans="1:15" x14ac:dyDescent="0.3">
      <c r="A2353" t="s">
        <v>11</v>
      </c>
      <c r="B2353">
        <v>52</v>
      </c>
      <c r="C2353" t="str">
        <f t="shared" si="183"/>
        <v>46–59</v>
      </c>
      <c r="D2353" t="s">
        <v>27</v>
      </c>
      <c r="E2353" t="s">
        <v>17</v>
      </c>
      <c r="F2353">
        <f>IF(E2353="High",3,IF(E2353="Moderate",2,IF(E2353="Low",1,"")))</f>
        <v>2</v>
      </c>
      <c r="G2353" t="s">
        <v>33</v>
      </c>
      <c r="H2353" s="1">
        <v>5.7</v>
      </c>
      <c r="I2353" t="s">
        <v>13</v>
      </c>
      <c r="J2353">
        <f t="shared" si="181"/>
        <v>1</v>
      </c>
      <c r="K2353" t="s">
        <v>23</v>
      </c>
      <c r="L2353">
        <v>38</v>
      </c>
      <c r="M2353" t="str">
        <f t="shared" si="182"/>
        <v>30–40 h</v>
      </c>
      <c r="N2353" s="1">
        <v>2</v>
      </c>
      <c r="O2353" s="1">
        <v>3.5</v>
      </c>
    </row>
    <row r="2354" spans="1:15" x14ac:dyDescent="0.3">
      <c r="A2354" t="s">
        <v>11</v>
      </c>
      <c r="B2354">
        <v>54</v>
      </c>
      <c r="C2354" t="str">
        <f t="shared" si="183"/>
        <v>46–59</v>
      </c>
      <c r="D2354" t="s">
        <v>21</v>
      </c>
      <c r="E2354" t="s">
        <v>17</v>
      </c>
      <c r="F2354">
        <f t="shared" ref="F2354:F2417" si="185">IF(E2354="High",3,IF(E2354="Moderate",2,IF(E2354="Low",1,"")))</f>
        <v>2</v>
      </c>
      <c r="G2354" t="s">
        <v>28</v>
      </c>
      <c r="H2354" s="1">
        <v>6.2</v>
      </c>
      <c r="I2354" t="s">
        <v>22</v>
      </c>
      <c r="J2354">
        <f t="shared" si="181"/>
        <v>3</v>
      </c>
      <c r="K2354" t="s">
        <v>19</v>
      </c>
      <c r="L2354">
        <v>38</v>
      </c>
      <c r="M2354" t="str">
        <f t="shared" si="182"/>
        <v>30–40 h</v>
      </c>
      <c r="N2354" s="1">
        <v>1.5</v>
      </c>
      <c r="O2354" s="1">
        <v>9.1</v>
      </c>
    </row>
    <row r="2355" spans="1:15" x14ac:dyDescent="0.3">
      <c r="A2355" t="s">
        <v>32</v>
      </c>
      <c r="B2355">
        <v>36</v>
      </c>
      <c r="C2355" t="str">
        <f t="shared" si="183"/>
        <v>36–45</v>
      </c>
      <c r="D2355" t="s">
        <v>27</v>
      </c>
      <c r="E2355" t="s">
        <v>17</v>
      </c>
      <c r="F2355">
        <f t="shared" si="185"/>
        <v>2</v>
      </c>
      <c r="G2355" t="s">
        <v>14</v>
      </c>
      <c r="H2355" s="1">
        <v>4.0999999999999996</v>
      </c>
      <c r="I2355" t="s">
        <v>13</v>
      </c>
      <c r="J2355">
        <f t="shared" si="181"/>
        <v>1</v>
      </c>
      <c r="K2355" t="s">
        <v>30</v>
      </c>
      <c r="L2355">
        <v>42</v>
      </c>
      <c r="M2355" t="str">
        <f t="shared" si="182"/>
        <v>40–50 h</v>
      </c>
      <c r="N2355" s="1">
        <v>8.1999999999999993</v>
      </c>
      <c r="O2355" s="1">
        <v>2.4</v>
      </c>
    </row>
    <row r="2356" spans="1:15" x14ac:dyDescent="0.3">
      <c r="A2356" t="s">
        <v>11</v>
      </c>
      <c r="B2356">
        <v>61</v>
      </c>
      <c r="C2356" t="str">
        <f t="shared" si="183"/>
        <v>60+</v>
      </c>
      <c r="D2356" t="s">
        <v>21</v>
      </c>
      <c r="E2356" t="s">
        <v>13</v>
      </c>
      <c r="F2356">
        <f t="shared" si="185"/>
        <v>1</v>
      </c>
      <c r="G2356" t="s">
        <v>14</v>
      </c>
      <c r="H2356" s="1">
        <v>3.4</v>
      </c>
      <c r="I2356" t="s">
        <v>17</v>
      </c>
      <c r="J2356">
        <f t="shared" si="181"/>
        <v>2</v>
      </c>
      <c r="K2356" t="s">
        <v>26</v>
      </c>
      <c r="L2356">
        <v>30</v>
      </c>
      <c r="M2356" t="str">
        <f t="shared" si="182"/>
        <v>30–40 h</v>
      </c>
      <c r="N2356" s="1">
        <v>8.3000000000000007</v>
      </c>
      <c r="O2356" s="1">
        <v>4</v>
      </c>
    </row>
    <row r="2357" spans="1:15" x14ac:dyDescent="0.3">
      <c r="A2357" t="s">
        <v>16</v>
      </c>
      <c r="B2357">
        <v>46</v>
      </c>
      <c r="C2357" t="str">
        <f t="shared" si="183"/>
        <v>46–59</v>
      </c>
      <c r="D2357" t="s">
        <v>21</v>
      </c>
      <c r="E2357" t="s">
        <v>13</v>
      </c>
      <c r="F2357">
        <f t="shared" si="185"/>
        <v>1</v>
      </c>
      <c r="G2357" t="s">
        <v>33</v>
      </c>
      <c r="H2357" s="1">
        <v>6</v>
      </c>
      <c r="I2357" t="s">
        <v>22</v>
      </c>
      <c r="J2357">
        <f t="shared" si="181"/>
        <v>3</v>
      </c>
      <c r="K2357" t="s">
        <v>23</v>
      </c>
      <c r="L2357">
        <v>40</v>
      </c>
      <c r="M2357" t="str">
        <f t="shared" si="182"/>
        <v>40–50 h</v>
      </c>
      <c r="N2357" s="1">
        <v>2.1</v>
      </c>
      <c r="O2357" s="1">
        <v>5.2</v>
      </c>
    </row>
    <row r="2358" spans="1:15" x14ac:dyDescent="0.3">
      <c r="A2358" t="s">
        <v>32</v>
      </c>
      <c r="B2358">
        <v>24</v>
      </c>
      <c r="C2358" t="str">
        <f t="shared" si="183"/>
        <v>18–25</v>
      </c>
      <c r="D2358" t="s">
        <v>27</v>
      </c>
      <c r="E2358" t="s">
        <v>17</v>
      </c>
      <c r="F2358">
        <f t="shared" si="185"/>
        <v>2</v>
      </c>
      <c r="G2358" t="s">
        <v>28</v>
      </c>
      <c r="H2358" s="1">
        <v>6.6</v>
      </c>
      <c r="I2358" t="s">
        <v>13</v>
      </c>
      <c r="J2358">
        <f t="shared" si="181"/>
        <v>1</v>
      </c>
      <c r="K2358" t="s">
        <v>15</v>
      </c>
      <c r="L2358">
        <v>53</v>
      </c>
      <c r="M2358" t="str">
        <f t="shared" si="182"/>
        <v>50–60 h</v>
      </c>
      <c r="N2358" s="1">
        <v>3.7</v>
      </c>
      <c r="O2358" s="1">
        <v>8.6</v>
      </c>
    </row>
    <row r="2359" spans="1:15" x14ac:dyDescent="0.3">
      <c r="A2359" t="s">
        <v>31</v>
      </c>
      <c r="B2359">
        <v>45</v>
      </c>
      <c r="C2359" t="str">
        <f t="shared" si="183"/>
        <v>36–45</v>
      </c>
      <c r="D2359" t="s">
        <v>12</v>
      </c>
      <c r="E2359" t="s">
        <v>13</v>
      </c>
      <c r="F2359">
        <f t="shared" si="185"/>
        <v>1</v>
      </c>
      <c r="G2359" t="s">
        <v>14</v>
      </c>
      <c r="H2359" s="1">
        <v>6.8</v>
      </c>
      <c r="I2359" t="s">
        <v>13</v>
      </c>
      <c r="J2359">
        <f t="shared" si="181"/>
        <v>1</v>
      </c>
      <c r="K2359" t="s">
        <v>15</v>
      </c>
      <c r="L2359">
        <v>58</v>
      </c>
      <c r="M2359" t="str">
        <f t="shared" si="182"/>
        <v>50–60 h</v>
      </c>
      <c r="N2359" s="1">
        <v>8</v>
      </c>
      <c r="O2359" s="1">
        <v>9.4</v>
      </c>
    </row>
    <row r="2360" spans="1:15" x14ac:dyDescent="0.3">
      <c r="A2360" t="s">
        <v>20</v>
      </c>
      <c r="B2360">
        <v>26</v>
      </c>
      <c r="C2360" t="str">
        <f t="shared" si="183"/>
        <v>26–35</v>
      </c>
      <c r="D2360" t="s">
        <v>12</v>
      </c>
      <c r="E2360" t="s">
        <v>17</v>
      </c>
      <c r="F2360">
        <f t="shared" si="185"/>
        <v>2</v>
      </c>
      <c r="G2360" t="s">
        <v>33</v>
      </c>
      <c r="H2360" s="1">
        <v>7.7</v>
      </c>
      <c r="I2360" t="s">
        <v>22</v>
      </c>
      <c r="J2360">
        <f t="shared" si="181"/>
        <v>3</v>
      </c>
      <c r="K2360" t="s">
        <v>30</v>
      </c>
      <c r="L2360">
        <v>26</v>
      </c>
      <c r="M2360" t="str">
        <f t="shared" si="182"/>
        <v>20–30 h</v>
      </c>
      <c r="N2360" s="1">
        <v>5.7</v>
      </c>
      <c r="O2360" s="1">
        <v>4.8</v>
      </c>
    </row>
    <row r="2361" spans="1:15" x14ac:dyDescent="0.3">
      <c r="A2361" t="s">
        <v>11</v>
      </c>
      <c r="B2361">
        <v>45</v>
      </c>
      <c r="C2361" t="str">
        <f t="shared" si="183"/>
        <v>36–45</v>
      </c>
      <c r="D2361" t="s">
        <v>27</v>
      </c>
      <c r="E2361" t="s">
        <v>13</v>
      </c>
      <c r="F2361">
        <f t="shared" si="185"/>
        <v>1</v>
      </c>
      <c r="G2361" t="s">
        <v>28</v>
      </c>
      <c r="H2361" s="1">
        <v>11.1</v>
      </c>
      <c r="I2361" t="s">
        <v>13</v>
      </c>
      <c r="J2361">
        <f t="shared" ref="J2361:J2390" si="186">IF(I2361="low",1,IF(I2361="moderate",2,IF(I2361="high",3,"")))</f>
        <v>1</v>
      </c>
      <c r="K2361" t="s">
        <v>19</v>
      </c>
      <c r="L2361">
        <v>46</v>
      </c>
      <c r="M2361" t="str">
        <f t="shared" si="182"/>
        <v>40–50 h</v>
      </c>
      <c r="N2361" s="1">
        <v>9.6</v>
      </c>
      <c r="O2361" s="1">
        <v>9.4</v>
      </c>
    </row>
    <row r="2362" spans="1:15" x14ac:dyDescent="0.3">
      <c r="A2362" t="s">
        <v>29</v>
      </c>
      <c r="B2362">
        <v>23</v>
      </c>
      <c r="C2362" t="str">
        <f t="shared" si="183"/>
        <v>18–25</v>
      </c>
      <c r="D2362" t="s">
        <v>27</v>
      </c>
      <c r="E2362" t="s">
        <v>13</v>
      </c>
      <c r="F2362">
        <f t="shared" si="185"/>
        <v>1</v>
      </c>
      <c r="G2362" t="s">
        <v>33</v>
      </c>
      <c r="H2362" s="1">
        <v>5.9</v>
      </c>
      <c r="I2362" t="s">
        <v>17</v>
      </c>
      <c r="J2362">
        <f t="shared" si="186"/>
        <v>2</v>
      </c>
      <c r="K2362" t="s">
        <v>26</v>
      </c>
      <c r="L2362">
        <v>42</v>
      </c>
      <c r="M2362" t="str">
        <f t="shared" si="182"/>
        <v>40–50 h</v>
      </c>
      <c r="N2362" s="1">
        <v>5.3</v>
      </c>
      <c r="O2362" s="1">
        <v>2.5</v>
      </c>
    </row>
    <row r="2363" spans="1:15" x14ac:dyDescent="0.3">
      <c r="A2363" t="s">
        <v>20</v>
      </c>
      <c r="B2363">
        <v>46</v>
      </c>
      <c r="C2363" t="str">
        <f t="shared" si="183"/>
        <v>46–59</v>
      </c>
      <c r="D2363" t="s">
        <v>21</v>
      </c>
      <c r="E2363" t="s">
        <v>22</v>
      </c>
      <c r="F2363">
        <f t="shared" si="185"/>
        <v>3</v>
      </c>
      <c r="G2363" t="s">
        <v>28</v>
      </c>
      <c r="H2363" s="1">
        <v>4.9000000000000004</v>
      </c>
      <c r="I2363" t="s">
        <v>17</v>
      </c>
      <c r="J2363">
        <f t="shared" si="186"/>
        <v>2</v>
      </c>
      <c r="K2363" t="s">
        <v>30</v>
      </c>
      <c r="L2363">
        <v>57</v>
      </c>
      <c r="M2363" t="str">
        <f t="shared" si="182"/>
        <v>50–60 h</v>
      </c>
      <c r="N2363" s="1">
        <v>7.1</v>
      </c>
      <c r="O2363" s="1">
        <v>2.4</v>
      </c>
    </row>
    <row r="2364" spans="1:15" x14ac:dyDescent="0.3">
      <c r="A2364" t="s">
        <v>16</v>
      </c>
      <c r="B2364">
        <v>34</v>
      </c>
      <c r="C2364" t="str">
        <f t="shared" si="183"/>
        <v>26–35</v>
      </c>
      <c r="D2364" t="s">
        <v>27</v>
      </c>
      <c r="E2364" t="s">
        <v>17</v>
      </c>
      <c r="F2364">
        <f t="shared" si="185"/>
        <v>2</v>
      </c>
      <c r="G2364" t="s">
        <v>14</v>
      </c>
      <c r="H2364" s="1">
        <v>7.3</v>
      </c>
      <c r="I2364" t="s">
        <v>22</v>
      </c>
      <c r="J2364">
        <f t="shared" si="186"/>
        <v>3</v>
      </c>
      <c r="K2364" t="s">
        <v>26</v>
      </c>
      <c r="L2364">
        <v>39</v>
      </c>
      <c r="M2364" t="str">
        <f t="shared" si="182"/>
        <v>30–40 h</v>
      </c>
      <c r="N2364" s="1">
        <v>5.6</v>
      </c>
      <c r="O2364" s="1">
        <v>9.5</v>
      </c>
    </row>
    <row r="2365" spans="1:15" x14ac:dyDescent="0.3">
      <c r="A2365" t="s">
        <v>20</v>
      </c>
      <c r="B2365">
        <v>33</v>
      </c>
      <c r="C2365" t="str">
        <f t="shared" si="183"/>
        <v>26–35</v>
      </c>
      <c r="D2365" t="s">
        <v>21</v>
      </c>
      <c r="E2365" t="s">
        <v>22</v>
      </c>
      <c r="F2365">
        <f t="shared" si="185"/>
        <v>3</v>
      </c>
      <c r="G2365" t="s">
        <v>33</v>
      </c>
      <c r="H2365" s="1">
        <v>6.8</v>
      </c>
      <c r="I2365" t="s">
        <v>13</v>
      </c>
      <c r="J2365">
        <f t="shared" si="186"/>
        <v>1</v>
      </c>
      <c r="K2365" t="s">
        <v>26</v>
      </c>
      <c r="L2365">
        <v>46</v>
      </c>
      <c r="M2365" t="str">
        <f t="shared" si="182"/>
        <v>40–50 h</v>
      </c>
      <c r="N2365" s="1">
        <v>9.5</v>
      </c>
      <c r="O2365" s="1">
        <v>5.6</v>
      </c>
    </row>
    <row r="2366" spans="1:15" x14ac:dyDescent="0.3">
      <c r="A2366" t="s">
        <v>16</v>
      </c>
      <c r="B2366">
        <v>40</v>
      </c>
      <c r="C2366" t="str">
        <f t="shared" si="183"/>
        <v>36–45</v>
      </c>
      <c r="D2366" t="s">
        <v>27</v>
      </c>
      <c r="E2366" t="s">
        <v>22</v>
      </c>
      <c r="F2366">
        <f t="shared" si="185"/>
        <v>3</v>
      </c>
      <c r="G2366" t="s">
        <v>14</v>
      </c>
      <c r="H2366" s="1">
        <v>5.6</v>
      </c>
      <c r="I2366" t="s">
        <v>13</v>
      </c>
      <c r="J2366">
        <f t="shared" si="186"/>
        <v>1</v>
      </c>
      <c r="K2366" t="s">
        <v>26</v>
      </c>
      <c r="L2366">
        <v>27</v>
      </c>
      <c r="M2366" t="str">
        <f t="shared" si="182"/>
        <v>20–30 h</v>
      </c>
      <c r="N2366" s="1">
        <v>4.5999999999999996</v>
      </c>
      <c r="O2366" s="1">
        <v>2.7</v>
      </c>
    </row>
    <row r="2367" spans="1:15" x14ac:dyDescent="0.3">
      <c r="A2367" t="s">
        <v>16</v>
      </c>
      <c r="B2367">
        <v>48</v>
      </c>
      <c r="C2367" t="str">
        <f t="shared" si="183"/>
        <v>46–59</v>
      </c>
      <c r="D2367" t="s">
        <v>12</v>
      </c>
      <c r="E2367" t="s">
        <v>17</v>
      </c>
      <c r="F2367">
        <f t="shared" si="185"/>
        <v>2</v>
      </c>
      <c r="G2367" t="s">
        <v>33</v>
      </c>
      <c r="H2367" s="1">
        <v>7.9</v>
      </c>
      <c r="I2367" t="s">
        <v>17</v>
      </c>
      <c r="J2367">
        <f t="shared" si="186"/>
        <v>2</v>
      </c>
      <c r="K2367" t="s">
        <v>23</v>
      </c>
      <c r="L2367">
        <v>56</v>
      </c>
      <c r="M2367" t="str">
        <f t="shared" si="182"/>
        <v>50–60 h</v>
      </c>
      <c r="N2367" s="1">
        <v>3.1</v>
      </c>
      <c r="O2367" s="1">
        <v>5.4</v>
      </c>
    </row>
    <row r="2368" spans="1:15" x14ac:dyDescent="0.3">
      <c r="A2368" t="s">
        <v>16</v>
      </c>
      <c r="B2368">
        <v>20</v>
      </c>
      <c r="C2368" t="str">
        <f t="shared" si="183"/>
        <v>18–25</v>
      </c>
      <c r="D2368" t="s">
        <v>12</v>
      </c>
      <c r="E2368" t="s">
        <v>17</v>
      </c>
      <c r="F2368">
        <f t="shared" si="185"/>
        <v>2</v>
      </c>
      <c r="G2368" t="s">
        <v>18</v>
      </c>
      <c r="H2368" s="1">
        <v>5.3</v>
      </c>
      <c r="I2368" t="s">
        <v>22</v>
      </c>
      <c r="J2368">
        <f t="shared" si="186"/>
        <v>3</v>
      </c>
      <c r="K2368" t="s">
        <v>30</v>
      </c>
      <c r="L2368">
        <v>22</v>
      </c>
      <c r="M2368" t="str">
        <f t="shared" si="182"/>
        <v>20–30 h</v>
      </c>
      <c r="N2368" s="1">
        <v>3.9</v>
      </c>
      <c r="O2368" s="1">
        <v>8</v>
      </c>
    </row>
    <row r="2369" spans="1:15" x14ac:dyDescent="0.3">
      <c r="A2369" t="s">
        <v>31</v>
      </c>
      <c r="B2369">
        <v>38</v>
      </c>
      <c r="C2369" t="str">
        <f t="shared" si="183"/>
        <v>36–45</v>
      </c>
      <c r="D2369" t="s">
        <v>27</v>
      </c>
      <c r="E2369" t="s">
        <v>13</v>
      </c>
      <c r="F2369">
        <f t="shared" si="185"/>
        <v>1</v>
      </c>
      <c r="G2369" t="s">
        <v>14</v>
      </c>
      <c r="H2369" s="1">
        <v>6.3</v>
      </c>
      <c r="I2369" t="s">
        <v>22</v>
      </c>
      <c r="J2369">
        <f t="shared" si="186"/>
        <v>3</v>
      </c>
      <c r="K2369" t="s">
        <v>23</v>
      </c>
      <c r="L2369">
        <v>21</v>
      </c>
      <c r="M2369" t="str">
        <f t="shared" si="182"/>
        <v>20–30 h</v>
      </c>
      <c r="N2369" s="1">
        <v>8.6999999999999993</v>
      </c>
      <c r="O2369" s="1">
        <v>8.4</v>
      </c>
    </row>
    <row r="2370" spans="1:15" x14ac:dyDescent="0.3">
      <c r="A2370" t="s">
        <v>16</v>
      </c>
      <c r="B2370">
        <v>43</v>
      </c>
      <c r="C2370" t="str">
        <f t="shared" si="183"/>
        <v>36–45</v>
      </c>
      <c r="D2370" t="s">
        <v>21</v>
      </c>
      <c r="E2370" t="s">
        <v>17</v>
      </c>
      <c r="F2370">
        <f t="shared" si="185"/>
        <v>2</v>
      </c>
      <c r="G2370" t="s">
        <v>14</v>
      </c>
      <c r="H2370" s="1">
        <v>6.4</v>
      </c>
      <c r="I2370" t="s">
        <v>22</v>
      </c>
      <c r="J2370">
        <f t="shared" si="186"/>
        <v>3</v>
      </c>
      <c r="K2370" t="s">
        <v>19</v>
      </c>
      <c r="L2370">
        <v>41</v>
      </c>
      <c r="M2370" t="str">
        <f t="shared" ref="M2370:M2433" si="187">IF(AND(L2370&gt;=20,L2370&lt;30),"20–30 h",IF(AND(L2370&gt;=30,L2370&lt;40),"30–40 h",IF(AND(L2370&gt;=40,L2370&lt;50),"40–50 h",IF(AND(L2370&gt;=50,L2370&lt;=60),"50–60 h","Poza zakresem"))))</f>
        <v>40–50 h</v>
      </c>
      <c r="N2370" s="1">
        <v>5.5</v>
      </c>
      <c r="O2370" s="1">
        <v>8.8000000000000007</v>
      </c>
    </row>
    <row r="2371" spans="1:15" x14ac:dyDescent="0.3">
      <c r="A2371" t="s">
        <v>16</v>
      </c>
      <c r="B2371">
        <v>53</v>
      </c>
      <c r="C2371" t="str">
        <f t="shared" si="183"/>
        <v>46–59</v>
      </c>
      <c r="D2371" t="s">
        <v>12</v>
      </c>
      <c r="E2371" t="s">
        <v>22</v>
      </c>
      <c r="F2371">
        <f t="shared" si="185"/>
        <v>3</v>
      </c>
      <c r="G2371" t="s">
        <v>25</v>
      </c>
      <c r="H2371" s="1">
        <v>5.0999999999999996</v>
      </c>
      <c r="I2371" t="s">
        <v>17</v>
      </c>
      <c r="J2371">
        <f t="shared" si="186"/>
        <v>2</v>
      </c>
      <c r="K2371" t="s">
        <v>19</v>
      </c>
      <c r="L2371">
        <v>25</v>
      </c>
      <c r="M2371" t="str">
        <f t="shared" si="187"/>
        <v>20–30 h</v>
      </c>
      <c r="N2371" s="1">
        <v>4.2</v>
      </c>
      <c r="O2371" s="1">
        <v>6.1</v>
      </c>
    </row>
    <row r="2372" spans="1:15" x14ac:dyDescent="0.3">
      <c r="A2372" t="s">
        <v>29</v>
      </c>
      <c r="B2372">
        <v>59</v>
      </c>
      <c r="C2372" t="str">
        <f t="shared" si="183"/>
        <v>46–59</v>
      </c>
      <c r="D2372" t="s">
        <v>21</v>
      </c>
      <c r="E2372" t="s">
        <v>22</v>
      </c>
      <c r="F2372">
        <f>IF(E2372="High",3,IF(E2372="Moderate",2,IF(E2372="Low",1,"")))</f>
        <v>3</v>
      </c>
      <c r="G2372" t="s">
        <v>14</v>
      </c>
      <c r="H2372" s="1">
        <v>3.9</v>
      </c>
      <c r="I2372" t="s">
        <v>17</v>
      </c>
      <c r="J2372">
        <f t="shared" si="186"/>
        <v>2</v>
      </c>
      <c r="K2372" t="s">
        <v>15</v>
      </c>
      <c r="L2372">
        <v>58</v>
      </c>
      <c r="M2372" t="str">
        <f t="shared" si="187"/>
        <v>50–60 h</v>
      </c>
      <c r="N2372" s="1">
        <v>5.9</v>
      </c>
      <c r="O2372" s="1">
        <v>8.8000000000000007</v>
      </c>
    </row>
    <row r="2373" spans="1:15" x14ac:dyDescent="0.3">
      <c r="A2373" t="s">
        <v>32</v>
      </c>
      <c r="B2373">
        <v>54</v>
      </c>
      <c r="C2373" t="str">
        <f t="shared" si="183"/>
        <v>46–59</v>
      </c>
      <c r="D2373" t="s">
        <v>27</v>
      </c>
      <c r="E2373" t="s">
        <v>17</v>
      </c>
      <c r="F2373">
        <f t="shared" si="185"/>
        <v>2</v>
      </c>
      <c r="G2373" t="s">
        <v>28</v>
      </c>
      <c r="H2373" s="1">
        <v>6.8</v>
      </c>
      <c r="I2373" t="s">
        <v>22</v>
      </c>
      <c r="J2373">
        <f t="shared" si="186"/>
        <v>3</v>
      </c>
      <c r="K2373" t="s">
        <v>15</v>
      </c>
      <c r="L2373">
        <v>59</v>
      </c>
      <c r="M2373" t="str">
        <f t="shared" si="187"/>
        <v>50–60 h</v>
      </c>
      <c r="N2373" s="1">
        <v>2.2000000000000002</v>
      </c>
      <c r="O2373" s="1">
        <v>5.6</v>
      </c>
    </row>
    <row r="2374" spans="1:15" x14ac:dyDescent="0.3">
      <c r="A2374" t="s">
        <v>24</v>
      </c>
      <c r="B2374">
        <v>39</v>
      </c>
      <c r="C2374" t="str">
        <f t="shared" si="183"/>
        <v>36–45</v>
      </c>
      <c r="D2374" t="s">
        <v>27</v>
      </c>
      <c r="E2374" t="s">
        <v>22</v>
      </c>
      <c r="F2374">
        <f t="shared" si="185"/>
        <v>3</v>
      </c>
      <c r="G2374" t="s">
        <v>33</v>
      </c>
      <c r="H2374" s="1">
        <v>8.6</v>
      </c>
      <c r="I2374" t="s">
        <v>22</v>
      </c>
      <c r="J2374">
        <f t="shared" si="186"/>
        <v>3</v>
      </c>
      <c r="K2374" t="s">
        <v>15</v>
      </c>
      <c r="L2374">
        <v>55</v>
      </c>
      <c r="M2374" t="str">
        <f t="shared" si="187"/>
        <v>50–60 h</v>
      </c>
      <c r="N2374" s="1">
        <v>1</v>
      </c>
      <c r="O2374" s="1">
        <v>6.5</v>
      </c>
    </row>
    <row r="2375" spans="1:15" x14ac:dyDescent="0.3">
      <c r="A2375" t="s">
        <v>32</v>
      </c>
      <c r="B2375">
        <v>59</v>
      </c>
      <c r="C2375" t="str">
        <f t="shared" si="183"/>
        <v>46–59</v>
      </c>
      <c r="D2375" t="s">
        <v>12</v>
      </c>
      <c r="E2375" t="s">
        <v>13</v>
      </c>
      <c r="F2375">
        <f t="shared" si="185"/>
        <v>1</v>
      </c>
      <c r="G2375" t="s">
        <v>18</v>
      </c>
      <c r="H2375" s="1">
        <v>7.9</v>
      </c>
      <c r="I2375" t="s">
        <v>13</v>
      </c>
      <c r="J2375">
        <f t="shared" si="186"/>
        <v>1</v>
      </c>
      <c r="K2375" t="s">
        <v>19</v>
      </c>
      <c r="L2375">
        <v>43</v>
      </c>
      <c r="M2375" t="str">
        <f t="shared" si="187"/>
        <v>40–50 h</v>
      </c>
      <c r="N2375" s="1">
        <v>3.5</v>
      </c>
      <c r="O2375" s="1">
        <v>7.8</v>
      </c>
    </row>
    <row r="2376" spans="1:15" x14ac:dyDescent="0.3">
      <c r="A2376" t="s">
        <v>16</v>
      </c>
      <c r="B2376">
        <v>29</v>
      </c>
      <c r="C2376" t="str">
        <f t="shared" ref="C2376:C2381" si="188">IF(B2376&lt;=25, "18–25", IF(B2376&lt;=35, "26–35", IF(B2376&lt;=45, "36–45", IF(B2376&lt;=59, "46–59", "60+"))))</f>
        <v>26–35</v>
      </c>
      <c r="D2376" t="s">
        <v>27</v>
      </c>
      <c r="E2376" t="s">
        <v>22</v>
      </c>
      <c r="F2376">
        <f t="shared" si="185"/>
        <v>3</v>
      </c>
      <c r="G2376" t="s">
        <v>28</v>
      </c>
      <c r="H2376" s="1">
        <v>8</v>
      </c>
      <c r="I2376" t="s">
        <v>13</v>
      </c>
      <c r="J2376">
        <f t="shared" si="186"/>
        <v>1</v>
      </c>
      <c r="K2376" t="s">
        <v>26</v>
      </c>
      <c r="L2376">
        <v>31</v>
      </c>
      <c r="M2376" t="str">
        <f t="shared" si="187"/>
        <v>30–40 h</v>
      </c>
      <c r="N2376" s="1">
        <v>6.4</v>
      </c>
      <c r="O2376" s="1">
        <v>4.8</v>
      </c>
    </row>
    <row r="2377" spans="1:15" x14ac:dyDescent="0.3">
      <c r="A2377" t="s">
        <v>29</v>
      </c>
      <c r="B2377">
        <v>59</v>
      </c>
      <c r="C2377" t="str">
        <f t="shared" si="188"/>
        <v>46–59</v>
      </c>
      <c r="D2377" t="s">
        <v>12</v>
      </c>
      <c r="E2377" t="s">
        <v>13</v>
      </c>
      <c r="F2377">
        <f t="shared" si="185"/>
        <v>1</v>
      </c>
      <c r="G2377" t="s">
        <v>28</v>
      </c>
      <c r="H2377" s="1">
        <v>5.3</v>
      </c>
      <c r="I2377" t="s">
        <v>22</v>
      </c>
      <c r="J2377">
        <f t="shared" si="186"/>
        <v>3</v>
      </c>
      <c r="K2377" t="s">
        <v>26</v>
      </c>
      <c r="L2377">
        <v>36</v>
      </c>
      <c r="M2377" t="str">
        <f t="shared" si="187"/>
        <v>30–40 h</v>
      </c>
      <c r="N2377" s="1">
        <v>7.4</v>
      </c>
      <c r="O2377" s="1">
        <v>1.7</v>
      </c>
    </row>
    <row r="2378" spans="1:15" x14ac:dyDescent="0.3">
      <c r="A2378" t="s">
        <v>20</v>
      </c>
      <c r="B2378">
        <v>30</v>
      </c>
      <c r="C2378" t="str">
        <f t="shared" si="188"/>
        <v>26–35</v>
      </c>
      <c r="D2378" t="s">
        <v>21</v>
      </c>
      <c r="E2378" t="s">
        <v>22</v>
      </c>
      <c r="F2378">
        <f t="shared" si="185"/>
        <v>3</v>
      </c>
      <c r="G2378" t="s">
        <v>28</v>
      </c>
      <c r="H2378" s="1">
        <v>6.8</v>
      </c>
      <c r="I2378" t="s">
        <v>17</v>
      </c>
      <c r="J2378">
        <f t="shared" si="186"/>
        <v>2</v>
      </c>
      <c r="K2378" t="s">
        <v>30</v>
      </c>
      <c r="L2378">
        <v>41</v>
      </c>
      <c r="M2378" t="str">
        <f t="shared" si="187"/>
        <v>40–50 h</v>
      </c>
      <c r="N2378" s="1">
        <v>8.4</v>
      </c>
      <c r="O2378" s="1">
        <v>4.2</v>
      </c>
    </row>
    <row r="2379" spans="1:15" x14ac:dyDescent="0.3">
      <c r="A2379" t="s">
        <v>29</v>
      </c>
      <c r="B2379">
        <v>28</v>
      </c>
      <c r="C2379" t="str">
        <f t="shared" si="188"/>
        <v>26–35</v>
      </c>
      <c r="D2379" t="s">
        <v>12</v>
      </c>
      <c r="E2379" t="s">
        <v>13</v>
      </c>
      <c r="F2379">
        <f t="shared" si="185"/>
        <v>1</v>
      </c>
      <c r="G2379" t="s">
        <v>28</v>
      </c>
      <c r="H2379" s="1">
        <v>4.4000000000000004</v>
      </c>
      <c r="I2379" t="s">
        <v>17</v>
      </c>
      <c r="J2379">
        <f t="shared" si="186"/>
        <v>2</v>
      </c>
      <c r="K2379" t="s">
        <v>19</v>
      </c>
      <c r="L2379">
        <v>38</v>
      </c>
      <c r="M2379" t="str">
        <f t="shared" si="187"/>
        <v>30–40 h</v>
      </c>
      <c r="N2379" s="1">
        <v>9.3000000000000007</v>
      </c>
      <c r="O2379" s="1">
        <v>6.6</v>
      </c>
    </row>
    <row r="2380" spans="1:15" x14ac:dyDescent="0.3">
      <c r="A2380" t="s">
        <v>16</v>
      </c>
      <c r="B2380">
        <v>33</v>
      </c>
      <c r="C2380" t="str">
        <f t="shared" si="188"/>
        <v>26–35</v>
      </c>
      <c r="D2380" t="s">
        <v>12</v>
      </c>
      <c r="E2380" t="s">
        <v>13</v>
      </c>
      <c r="F2380">
        <f t="shared" si="185"/>
        <v>1</v>
      </c>
      <c r="G2380" t="s">
        <v>18</v>
      </c>
      <c r="H2380" s="1">
        <v>6.8</v>
      </c>
      <c r="I2380" t="s">
        <v>13</v>
      </c>
      <c r="J2380">
        <f t="shared" si="186"/>
        <v>1</v>
      </c>
      <c r="K2380" t="s">
        <v>15</v>
      </c>
      <c r="L2380">
        <v>28</v>
      </c>
      <c r="M2380" t="str">
        <f t="shared" si="187"/>
        <v>20–30 h</v>
      </c>
      <c r="N2380" s="1">
        <v>4.7</v>
      </c>
      <c r="O2380" s="1">
        <v>2.7</v>
      </c>
    </row>
    <row r="2381" spans="1:15" x14ac:dyDescent="0.3">
      <c r="A2381" t="s">
        <v>29</v>
      </c>
      <c r="B2381">
        <v>25</v>
      </c>
      <c r="C2381" t="str">
        <f t="shared" si="188"/>
        <v>18–25</v>
      </c>
      <c r="D2381" t="s">
        <v>21</v>
      </c>
      <c r="E2381" t="s">
        <v>17</v>
      </c>
      <c r="F2381">
        <f t="shared" si="185"/>
        <v>2</v>
      </c>
      <c r="G2381" t="s">
        <v>25</v>
      </c>
      <c r="H2381" s="1">
        <v>8.6</v>
      </c>
      <c r="I2381" t="s">
        <v>22</v>
      </c>
      <c r="J2381">
        <f t="shared" si="186"/>
        <v>3</v>
      </c>
      <c r="K2381" t="s">
        <v>19</v>
      </c>
      <c r="L2381">
        <v>31</v>
      </c>
      <c r="M2381" t="str">
        <f t="shared" si="187"/>
        <v>30–40 h</v>
      </c>
      <c r="N2381" s="1">
        <v>7.7</v>
      </c>
      <c r="O2381" s="1">
        <v>2.2999999999999998</v>
      </c>
    </row>
    <row r="2382" spans="1:15" x14ac:dyDescent="0.3">
      <c r="A2382" t="s">
        <v>11</v>
      </c>
      <c r="B2382">
        <v>57</v>
      </c>
      <c r="C2382" t="str">
        <f t="shared" ref="C2382:C2445" si="189">IF(B2382&lt;=25, "18–25", IF(B2382&lt;=35, "26–35", IF(B2382&lt;=45, "36–45", IF(B2382&lt;=59, "46–59", "60+"))))</f>
        <v>46–59</v>
      </c>
      <c r="D2382" t="s">
        <v>12</v>
      </c>
      <c r="E2382" t="s">
        <v>13</v>
      </c>
      <c r="F2382">
        <f t="shared" si="185"/>
        <v>1</v>
      </c>
      <c r="G2382" t="s">
        <v>14</v>
      </c>
      <c r="H2382" s="1">
        <v>8.6</v>
      </c>
      <c r="I2382" t="s">
        <v>17</v>
      </c>
      <c r="J2382">
        <f t="shared" si="186"/>
        <v>2</v>
      </c>
      <c r="K2382" t="s">
        <v>26</v>
      </c>
      <c r="L2382">
        <v>51</v>
      </c>
      <c r="M2382" t="str">
        <f t="shared" si="187"/>
        <v>50–60 h</v>
      </c>
      <c r="N2382" s="1">
        <v>1.7</v>
      </c>
      <c r="O2382" s="1">
        <v>3.6</v>
      </c>
    </row>
    <row r="2383" spans="1:15" x14ac:dyDescent="0.3">
      <c r="A2383" t="s">
        <v>29</v>
      </c>
      <c r="B2383">
        <v>57</v>
      </c>
      <c r="C2383" t="str">
        <f t="shared" si="189"/>
        <v>46–59</v>
      </c>
      <c r="D2383" t="s">
        <v>12</v>
      </c>
      <c r="E2383" t="s">
        <v>17</v>
      </c>
      <c r="F2383">
        <f t="shared" si="185"/>
        <v>2</v>
      </c>
      <c r="G2383" t="s">
        <v>28</v>
      </c>
      <c r="H2383" s="1">
        <v>9.5</v>
      </c>
      <c r="I2383" t="s">
        <v>17</v>
      </c>
      <c r="J2383">
        <f t="shared" si="186"/>
        <v>2</v>
      </c>
      <c r="K2383" t="s">
        <v>26</v>
      </c>
      <c r="L2383">
        <v>50</v>
      </c>
      <c r="M2383" t="str">
        <f t="shared" si="187"/>
        <v>50–60 h</v>
      </c>
      <c r="N2383" s="1">
        <v>1.5</v>
      </c>
      <c r="O2383" s="1">
        <v>1.3</v>
      </c>
    </row>
    <row r="2384" spans="1:15" x14ac:dyDescent="0.3">
      <c r="A2384" t="s">
        <v>16</v>
      </c>
      <c r="B2384">
        <v>62</v>
      </c>
      <c r="C2384" t="str">
        <f t="shared" si="189"/>
        <v>60+</v>
      </c>
      <c r="D2384" t="s">
        <v>27</v>
      </c>
      <c r="E2384" t="s">
        <v>22</v>
      </c>
      <c r="F2384">
        <f t="shared" si="185"/>
        <v>3</v>
      </c>
      <c r="G2384" t="s">
        <v>14</v>
      </c>
      <c r="H2384" s="1">
        <v>8</v>
      </c>
      <c r="I2384" t="s">
        <v>17</v>
      </c>
      <c r="J2384">
        <f t="shared" si="186"/>
        <v>2</v>
      </c>
      <c r="K2384" t="s">
        <v>23</v>
      </c>
      <c r="L2384">
        <v>36</v>
      </c>
      <c r="M2384" t="str">
        <f t="shared" si="187"/>
        <v>30–40 h</v>
      </c>
      <c r="N2384" s="1">
        <v>2.1</v>
      </c>
      <c r="O2384" s="1">
        <v>7.7</v>
      </c>
    </row>
    <row r="2385" spans="1:15" x14ac:dyDescent="0.3">
      <c r="A2385" t="s">
        <v>31</v>
      </c>
      <c r="B2385">
        <v>19</v>
      </c>
      <c r="C2385" t="str">
        <f t="shared" si="189"/>
        <v>18–25</v>
      </c>
      <c r="D2385" t="s">
        <v>21</v>
      </c>
      <c r="E2385" t="s">
        <v>22</v>
      </c>
      <c r="F2385">
        <f>IF(E2385="High",3,IF(E2385="Moderate",2,IF(E2385="Low",1,"")))</f>
        <v>3</v>
      </c>
      <c r="G2385" t="s">
        <v>14</v>
      </c>
      <c r="H2385" s="1">
        <v>7.2</v>
      </c>
      <c r="I2385" t="s">
        <v>17</v>
      </c>
      <c r="J2385">
        <f t="shared" si="186"/>
        <v>2</v>
      </c>
      <c r="K2385" t="s">
        <v>23</v>
      </c>
      <c r="L2385">
        <v>42</v>
      </c>
      <c r="M2385" t="str">
        <f t="shared" si="187"/>
        <v>40–50 h</v>
      </c>
      <c r="N2385" s="1">
        <v>5</v>
      </c>
      <c r="O2385" s="1">
        <v>3.3</v>
      </c>
    </row>
    <row r="2386" spans="1:15" x14ac:dyDescent="0.3">
      <c r="A2386" t="s">
        <v>11</v>
      </c>
      <c r="B2386">
        <v>47</v>
      </c>
      <c r="C2386" t="str">
        <f t="shared" si="189"/>
        <v>46–59</v>
      </c>
      <c r="D2386" t="s">
        <v>12</v>
      </c>
      <c r="E2386" t="s">
        <v>22</v>
      </c>
      <c r="F2386">
        <f t="shared" si="185"/>
        <v>3</v>
      </c>
      <c r="G2386" t="s">
        <v>28</v>
      </c>
      <c r="H2386" s="1">
        <v>7.8</v>
      </c>
      <c r="I2386" t="s">
        <v>13</v>
      </c>
      <c r="J2386">
        <f t="shared" si="186"/>
        <v>1</v>
      </c>
      <c r="K2386" t="s">
        <v>30</v>
      </c>
      <c r="L2386">
        <v>29</v>
      </c>
      <c r="M2386" t="str">
        <f t="shared" si="187"/>
        <v>20–30 h</v>
      </c>
      <c r="N2386" s="1">
        <v>2.9</v>
      </c>
      <c r="O2386" s="1">
        <v>2.1</v>
      </c>
    </row>
    <row r="2387" spans="1:15" x14ac:dyDescent="0.3">
      <c r="A2387" t="s">
        <v>29</v>
      </c>
      <c r="B2387">
        <v>47</v>
      </c>
      <c r="C2387" t="str">
        <f t="shared" si="189"/>
        <v>46–59</v>
      </c>
      <c r="D2387" t="s">
        <v>21</v>
      </c>
      <c r="E2387" t="s">
        <v>13</v>
      </c>
      <c r="F2387">
        <f t="shared" si="185"/>
        <v>1</v>
      </c>
      <c r="G2387" t="s">
        <v>25</v>
      </c>
      <c r="H2387" s="1">
        <v>7.5</v>
      </c>
      <c r="I2387" t="s">
        <v>17</v>
      </c>
      <c r="J2387">
        <f t="shared" si="186"/>
        <v>2</v>
      </c>
      <c r="K2387" t="s">
        <v>19</v>
      </c>
      <c r="L2387">
        <v>49</v>
      </c>
      <c r="M2387" t="str">
        <f t="shared" si="187"/>
        <v>40–50 h</v>
      </c>
      <c r="N2387" s="1">
        <v>3.6</v>
      </c>
      <c r="O2387" s="1">
        <v>7.3</v>
      </c>
    </row>
    <row r="2388" spans="1:15" x14ac:dyDescent="0.3">
      <c r="A2388" t="s">
        <v>24</v>
      </c>
      <c r="B2388">
        <v>29</v>
      </c>
      <c r="C2388" t="str">
        <f t="shared" si="189"/>
        <v>26–35</v>
      </c>
      <c r="D2388" t="s">
        <v>21</v>
      </c>
      <c r="E2388" t="s">
        <v>22</v>
      </c>
      <c r="F2388">
        <f t="shared" si="185"/>
        <v>3</v>
      </c>
      <c r="G2388" t="s">
        <v>14</v>
      </c>
      <c r="H2388" s="1">
        <v>5.3</v>
      </c>
      <c r="I2388" t="s">
        <v>17</v>
      </c>
      <c r="J2388">
        <f t="shared" si="186"/>
        <v>2</v>
      </c>
      <c r="K2388" t="s">
        <v>23</v>
      </c>
      <c r="L2388">
        <v>38</v>
      </c>
      <c r="M2388" t="str">
        <f t="shared" si="187"/>
        <v>30–40 h</v>
      </c>
      <c r="N2388" s="1">
        <v>6.8</v>
      </c>
      <c r="O2388" s="1">
        <v>8.6</v>
      </c>
    </row>
    <row r="2389" spans="1:15" x14ac:dyDescent="0.3">
      <c r="A2389" t="s">
        <v>24</v>
      </c>
      <c r="B2389">
        <v>27</v>
      </c>
      <c r="C2389" t="str">
        <f t="shared" si="189"/>
        <v>26–35</v>
      </c>
      <c r="D2389" t="s">
        <v>12</v>
      </c>
      <c r="E2389" t="s">
        <v>22</v>
      </c>
      <c r="F2389">
        <f t="shared" si="185"/>
        <v>3</v>
      </c>
      <c r="G2389" t="s">
        <v>33</v>
      </c>
      <c r="H2389" s="1">
        <v>4.2</v>
      </c>
      <c r="I2389" t="s">
        <v>22</v>
      </c>
      <c r="J2389">
        <f t="shared" si="186"/>
        <v>3</v>
      </c>
      <c r="K2389" t="s">
        <v>23</v>
      </c>
      <c r="L2389">
        <v>45</v>
      </c>
      <c r="M2389" t="str">
        <f t="shared" si="187"/>
        <v>40–50 h</v>
      </c>
      <c r="N2389" s="1">
        <v>4.2</v>
      </c>
      <c r="O2389" s="1">
        <v>1.2</v>
      </c>
    </row>
    <row r="2390" spans="1:15" x14ac:dyDescent="0.3">
      <c r="A2390" t="s">
        <v>29</v>
      </c>
      <c r="B2390">
        <v>61</v>
      </c>
      <c r="C2390" t="str">
        <f t="shared" si="189"/>
        <v>60+</v>
      </c>
      <c r="D2390" t="s">
        <v>27</v>
      </c>
      <c r="E2390" t="s">
        <v>17</v>
      </c>
      <c r="F2390">
        <f t="shared" si="185"/>
        <v>2</v>
      </c>
      <c r="G2390" t="s">
        <v>14</v>
      </c>
      <c r="H2390" s="1">
        <v>7.8</v>
      </c>
      <c r="I2390" t="s">
        <v>22</v>
      </c>
      <c r="J2390">
        <f t="shared" si="186"/>
        <v>3</v>
      </c>
      <c r="K2390" t="s">
        <v>19</v>
      </c>
      <c r="L2390">
        <v>45</v>
      </c>
      <c r="M2390" t="str">
        <f t="shared" si="187"/>
        <v>40–50 h</v>
      </c>
      <c r="N2390" s="1">
        <v>6</v>
      </c>
      <c r="O2390" s="1">
        <v>3.1</v>
      </c>
    </row>
    <row r="2391" spans="1:15" x14ac:dyDescent="0.3">
      <c r="A2391" t="s">
        <v>31</v>
      </c>
      <c r="B2391">
        <v>28</v>
      </c>
      <c r="C2391" t="str">
        <f t="shared" si="189"/>
        <v>26–35</v>
      </c>
      <c r="D2391" t="s">
        <v>21</v>
      </c>
      <c r="E2391" t="s">
        <v>17</v>
      </c>
      <c r="F2391">
        <f t="shared" si="185"/>
        <v>2</v>
      </c>
      <c r="G2391" t="s">
        <v>28</v>
      </c>
      <c r="H2391" s="1">
        <v>9.6</v>
      </c>
      <c r="I2391" t="s">
        <v>13</v>
      </c>
      <c r="J2391">
        <f t="shared" ref="J2391:J2397" si="190">IF(I2391="low",1,IF(I2391="moderate",2,IF(I2391="high",3,"")))</f>
        <v>1</v>
      </c>
      <c r="K2391" t="s">
        <v>26</v>
      </c>
      <c r="L2391">
        <v>30</v>
      </c>
      <c r="M2391" t="str">
        <f t="shared" si="187"/>
        <v>30–40 h</v>
      </c>
      <c r="N2391" s="1">
        <v>4.7</v>
      </c>
      <c r="O2391" s="1">
        <v>9.5</v>
      </c>
    </row>
    <row r="2392" spans="1:15" x14ac:dyDescent="0.3">
      <c r="A2392" t="s">
        <v>20</v>
      </c>
      <c r="B2392">
        <v>32</v>
      </c>
      <c r="C2392" t="str">
        <f t="shared" si="189"/>
        <v>26–35</v>
      </c>
      <c r="D2392" t="s">
        <v>12</v>
      </c>
      <c r="E2392" t="s">
        <v>22</v>
      </c>
      <c r="F2392">
        <f t="shared" si="185"/>
        <v>3</v>
      </c>
      <c r="G2392" t="s">
        <v>18</v>
      </c>
      <c r="H2392" s="1">
        <v>7.9</v>
      </c>
      <c r="I2392" t="s">
        <v>13</v>
      </c>
      <c r="J2392">
        <f t="shared" si="190"/>
        <v>1</v>
      </c>
      <c r="K2392" t="s">
        <v>30</v>
      </c>
      <c r="L2392">
        <v>39</v>
      </c>
      <c r="M2392" t="str">
        <f t="shared" si="187"/>
        <v>30–40 h</v>
      </c>
      <c r="N2392" s="1">
        <v>2.5</v>
      </c>
      <c r="O2392" s="1">
        <v>4.5</v>
      </c>
    </row>
    <row r="2393" spans="1:15" x14ac:dyDescent="0.3">
      <c r="A2393" t="s">
        <v>16</v>
      </c>
      <c r="B2393">
        <v>33</v>
      </c>
      <c r="C2393" t="str">
        <f t="shared" si="189"/>
        <v>26–35</v>
      </c>
      <c r="D2393" t="s">
        <v>21</v>
      </c>
      <c r="E2393" t="s">
        <v>22</v>
      </c>
      <c r="F2393">
        <f t="shared" si="185"/>
        <v>3</v>
      </c>
      <c r="G2393" t="s">
        <v>14</v>
      </c>
      <c r="H2393" s="1">
        <v>3.7</v>
      </c>
      <c r="I2393" t="s">
        <v>13</v>
      </c>
      <c r="J2393">
        <f t="shared" si="190"/>
        <v>1</v>
      </c>
      <c r="K2393" t="s">
        <v>30</v>
      </c>
      <c r="L2393">
        <v>23</v>
      </c>
      <c r="M2393" t="str">
        <f t="shared" si="187"/>
        <v>20–30 h</v>
      </c>
      <c r="N2393" s="1">
        <v>1.7</v>
      </c>
      <c r="O2393" s="1">
        <v>9.4</v>
      </c>
    </row>
    <row r="2394" spans="1:15" x14ac:dyDescent="0.3">
      <c r="A2394" t="s">
        <v>24</v>
      </c>
      <c r="B2394">
        <v>34</v>
      </c>
      <c r="C2394" t="str">
        <f t="shared" si="189"/>
        <v>26–35</v>
      </c>
      <c r="D2394" t="s">
        <v>27</v>
      </c>
      <c r="E2394" t="s">
        <v>13</v>
      </c>
      <c r="F2394">
        <f t="shared" si="185"/>
        <v>1</v>
      </c>
      <c r="G2394" t="s">
        <v>25</v>
      </c>
      <c r="H2394" s="1">
        <v>5.7</v>
      </c>
      <c r="I2394" t="s">
        <v>13</v>
      </c>
      <c r="J2394">
        <f t="shared" si="190"/>
        <v>1</v>
      </c>
      <c r="K2394" t="s">
        <v>30</v>
      </c>
      <c r="L2394">
        <v>31</v>
      </c>
      <c r="M2394" t="str">
        <f t="shared" si="187"/>
        <v>30–40 h</v>
      </c>
      <c r="N2394" s="1">
        <v>3.1</v>
      </c>
      <c r="O2394" s="1">
        <v>3.5</v>
      </c>
    </row>
    <row r="2395" spans="1:15" x14ac:dyDescent="0.3">
      <c r="A2395" t="s">
        <v>20</v>
      </c>
      <c r="B2395">
        <v>43</v>
      </c>
      <c r="C2395" t="str">
        <f t="shared" si="189"/>
        <v>36–45</v>
      </c>
      <c r="D2395" t="s">
        <v>27</v>
      </c>
      <c r="E2395" t="s">
        <v>13</v>
      </c>
      <c r="F2395">
        <f t="shared" si="185"/>
        <v>1</v>
      </c>
      <c r="G2395" t="s">
        <v>33</v>
      </c>
      <c r="H2395" s="1">
        <v>6.2</v>
      </c>
      <c r="I2395" t="s">
        <v>17</v>
      </c>
      <c r="J2395">
        <f t="shared" si="190"/>
        <v>2</v>
      </c>
      <c r="K2395" t="s">
        <v>23</v>
      </c>
      <c r="L2395">
        <v>44</v>
      </c>
      <c r="M2395" t="str">
        <f t="shared" si="187"/>
        <v>40–50 h</v>
      </c>
      <c r="N2395" s="1">
        <v>1.5</v>
      </c>
      <c r="O2395" s="1">
        <v>3</v>
      </c>
    </row>
    <row r="2396" spans="1:15" x14ac:dyDescent="0.3">
      <c r="A2396" t="s">
        <v>29</v>
      </c>
      <c r="B2396">
        <v>19</v>
      </c>
      <c r="C2396" t="str">
        <f t="shared" si="189"/>
        <v>18–25</v>
      </c>
      <c r="D2396" t="s">
        <v>27</v>
      </c>
      <c r="E2396" t="s">
        <v>22</v>
      </c>
      <c r="F2396">
        <f t="shared" si="185"/>
        <v>3</v>
      </c>
      <c r="G2396" t="s">
        <v>33</v>
      </c>
      <c r="H2396" s="1">
        <v>3.7</v>
      </c>
      <c r="I2396" t="s">
        <v>22</v>
      </c>
      <c r="J2396">
        <f t="shared" si="190"/>
        <v>3</v>
      </c>
      <c r="K2396" t="s">
        <v>26</v>
      </c>
      <c r="L2396">
        <v>29</v>
      </c>
      <c r="M2396" t="str">
        <f t="shared" si="187"/>
        <v>20–30 h</v>
      </c>
      <c r="N2396" s="1">
        <v>6.6</v>
      </c>
      <c r="O2396" s="1">
        <v>2.9</v>
      </c>
    </row>
    <row r="2397" spans="1:15" x14ac:dyDescent="0.3">
      <c r="A2397" t="s">
        <v>20</v>
      </c>
      <c r="B2397">
        <v>29</v>
      </c>
      <c r="C2397" t="str">
        <f t="shared" si="189"/>
        <v>26–35</v>
      </c>
      <c r="D2397" t="s">
        <v>12</v>
      </c>
      <c r="E2397" t="s">
        <v>17</v>
      </c>
      <c r="F2397">
        <f t="shared" si="185"/>
        <v>2</v>
      </c>
      <c r="G2397" t="s">
        <v>18</v>
      </c>
      <c r="H2397" s="1">
        <v>4.4000000000000004</v>
      </c>
      <c r="I2397" t="s">
        <v>17</v>
      </c>
      <c r="J2397">
        <f t="shared" si="190"/>
        <v>2</v>
      </c>
      <c r="K2397" t="s">
        <v>30</v>
      </c>
      <c r="L2397">
        <v>41</v>
      </c>
      <c r="M2397" t="str">
        <f t="shared" si="187"/>
        <v>40–50 h</v>
      </c>
      <c r="N2397" s="1">
        <v>8.1999999999999993</v>
      </c>
      <c r="O2397" s="1">
        <v>1.8</v>
      </c>
    </row>
    <row r="2398" spans="1:15" x14ac:dyDescent="0.3">
      <c r="A2398" t="s">
        <v>11</v>
      </c>
      <c r="B2398">
        <v>43</v>
      </c>
      <c r="C2398" t="str">
        <f t="shared" si="189"/>
        <v>36–45</v>
      </c>
      <c r="D2398" t="s">
        <v>12</v>
      </c>
      <c r="E2398" t="s">
        <v>22</v>
      </c>
      <c r="F2398">
        <f t="shared" si="185"/>
        <v>3</v>
      </c>
      <c r="G2398" t="s">
        <v>18</v>
      </c>
      <c r="H2398" s="1">
        <v>6.4</v>
      </c>
      <c r="I2398" t="s">
        <v>17</v>
      </c>
      <c r="J2398">
        <f t="shared" ref="J2398:J2461" si="191">IF(I2398="low",1,IF(I2398="moderate",2,IF(I2398="high",3,"")))</f>
        <v>2</v>
      </c>
      <c r="K2398" t="s">
        <v>19</v>
      </c>
      <c r="L2398">
        <v>26</v>
      </c>
      <c r="M2398" t="str">
        <f t="shared" si="187"/>
        <v>20–30 h</v>
      </c>
      <c r="N2398" s="1">
        <v>4.0999999999999996</v>
      </c>
      <c r="O2398" s="1">
        <v>9.1</v>
      </c>
    </row>
    <row r="2399" spans="1:15" x14ac:dyDescent="0.3">
      <c r="A2399" t="s">
        <v>32</v>
      </c>
      <c r="B2399">
        <v>40</v>
      </c>
      <c r="C2399" t="str">
        <f t="shared" si="189"/>
        <v>36–45</v>
      </c>
      <c r="D2399" t="s">
        <v>27</v>
      </c>
      <c r="E2399" t="s">
        <v>13</v>
      </c>
      <c r="F2399">
        <f t="shared" si="185"/>
        <v>1</v>
      </c>
      <c r="G2399" t="s">
        <v>14</v>
      </c>
      <c r="H2399" s="1">
        <v>6.9</v>
      </c>
      <c r="I2399" t="s">
        <v>17</v>
      </c>
      <c r="J2399">
        <f t="shared" si="191"/>
        <v>2</v>
      </c>
      <c r="K2399" t="s">
        <v>30</v>
      </c>
      <c r="L2399">
        <v>43</v>
      </c>
      <c r="M2399" t="str">
        <f t="shared" si="187"/>
        <v>40–50 h</v>
      </c>
      <c r="N2399" s="1">
        <v>4.5</v>
      </c>
      <c r="O2399" s="1">
        <v>9.8000000000000007</v>
      </c>
    </row>
    <row r="2400" spans="1:15" x14ac:dyDescent="0.3">
      <c r="A2400" t="s">
        <v>24</v>
      </c>
      <c r="B2400">
        <v>35</v>
      </c>
      <c r="C2400" t="str">
        <f t="shared" si="189"/>
        <v>26–35</v>
      </c>
      <c r="D2400" t="s">
        <v>12</v>
      </c>
      <c r="E2400" t="s">
        <v>17</v>
      </c>
      <c r="F2400">
        <f t="shared" si="185"/>
        <v>2</v>
      </c>
      <c r="G2400" t="s">
        <v>28</v>
      </c>
      <c r="H2400" s="1">
        <v>5</v>
      </c>
      <c r="I2400" t="s">
        <v>22</v>
      </c>
      <c r="J2400">
        <f t="shared" si="191"/>
        <v>3</v>
      </c>
      <c r="K2400" t="s">
        <v>15</v>
      </c>
      <c r="L2400">
        <v>21</v>
      </c>
      <c r="M2400" t="str">
        <f t="shared" si="187"/>
        <v>20–30 h</v>
      </c>
      <c r="N2400" s="1">
        <v>8.3000000000000007</v>
      </c>
      <c r="O2400" s="1">
        <v>9.6</v>
      </c>
    </row>
    <row r="2401" spans="1:15" x14ac:dyDescent="0.3">
      <c r="A2401" t="s">
        <v>29</v>
      </c>
      <c r="B2401">
        <v>49</v>
      </c>
      <c r="C2401" t="str">
        <f t="shared" si="189"/>
        <v>46–59</v>
      </c>
      <c r="D2401" t="s">
        <v>27</v>
      </c>
      <c r="E2401" t="s">
        <v>17</v>
      </c>
      <c r="F2401">
        <f t="shared" si="185"/>
        <v>2</v>
      </c>
      <c r="G2401" t="s">
        <v>25</v>
      </c>
      <c r="H2401" s="1">
        <v>4.4000000000000004</v>
      </c>
      <c r="I2401" t="s">
        <v>13</v>
      </c>
      <c r="J2401">
        <f t="shared" si="191"/>
        <v>1</v>
      </c>
      <c r="K2401" t="s">
        <v>26</v>
      </c>
      <c r="L2401">
        <v>51</v>
      </c>
      <c r="M2401" t="str">
        <f t="shared" si="187"/>
        <v>50–60 h</v>
      </c>
      <c r="N2401" s="1">
        <v>3</v>
      </c>
      <c r="O2401" s="1">
        <v>8.6999999999999993</v>
      </c>
    </row>
    <row r="2402" spans="1:15" x14ac:dyDescent="0.3">
      <c r="A2402" t="s">
        <v>16</v>
      </c>
      <c r="B2402">
        <v>55</v>
      </c>
      <c r="C2402" t="str">
        <f t="shared" si="189"/>
        <v>46–59</v>
      </c>
      <c r="D2402" t="s">
        <v>12</v>
      </c>
      <c r="E2402" t="s">
        <v>13</v>
      </c>
      <c r="F2402">
        <f t="shared" si="185"/>
        <v>1</v>
      </c>
      <c r="G2402" t="s">
        <v>33</v>
      </c>
      <c r="H2402" s="1">
        <v>8.3000000000000007</v>
      </c>
      <c r="I2402" t="s">
        <v>13</v>
      </c>
      <c r="J2402">
        <f t="shared" si="191"/>
        <v>1</v>
      </c>
      <c r="K2402" t="s">
        <v>15</v>
      </c>
      <c r="L2402">
        <v>40</v>
      </c>
      <c r="M2402" t="str">
        <f t="shared" si="187"/>
        <v>40–50 h</v>
      </c>
      <c r="N2402" s="1">
        <v>2.1</v>
      </c>
      <c r="O2402" s="1">
        <v>8.6</v>
      </c>
    </row>
    <row r="2403" spans="1:15" x14ac:dyDescent="0.3">
      <c r="A2403" t="s">
        <v>31</v>
      </c>
      <c r="B2403">
        <v>64</v>
      </c>
      <c r="C2403" t="str">
        <f t="shared" si="189"/>
        <v>60+</v>
      </c>
      <c r="D2403" t="s">
        <v>27</v>
      </c>
      <c r="E2403" t="s">
        <v>22</v>
      </c>
      <c r="F2403">
        <f t="shared" si="185"/>
        <v>3</v>
      </c>
      <c r="G2403" t="s">
        <v>18</v>
      </c>
      <c r="H2403" s="1">
        <v>5.9</v>
      </c>
      <c r="I2403" t="s">
        <v>22</v>
      </c>
      <c r="J2403">
        <f t="shared" si="191"/>
        <v>3</v>
      </c>
      <c r="K2403" t="s">
        <v>26</v>
      </c>
      <c r="L2403">
        <v>26</v>
      </c>
      <c r="M2403" t="str">
        <f t="shared" si="187"/>
        <v>20–30 h</v>
      </c>
      <c r="N2403" s="1">
        <v>5.5</v>
      </c>
      <c r="O2403" s="1">
        <v>6.9</v>
      </c>
    </row>
    <row r="2404" spans="1:15" x14ac:dyDescent="0.3">
      <c r="A2404" t="s">
        <v>11</v>
      </c>
      <c r="B2404">
        <v>20</v>
      </c>
      <c r="C2404" t="str">
        <f t="shared" si="189"/>
        <v>18–25</v>
      </c>
      <c r="D2404" t="s">
        <v>21</v>
      </c>
      <c r="E2404" t="s">
        <v>22</v>
      </c>
      <c r="F2404">
        <f t="shared" si="185"/>
        <v>3</v>
      </c>
      <c r="G2404" t="s">
        <v>25</v>
      </c>
      <c r="H2404" s="1">
        <v>6.1</v>
      </c>
      <c r="I2404" t="s">
        <v>22</v>
      </c>
      <c r="J2404">
        <f t="shared" si="191"/>
        <v>3</v>
      </c>
      <c r="K2404" t="s">
        <v>19</v>
      </c>
      <c r="L2404">
        <v>27</v>
      </c>
      <c r="M2404" t="str">
        <f t="shared" si="187"/>
        <v>20–30 h</v>
      </c>
      <c r="N2404" s="1">
        <v>6.8</v>
      </c>
      <c r="O2404" s="1">
        <v>8.4</v>
      </c>
    </row>
    <row r="2405" spans="1:15" x14ac:dyDescent="0.3">
      <c r="A2405" t="s">
        <v>29</v>
      </c>
      <c r="B2405">
        <v>55</v>
      </c>
      <c r="C2405" t="str">
        <f t="shared" si="189"/>
        <v>46–59</v>
      </c>
      <c r="D2405" t="s">
        <v>27</v>
      </c>
      <c r="E2405" t="s">
        <v>22</v>
      </c>
      <c r="F2405">
        <f t="shared" si="185"/>
        <v>3</v>
      </c>
      <c r="G2405" t="s">
        <v>28</v>
      </c>
      <c r="H2405" s="1">
        <v>5.7</v>
      </c>
      <c r="I2405" t="s">
        <v>13</v>
      </c>
      <c r="J2405">
        <f t="shared" si="191"/>
        <v>1</v>
      </c>
      <c r="K2405" t="s">
        <v>23</v>
      </c>
      <c r="L2405">
        <v>57</v>
      </c>
      <c r="M2405" t="str">
        <f t="shared" si="187"/>
        <v>50–60 h</v>
      </c>
      <c r="N2405" s="1">
        <v>6.4</v>
      </c>
      <c r="O2405" s="1">
        <v>2.9</v>
      </c>
    </row>
    <row r="2406" spans="1:15" x14ac:dyDescent="0.3">
      <c r="A2406" t="s">
        <v>16</v>
      </c>
      <c r="B2406">
        <v>20</v>
      </c>
      <c r="C2406" t="str">
        <f t="shared" si="189"/>
        <v>18–25</v>
      </c>
      <c r="D2406" t="s">
        <v>27</v>
      </c>
      <c r="E2406" t="s">
        <v>13</v>
      </c>
      <c r="F2406">
        <f t="shared" si="185"/>
        <v>1</v>
      </c>
      <c r="G2406" t="s">
        <v>33</v>
      </c>
      <c r="H2406" s="1">
        <v>5.3</v>
      </c>
      <c r="I2406" t="s">
        <v>17</v>
      </c>
      <c r="J2406">
        <f t="shared" si="191"/>
        <v>2</v>
      </c>
      <c r="K2406" t="s">
        <v>23</v>
      </c>
      <c r="L2406">
        <v>40</v>
      </c>
      <c r="M2406" t="str">
        <f t="shared" si="187"/>
        <v>40–50 h</v>
      </c>
      <c r="N2406" s="1">
        <v>7.4</v>
      </c>
      <c r="O2406" s="1">
        <v>4.5</v>
      </c>
    </row>
    <row r="2407" spans="1:15" x14ac:dyDescent="0.3">
      <c r="A2407" t="s">
        <v>31</v>
      </c>
      <c r="B2407">
        <v>47</v>
      </c>
      <c r="C2407" t="str">
        <f t="shared" si="189"/>
        <v>46–59</v>
      </c>
      <c r="D2407" t="s">
        <v>12</v>
      </c>
      <c r="E2407" t="s">
        <v>17</v>
      </c>
      <c r="F2407">
        <f t="shared" si="185"/>
        <v>2</v>
      </c>
      <c r="G2407" t="s">
        <v>33</v>
      </c>
      <c r="H2407" s="1">
        <v>8.5</v>
      </c>
      <c r="I2407" t="s">
        <v>13</v>
      </c>
      <c r="J2407">
        <f t="shared" si="191"/>
        <v>1</v>
      </c>
      <c r="K2407" t="s">
        <v>26</v>
      </c>
      <c r="L2407">
        <v>27</v>
      </c>
      <c r="M2407" t="str">
        <f t="shared" si="187"/>
        <v>20–30 h</v>
      </c>
      <c r="N2407" s="1">
        <v>1.5</v>
      </c>
      <c r="O2407" s="1">
        <v>6.8</v>
      </c>
    </row>
    <row r="2408" spans="1:15" x14ac:dyDescent="0.3">
      <c r="A2408" t="s">
        <v>31</v>
      </c>
      <c r="B2408">
        <v>18</v>
      </c>
      <c r="C2408" t="str">
        <f t="shared" si="189"/>
        <v>18–25</v>
      </c>
      <c r="D2408" t="s">
        <v>12</v>
      </c>
      <c r="E2408" t="s">
        <v>13</v>
      </c>
      <c r="F2408">
        <f t="shared" si="185"/>
        <v>1</v>
      </c>
      <c r="G2408" t="s">
        <v>28</v>
      </c>
      <c r="H2408" s="1">
        <v>5.2</v>
      </c>
      <c r="I2408" t="s">
        <v>22</v>
      </c>
      <c r="J2408">
        <f t="shared" si="191"/>
        <v>3</v>
      </c>
      <c r="K2408" t="s">
        <v>30</v>
      </c>
      <c r="L2408">
        <v>44</v>
      </c>
      <c r="M2408" t="str">
        <f t="shared" si="187"/>
        <v>40–50 h</v>
      </c>
      <c r="N2408" s="1">
        <v>4.9000000000000004</v>
      </c>
      <c r="O2408" s="1">
        <v>8.9</v>
      </c>
    </row>
    <row r="2409" spans="1:15" x14ac:dyDescent="0.3">
      <c r="A2409" t="s">
        <v>29</v>
      </c>
      <c r="B2409">
        <v>47</v>
      </c>
      <c r="C2409" t="str">
        <f t="shared" si="189"/>
        <v>46–59</v>
      </c>
      <c r="D2409" t="s">
        <v>12</v>
      </c>
      <c r="E2409" t="s">
        <v>22</v>
      </c>
      <c r="F2409">
        <f t="shared" si="185"/>
        <v>3</v>
      </c>
      <c r="G2409" t="s">
        <v>33</v>
      </c>
      <c r="H2409" s="1">
        <v>6.8</v>
      </c>
      <c r="I2409" t="s">
        <v>13</v>
      </c>
      <c r="J2409">
        <f t="shared" si="191"/>
        <v>1</v>
      </c>
      <c r="K2409" t="s">
        <v>15</v>
      </c>
      <c r="L2409">
        <v>47</v>
      </c>
      <c r="M2409" t="str">
        <f t="shared" si="187"/>
        <v>40–50 h</v>
      </c>
      <c r="N2409" s="1">
        <v>3.1</v>
      </c>
      <c r="O2409" s="1">
        <v>6.9</v>
      </c>
    </row>
    <row r="2410" spans="1:15" x14ac:dyDescent="0.3">
      <c r="A2410" t="s">
        <v>11</v>
      </c>
      <c r="B2410">
        <v>62</v>
      </c>
      <c r="C2410" t="str">
        <f t="shared" si="189"/>
        <v>60+</v>
      </c>
      <c r="D2410" t="s">
        <v>12</v>
      </c>
      <c r="E2410" t="s">
        <v>13</v>
      </c>
      <c r="F2410">
        <f t="shared" si="185"/>
        <v>1</v>
      </c>
      <c r="G2410" t="s">
        <v>28</v>
      </c>
      <c r="H2410" s="1">
        <v>6.5</v>
      </c>
      <c r="I2410" t="s">
        <v>13</v>
      </c>
      <c r="J2410">
        <f t="shared" si="191"/>
        <v>1</v>
      </c>
      <c r="K2410" t="s">
        <v>19</v>
      </c>
      <c r="L2410">
        <v>47</v>
      </c>
      <c r="M2410" t="str">
        <f t="shared" si="187"/>
        <v>40–50 h</v>
      </c>
      <c r="N2410" s="1">
        <v>7.8</v>
      </c>
      <c r="O2410" s="1">
        <v>8.6</v>
      </c>
    </row>
    <row r="2411" spans="1:15" x14ac:dyDescent="0.3">
      <c r="A2411" t="s">
        <v>20</v>
      </c>
      <c r="B2411">
        <v>49</v>
      </c>
      <c r="C2411" t="str">
        <f t="shared" si="189"/>
        <v>46–59</v>
      </c>
      <c r="D2411" t="s">
        <v>12</v>
      </c>
      <c r="E2411" t="s">
        <v>17</v>
      </c>
      <c r="F2411">
        <f t="shared" si="185"/>
        <v>2</v>
      </c>
      <c r="G2411" t="s">
        <v>33</v>
      </c>
      <c r="H2411" s="1">
        <v>3.6</v>
      </c>
      <c r="I2411" t="s">
        <v>13</v>
      </c>
      <c r="J2411">
        <f t="shared" si="191"/>
        <v>1</v>
      </c>
      <c r="K2411" t="s">
        <v>30</v>
      </c>
      <c r="L2411">
        <v>50</v>
      </c>
      <c r="M2411" t="str">
        <f t="shared" si="187"/>
        <v>50–60 h</v>
      </c>
      <c r="N2411" s="1">
        <v>8.9</v>
      </c>
      <c r="O2411" s="1">
        <v>5.3</v>
      </c>
    </row>
    <row r="2412" spans="1:15" x14ac:dyDescent="0.3">
      <c r="A2412" t="s">
        <v>20</v>
      </c>
      <c r="B2412">
        <v>45</v>
      </c>
      <c r="C2412" t="str">
        <f t="shared" si="189"/>
        <v>36–45</v>
      </c>
      <c r="D2412" t="s">
        <v>12</v>
      </c>
      <c r="E2412" t="s">
        <v>13</v>
      </c>
      <c r="F2412">
        <f t="shared" si="185"/>
        <v>1</v>
      </c>
      <c r="G2412" t="s">
        <v>14</v>
      </c>
      <c r="H2412" s="1">
        <v>6.9</v>
      </c>
      <c r="I2412" t="s">
        <v>22</v>
      </c>
      <c r="J2412">
        <f t="shared" si="191"/>
        <v>3</v>
      </c>
      <c r="K2412" t="s">
        <v>23</v>
      </c>
      <c r="L2412">
        <v>55</v>
      </c>
      <c r="M2412" t="str">
        <f t="shared" si="187"/>
        <v>50–60 h</v>
      </c>
      <c r="N2412" s="1">
        <v>3.5</v>
      </c>
      <c r="O2412" s="1">
        <v>7.5</v>
      </c>
    </row>
    <row r="2413" spans="1:15" x14ac:dyDescent="0.3">
      <c r="A2413" t="s">
        <v>31</v>
      </c>
      <c r="B2413">
        <v>38</v>
      </c>
      <c r="C2413" t="str">
        <f t="shared" si="189"/>
        <v>36–45</v>
      </c>
      <c r="D2413" t="s">
        <v>21</v>
      </c>
      <c r="E2413" t="s">
        <v>22</v>
      </c>
      <c r="F2413">
        <f t="shared" si="185"/>
        <v>3</v>
      </c>
      <c r="G2413" t="s">
        <v>28</v>
      </c>
      <c r="H2413" s="1">
        <v>4.2</v>
      </c>
      <c r="I2413" t="s">
        <v>22</v>
      </c>
      <c r="J2413">
        <f t="shared" si="191"/>
        <v>3</v>
      </c>
      <c r="K2413" t="s">
        <v>30</v>
      </c>
      <c r="L2413">
        <v>44</v>
      </c>
      <c r="M2413" t="str">
        <f t="shared" si="187"/>
        <v>40–50 h</v>
      </c>
      <c r="N2413" s="1">
        <v>1.9</v>
      </c>
      <c r="O2413" s="1">
        <v>9.8000000000000007</v>
      </c>
    </row>
    <row r="2414" spans="1:15" x14ac:dyDescent="0.3">
      <c r="A2414" t="s">
        <v>20</v>
      </c>
      <c r="B2414">
        <v>63</v>
      </c>
      <c r="C2414" t="str">
        <f t="shared" si="189"/>
        <v>60+</v>
      </c>
      <c r="D2414" t="s">
        <v>27</v>
      </c>
      <c r="E2414" t="s">
        <v>17</v>
      </c>
      <c r="F2414">
        <f t="shared" si="185"/>
        <v>2</v>
      </c>
      <c r="G2414" t="s">
        <v>25</v>
      </c>
      <c r="H2414" s="1">
        <v>7.5</v>
      </c>
      <c r="I2414" t="s">
        <v>13</v>
      </c>
      <c r="J2414">
        <f t="shared" si="191"/>
        <v>1</v>
      </c>
      <c r="K2414" t="s">
        <v>15</v>
      </c>
      <c r="L2414">
        <v>56</v>
      </c>
      <c r="M2414" t="str">
        <f t="shared" si="187"/>
        <v>50–60 h</v>
      </c>
      <c r="N2414" s="1">
        <v>3.3</v>
      </c>
      <c r="O2414" s="1">
        <v>2.4</v>
      </c>
    </row>
    <row r="2415" spans="1:15" x14ac:dyDescent="0.3">
      <c r="A2415" t="s">
        <v>32</v>
      </c>
      <c r="B2415">
        <v>30</v>
      </c>
      <c r="C2415" t="str">
        <f t="shared" si="189"/>
        <v>26–35</v>
      </c>
      <c r="D2415" t="s">
        <v>27</v>
      </c>
      <c r="E2415" t="s">
        <v>13</v>
      </c>
      <c r="F2415">
        <f t="shared" si="185"/>
        <v>1</v>
      </c>
      <c r="G2415" t="s">
        <v>14</v>
      </c>
      <c r="H2415" s="1">
        <v>4.7</v>
      </c>
      <c r="I2415" t="s">
        <v>13</v>
      </c>
      <c r="J2415">
        <f t="shared" si="191"/>
        <v>1</v>
      </c>
      <c r="K2415" t="s">
        <v>23</v>
      </c>
      <c r="L2415">
        <v>57</v>
      </c>
      <c r="M2415" t="str">
        <f t="shared" si="187"/>
        <v>50–60 h</v>
      </c>
      <c r="N2415" s="1">
        <v>1.9</v>
      </c>
      <c r="O2415" s="1">
        <v>9.3000000000000007</v>
      </c>
    </row>
    <row r="2416" spans="1:15" x14ac:dyDescent="0.3">
      <c r="A2416" t="s">
        <v>31</v>
      </c>
      <c r="B2416">
        <v>44</v>
      </c>
      <c r="C2416" t="str">
        <f t="shared" si="189"/>
        <v>36–45</v>
      </c>
      <c r="D2416" t="s">
        <v>27</v>
      </c>
      <c r="E2416" t="s">
        <v>13</v>
      </c>
      <c r="F2416">
        <f t="shared" si="185"/>
        <v>1</v>
      </c>
      <c r="G2416" t="s">
        <v>25</v>
      </c>
      <c r="H2416" s="1">
        <v>7.3</v>
      </c>
      <c r="I2416" t="s">
        <v>17</v>
      </c>
      <c r="J2416">
        <f t="shared" si="191"/>
        <v>2</v>
      </c>
      <c r="K2416" t="s">
        <v>26</v>
      </c>
      <c r="L2416">
        <v>31</v>
      </c>
      <c r="M2416" t="str">
        <f t="shared" si="187"/>
        <v>30–40 h</v>
      </c>
      <c r="N2416" s="1">
        <v>3.9</v>
      </c>
      <c r="O2416" s="1">
        <v>5.7</v>
      </c>
    </row>
    <row r="2417" spans="1:15" x14ac:dyDescent="0.3">
      <c r="A2417" t="s">
        <v>31</v>
      </c>
      <c r="B2417">
        <v>53</v>
      </c>
      <c r="C2417" t="str">
        <f t="shared" si="189"/>
        <v>46–59</v>
      </c>
      <c r="D2417" t="s">
        <v>21</v>
      </c>
      <c r="E2417" t="s">
        <v>17</v>
      </c>
      <c r="F2417">
        <f t="shared" si="185"/>
        <v>2</v>
      </c>
      <c r="G2417" t="s">
        <v>33</v>
      </c>
      <c r="H2417" s="1">
        <v>5.9</v>
      </c>
      <c r="I2417" t="s">
        <v>17</v>
      </c>
      <c r="J2417">
        <f t="shared" si="191"/>
        <v>2</v>
      </c>
      <c r="K2417" t="s">
        <v>19</v>
      </c>
      <c r="L2417">
        <v>56</v>
      </c>
      <c r="M2417" t="str">
        <f t="shared" si="187"/>
        <v>50–60 h</v>
      </c>
      <c r="N2417" s="1">
        <v>5.8</v>
      </c>
      <c r="O2417" s="1">
        <v>6.8</v>
      </c>
    </row>
    <row r="2418" spans="1:15" x14ac:dyDescent="0.3">
      <c r="A2418" t="s">
        <v>16</v>
      </c>
      <c r="B2418">
        <v>24</v>
      </c>
      <c r="C2418" t="str">
        <f t="shared" si="189"/>
        <v>18–25</v>
      </c>
      <c r="D2418" t="s">
        <v>27</v>
      </c>
      <c r="E2418" t="s">
        <v>17</v>
      </c>
      <c r="F2418">
        <f t="shared" ref="F2418:F2466" si="192">IF(E2418="High",3,IF(E2418="Moderate",2,IF(E2418="Low",1,"")))</f>
        <v>2</v>
      </c>
      <c r="G2418" t="s">
        <v>25</v>
      </c>
      <c r="H2418" s="1">
        <v>5.5</v>
      </c>
      <c r="I2418" t="s">
        <v>13</v>
      </c>
      <c r="J2418">
        <f t="shared" si="191"/>
        <v>1</v>
      </c>
      <c r="K2418" t="s">
        <v>19</v>
      </c>
      <c r="L2418">
        <v>56</v>
      </c>
      <c r="M2418" t="str">
        <f t="shared" si="187"/>
        <v>50–60 h</v>
      </c>
      <c r="N2418" s="1">
        <v>9.8000000000000007</v>
      </c>
      <c r="O2418" s="1">
        <v>8.9</v>
      </c>
    </row>
    <row r="2419" spans="1:15" x14ac:dyDescent="0.3">
      <c r="A2419" t="s">
        <v>20</v>
      </c>
      <c r="B2419">
        <v>39</v>
      </c>
      <c r="C2419" t="str">
        <f t="shared" si="189"/>
        <v>36–45</v>
      </c>
      <c r="D2419" t="s">
        <v>21</v>
      </c>
      <c r="E2419" t="s">
        <v>22</v>
      </c>
      <c r="F2419">
        <f t="shared" si="192"/>
        <v>3</v>
      </c>
      <c r="G2419" t="s">
        <v>14</v>
      </c>
      <c r="H2419" s="1">
        <v>6.8</v>
      </c>
      <c r="I2419" t="s">
        <v>22</v>
      </c>
      <c r="J2419">
        <f t="shared" si="191"/>
        <v>3</v>
      </c>
      <c r="K2419" t="s">
        <v>23</v>
      </c>
      <c r="L2419">
        <v>50</v>
      </c>
      <c r="M2419" t="str">
        <f t="shared" si="187"/>
        <v>50–60 h</v>
      </c>
      <c r="N2419" s="1">
        <v>4.5999999999999996</v>
      </c>
      <c r="O2419" s="1">
        <v>4.7</v>
      </c>
    </row>
    <row r="2420" spans="1:15" x14ac:dyDescent="0.3">
      <c r="A2420" t="s">
        <v>11</v>
      </c>
      <c r="B2420">
        <v>27</v>
      </c>
      <c r="C2420" t="str">
        <f t="shared" si="189"/>
        <v>26–35</v>
      </c>
      <c r="D2420" t="s">
        <v>21</v>
      </c>
      <c r="E2420" t="s">
        <v>17</v>
      </c>
      <c r="F2420">
        <f t="shared" si="192"/>
        <v>2</v>
      </c>
      <c r="G2420" t="s">
        <v>28</v>
      </c>
      <c r="H2420" s="1">
        <v>4.3</v>
      </c>
      <c r="I2420" t="s">
        <v>17</v>
      </c>
      <c r="J2420">
        <f t="shared" si="191"/>
        <v>2</v>
      </c>
      <c r="K2420" t="s">
        <v>26</v>
      </c>
      <c r="L2420">
        <v>37</v>
      </c>
      <c r="M2420" t="str">
        <f t="shared" si="187"/>
        <v>30–40 h</v>
      </c>
      <c r="N2420" s="1">
        <v>3</v>
      </c>
      <c r="O2420" s="1">
        <v>4.8</v>
      </c>
    </row>
    <row r="2421" spans="1:15" x14ac:dyDescent="0.3">
      <c r="A2421" t="s">
        <v>31</v>
      </c>
      <c r="B2421">
        <v>56</v>
      </c>
      <c r="C2421" t="str">
        <f t="shared" si="189"/>
        <v>46–59</v>
      </c>
      <c r="D2421" t="s">
        <v>21</v>
      </c>
      <c r="E2421" t="s">
        <v>22</v>
      </c>
      <c r="F2421">
        <f t="shared" si="192"/>
        <v>3</v>
      </c>
      <c r="G2421" t="s">
        <v>18</v>
      </c>
      <c r="H2421" s="1">
        <v>6.4</v>
      </c>
      <c r="I2421" t="s">
        <v>13</v>
      </c>
      <c r="J2421">
        <f t="shared" si="191"/>
        <v>1</v>
      </c>
      <c r="K2421" t="s">
        <v>15</v>
      </c>
      <c r="L2421">
        <v>45</v>
      </c>
      <c r="M2421" t="str">
        <f t="shared" si="187"/>
        <v>40–50 h</v>
      </c>
      <c r="N2421" s="1">
        <v>2.5</v>
      </c>
      <c r="O2421" s="1">
        <v>5.7</v>
      </c>
    </row>
    <row r="2422" spans="1:15" x14ac:dyDescent="0.3">
      <c r="A2422" t="s">
        <v>11</v>
      </c>
      <c r="B2422">
        <v>32</v>
      </c>
      <c r="C2422" t="str">
        <f t="shared" si="189"/>
        <v>26–35</v>
      </c>
      <c r="D2422" t="s">
        <v>27</v>
      </c>
      <c r="E2422" t="s">
        <v>13</v>
      </c>
      <c r="F2422">
        <f t="shared" si="192"/>
        <v>1</v>
      </c>
      <c r="G2422" t="s">
        <v>25</v>
      </c>
      <c r="H2422" s="1">
        <v>7.7</v>
      </c>
      <c r="I2422" t="s">
        <v>17</v>
      </c>
      <c r="J2422">
        <f t="shared" si="191"/>
        <v>2</v>
      </c>
      <c r="K2422" t="s">
        <v>19</v>
      </c>
      <c r="L2422">
        <v>25</v>
      </c>
      <c r="M2422" t="str">
        <f t="shared" si="187"/>
        <v>20–30 h</v>
      </c>
      <c r="N2422" s="1">
        <v>2.6</v>
      </c>
      <c r="O2422" s="1">
        <v>1.2</v>
      </c>
    </row>
    <row r="2423" spans="1:15" x14ac:dyDescent="0.3">
      <c r="A2423" t="s">
        <v>32</v>
      </c>
      <c r="B2423">
        <v>32</v>
      </c>
      <c r="C2423" t="str">
        <f t="shared" si="189"/>
        <v>26–35</v>
      </c>
      <c r="D2423" t="s">
        <v>21</v>
      </c>
      <c r="E2423" t="s">
        <v>22</v>
      </c>
      <c r="F2423">
        <f t="shared" si="192"/>
        <v>3</v>
      </c>
      <c r="G2423" t="s">
        <v>18</v>
      </c>
      <c r="H2423" s="1">
        <v>8.1</v>
      </c>
      <c r="I2423" t="s">
        <v>17</v>
      </c>
      <c r="J2423">
        <f t="shared" si="191"/>
        <v>2</v>
      </c>
      <c r="K2423" t="s">
        <v>23</v>
      </c>
      <c r="L2423">
        <v>28</v>
      </c>
      <c r="M2423" t="str">
        <f t="shared" si="187"/>
        <v>20–30 h</v>
      </c>
      <c r="N2423" s="1">
        <v>2.7</v>
      </c>
      <c r="O2423" s="1">
        <v>5.5</v>
      </c>
    </row>
    <row r="2424" spans="1:15" x14ac:dyDescent="0.3">
      <c r="A2424" t="s">
        <v>16</v>
      </c>
      <c r="B2424">
        <v>21</v>
      </c>
      <c r="C2424" t="str">
        <f t="shared" si="189"/>
        <v>18–25</v>
      </c>
      <c r="D2424" t="s">
        <v>27</v>
      </c>
      <c r="E2424" t="s">
        <v>13</v>
      </c>
      <c r="F2424">
        <f t="shared" si="192"/>
        <v>1</v>
      </c>
      <c r="G2424" t="s">
        <v>25</v>
      </c>
      <c r="H2424" s="1">
        <v>5.8</v>
      </c>
      <c r="I2424" t="s">
        <v>17</v>
      </c>
      <c r="J2424">
        <f t="shared" si="191"/>
        <v>2</v>
      </c>
      <c r="K2424" t="s">
        <v>19</v>
      </c>
      <c r="L2424">
        <v>30</v>
      </c>
      <c r="M2424" t="str">
        <f t="shared" si="187"/>
        <v>30–40 h</v>
      </c>
      <c r="N2424" s="1">
        <v>7.9</v>
      </c>
      <c r="O2424" s="1">
        <v>3.6</v>
      </c>
    </row>
    <row r="2425" spans="1:15" x14ac:dyDescent="0.3">
      <c r="A2425" t="s">
        <v>29</v>
      </c>
      <c r="B2425">
        <v>49</v>
      </c>
      <c r="C2425" t="str">
        <f t="shared" si="189"/>
        <v>46–59</v>
      </c>
      <c r="D2425" t="s">
        <v>27</v>
      </c>
      <c r="E2425" t="s">
        <v>17</v>
      </c>
      <c r="F2425">
        <f t="shared" si="192"/>
        <v>2</v>
      </c>
      <c r="G2425" t="s">
        <v>25</v>
      </c>
      <c r="H2425" s="1">
        <v>6</v>
      </c>
      <c r="I2425" t="s">
        <v>22</v>
      </c>
      <c r="J2425">
        <f t="shared" si="191"/>
        <v>3</v>
      </c>
      <c r="K2425" t="s">
        <v>26</v>
      </c>
      <c r="L2425">
        <v>50</v>
      </c>
      <c r="M2425" t="str">
        <f t="shared" si="187"/>
        <v>50–60 h</v>
      </c>
      <c r="N2425" s="1">
        <v>1.5</v>
      </c>
      <c r="O2425" s="1">
        <v>9.4</v>
      </c>
    </row>
    <row r="2426" spans="1:15" x14ac:dyDescent="0.3">
      <c r="A2426" t="s">
        <v>11</v>
      </c>
      <c r="B2426">
        <v>40</v>
      </c>
      <c r="C2426" t="str">
        <f t="shared" si="189"/>
        <v>36–45</v>
      </c>
      <c r="D2426" t="s">
        <v>12</v>
      </c>
      <c r="E2426" t="s">
        <v>13</v>
      </c>
      <c r="F2426">
        <f t="shared" si="192"/>
        <v>1</v>
      </c>
      <c r="G2426" t="s">
        <v>28</v>
      </c>
      <c r="H2426" s="1">
        <v>4.3</v>
      </c>
      <c r="I2426" t="s">
        <v>13</v>
      </c>
      <c r="J2426">
        <f t="shared" si="191"/>
        <v>1</v>
      </c>
      <c r="K2426" t="s">
        <v>15</v>
      </c>
      <c r="L2426">
        <v>21</v>
      </c>
      <c r="M2426" t="str">
        <f t="shared" si="187"/>
        <v>20–30 h</v>
      </c>
      <c r="N2426" s="1">
        <v>10</v>
      </c>
      <c r="O2426" s="1">
        <v>1.8</v>
      </c>
    </row>
    <row r="2427" spans="1:15" x14ac:dyDescent="0.3">
      <c r="A2427" t="s">
        <v>31</v>
      </c>
      <c r="B2427">
        <v>23</v>
      </c>
      <c r="C2427" t="str">
        <f t="shared" si="189"/>
        <v>18–25</v>
      </c>
      <c r="D2427" t="s">
        <v>12</v>
      </c>
      <c r="E2427" t="s">
        <v>17</v>
      </c>
      <c r="F2427">
        <f t="shared" si="192"/>
        <v>2</v>
      </c>
      <c r="G2427" t="s">
        <v>33</v>
      </c>
      <c r="H2427" s="1">
        <v>5.4</v>
      </c>
      <c r="I2427" t="s">
        <v>22</v>
      </c>
      <c r="J2427">
        <f t="shared" si="191"/>
        <v>3</v>
      </c>
      <c r="K2427" t="s">
        <v>26</v>
      </c>
      <c r="L2427">
        <v>48</v>
      </c>
      <c r="M2427" t="str">
        <f t="shared" si="187"/>
        <v>40–50 h</v>
      </c>
      <c r="N2427" s="1">
        <v>5.7</v>
      </c>
      <c r="O2427" s="1">
        <v>5.0999999999999996</v>
      </c>
    </row>
    <row r="2428" spans="1:15" x14ac:dyDescent="0.3">
      <c r="A2428" t="s">
        <v>32</v>
      </c>
      <c r="B2428">
        <v>41</v>
      </c>
      <c r="C2428" t="str">
        <f t="shared" si="189"/>
        <v>36–45</v>
      </c>
      <c r="D2428" t="s">
        <v>21</v>
      </c>
      <c r="E2428" t="s">
        <v>13</v>
      </c>
      <c r="F2428">
        <f t="shared" si="192"/>
        <v>1</v>
      </c>
      <c r="G2428" t="s">
        <v>14</v>
      </c>
      <c r="H2428" s="1">
        <v>4.2</v>
      </c>
      <c r="I2428" t="s">
        <v>22</v>
      </c>
      <c r="J2428">
        <f t="shared" si="191"/>
        <v>3</v>
      </c>
      <c r="K2428" t="s">
        <v>30</v>
      </c>
      <c r="L2428">
        <v>24</v>
      </c>
      <c r="M2428" t="str">
        <f t="shared" si="187"/>
        <v>20–30 h</v>
      </c>
      <c r="N2428" s="1">
        <v>5.9</v>
      </c>
      <c r="O2428" s="1">
        <v>9.5</v>
      </c>
    </row>
    <row r="2429" spans="1:15" x14ac:dyDescent="0.3">
      <c r="A2429" t="s">
        <v>24</v>
      </c>
      <c r="B2429">
        <v>37</v>
      </c>
      <c r="C2429" t="str">
        <f t="shared" si="189"/>
        <v>36–45</v>
      </c>
      <c r="D2429" t="s">
        <v>21</v>
      </c>
      <c r="E2429" t="s">
        <v>13</v>
      </c>
      <c r="F2429">
        <f t="shared" si="192"/>
        <v>1</v>
      </c>
      <c r="G2429" t="s">
        <v>14</v>
      </c>
      <c r="H2429" s="1">
        <v>7.2</v>
      </c>
      <c r="I2429" t="s">
        <v>17</v>
      </c>
      <c r="J2429">
        <f t="shared" si="191"/>
        <v>2</v>
      </c>
      <c r="K2429" t="s">
        <v>26</v>
      </c>
      <c r="L2429">
        <v>42</v>
      </c>
      <c r="M2429" t="str">
        <f t="shared" si="187"/>
        <v>40–50 h</v>
      </c>
      <c r="N2429" s="1">
        <v>4.2</v>
      </c>
      <c r="O2429" s="1">
        <v>9.1</v>
      </c>
    </row>
    <row r="2430" spans="1:15" x14ac:dyDescent="0.3">
      <c r="A2430" t="s">
        <v>32</v>
      </c>
      <c r="B2430">
        <v>54</v>
      </c>
      <c r="C2430" t="str">
        <f t="shared" si="189"/>
        <v>46–59</v>
      </c>
      <c r="D2430" t="s">
        <v>27</v>
      </c>
      <c r="E2430" t="s">
        <v>13</v>
      </c>
      <c r="F2430">
        <f t="shared" si="192"/>
        <v>1</v>
      </c>
      <c r="G2430" t="s">
        <v>14</v>
      </c>
      <c r="H2430" s="1">
        <v>7.8</v>
      </c>
      <c r="I2430" t="s">
        <v>13</v>
      </c>
      <c r="J2430">
        <f t="shared" si="191"/>
        <v>1</v>
      </c>
      <c r="K2430" t="s">
        <v>26</v>
      </c>
      <c r="L2430">
        <v>55</v>
      </c>
      <c r="M2430" t="str">
        <f t="shared" si="187"/>
        <v>50–60 h</v>
      </c>
      <c r="N2430" s="1">
        <v>7.2</v>
      </c>
      <c r="O2430" s="1">
        <v>7.3</v>
      </c>
    </row>
    <row r="2431" spans="1:15" x14ac:dyDescent="0.3">
      <c r="A2431" t="s">
        <v>32</v>
      </c>
      <c r="B2431">
        <v>37</v>
      </c>
      <c r="C2431" t="str">
        <f t="shared" si="189"/>
        <v>36–45</v>
      </c>
      <c r="D2431" t="s">
        <v>21</v>
      </c>
      <c r="E2431" t="s">
        <v>13</v>
      </c>
      <c r="F2431">
        <f t="shared" si="192"/>
        <v>1</v>
      </c>
      <c r="G2431" t="s">
        <v>33</v>
      </c>
      <c r="H2431" s="1">
        <v>5.8</v>
      </c>
      <c r="I2431" t="s">
        <v>17</v>
      </c>
      <c r="J2431">
        <f t="shared" si="191"/>
        <v>2</v>
      </c>
      <c r="K2431" t="s">
        <v>19</v>
      </c>
      <c r="L2431">
        <v>26</v>
      </c>
      <c r="M2431" t="str">
        <f t="shared" si="187"/>
        <v>20–30 h</v>
      </c>
      <c r="N2431" s="1">
        <v>5.2</v>
      </c>
      <c r="O2431" s="1">
        <v>6.3</v>
      </c>
    </row>
    <row r="2432" spans="1:15" x14ac:dyDescent="0.3">
      <c r="A2432" t="s">
        <v>16</v>
      </c>
      <c r="B2432">
        <v>29</v>
      </c>
      <c r="C2432" t="str">
        <f t="shared" si="189"/>
        <v>26–35</v>
      </c>
      <c r="D2432" t="s">
        <v>21</v>
      </c>
      <c r="E2432" t="s">
        <v>22</v>
      </c>
      <c r="F2432">
        <f t="shared" si="192"/>
        <v>3</v>
      </c>
      <c r="G2432" t="s">
        <v>18</v>
      </c>
      <c r="H2432" s="1">
        <v>4.9000000000000004</v>
      </c>
      <c r="I2432" t="s">
        <v>22</v>
      </c>
      <c r="J2432">
        <f t="shared" si="191"/>
        <v>3</v>
      </c>
      <c r="K2432" t="s">
        <v>26</v>
      </c>
      <c r="L2432">
        <v>32</v>
      </c>
      <c r="M2432" t="str">
        <f t="shared" si="187"/>
        <v>30–40 h</v>
      </c>
      <c r="N2432" s="1">
        <v>4</v>
      </c>
      <c r="O2432" s="1">
        <v>3.5</v>
      </c>
    </row>
    <row r="2433" spans="1:15" x14ac:dyDescent="0.3">
      <c r="A2433" t="s">
        <v>29</v>
      </c>
      <c r="B2433">
        <v>50</v>
      </c>
      <c r="C2433" t="str">
        <f t="shared" si="189"/>
        <v>46–59</v>
      </c>
      <c r="D2433" t="s">
        <v>27</v>
      </c>
      <c r="E2433" t="s">
        <v>13</v>
      </c>
      <c r="F2433">
        <f t="shared" si="192"/>
        <v>1</v>
      </c>
      <c r="G2433" t="s">
        <v>14</v>
      </c>
      <c r="H2433" s="1">
        <v>7</v>
      </c>
      <c r="I2433" t="s">
        <v>22</v>
      </c>
      <c r="J2433">
        <f t="shared" si="191"/>
        <v>3</v>
      </c>
      <c r="K2433" t="s">
        <v>23</v>
      </c>
      <c r="L2433">
        <v>29</v>
      </c>
      <c r="M2433" t="str">
        <f t="shared" si="187"/>
        <v>20–30 h</v>
      </c>
      <c r="N2433" s="1">
        <v>3.4</v>
      </c>
      <c r="O2433" s="1">
        <v>4.3</v>
      </c>
    </row>
    <row r="2434" spans="1:15" x14ac:dyDescent="0.3">
      <c r="A2434" t="s">
        <v>24</v>
      </c>
      <c r="B2434">
        <v>45</v>
      </c>
      <c r="C2434" t="str">
        <f t="shared" si="189"/>
        <v>36–45</v>
      </c>
      <c r="D2434" t="s">
        <v>21</v>
      </c>
      <c r="E2434" t="s">
        <v>22</v>
      </c>
      <c r="F2434">
        <f t="shared" si="192"/>
        <v>3</v>
      </c>
      <c r="G2434" t="s">
        <v>18</v>
      </c>
      <c r="H2434" s="1">
        <v>5.2</v>
      </c>
      <c r="I2434" t="s">
        <v>13</v>
      </c>
      <c r="J2434">
        <f t="shared" si="191"/>
        <v>1</v>
      </c>
      <c r="K2434" t="s">
        <v>19</v>
      </c>
      <c r="L2434">
        <v>55</v>
      </c>
      <c r="M2434" t="str">
        <f t="shared" ref="M2434:M2497" si="193">IF(AND(L2434&gt;=20,L2434&lt;30),"20–30 h",IF(AND(L2434&gt;=30,L2434&lt;40),"30–40 h",IF(AND(L2434&gt;=40,L2434&lt;50),"40–50 h",IF(AND(L2434&gt;=50,L2434&lt;=60),"50–60 h","Poza zakresem"))))</f>
        <v>50–60 h</v>
      </c>
      <c r="N2434" s="1">
        <v>9.3000000000000007</v>
      </c>
      <c r="O2434" s="1">
        <v>1.8</v>
      </c>
    </row>
    <row r="2435" spans="1:15" x14ac:dyDescent="0.3">
      <c r="A2435" t="s">
        <v>20</v>
      </c>
      <c r="B2435">
        <v>25</v>
      </c>
      <c r="C2435" t="str">
        <f t="shared" si="189"/>
        <v>18–25</v>
      </c>
      <c r="D2435" t="s">
        <v>21</v>
      </c>
      <c r="E2435" t="s">
        <v>17</v>
      </c>
      <c r="F2435">
        <f t="shared" si="192"/>
        <v>2</v>
      </c>
      <c r="G2435" t="s">
        <v>33</v>
      </c>
      <c r="H2435" s="1">
        <v>7.5</v>
      </c>
      <c r="I2435" t="s">
        <v>22</v>
      </c>
      <c r="J2435">
        <f t="shared" si="191"/>
        <v>3</v>
      </c>
      <c r="K2435" t="s">
        <v>19</v>
      </c>
      <c r="L2435">
        <v>35</v>
      </c>
      <c r="M2435" t="str">
        <f t="shared" si="193"/>
        <v>30–40 h</v>
      </c>
      <c r="N2435" s="1">
        <v>3.6</v>
      </c>
      <c r="O2435" s="1">
        <v>8.1</v>
      </c>
    </row>
    <row r="2436" spans="1:15" x14ac:dyDescent="0.3">
      <c r="A2436" t="s">
        <v>20</v>
      </c>
      <c r="B2436">
        <v>18</v>
      </c>
      <c r="C2436" t="str">
        <f t="shared" si="189"/>
        <v>18–25</v>
      </c>
      <c r="D2436" t="s">
        <v>27</v>
      </c>
      <c r="E2436" t="s">
        <v>17</v>
      </c>
      <c r="F2436">
        <f t="shared" si="192"/>
        <v>2</v>
      </c>
      <c r="G2436" t="s">
        <v>33</v>
      </c>
      <c r="H2436" s="1">
        <v>9.4</v>
      </c>
      <c r="I2436" t="s">
        <v>22</v>
      </c>
      <c r="J2436">
        <f t="shared" si="191"/>
        <v>3</v>
      </c>
      <c r="K2436" t="s">
        <v>30</v>
      </c>
      <c r="L2436">
        <v>34</v>
      </c>
      <c r="M2436" t="str">
        <f t="shared" si="193"/>
        <v>30–40 h</v>
      </c>
      <c r="N2436" s="1">
        <v>4.9000000000000004</v>
      </c>
      <c r="O2436" s="1">
        <v>3.9</v>
      </c>
    </row>
    <row r="2437" spans="1:15" x14ac:dyDescent="0.3">
      <c r="A2437" t="s">
        <v>11</v>
      </c>
      <c r="B2437">
        <v>54</v>
      </c>
      <c r="C2437" t="str">
        <f t="shared" si="189"/>
        <v>46–59</v>
      </c>
      <c r="D2437" t="s">
        <v>27</v>
      </c>
      <c r="E2437" t="s">
        <v>22</v>
      </c>
      <c r="F2437">
        <f t="shared" si="192"/>
        <v>3</v>
      </c>
      <c r="G2437" t="s">
        <v>28</v>
      </c>
      <c r="H2437" s="1">
        <v>5.2</v>
      </c>
      <c r="I2437" t="s">
        <v>13</v>
      </c>
      <c r="J2437">
        <f t="shared" si="191"/>
        <v>1</v>
      </c>
      <c r="K2437" t="s">
        <v>23</v>
      </c>
      <c r="L2437">
        <v>38</v>
      </c>
      <c r="M2437" t="str">
        <f t="shared" si="193"/>
        <v>30–40 h</v>
      </c>
      <c r="N2437" s="1">
        <v>4.2</v>
      </c>
      <c r="O2437" s="1">
        <v>7</v>
      </c>
    </row>
    <row r="2438" spans="1:15" x14ac:dyDescent="0.3">
      <c r="A2438" t="s">
        <v>32</v>
      </c>
      <c r="B2438">
        <v>39</v>
      </c>
      <c r="C2438" t="str">
        <f t="shared" si="189"/>
        <v>36–45</v>
      </c>
      <c r="D2438" t="s">
        <v>12</v>
      </c>
      <c r="E2438" t="s">
        <v>17</v>
      </c>
      <c r="F2438">
        <f t="shared" si="192"/>
        <v>2</v>
      </c>
      <c r="G2438" t="s">
        <v>14</v>
      </c>
      <c r="H2438" s="1">
        <v>5.4</v>
      </c>
      <c r="I2438" t="s">
        <v>17</v>
      </c>
      <c r="J2438">
        <f t="shared" si="191"/>
        <v>2</v>
      </c>
      <c r="K2438" t="s">
        <v>26</v>
      </c>
      <c r="L2438">
        <v>40</v>
      </c>
      <c r="M2438" t="str">
        <f t="shared" si="193"/>
        <v>40–50 h</v>
      </c>
      <c r="N2438" s="1">
        <v>1.8</v>
      </c>
      <c r="O2438" s="1">
        <v>4.2</v>
      </c>
    </row>
    <row r="2439" spans="1:15" x14ac:dyDescent="0.3">
      <c r="A2439" t="s">
        <v>16</v>
      </c>
      <c r="B2439">
        <v>23</v>
      </c>
      <c r="C2439" t="str">
        <f t="shared" si="189"/>
        <v>18–25</v>
      </c>
      <c r="D2439" t="s">
        <v>27</v>
      </c>
      <c r="E2439" t="s">
        <v>17</v>
      </c>
      <c r="F2439">
        <f t="shared" si="192"/>
        <v>2</v>
      </c>
      <c r="G2439" t="s">
        <v>28</v>
      </c>
      <c r="H2439" s="1">
        <v>4.3</v>
      </c>
      <c r="I2439" t="s">
        <v>13</v>
      </c>
      <c r="J2439">
        <f t="shared" si="191"/>
        <v>1</v>
      </c>
      <c r="K2439" t="s">
        <v>30</v>
      </c>
      <c r="L2439">
        <v>54</v>
      </c>
      <c r="M2439" t="str">
        <f t="shared" si="193"/>
        <v>50–60 h</v>
      </c>
      <c r="N2439" s="1">
        <v>2.7</v>
      </c>
      <c r="O2439" s="1">
        <v>5.2</v>
      </c>
    </row>
    <row r="2440" spans="1:15" x14ac:dyDescent="0.3">
      <c r="A2440" t="s">
        <v>16</v>
      </c>
      <c r="B2440">
        <v>38</v>
      </c>
      <c r="C2440" t="str">
        <f t="shared" si="189"/>
        <v>36–45</v>
      </c>
      <c r="D2440" t="s">
        <v>12</v>
      </c>
      <c r="E2440" t="s">
        <v>13</v>
      </c>
      <c r="F2440">
        <f t="shared" si="192"/>
        <v>1</v>
      </c>
      <c r="G2440" t="s">
        <v>14</v>
      </c>
      <c r="H2440" s="1">
        <v>6.7</v>
      </c>
      <c r="I2440" t="s">
        <v>22</v>
      </c>
      <c r="J2440">
        <f t="shared" si="191"/>
        <v>3</v>
      </c>
      <c r="K2440" t="s">
        <v>23</v>
      </c>
      <c r="L2440">
        <v>34</v>
      </c>
      <c r="M2440" t="str">
        <f t="shared" si="193"/>
        <v>30–40 h</v>
      </c>
      <c r="N2440" s="1">
        <v>2.7</v>
      </c>
      <c r="O2440" s="1">
        <v>6</v>
      </c>
    </row>
    <row r="2441" spans="1:15" x14ac:dyDescent="0.3">
      <c r="A2441" t="s">
        <v>20</v>
      </c>
      <c r="B2441">
        <v>49</v>
      </c>
      <c r="C2441" t="str">
        <f t="shared" si="189"/>
        <v>46–59</v>
      </c>
      <c r="D2441" t="s">
        <v>21</v>
      </c>
      <c r="E2441" t="s">
        <v>13</v>
      </c>
      <c r="F2441">
        <f t="shared" si="192"/>
        <v>1</v>
      </c>
      <c r="G2441" t="s">
        <v>33</v>
      </c>
      <c r="H2441" s="1">
        <v>6.6</v>
      </c>
      <c r="I2441" t="s">
        <v>13</v>
      </c>
      <c r="J2441">
        <f t="shared" si="191"/>
        <v>1</v>
      </c>
      <c r="K2441" t="s">
        <v>30</v>
      </c>
      <c r="L2441">
        <v>33</v>
      </c>
      <c r="M2441" t="str">
        <f t="shared" si="193"/>
        <v>30–40 h</v>
      </c>
      <c r="N2441" s="1">
        <v>7.2</v>
      </c>
      <c r="O2441" s="1">
        <v>8.1999999999999993</v>
      </c>
    </row>
    <row r="2442" spans="1:15" x14ac:dyDescent="0.3">
      <c r="A2442" t="s">
        <v>11</v>
      </c>
      <c r="B2442">
        <v>52</v>
      </c>
      <c r="C2442" t="str">
        <f t="shared" si="189"/>
        <v>46–59</v>
      </c>
      <c r="D2442" t="s">
        <v>27</v>
      </c>
      <c r="E2442" t="s">
        <v>13</v>
      </c>
      <c r="F2442">
        <f t="shared" si="192"/>
        <v>1</v>
      </c>
      <c r="G2442" t="s">
        <v>33</v>
      </c>
      <c r="H2442" s="1">
        <v>6.1</v>
      </c>
      <c r="I2442" t="s">
        <v>17</v>
      </c>
      <c r="J2442">
        <f t="shared" si="191"/>
        <v>2</v>
      </c>
      <c r="K2442" t="s">
        <v>15</v>
      </c>
      <c r="L2442">
        <v>48</v>
      </c>
      <c r="M2442" t="str">
        <f t="shared" si="193"/>
        <v>40–50 h</v>
      </c>
      <c r="N2442" s="1">
        <v>4.7</v>
      </c>
      <c r="O2442" s="1">
        <v>2.9</v>
      </c>
    </row>
    <row r="2443" spans="1:15" x14ac:dyDescent="0.3">
      <c r="A2443" t="s">
        <v>11</v>
      </c>
      <c r="B2443">
        <v>32</v>
      </c>
      <c r="C2443" t="str">
        <f t="shared" si="189"/>
        <v>26–35</v>
      </c>
      <c r="D2443" t="s">
        <v>27</v>
      </c>
      <c r="E2443" t="s">
        <v>22</v>
      </c>
      <c r="F2443">
        <f t="shared" si="192"/>
        <v>3</v>
      </c>
      <c r="G2443" t="s">
        <v>25</v>
      </c>
      <c r="H2443" s="1">
        <v>6.5</v>
      </c>
      <c r="I2443" t="s">
        <v>22</v>
      </c>
      <c r="J2443">
        <f t="shared" si="191"/>
        <v>3</v>
      </c>
      <c r="K2443" t="s">
        <v>26</v>
      </c>
      <c r="L2443">
        <v>24</v>
      </c>
      <c r="M2443" t="str">
        <f t="shared" si="193"/>
        <v>20–30 h</v>
      </c>
      <c r="N2443" s="1">
        <v>8</v>
      </c>
      <c r="O2443" s="1">
        <v>4.5999999999999996</v>
      </c>
    </row>
    <row r="2444" spans="1:15" x14ac:dyDescent="0.3">
      <c r="A2444" t="s">
        <v>11</v>
      </c>
      <c r="B2444">
        <v>22</v>
      </c>
      <c r="C2444" t="str">
        <f t="shared" si="189"/>
        <v>18–25</v>
      </c>
      <c r="D2444" t="s">
        <v>27</v>
      </c>
      <c r="E2444" t="s">
        <v>22</v>
      </c>
      <c r="F2444">
        <f t="shared" si="192"/>
        <v>3</v>
      </c>
      <c r="G2444" t="s">
        <v>25</v>
      </c>
      <c r="H2444" s="1">
        <v>4.9000000000000004</v>
      </c>
      <c r="I2444" t="s">
        <v>17</v>
      </c>
      <c r="J2444">
        <f t="shared" si="191"/>
        <v>2</v>
      </c>
      <c r="K2444" t="s">
        <v>30</v>
      </c>
      <c r="L2444">
        <v>37</v>
      </c>
      <c r="M2444" t="str">
        <f t="shared" si="193"/>
        <v>30–40 h</v>
      </c>
      <c r="N2444" s="1">
        <v>7.4</v>
      </c>
      <c r="O2444" s="1">
        <v>2.2000000000000002</v>
      </c>
    </row>
    <row r="2445" spans="1:15" x14ac:dyDescent="0.3">
      <c r="A2445" t="s">
        <v>24</v>
      </c>
      <c r="B2445">
        <v>63</v>
      </c>
      <c r="C2445" t="str">
        <f t="shared" si="189"/>
        <v>60+</v>
      </c>
      <c r="D2445" t="s">
        <v>21</v>
      </c>
      <c r="E2445" t="s">
        <v>17</v>
      </c>
      <c r="F2445">
        <f t="shared" si="192"/>
        <v>2</v>
      </c>
      <c r="G2445" t="s">
        <v>33</v>
      </c>
      <c r="H2445" s="1">
        <v>4</v>
      </c>
      <c r="I2445" t="s">
        <v>17</v>
      </c>
      <c r="J2445">
        <f t="shared" si="191"/>
        <v>2</v>
      </c>
      <c r="K2445" t="s">
        <v>15</v>
      </c>
      <c r="L2445">
        <v>20</v>
      </c>
      <c r="M2445" t="str">
        <f t="shared" si="193"/>
        <v>20–30 h</v>
      </c>
      <c r="N2445" s="1">
        <v>2.7</v>
      </c>
      <c r="O2445" s="1">
        <v>1.7</v>
      </c>
    </row>
    <row r="2446" spans="1:15" x14ac:dyDescent="0.3">
      <c r="A2446" t="s">
        <v>29</v>
      </c>
      <c r="B2446">
        <v>23</v>
      </c>
      <c r="C2446" t="str">
        <f t="shared" ref="C2446:C2509" si="194">IF(B2446&lt;=25, "18–25", IF(B2446&lt;=35, "26–35", IF(B2446&lt;=45, "36–45", IF(B2446&lt;=59, "46–59", "60+"))))</f>
        <v>18–25</v>
      </c>
      <c r="D2446" t="s">
        <v>12</v>
      </c>
      <c r="E2446" t="s">
        <v>13</v>
      </c>
      <c r="F2446">
        <f t="shared" si="192"/>
        <v>1</v>
      </c>
      <c r="G2446" t="s">
        <v>33</v>
      </c>
      <c r="H2446" s="1">
        <v>5.4</v>
      </c>
      <c r="I2446" t="s">
        <v>13</v>
      </c>
      <c r="J2446">
        <f t="shared" si="191"/>
        <v>1</v>
      </c>
      <c r="K2446" t="s">
        <v>26</v>
      </c>
      <c r="L2446">
        <v>46</v>
      </c>
      <c r="M2446" t="str">
        <f t="shared" si="193"/>
        <v>40–50 h</v>
      </c>
      <c r="N2446" s="1">
        <v>6.1</v>
      </c>
      <c r="O2446" s="1">
        <v>6.4</v>
      </c>
    </row>
    <row r="2447" spans="1:15" x14ac:dyDescent="0.3">
      <c r="A2447" t="s">
        <v>24</v>
      </c>
      <c r="B2447">
        <v>42</v>
      </c>
      <c r="C2447" t="str">
        <f t="shared" si="194"/>
        <v>36–45</v>
      </c>
      <c r="D2447" t="s">
        <v>21</v>
      </c>
      <c r="E2447" t="s">
        <v>22</v>
      </c>
      <c r="F2447">
        <f t="shared" si="192"/>
        <v>3</v>
      </c>
      <c r="G2447" t="s">
        <v>18</v>
      </c>
      <c r="H2447" s="1">
        <v>3.6</v>
      </c>
      <c r="I2447" t="s">
        <v>17</v>
      </c>
      <c r="J2447">
        <f t="shared" si="191"/>
        <v>2</v>
      </c>
      <c r="K2447" t="s">
        <v>30</v>
      </c>
      <c r="L2447">
        <v>46</v>
      </c>
      <c r="M2447" t="str">
        <f t="shared" si="193"/>
        <v>40–50 h</v>
      </c>
      <c r="N2447" s="1">
        <v>7.7</v>
      </c>
      <c r="O2447" s="1">
        <v>2.7</v>
      </c>
    </row>
    <row r="2448" spans="1:15" x14ac:dyDescent="0.3">
      <c r="A2448" t="s">
        <v>31</v>
      </c>
      <c r="B2448">
        <v>63</v>
      </c>
      <c r="C2448" t="str">
        <f t="shared" si="194"/>
        <v>60+</v>
      </c>
      <c r="D2448" t="s">
        <v>21</v>
      </c>
      <c r="E2448" t="s">
        <v>22</v>
      </c>
      <c r="F2448">
        <f t="shared" si="192"/>
        <v>3</v>
      </c>
      <c r="G2448" t="s">
        <v>18</v>
      </c>
      <c r="H2448" s="1">
        <v>5.2</v>
      </c>
      <c r="I2448" t="s">
        <v>13</v>
      </c>
      <c r="J2448">
        <f t="shared" si="191"/>
        <v>1</v>
      </c>
      <c r="K2448" t="s">
        <v>30</v>
      </c>
      <c r="L2448">
        <v>44</v>
      </c>
      <c r="M2448" t="str">
        <f t="shared" si="193"/>
        <v>40–50 h</v>
      </c>
      <c r="N2448" s="1">
        <v>6.7</v>
      </c>
      <c r="O2448" s="1">
        <v>1.5</v>
      </c>
    </row>
    <row r="2449" spans="1:15" x14ac:dyDescent="0.3">
      <c r="A2449" t="s">
        <v>31</v>
      </c>
      <c r="B2449">
        <v>57</v>
      </c>
      <c r="C2449" t="str">
        <f t="shared" si="194"/>
        <v>46–59</v>
      </c>
      <c r="D2449" t="s">
        <v>27</v>
      </c>
      <c r="E2449" t="s">
        <v>13</v>
      </c>
      <c r="F2449">
        <f t="shared" si="192"/>
        <v>1</v>
      </c>
      <c r="G2449" t="s">
        <v>28</v>
      </c>
      <c r="H2449" s="1">
        <v>7</v>
      </c>
      <c r="I2449" t="s">
        <v>13</v>
      </c>
      <c r="J2449">
        <f t="shared" si="191"/>
        <v>1</v>
      </c>
      <c r="K2449" t="s">
        <v>30</v>
      </c>
      <c r="L2449">
        <v>40</v>
      </c>
      <c r="M2449" t="str">
        <f t="shared" si="193"/>
        <v>40–50 h</v>
      </c>
      <c r="N2449" s="1">
        <v>6.4</v>
      </c>
      <c r="O2449" s="1">
        <v>9.1</v>
      </c>
    </row>
    <row r="2450" spans="1:15" x14ac:dyDescent="0.3">
      <c r="A2450" t="s">
        <v>29</v>
      </c>
      <c r="B2450">
        <v>46</v>
      </c>
      <c r="C2450" t="str">
        <f t="shared" si="194"/>
        <v>46–59</v>
      </c>
      <c r="D2450" t="s">
        <v>12</v>
      </c>
      <c r="E2450" t="s">
        <v>22</v>
      </c>
      <c r="F2450">
        <f t="shared" si="192"/>
        <v>3</v>
      </c>
      <c r="G2450" t="s">
        <v>25</v>
      </c>
      <c r="H2450" s="1">
        <v>6.6</v>
      </c>
      <c r="I2450" t="s">
        <v>17</v>
      </c>
      <c r="J2450">
        <f t="shared" si="191"/>
        <v>2</v>
      </c>
      <c r="K2450" t="s">
        <v>30</v>
      </c>
      <c r="L2450">
        <v>33</v>
      </c>
      <c r="M2450" t="str">
        <f t="shared" si="193"/>
        <v>30–40 h</v>
      </c>
      <c r="N2450" s="1">
        <v>7.7</v>
      </c>
      <c r="O2450" s="1">
        <v>5.8</v>
      </c>
    </row>
    <row r="2451" spans="1:15" x14ac:dyDescent="0.3">
      <c r="A2451" t="s">
        <v>20</v>
      </c>
      <c r="B2451">
        <v>24</v>
      </c>
      <c r="C2451" t="str">
        <f t="shared" si="194"/>
        <v>18–25</v>
      </c>
      <c r="D2451" t="s">
        <v>21</v>
      </c>
      <c r="E2451" t="s">
        <v>13</v>
      </c>
      <c r="F2451">
        <f t="shared" si="192"/>
        <v>1</v>
      </c>
      <c r="G2451" t="s">
        <v>25</v>
      </c>
      <c r="H2451" s="1">
        <v>3.8</v>
      </c>
      <c r="I2451" t="s">
        <v>13</v>
      </c>
      <c r="J2451">
        <f t="shared" si="191"/>
        <v>1</v>
      </c>
      <c r="K2451" t="s">
        <v>19</v>
      </c>
      <c r="L2451">
        <v>39</v>
      </c>
      <c r="M2451" t="str">
        <f t="shared" si="193"/>
        <v>30–40 h</v>
      </c>
      <c r="N2451" s="1">
        <v>1.5</v>
      </c>
      <c r="O2451" s="1">
        <v>2.2000000000000002</v>
      </c>
    </row>
    <row r="2452" spans="1:15" x14ac:dyDescent="0.3">
      <c r="A2452" t="s">
        <v>29</v>
      </c>
      <c r="B2452">
        <v>57</v>
      </c>
      <c r="C2452" t="str">
        <f t="shared" si="194"/>
        <v>46–59</v>
      </c>
      <c r="D2452" t="s">
        <v>27</v>
      </c>
      <c r="E2452" t="s">
        <v>17</v>
      </c>
      <c r="F2452">
        <f t="shared" si="192"/>
        <v>2</v>
      </c>
      <c r="G2452" t="s">
        <v>33</v>
      </c>
      <c r="H2452" s="1">
        <v>8.1</v>
      </c>
      <c r="I2452" t="s">
        <v>13</v>
      </c>
      <c r="J2452">
        <f t="shared" si="191"/>
        <v>1</v>
      </c>
      <c r="K2452" t="s">
        <v>30</v>
      </c>
      <c r="L2452">
        <v>47</v>
      </c>
      <c r="M2452" t="str">
        <f t="shared" si="193"/>
        <v>40–50 h</v>
      </c>
      <c r="N2452" s="1">
        <v>7.6</v>
      </c>
      <c r="O2452" s="1">
        <v>1.5</v>
      </c>
    </row>
    <row r="2453" spans="1:15" x14ac:dyDescent="0.3">
      <c r="A2453" t="s">
        <v>16</v>
      </c>
      <c r="B2453">
        <v>30</v>
      </c>
      <c r="C2453" t="str">
        <f t="shared" si="194"/>
        <v>26–35</v>
      </c>
      <c r="D2453" t="s">
        <v>21</v>
      </c>
      <c r="E2453" t="s">
        <v>17</v>
      </c>
      <c r="F2453">
        <f t="shared" si="192"/>
        <v>2</v>
      </c>
      <c r="G2453" t="s">
        <v>33</v>
      </c>
      <c r="H2453" s="1">
        <v>6.2</v>
      </c>
      <c r="I2453" t="s">
        <v>17</v>
      </c>
      <c r="J2453">
        <f t="shared" si="191"/>
        <v>2</v>
      </c>
      <c r="K2453" t="s">
        <v>19</v>
      </c>
      <c r="L2453">
        <v>40</v>
      </c>
      <c r="M2453" t="str">
        <f t="shared" si="193"/>
        <v>40–50 h</v>
      </c>
      <c r="N2453" s="1">
        <v>3.5</v>
      </c>
      <c r="O2453" s="1">
        <v>2.1</v>
      </c>
    </row>
    <row r="2454" spans="1:15" x14ac:dyDescent="0.3">
      <c r="A2454" t="s">
        <v>31</v>
      </c>
      <c r="B2454">
        <v>55</v>
      </c>
      <c r="C2454" t="str">
        <f t="shared" si="194"/>
        <v>46–59</v>
      </c>
      <c r="D2454" t="s">
        <v>21</v>
      </c>
      <c r="E2454" t="s">
        <v>17</v>
      </c>
      <c r="F2454">
        <f t="shared" si="192"/>
        <v>2</v>
      </c>
      <c r="G2454" t="s">
        <v>28</v>
      </c>
      <c r="H2454" s="1">
        <v>4.5999999999999996</v>
      </c>
      <c r="I2454" t="s">
        <v>22</v>
      </c>
      <c r="J2454">
        <f t="shared" si="191"/>
        <v>3</v>
      </c>
      <c r="K2454" t="s">
        <v>19</v>
      </c>
      <c r="L2454">
        <v>42</v>
      </c>
      <c r="M2454" t="str">
        <f t="shared" si="193"/>
        <v>40–50 h</v>
      </c>
      <c r="N2454" s="1">
        <v>6.1</v>
      </c>
      <c r="O2454" s="1">
        <v>5.2</v>
      </c>
    </row>
    <row r="2455" spans="1:15" x14ac:dyDescent="0.3">
      <c r="A2455" t="s">
        <v>32</v>
      </c>
      <c r="B2455">
        <v>35</v>
      </c>
      <c r="C2455" t="str">
        <f t="shared" si="194"/>
        <v>26–35</v>
      </c>
      <c r="D2455" t="s">
        <v>27</v>
      </c>
      <c r="E2455" t="s">
        <v>13</v>
      </c>
      <c r="F2455">
        <f t="shared" si="192"/>
        <v>1</v>
      </c>
      <c r="G2455" t="s">
        <v>25</v>
      </c>
      <c r="H2455" s="1">
        <v>6</v>
      </c>
      <c r="I2455" t="s">
        <v>13</v>
      </c>
      <c r="J2455">
        <f t="shared" si="191"/>
        <v>1</v>
      </c>
      <c r="K2455" t="s">
        <v>15</v>
      </c>
      <c r="L2455">
        <v>30</v>
      </c>
      <c r="M2455" t="str">
        <f t="shared" si="193"/>
        <v>30–40 h</v>
      </c>
      <c r="N2455" s="1">
        <v>3.2</v>
      </c>
      <c r="O2455" s="1">
        <v>7</v>
      </c>
    </row>
    <row r="2456" spans="1:15" x14ac:dyDescent="0.3">
      <c r="A2456" t="s">
        <v>32</v>
      </c>
      <c r="B2456">
        <v>19</v>
      </c>
      <c r="C2456" t="str">
        <f t="shared" si="194"/>
        <v>18–25</v>
      </c>
      <c r="D2456" t="s">
        <v>27</v>
      </c>
      <c r="E2456" t="s">
        <v>22</v>
      </c>
      <c r="F2456">
        <f t="shared" si="192"/>
        <v>3</v>
      </c>
      <c r="G2456" t="s">
        <v>18</v>
      </c>
      <c r="H2456" s="1">
        <v>5.6</v>
      </c>
      <c r="I2456" t="s">
        <v>13</v>
      </c>
      <c r="J2456">
        <f t="shared" si="191"/>
        <v>1</v>
      </c>
      <c r="K2456" t="s">
        <v>26</v>
      </c>
      <c r="L2456">
        <v>21</v>
      </c>
      <c r="M2456" t="str">
        <f t="shared" si="193"/>
        <v>20–30 h</v>
      </c>
      <c r="N2456" s="1">
        <v>8.5</v>
      </c>
      <c r="O2456" s="1">
        <v>6.8</v>
      </c>
    </row>
    <row r="2457" spans="1:15" x14ac:dyDescent="0.3">
      <c r="A2457" t="s">
        <v>20</v>
      </c>
      <c r="B2457">
        <v>25</v>
      </c>
      <c r="C2457" t="str">
        <f t="shared" si="194"/>
        <v>18–25</v>
      </c>
      <c r="D2457" t="s">
        <v>12</v>
      </c>
      <c r="E2457" t="s">
        <v>17</v>
      </c>
      <c r="F2457">
        <f t="shared" si="192"/>
        <v>2</v>
      </c>
      <c r="G2457" t="s">
        <v>14</v>
      </c>
      <c r="H2457" s="1">
        <v>5.2</v>
      </c>
      <c r="I2457" t="s">
        <v>17</v>
      </c>
      <c r="J2457">
        <f t="shared" si="191"/>
        <v>2</v>
      </c>
      <c r="K2457" t="s">
        <v>19</v>
      </c>
      <c r="L2457">
        <v>39</v>
      </c>
      <c r="M2457" t="str">
        <f t="shared" si="193"/>
        <v>30–40 h</v>
      </c>
      <c r="N2457" s="1">
        <v>5.3</v>
      </c>
      <c r="O2457" s="1">
        <v>2.2999999999999998</v>
      </c>
    </row>
    <row r="2458" spans="1:15" x14ac:dyDescent="0.3">
      <c r="A2458" t="s">
        <v>16</v>
      </c>
      <c r="B2458">
        <v>28</v>
      </c>
      <c r="C2458" t="str">
        <f t="shared" si="194"/>
        <v>26–35</v>
      </c>
      <c r="D2458" t="s">
        <v>21</v>
      </c>
      <c r="E2458" t="s">
        <v>17</v>
      </c>
      <c r="F2458">
        <f t="shared" si="192"/>
        <v>2</v>
      </c>
      <c r="G2458" t="s">
        <v>28</v>
      </c>
      <c r="H2458" s="1">
        <v>7.7</v>
      </c>
      <c r="I2458" t="s">
        <v>13</v>
      </c>
      <c r="J2458">
        <f t="shared" si="191"/>
        <v>1</v>
      </c>
      <c r="K2458" t="s">
        <v>23</v>
      </c>
      <c r="L2458">
        <v>43</v>
      </c>
      <c r="M2458" t="str">
        <f t="shared" si="193"/>
        <v>40–50 h</v>
      </c>
      <c r="N2458" s="1">
        <v>6.8</v>
      </c>
      <c r="O2458" s="1">
        <v>6.7</v>
      </c>
    </row>
    <row r="2459" spans="1:15" x14ac:dyDescent="0.3">
      <c r="A2459" t="s">
        <v>24</v>
      </c>
      <c r="B2459">
        <v>50</v>
      </c>
      <c r="C2459" t="str">
        <f t="shared" si="194"/>
        <v>46–59</v>
      </c>
      <c r="D2459" t="s">
        <v>27</v>
      </c>
      <c r="E2459" t="s">
        <v>17</v>
      </c>
      <c r="F2459">
        <f t="shared" si="192"/>
        <v>2</v>
      </c>
      <c r="G2459" t="s">
        <v>14</v>
      </c>
      <c r="H2459" s="1">
        <v>4.8</v>
      </c>
      <c r="I2459" t="s">
        <v>17</v>
      </c>
      <c r="J2459">
        <f t="shared" si="191"/>
        <v>2</v>
      </c>
      <c r="K2459" t="s">
        <v>19</v>
      </c>
      <c r="L2459">
        <v>44</v>
      </c>
      <c r="M2459" t="str">
        <f t="shared" si="193"/>
        <v>40–50 h</v>
      </c>
      <c r="N2459" s="1">
        <v>8.1</v>
      </c>
      <c r="O2459" s="1">
        <v>4.5999999999999996</v>
      </c>
    </row>
    <row r="2460" spans="1:15" x14ac:dyDescent="0.3">
      <c r="A2460" t="s">
        <v>16</v>
      </c>
      <c r="B2460">
        <v>55</v>
      </c>
      <c r="C2460" t="str">
        <f t="shared" si="194"/>
        <v>46–59</v>
      </c>
      <c r="D2460" t="s">
        <v>27</v>
      </c>
      <c r="E2460" t="s">
        <v>22</v>
      </c>
      <c r="F2460">
        <f t="shared" si="192"/>
        <v>3</v>
      </c>
      <c r="G2460" t="s">
        <v>18</v>
      </c>
      <c r="H2460" s="1">
        <v>6.8</v>
      </c>
      <c r="I2460" t="s">
        <v>22</v>
      </c>
      <c r="J2460">
        <f t="shared" si="191"/>
        <v>3</v>
      </c>
      <c r="K2460" t="s">
        <v>23</v>
      </c>
      <c r="L2460">
        <v>56</v>
      </c>
      <c r="M2460" t="str">
        <f t="shared" si="193"/>
        <v>50–60 h</v>
      </c>
      <c r="N2460" s="1">
        <v>9.1</v>
      </c>
      <c r="O2460" s="1">
        <v>5.2</v>
      </c>
    </row>
    <row r="2461" spans="1:15" x14ac:dyDescent="0.3">
      <c r="A2461" t="s">
        <v>32</v>
      </c>
      <c r="B2461">
        <v>44</v>
      </c>
      <c r="C2461" t="str">
        <f t="shared" si="194"/>
        <v>36–45</v>
      </c>
      <c r="D2461" t="s">
        <v>12</v>
      </c>
      <c r="E2461" t="s">
        <v>22</v>
      </c>
      <c r="F2461">
        <f t="shared" si="192"/>
        <v>3</v>
      </c>
      <c r="G2461" t="s">
        <v>18</v>
      </c>
      <c r="H2461" s="1">
        <v>4.5</v>
      </c>
      <c r="I2461" t="s">
        <v>22</v>
      </c>
      <c r="J2461">
        <f t="shared" si="191"/>
        <v>3</v>
      </c>
      <c r="K2461" t="s">
        <v>15</v>
      </c>
      <c r="L2461">
        <v>41</v>
      </c>
      <c r="M2461" t="str">
        <f t="shared" si="193"/>
        <v>40–50 h</v>
      </c>
      <c r="N2461" s="1">
        <v>7.6</v>
      </c>
      <c r="O2461" s="1">
        <v>8.1999999999999993</v>
      </c>
    </row>
    <row r="2462" spans="1:15" x14ac:dyDescent="0.3">
      <c r="A2462" t="s">
        <v>32</v>
      </c>
      <c r="B2462">
        <v>37</v>
      </c>
      <c r="C2462" t="str">
        <f t="shared" si="194"/>
        <v>36–45</v>
      </c>
      <c r="D2462" t="s">
        <v>12</v>
      </c>
      <c r="E2462" t="s">
        <v>13</v>
      </c>
      <c r="F2462">
        <f t="shared" si="192"/>
        <v>1</v>
      </c>
      <c r="G2462" t="s">
        <v>14</v>
      </c>
      <c r="H2462" s="1">
        <v>6.4</v>
      </c>
      <c r="I2462" t="s">
        <v>17</v>
      </c>
      <c r="J2462">
        <f t="shared" ref="J2462:J2479" si="195">IF(I2462="low",1,IF(I2462="moderate",2,IF(I2462="high",3,"")))</f>
        <v>2</v>
      </c>
      <c r="K2462" t="s">
        <v>23</v>
      </c>
      <c r="L2462">
        <v>43</v>
      </c>
      <c r="M2462" t="str">
        <f t="shared" si="193"/>
        <v>40–50 h</v>
      </c>
      <c r="N2462" s="1">
        <v>2.2999999999999998</v>
      </c>
      <c r="O2462" s="1">
        <v>4</v>
      </c>
    </row>
    <row r="2463" spans="1:15" x14ac:dyDescent="0.3">
      <c r="A2463" t="s">
        <v>31</v>
      </c>
      <c r="B2463">
        <v>29</v>
      </c>
      <c r="C2463" t="str">
        <f t="shared" si="194"/>
        <v>26–35</v>
      </c>
      <c r="D2463" t="s">
        <v>27</v>
      </c>
      <c r="E2463" t="s">
        <v>17</v>
      </c>
      <c r="F2463">
        <f t="shared" si="192"/>
        <v>2</v>
      </c>
      <c r="G2463" t="s">
        <v>28</v>
      </c>
      <c r="H2463" s="1">
        <v>6.9</v>
      </c>
      <c r="I2463" t="s">
        <v>22</v>
      </c>
      <c r="J2463">
        <f t="shared" si="195"/>
        <v>3</v>
      </c>
      <c r="K2463" t="s">
        <v>15</v>
      </c>
      <c r="L2463">
        <v>34</v>
      </c>
      <c r="M2463" t="str">
        <f t="shared" si="193"/>
        <v>30–40 h</v>
      </c>
      <c r="N2463" s="1">
        <v>8.6999999999999993</v>
      </c>
      <c r="O2463" s="1">
        <v>2.2999999999999998</v>
      </c>
    </row>
    <row r="2464" spans="1:15" x14ac:dyDescent="0.3">
      <c r="A2464" t="s">
        <v>16</v>
      </c>
      <c r="B2464">
        <v>60</v>
      </c>
      <c r="C2464" t="str">
        <f t="shared" si="194"/>
        <v>60+</v>
      </c>
      <c r="D2464" t="s">
        <v>12</v>
      </c>
      <c r="E2464" t="s">
        <v>22</v>
      </c>
      <c r="F2464">
        <f t="shared" si="192"/>
        <v>3</v>
      </c>
      <c r="G2464" t="s">
        <v>14</v>
      </c>
      <c r="H2464" s="1">
        <v>6.9</v>
      </c>
      <c r="I2464" t="s">
        <v>17</v>
      </c>
      <c r="J2464">
        <f t="shared" si="195"/>
        <v>2</v>
      </c>
      <c r="K2464" t="s">
        <v>15</v>
      </c>
      <c r="L2464">
        <v>31</v>
      </c>
      <c r="M2464" t="str">
        <f t="shared" si="193"/>
        <v>30–40 h</v>
      </c>
      <c r="N2464" s="1">
        <v>6.6</v>
      </c>
      <c r="O2464" s="1">
        <v>8.9</v>
      </c>
    </row>
    <row r="2465" spans="1:15" x14ac:dyDescent="0.3">
      <c r="A2465" t="s">
        <v>16</v>
      </c>
      <c r="B2465">
        <v>48</v>
      </c>
      <c r="C2465" t="str">
        <f t="shared" si="194"/>
        <v>46–59</v>
      </c>
      <c r="D2465" t="s">
        <v>27</v>
      </c>
      <c r="E2465" t="s">
        <v>13</v>
      </c>
      <c r="F2465">
        <f t="shared" si="192"/>
        <v>1</v>
      </c>
      <c r="G2465" t="s">
        <v>28</v>
      </c>
      <c r="H2465" s="1">
        <v>6.6</v>
      </c>
      <c r="I2465" t="s">
        <v>13</v>
      </c>
      <c r="J2465">
        <f t="shared" si="195"/>
        <v>1</v>
      </c>
      <c r="K2465" t="s">
        <v>15</v>
      </c>
      <c r="L2465">
        <v>50</v>
      </c>
      <c r="M2465" t="str">
        <f t="shared" si="193"/>
        <v>50–60 h</v>
      </c>
      <c r="N2465" s="1">
        <v>6.5</v>
      </c>
      <c r="O2465" s="1">
        <v>2.9</v>
      </c>
    </row>
    <row r="2466" spans="1:15" x14ac:dyDescent="0.3">
      <c r="A2466" t="s">
        <v>32</v>
      </c>
      <c r="B2466">
        <v>44</v>
      </c>
      <c r="C2466" t="str">
        <f t="shared" si="194"/>
        <v>36–45</v>
      </c>
      <c r="D2466" t="s">
        <v>21</v>
      </c>
      <c r="E2466" t="s">
        <v>17</v>
      </c>
      <c r="F2466">
        <f t="shared" si="192"/>
        <v>2</v>
      </c>
      <c r="G2466" t="s">
        <v>28</v>
      </c>
      <c r="H2466" s="1">
        <v>6.1</v>
      </c>
      <c r="I2466" t="s">
        <v>22</v>
      </c>
      <c r="J2466">
        <f t="shared" si="195"/>
        <v>3</v>
      </c>
      <c r="K2466" t="s">
        <v>23</v>
      </c>
      <c r="L2466">
        <v>50</v>
      </c>
      <c r="M2466" t="str">
        <f t="shared" si="193"/>
        <v>50–60 h</v>
      </c>
      <c r="N2466" s="1">
        <v>9.3000000000000007</v>
      </c>
      <c r="O2466" s="1">
        <v>3.6</v>
      </c>
    </row>
    <row r="2467" spans="1:15" x14ac:dyDescent="0.3">
      <c r="A2467" t="s">
        <v>24</v>
      </c>
      <c r="B2467">
        <v>49</v>
      </c>
      <c r="C2467" t="str">
        <f t="shared" si="194"/>
        <v>46–59</v>
      </c>
      <c r="D2467" t="s">
        <v>12</v>
      </c>
      <c r="E2467" t="s">
        <v>22</v>
      </c>
      <c r="F2467">
        <f>IF(E2467="High",3,IF(E2467="Moderate",2,IF(E2467="Low",1,"")))</f>
        <v>3</v>
      </c>
      <c r="G2467" t="s">
        <v>33</v>
      </c>
      <c r="H2467" s="1">
        <v>4.9000000000000004</v>
      </c>
      <c r="I2467" t="s">
        <v>13</v>
      </c>
      <c r="J2467">
        <f t="shared" si="195"/>
        <v>1</v>
      </c>
      <c r="K2467" t="s">
        <v>23</v>
      </c>
      <c r="L2467">
        <v>49</v>
      </c>
      <c r="M2467" t="str">
        <f t="shared" si="193"/>
        <v>40–50 h</v>
      </c>
      <c r="N2467" s="1">
        <v>3.2</v>
      </c>
      <c r="O2467" s="1">
        <v>7.4</v>
      </c>
    </row>
    <row r="2468" spans="1:15" x14ac:dyDescent="0.3">
      <c r="A2468" t="s">
        <v>20</v>
      </c>
      <c r="B2468">
        <v>27</v>
      </c>
      <c r="C2468" t="str">
        <f t="shared" si="194"/>
        <v>26–35</v>
      </c>
      <c r="D2468" t="s">
        <v>21</v>
      </c>
      <c r="E2468" t="s">
        <v>22</v>
      </c>
      <c r="F2468">
        <f t="shared" ref="F2468:F2531" si="196">IF(E2468="High",3,IF(E2468="Moderate",2,IF(E2468="Low",1,"")))</f>
        <v>3</v>
      </c>
      <c r="G2468" t="s">
        <v>25</v>
      </c>
      <c r="H2468" s="1">
        <v>4.9000000000000004</v>
      </c>
      <c r="I2468" t="s">
        <v>13</v>
      </c>
      <c r="J2468">
        <f t="shared" si="195"/>
        <v>1</v>
      </c>
      <c r="K2468" t="s">
        <v>15</v>
      </c>
      <c r="L2468">
        <v>39</v>
      </c>
      <c r="M2468" t="str">
        <f t="shared" si="193"/>
        <v>30–40 h</v>
      </c>
      <c r="N2468" s="1">
        <v>3.2</v>
      </c>
      <c r="O2468" s="1">
        <v>7.2</v>
      </c>
    </row>
    <row r="2469" spans="1:15" x14ac:dyDescent="0.3">
      <c r="A2469" t="s">
        <v>11</v>
      </c>
      <c r="B2469">
        <v>20</v>
      </c>
      <c r="C2469" t="str">
        <f t="shared" si="194"/>
        <v>18–25</v>
      </c>
      <c r="D2469" t="s">
        <v>21</v>
      </c>
      <c r="E2469" t="s">
        <v>13</v>
      </c>
      <c r="F2469">
        <f t="shared" si="196"/>
        <v>1</v>
      </c>
      <c r="G2469" t="s">
        <v>25</v>
      </c>
      <c r="H2469" s="1">
        <v>6.9</v>
      </c>
      <c r="I2469" t="s">
        <v>17</v>
      </c>
      <c r="J2469">
        <f t="shared" si="195"/>
        <v>2</v>
      </c>
      <c r="K2469" t="s">
        <v>15</v>
      </c>
      <c r="L2469">
        <v>27</v>
      </c>
      <c r="M2469" t="str">
        <f t="shared" si="193"/>
        <v>20–30 h</v>
      </c>
      <c r="N2469" s="1">
        <v>5.6</v>
      </c>
      <c r="O2469" s="1">
        <v>8.1999999999999993</v>
      </c>
    </row>
    <row r="2470" spans="1:15" x14ac:dyDescent="0.3">
      <c r="A2470" t="s">
        <v>20</v>
      </c>
      <c r="B2470">
        <v>62</v>
      </c>
      <c r="C2470" t="str">
        <f t="shared" si="194"/>
        <v>60+</v>
      </c>
      <c r="D2470" t="s">
        <v>21</v>
      </c>
      <c r="E2470" t="s">
        <v>17</v>
      </c>
      <c r="F2470">
        <f t="shared" si="196"/>
        <v>2</v>
      </c>
      <c r="G2470" t="s">
        <v>18</v>
      </c>
      <c r="H2470" s="1">
        <v>4.5999999999999996</v>
      </c>
      <c r="I2470" t="s">
        <v>22</v>
      </c>
      <c r="J2470">
        <f t="shared" si="195"/>
        <v>3</v>
      </c>
      <c r="K2470" t="s">
        <v>26</v>
      </c>
      <c r="L2470">
        <v>49</v>
      </c>
      <c r="M2470" t="str">
        <f t="shared" si="193"/>
        <v>40–50 h</v>
      </c>
      <c r="N2470" s="1">
        <v>7.8</v>
      </c>
      <c r="O2470" s="1">
        <v>2.7</v>
      </c>
    </row>
    <row r="2471" spans="1:15" x14ac:dyDescent="0.3">
      <c r="A2471" t="s">
        <v>16</v>
      </c>
      <c r="B2471">
        <v>44</v>
      </c>
      <c r="C2471" t="str">
        <f t="shared" si="194"/>
        <v>36–45</v>
      </c>
      <c r="D2471" t="s">
        <v>27</v>
      </c>
      <c r="E2471" t="s">
        <v>17</v>
      </c>
      <c r="F2471">
        <f t="shared" si="196"/>
        <v>2</v>
      </c>
      <c r="G2471" t="s">
        <v>33</v>
      </c>
      <c r="H2471" s="1">
        <v>4.3</v>
      </c>
      <c r="I2471" t="s">
        <v>22</v>
      </c>
      <c r="J2471">
        <f t="shared" si="195"/>
        <v>3</v>
      </c>
      <c r="K2471" t="s">
        <v>15</v>
      </c>
      <c r="L2471">
        <v>54</v>
      </c>
      <c r="M2471" t="str">
        <f t="shared" si="193"/>
        <v>50–60 h</v>
      </c>
      <c r="N2471" s="1">
        <v>5</v>
      </c>
      <c r="O2471" s="1">
        <v>4.2</v>
      </c>
    </row>
    <row r="2472" spans="1:15" x14ac:dyDescent="0.3">
      <c r="A2472" t="s">
        <v>20</v>
      </c>
      <c r="B2472">
        <v>52</v>
      </c>
      <c r="C2472" t="str">
        <f t="shared" si="194"/>
        <v>46–59</v>
      </c>
      <c r="D2472" t="s">
        <v>21</v>
      </c>
      <c r="E2472" t="s">
        <v>22</v>
      </c>
      <c r="F2472">
        <f t="shared" si="196"/>
        <v>3</v>
      </c>
      <c r="G2472" t="s">
        <v>25</v>
      </c>
      <c r="H2472" s="1">
        <v>8.6</v>
      </c>
      <c r="I2472" t="s">
        <v>13</v>
      </c>
      <c r="J2472">
        <f t="shared" si="195"/>
        <v>1</v>
      </c>
      <c r="K2472" t="s">
        <v>30</v>
      </c>
      <c r="L2472">
        <v>40</v>
      </c>
      <c r="M2472" t="str">
        <f t="shared" si="193"/>
        <v>40–50 h</v>
      </c>
      <c r="N2472" s="1">
        <v>6.7</v>
      </c>
      <c r="O2472" s="1">
        <v>2.1</v>
      </c>
    </row>
    <row r="2473" spans="1:15" x14ac:dyDescent="0.3">
      <c r="A2473" t="s">
        <v>32</v>
      </c>
      <c r="B2473">
        <v>48</v>
      </c>
      <c r="C2473" t="str">
        <f t="shared" si="194"/>
        <v>46–59</v>
      </c>
      <c r="D2473" t="s">
        <v>21</v>
      </c>
      <c r="E2473" t="s">
        <v>17</v>
      </c>
      <c r="F2473">
        <f t="shared" si="196"/>
        <v>2</v>
      </c>
      <c r="G2473" t="s">
        <v>28</v>
      </c>
      <c r="H2473" s="1">
        <v>6.1</v>
      </c>
      <c r="I2473" t="s">
        <v>13</v>
      </c>
      <c r="J2473">
        <f t="shared" si="195"/>
        <v>1</v>
      </c>
      <c r="K2473" t="s">
        <v>26</v>
      </c>
      <c r="L2473">
        <v>59</v>
      </c>
      <c r="M2473" t="str">
        <f t="shared" si="193"/>
        <v>50–60 h</v>
      </c>
      <c r="N2473" s="1">
        <v>5.0999999999999996</v>
      </c>
      <c r="O2473" s="1">
        <v>5.9</v>
      </c>
    </row>
    <row r="2474" spans="1:15" x14ac:dyDescent="0.3">
      <c r="A2474" t="s">
        <v>32</v>
      </c>
      <c r="B2474">
        <v>32</v>
      </c>
      <c r="C2474" t="str">
        <f t="shared" si="194"/>
        <v>26–35</v>
      </c>
      <c r="D2474" t="s">
        <v>21</v>
      </c>
      <c r="E2474" t="s">
        <v>13</v>
      </c>
      <c r="F2474">
        <f t="shared" si="196"/>
        <v>1</v>
      </c>
      <c r="G2474" t="s">
        <v>28</v>
      </c>
      <c r="H2474" s="1">
        <v>7.5</v>
      </c>
      <c r="I2474" t="s">
        <v>17</v>
      </c>
      <c r="J2474">
        <f t="shared" si="195"/>
        <v>2</v>
      </c>
      <c r="K2474" t="s">
        <v>26</v>
      </c>
      <c r="L2474">
        <v>47</v>
      </c>
      <c r="M2474" t="str">
        <f t="shared" si="193"/>
        <v>40–50 h</v>
      </c>
      <c r="N2474" s="1">
        <v>6.5</v>
      </c>
      <c r="O2474" s="1">
        <v>3.6</v>
      </c>
    </row>
    <row r="2475" spans="1:15" x14ac:dyDescent="0.3">
      <c r="A2475" t="s">
        <v>16</v>
      </c>
      <c r="B2475">
        <v>33</v>
      </c>
      <c r="C2475" t="str">
        <f t="shared" si="194"/>
        <v>26–35</v>
      </c>
      <c r="D2475" t="s">
        <v>27</v>
      </c>
      <c r="E2475" t="s">
        <v>22</v>
      </c>
      <c r="F2475">
        <f t="shared" si="196"/>
        <v>3</v>
      </c>
      <c r="G2475" t="s">
        <v>14</v>
      </c>
      <c r="H2475" s="1">
        <v>7.8</v>
      </c>
      <c r="I2475" t="s">
        <v>22</v>
      </c>
      <c r="J2475">
        <f t="shared" si="195"/>
        <v>3</v>
      </c>
      <c r="K2475" t="s">
        <v>26</v>
      </c>
      <c r="L2475">
        <v>58</v>
      </c>
      <c r="M2475" t="str">
        <f t="shared" si="193"/>
        <v>50–60 h</v>
      </c>
      <c r="N2475" s="1">
        <v>8.4</v>
      </c>
      <c r="O2475" s="1">
        <v>7.2</v>
      </c>
    </row>
    <row r="2476" spans="1:15" x14ac:dyDescent="0.3">
      <c r="A2476" t="s">
        <v>16</v>
      </c>
      <c r="B2476">
        <v>30</v>
      </c>
      <c r="C2476" t="str">
        <f t="shared" si="194"/>
        <v>26–35</v>
      </c>
      <c r="D2476" t="s">
        <v>21</v>
      </c>
      <c r="E2476" t="s">
        <v>22</v>
      </c>
      <c r="F2476">
        <f t="shared" si="196"/>
        <v>3</v>
      </c>
      <c r="G2476" t="s">
        <v>14</v>
      </c>
      <c r="H2476" s="1">
        <v>6.6</v>
      </c>
      <c r="I2476" t="s">
        <v>17</v>
      </c>
      <c r="J2476">
        <f t="shared" si="195"/>
        <v>2</v>
      </c>
      <c r="K2476" t="s">
        <v>30</v>
      </c>
      <c r="L2476">
        <v>36</v>
      </c>
      <c r="M2476" t="str">
        <f t="shared" si="193"/>
        <v>30–40 h</v>
      </c>
      <c r="N2476" s="1">
        <v>2.6</v>
      </c>
      <c r="O2476" s="1">
        <v>1</v>
      </c>
    </row>
    <row r="2477" spans="1:15" x14ac:dyDescent="0.3">
      <c r="A2477" t="s">
        <v>11</v>
      </c>
      <c r="B2477">
        <v>52</v>
      </c>
      <c r="C2477" t="str">
        <f t="shared" si="194"/>
        <v>46–59</v>
      </c>
      <c r="D2477" t="s">
        <v>21</v>
      </c>
      <c r="E2477" t="s">
        <v>13</v>
      </c>
      <c r="F2477">
        <f t="shared" si="196"/>
        <v>1</v>
      </c>
      <c r="G2477" t="s">
        <v>28</v>
      </c>
      <c r="H2477" s="1">
        <v>5.9</v>
      </c>
      <c r="I2477" t="s">
        <v>17</v>
      </c>
      <c r="J2477">
        <f t="shared" si="195"/>
        <v>2</v>
      </c>
      <c r="K2477" t="s">
        <v>26</v>
      </c>
      <c r="L2477">
        <v>31</v>
      </c>
      <c r="M2477" t="str">
        <f t="shared" si="193"/>
        <v>30–40 h</v>
      </c>
      <c r="N2477" s="1">
        <v>7.3</v>
      </c>
      <c r="O2477" s="1">
        <v>1.5</v>
      </c>
    </row>
    <row r="2478" spans="1:15" x14ac:dyDescent="0.3">
      <c r="A2478" t="s">
        <v>11</v>
      </c>
      <c r="B2478">
        <v>28</v>
      </c>
      <c r="C2478" t="str">
        <f t="shared" si="194"/>
        <v>26–35</v>
      </c>
      <c r="D2478" t="s">
        <v>12</v>
      </c>
      <c r="E2478" t="s">
        <v>22</v>
      </c>
      <c r="F2478">
        <f t="shared" si="196"/>
        <v>3</v>
      </c>
      <c r="G2478" t="s">
        <v>28</v>
      </c>
      <c r="H2478" s="1">
        <v>6</v>
      </c>
      <c r="I2478" t="s">
        <v>17</v>
      </c>
      <c r="J2478">
        <f t="shared" si="195"/>
        <v>2</v>
      </c>
      <c r="K2478" t="s">
        <v>26</v>
      </c>
      <c r="L2478">
        <v>37</v>
      </c>
      <c r="M2478" t="str">
        <f t="shared" si="193"/>
        <v>30–40 h</v>
      </c>
      <c r="N2478" s="1">
        <v>8.1</v>
      </c>
      <c r="O2478" s="1">
        <v>4.9000000000000004</v>
      </c>
    </row>
    <row r="2479" spans="1:15" x14ac:dyDescent="0.3">
      <c r="A2479" t="s">
        <v>31</v>
      </c>
      <c r="B2479">
        <v>38</v>
      </c>
      <c r="C2479" t="str">
        <f t="shared" si="194"/>
        <v>36–45</v>
      </c>
      <c r="D2479" t="s">
        <v>27</v>
      </c>
      <c r="E2479" t="s">
        <v>17</v>
      </c>
      <c r="F2479">
        <f t="shared" si="196"/>
        <v>2</v>
      </c>
      <c r="G2479" t="s">
        <v>14</v>
      </c>
      <c r="H2479" s="1">
        <v>8.9</v>
      </c>
      <c r="I2479" t="s">
        <v>22</v>
      </c>
      <c r="J2479">
        <f t="shared" si="195"/>
        <v>3</v>
      </c>
      <c r="K2479" t="s">
        <v>23</v>
      </c>
      <c r="L2479">
        <v>47</v>
      </c>
      <c r="M2479" t="str">
        <f t="shared" si="193"/>
        <v>40–50 h</v>
      </c>
      <c r="N2479" s="1">
        <v>5</v>
      </c>
      <c r="O2479" s="1">
        <v>9.6</v>
      </c>
    </row>
    <row r="2480" spans="1:15" x14ac:dyDescent="0.3">
      <c r="A2480" t="s">
        <v>16</v>
      </c>
      <c r="B2480">
        <v>28</v>
      </c>
      <c r="C2480" t="str">
        <f t="shared" si="194"/>
        <v>26–35</v>
      </c>
      <c r="D2480" t="s">
        <v>21</v>
      </c>
      <c r="E2480" t="s">
        <v>17</v>
      </c>
      <c r="F2480">
        <f t="shared" si="196"/>
        <v>2</v>
      </c>
      <c r="G2480" t="s">
        <v>25</v>
      </c>
      <c r="H2480" s="1">
        <v>5.7</v>
      </c>
      <c r="I2480" t="s">
        <v>17</v>
      </c>
      <c r="J2480">
        <f>IF(I2480="low",1,IF(I2480="moderate",2,IF(I2480="high",3,"")))</f>
        <v>2</v>
      </c>
      <c r="K2480" t="s">
        <v>23</v>
      </c>
      <c r="L2480">
        <v>22</v>
      </c>
      <c r="M2480" t="str">
        <f t="shared" si="193"/>
        <v>20–30 h</v>
      </c>
      <c r="N2480" s="1">
        <v>3.9</v>
      </c>
      <c r="O2480" s="1">
        <v>9</v>
      </c>
    </row>
    <row r="2481" spans="1:15" x14ac:dyDescent="0.3">
      <c r="A2481" t="s">
        <v>24</v>
      </c>
      <c r="B2481">
        <v>47</v>
      </c>
      <c r="C2481" t="str">
        <f t="shared" si="194"/>
        <v>46–59</v>
      </c>
      <c r="D2481" t="s">
        <v>12</v>
      </c>
      <c r="E2481" t="s">
        <v>22</v>
      </c>
      <c r="F2481">
        <f t="shared" si="196"/>
        <v>3</v>
      </c>
      <c r="G2481" t="s">
        <v>18</v>
      </c>
      <c r="H2481" s="1">
        <v>6.8</v>
      </c>
      <c r="I2481" t="s">
        <v>22</v>
      </c>
      <c r="J2481">
        <f t="shared" ref="J2481:J2531" si="197">IF(I2481="low",1,IF(I2481="moderate",2,IF(I2481="high",3,"")))</f>
        <v>3</v>
      </c>
      <c r="K2481" t="s">
        <v>15</v>
      </c>
      <c r="L2481">
        <v>34</v>
      </c>
      <c r="M2481" t="str">
        <f t="shared" si="193"/>
        <v>30–40 h</v>
      </c>
      <c r="N2481" s="1">
        <v>1.1000000000000001</v>
      </c>
      <c r="O2481" s="1">
        <v>9.9</v>
      </c>
    </row>
    <row r="2482" spans="1:15" x14ac:dyDescent="0.3">
      <c r="A2482" t="s">
        <v>20</v>
      </c>
      <c r="B2482">
        <v>52</v>
      </c>
      <c r="C2482" t="str">
        <f t="shared" si="194"/>
        <v>46–59</v>
      </c>
      <c r="D2482" t="s">
        <v>27</v>
      </c>
      <c r="E2482" t="s">
        <v>13</v>
      </c>
      <c r="F2482">
        <f t="shared" si="196"/>
        <v>1</v>
      </c>
      <c r="G2482" t="s">
        <v>14</v>
      </c>
      <c r="H2482" s="1">
        <v>7.5</v>
      </c>
      <c r="I2482" t="s">
        <v>17</v>
      </c>
      <c r="J2482">
        <f t="shared" si="197"/>
        <v>2</v>
      </c>
      <c r="K2482" t="s">
        <v>15</v>
      </c>
      <c r="L2482">
        <v>35</v>
      </c>
      <c r="M2482" t="str">
        <f t="shared" si="193"/>
        <v>30–40 h</v>
      </c>
      <c r="N2482" s="1">
        <v>8.1999999999999993</v>
      </c>
      <c r="O2482" s="1">
        <v>4.8</v>
      </c>
    </row>
    <row r="2483" spans="1:15" x14ac:dyDescent="0.3">
      <c r="A2483" t="s">
        <v>16</v>
      </c>
      <c r="B2483">
        <v>39</v>
      </c>
      <c r="C2483" t="str">
        <f t="shared" si="194"/>
        <v>36–45</v>
      </c>
      <c r="D2483" t="s">
        <v>27</v>
      </c>
      <c r="E2483" t="s">
        <v>13</v>
      </c>
      <c r="F2483">
        <f t="shared" si="196"/>
        <v>1</v>
      </c>
      <c r="G2483" t="s">
        <v>25</v>
      </c>
      <c r="H2483" s="1">
        <v>6.9</v>
      </c>
      <c r="I2483" t="s">
        <v>13</v>
      </c>
      <c r="J2483">
        <f t="shared" si="197"/>
        <v>1</v>
      </c>
      <c r="K2483" t="s">
        <v>19</v>
      </c>
      <c r="L2483">
        <v>41</v>
      </c>
      <c r="M2483" t="str">
        <f t="shared" si="193"/>
        <v>40–50 h</v>
      </c>
      <c r="N2483" s="1">
        <v>4</v>
      </c>
      <c r="O2483" s="1">
        <v>1.4</v>
      </c>
    </row>
    <row r="2484" spans="1:15" x14ac:dyDescent="0.3">
      <c r="A2484" t="s">
        <v>29</v>
      </c>
      <c r="B2484">
        <v>55</v>
      </c>
      <c r="C2484" t="str">
        <f t="shared" si="194"/>
        <v>46–59</v>
      </c>
      <c r="D2484" t="s">
        <v>27</v>
      </c>
      <c r="E2484" t="s">
        <v>17</v>
      </c>
      <c r="F2484">
        <f t="shared" si="196"/>
        <v>2</v>
      </c>
      <c r="G2484" t="s">
        <v>25</v>
      </c>
      <c r="H2484" s="1">
        <v>8.1</v>
      </c>
      <c r="I2484" t="s">
        <v>17</v>
      </c>
      <c r="J2484">
        <f t="shared" si="197"/>
        <v>2</v>
      </c>
      <c r="K2484" t="s">
        <v>30</v>
      </c>
      <c r="L2484">
        <v>50</v>
      </c>
      <c r="M2484" t="str">
        <f t="shared" si="193"/>
        <v>50–60 h</v>
      </c>
      <c r="N2484" s="1">
        <v>4.2</v>
      </c>
      <c r="O2484" s="1">
        <v>3.8</v>
      </c>
    </row>
    <row r="2485" spans="1:15" x14ac:dyDescent="0.3">
      <c r="A2485" t="s">
        <v>31</v>
      </c>
      <c r="B2485">
        <v>48</v>
      </c>
      <c r="C2485" t="str">
        <f t="shared" si="194"/>
        <v>46–59</v>
      </c>
      <c r="D2485" t="s">
        <v>27</v>
      </c>
      <c r="E2485" t="s">
        <v>13</v>
      </c>
      <c r="F2485">
        <f t="shared" si="196"/>
        <v>1</v>
      </c>
      <c r="G2485" t="s">
        <v>25</v>
      </c>
      <c r="H2485" s="1">
        <v>5.9</v>
      </c>
      <c r="I2485" t="s">
        <v>17</v>
      </c>
      <c r="J2485">
        <f t="shared" si="197"/>
        <v>2</v>
      </c>
      <c r="K2485" t="s">
        <v>23</v>
      </c>
      <c r="L2485">
        <v>50</v>
      </c>
      <c r="M2485" t="str">
        <f t="shared" si="193"/>
        <v>50–60 h</v>
      </c>
      <c r="N2485" s="1">
        <v>4</v>
      </c>
      <c r="O2485" s="1">
        <v>7.1</v>
      </c>
    </row>
    <row r="2486" spans="1:15" x14ac:dyDescent="0.3">
      <c r="A2486" t="s">
        <v>29</v>
      </c>
      <c r="B2486">
        <v>31</v>
      </c>
      <c r="C2486" t="str">
        <f t="shared" si="194"/>
        <v>26–35</v>
      </c>
      <c r="D2486" t="s">
        <v>27</v>
      </c>
      <c r="E2486" t="s">
        <v>22</v>
      </c>
      <c r="F2486">
        <f>IF(E2486="High",3,IF(E2486="Moderate",2,IF(E2486="Low",1,"")))</f>
        <v>3</v>
      </c>
      <c r="G2486" t="s">
        <v>33</v>
      </c>
      <c r="H2486" s="1">
        <v>7.5</v>
      </c>
      <c r="I2486" t="s">
        <v>22</v>
      </c>
      <c r="J2486">
        <f t="shared" si="197"/>
        <v>3</v>
      </c>
      <c r="K2486" t="s">
        <v>15</v>
      </c>
      <c r="L2486">
        <v>20</v>
      </c>
      <c r="M2486" t="str">
        <f t="shared" si="193"/>
        <v>20–30 h</v>
      </c>
      <c r="N2486" s="1">
        <v>5.5</v>
      </c>
      <c r="O2486" s="1">
        <v>2.2000000000000002</v>
      </c>
    </row>
    <row r="2487" spans="1:15" x14ac:dyDescent="0.3">
      <c r="A2487" t="s">
        <v>32</v>
      </c>
      <c r="B2487">
        <v>41</v>
      </c>
      <c r="C2487" t="str">
        <f t="shared" si="194"/>
        <v>36–45</v>
      </c>
      <c r="D2487" t="s">
        <v>27</v>
      </c>
      <c r="E2487" t="s">
        <v>22</v>
      </c>
      <c r="F2487">
        <f t="shared" si="196"/>
        <v>3</v>
      </c>
      <c r="G2487" t="s">
        <v>33</v>
      </c>
      <c r="H2487" s="1">
        <v>3.8</v>
      </c>
      <c r="I2487" t="s">
        <v>13</v>
      </c>
      <c r="J2487">
        <f t="shared" si="197"/>
        <v>1</v>
      </c>
      <c r="K2487" t="s">
        <v>30</v>
      </c>
      <c r="L2487">
        <v>30</v>
      </c>
      <c r="M2487" t="str">
        <f t="shared" si="193"/>
        <v>30–40 h</v>
      </c>
      <c r="N2487" s="1">
        <v>7.3</v>
      </c>
      <c r="O2487" s="1">
        <v>3.7</v>
      </c>
    </row>
    <row r="2488" spans="1:15" x14ac:dyDescent="0.3">
      <c r="A2488" t="s">
        <v>11</v>
      </c>
      <c r="B2488">
        <v>49</v>
      </c>
      <c r="C2488" t="str">
        <f t="shared" si="194"/>
        <v>46–59</v>
      </c>
      <c r="D2488" t="s">
        <v>21</v>
      </c>
      <c r="E2488" t="s">
        <v>17</v>
      </c>
      <c r="F2488">
        <f t="shared" si="196"/>
        <v>2</v>
      </c>
      <c r="G2488" t="s">
        <v>25</v>
      </c>
      <c r="H2488" s="1">
        <v>8.5</v>
      </c>
      <c r="I2488" t="s">
        <v>13</v>
      </c>
      <c r="J2488">
        <f t="shared" si="197"/>
        <v>1</v>
      </c>
      <c r="K2488" t="s">
        <v>26</v>
      </c>
      <c r="L2488">
        <v>25</v>
      </c>
      <c r="M2488" t="str">
        <f t="shared" si="193"/>
        <v>20–30 h</v>
      </c>
      <c r="N2488" s="1">
        <v>7.9</v>
      </c>
      <c r="O2488" s="1">
        <v>1.5</v>
      </c>
    </row>
    <row r="2489" spans="1:15" x14ac:dyDescent="0.3">
      <c r="A2489" t="s">
        <v>20</v>
      </c>
      <c r="B2489">
        <v>53</v>
      </c>
      <c r="C2489" t="str">
        <f t="shared" si="194"/>
        <v>46–59</v>
      </c>
      <c r="D2489" t="s">
        <v>21</v>
      </c>
      <c r="E2489" t="s">
        <v>17</v>
      </c>
      <c r="F2489">
        <f t="shared" si="196"/>
        <v>2</v>
      </c>
      <c r="G2489" t="s">
        <v>28</v>
      </c>
      <c r="H2489" s="1">
        <v>8.1999999999999993</v>
      </c>
      <c r="I2489" t="s">
        <v>22</v>
      </c>
      <c r="J2489">
        <f t="shared" si="197"/>
        <v>3</v>
      </c>
      <c r="K2489" t="s">
        <v>30</v>
      </c>
      <c r="L2489">
        <v>42</v>
      </c>
      <c r="M2489" t="str">
        <f t="shared" si="193"/>
        <v>40–50 h</v>
      </c>
      <c r="N2489" s="1">
        <v>4.5</v>
      </c>
      <c r="O2489" s="1">
        <v>5.3</v>
      </c>
    </row>
    <row r="2490" spans="1:15" x14ac:dyDescent="0.3">
      <c r="A2490" t="s">
        <v>16</v>
      </c>
      <c r="B2490">
        <v>49</v>
      </c>
      <c r="C2490" t="str">
        <f t="shared" si="194"/>
        <v>46–59</v>
      </c>
      <c r="D2490" t="s">
        <v>21</v>
      </c>
      <c r="E2490" t="s">
        <v>17</v>
      </c>
      <c r="F2490">
        <f t="shared" si="196"/>
        <v>2</v>
      </c>
      <c r="G2490" t="s">
        <v>33</v>
      </c>
      <c r="H2490" s="1">
        <v>6</v>
      </c>
      <c r="I2490" t="s">
        <v>22</v>
      </c>
      <c r="J2490">
        <f t="shared" si="197"/>
        <v>3</v>
      </c>
      <c r="K2490" t="s">
        <v>23</v>
      </c>
      <c r="L2490">
        <v>28</v>
      </c>
      <c r="M2490" t="str">
        <f t="shared" si="193"/>
        <v>20–30 h</v>
      </c>
      <c r="N2490" s="1">
        <v>7</v>
      </c>
      <c r="O2490" s="1">
        <v>2.9</v>
      </c>
    </row>
    <row r="2491" spans="1:15" x14ac:dyDescent="0.3">
      <c r="A2491" t="s">
        <v>29</v>
      </c>
      <c r="B2491">
        <v>32</v>
      </c>
      <c r="C2491" t="str">
        <f t="shared" si="194"/>
        <v>26–35</v>
      </c>
      <c r="D2491" t="s">
        <v>21</v>
      </c>
      <c r="E2491" t="s">
        <v>13</v>
      </c>
      <c r="F2491">
        <f t="shared" si="196"/>
        <v>1</v>
      </c>
      <c r="G2491" t="s">
        <v>14</v>
      </c>
      <c r="H2491" s="1">
        <v>7.2</v>
      </c>
      <c r="I2491" t="s">
        <v>13</v>
      </c>
      <c r="J2491">
        <f t="shared" si="197"/>
        <v>1</v>
      </c>
      <c r="K2491" t="s">
        <v>19</v>
      </c>
      <c r="L2491">
        <v>35</v>
      </c>
      <c r="M2491" t="str">
        <f t="shared" si="193"/>
        <v>30–40 h</v>
      </c>
      <c r="N2491" s="1">
        <v>7.5</v>
      </c>
      <c r="O2491" s="1">
        <v>1.8</v>
      </c>
    </row>
    <row r="2492" spans="1:15" x14ac:dyDescent="0.3">
      <c r="A2492" t="s">
        <v>20</v>
      </c>
      <c r="B2492">
        <v>60</v>
      </c>
      <c r="C2492" t="str">
        <f t="shared" si="194"/>
        <v>60+</v>
      </c>
      <c r="D2492" t="s">
        <v>12</v>
      </c>
      <c r="E2492" t="s">
        <v>22</v>
      </c>
      <c r="F2492">
        <f t="shared" si="196"/>
        <v>3</v>
      </c>
      <c r="G2492" t="s">
        <v>33</v>
      </c>
      <c r="H2492" s="1">
        <v>7.8</v>
      </c>
      <c r="I2492" t="s">
        <v>22</v>
      </c>
      <c r="J2492">
        <f t="shared" si="197"/>
        <v>3</v>
      </c>
      <c r="K2492" t="s">
        <v>23</v>
      </c>
      <c r="L2492">
        <v>57</v>
      </c>
      <c r="M2492" t="str">
        <f t="shared" si="193"/>
        <v>50–60 h</v>
      </c>
      <c r="N2492" s="1">
        <v>3.7</v>
      </c>
      <c r="O2492" s="1">
        <v>4.7</v>
      </c>
    </row>
    <row r="2493" spans="1:15" x14ac:dyDescent="0.3">
      <c r="A2493" t="s">
        <v>32</v>
      </c>
      <c r="B2493">
        <v>52</v>
      </c>
      <c r="C2493" t="str">
        <f t="shared" si="194"/>
        <v>46–59</v>
      </c>
      <c r="D2493" t="s">
        <v>21</v>
      </c>
      <c r="E2493" t="s">
        <v>22</v>
      </c>
      <c r="F2493">
        <f t="shared" si="196"/>
        <v>3</v>
      </c>
      <c r="G2493" t="s">
        <v>28</v>
      </c>
      <c r="H2493" s="1">
        <v>4.9000000000000004</v>
      </c>
      <c r="I2493" t="s">
        <v>13</v>
      </c>
      <c r="J2493">
        <f t="shared" si="197"/>
        <v>1</v>
      </c>
      <c r="K2493" t="s">
        <v>15</v>
      </c>
      <c r="L2493">
        <v>38</v>
      </c>
      <c r="M2493" t="str">
        <f t="shared" si="193"/>
        <v>30–40 h</v>
      </c>
      <c r="N2493" s="1">
        <v>1.9</v>
      </c>
      <c r="O2493" s="1">
        <v>4.2</v>
      </c>
    </row>
    <row r="2494" spans="1:15" x14ac:dyDescent="0.3">
      <c r="A2494" t="s">
        <v>11</v>
      </c>
      <c r="B2494">
        <v>20</v>
      </c>
      <c r="C2494" t="str">
        <f t="shared" si="194"/>
        <v>18–25</v>
      </c>
      <c r="D2494" t="s">
        <v>27</v>
      </c>
      <c r="E2494" t="s">
        <v>22</v>
      </c>
      <c r="F2494">
        <f t="shared" si="196"/>
        <v>3</v>
      </c>
      <c r="G2494" t="s">
        <v>18</v>
      </c>
      <c r="H2494" s="1">
        <v>6.3</v>
      </c>
      <c r="I2494" t="s">
        <v>17</v>
      </c>
      <c r="J2494">
        <f t="shared" si="197"/>
        <v>2</v>
      </c>
      <c r="K2494" t="s">
        <v>15</v>
      </c>
      <c r="L2494">
        <v>32</v>
      </c>
      <c r="M2494" t="str">
        <f t="shared" si="193"/>
        <v>30–40 h</v>
      </c>
      <c r="N2494" s="1">
        <v>9.1</v>
      </c>
      <c r="O2494" s="1">
        <v>5.8</v>
      </c>
    </row>
    <row r="2495" spans="1:15" x14ac:dyDescent="0.3">
      <c r="A2495" t="s">
        <v>24</v>
      </c>
      <c r="B2495">
        <v>33</v>
      </c>
      <c r="C2495" t="str">
        <f t="shared" si="194"/>
        <v>26–35</v>
      </c>
      <c r="D2495" t="s">
        <v>21</v>
      </c>
      <c r="E2495" t="s">
        <v>17</v>
      </c>
      <c r="F2495">
        <f t="shared" si="196"/>
        <v>2</v>
      </c>
      <c r="G2495" t="s">
        <v>33</v>
      </c>
      <c r="H2495" s="1">
        <v>4.5</v>
      </c>
      <c r="I2495" t="s">
        <v>17</v>
      </c>
      <c r="J2495">
        <f t="shared" si="197"/>
        <v>2</v>
      </c>
      <c r="K2495" t="s">
        <v>30</v>
      </c>
      <c r="L2495">
        <v>51</v>
      </c>
      <c r="M2495" t="str">
        <f t="shared" si="193"/>
        <v>50–60 h</v>
      </c>
      <c r="N2495" s="1">
        <v>7.1</v>
      </c>
      <c r="O2495" s="1">
        <v>7.7</v>
      </c>
    </row>
    <row r="2496" spans="1:15" x14ac:dyDescent="0.3">
      <c r="A2496" t="s">
        <v>31</v>
      </c>
      <c r="B2496">
        <v>22</v>
      </c>
      <c r="C2496" t="str">
        <f t="shared" si="194"/>
        <v>18–25</v>
      </c>
      <c r="D2496" t="s">
        <v>21</v>
      </c>
      <c r="E2496" t="s">
        <v>22</v>
      </c>
      <c r="F2496">
        <f t="shared" si="196"/>
        <v>3</v>
      </c>
      <c r="G2496" t="s">
        <v>25</v>
      </c>
      <c r="H2496" s="1">
        <v>8.1999999999999993</v>
      </c>
      <c r="I2496" t="s">
        <v>13</v>
      </c>
      <c r="J2496">
        <f t="shared" si="197"/>
        <v>1</v>
      </c>
      <c r="K2496" t="s">
        <v>23</v>
      </c>
      <c r="L2496">
        <v>55</v>
      </c>
      <c r="M2496" t="str">
        <f t="shared" si="193"/>
        <v>50–60 h</v>
      </c>
      <c r="N2496" s="1">
        <v>6.8</v>
      </c>
      <c r="O2496" s="1">
        <v>2</v>
      </c>
    </row>
    <row r="2497" spans="1:15" x14ac:dyDescent="0.3">
      <c r="A2497" t="s">
        <v>20</v>
      </c>
      <c r="B2497">
        <v>38</v>
      </c>
      <c r="C2497" t="str">
        <f t="shared" si="194"/>
        <v>36–45</v>
      </c>
      <c r="D2497" t="s">
        <v>27</v>
      </c>
      <c r="E2497" t="s">
        <v>13</v>
      </c>
      <c r="F2497">
        <f t="shared" si="196"/>
        <v>1</v>
      </c>
      <c r="G2497" t="s">
        <v>25</v>
      </c>
      <c r="H2497" s="1">
        <v>7.7</v>
      </c>
      <c r="I2497" t="s">
        <v>13</v>
      </c>
      <c r="J2497">
        <f t="shared" si="197"/>
        <v>1</v>
      </c>
      <c r="K2497" t="s">
        <v>15</v>
      </c>
      <c r="L2497">
        <v>28</v>
      </c>
      <c r="M2497" t="str">
        <f t="shared" si="193"/>
        <v>20–30 h</v>
      </c>
      <c r="N2497" s="1">
        <v>1.5</v>
      </c>
      <c r="O2497" s="1">
        <v>8.1</v>
      </c>
    </row>
    <row r="2498" spans="1:15" x14ac:dyDescent="0.3">
      <c r="A2498" t="s">
        <v>20</v>
      </c>
      <c r="B2498">
        <v>27</v>
      </c>
      <c r="C2498" t="str">
        <f t="shared" si="194"/>
        <v>26–35</v>
      </c>
      <c r="D2498" t="s">
        <v>21</v>
      </c>
      <c r="E2498" t="s">
        <v>13</v>
      </c>
      <c r="F2498">
        <f t="shared" si="196"/>
        <v>1</v>
      </c>
      <c r="G2498" t="s">
        <v>25</v>
      </c>
      <c r="H2498" s="1">
        <v>6.1</v>
      </c>
      <c r="I2498" t="s">
        <v>17</v>
      </c>
      <c r="J2498">
        <f t="shared" si="197"/>
        <v>2</v>
      </c>
      <c r="K2498" t="s">
        <v>26</v>
      </c>
      <c r="L2498">
        <v>56</v>
      </c>
      <c r="M2498" t="str">
        <f t="shared" ref="M2498:M2561" si="198">IF(AND(L2498&gt;=20,L2498&lt;30),"20–30 h",IF(AND(L2498&gt;=30,L2498&lt;40),"30–40 h",IF(AND(L2498&gt;=40,L2498&lt;50),"40–50 h",IF(AND(L2498&gt;=50,L2498&lt;=60),"50–60 h","Poza zakresem"))))</f>
        <v>50–60 h</v>
      </c>
      <c r="N2498" s="1">
        <v>8.4</v>
      </c>
      <c r="O2498" s="1">
        <v>1.2</v>
      </c>
    </row>
    <row r="2499" spans="1:15" x14ac:dyDescent="0.3">
      <c r="A2499" t="s">
        <v>24</v>
      </c>
      <c r="B2499">
        <v>36</v>
      </c>
      <c r="C2499" t="str">
        <f t="shared" si="194"/>
        <v>36–45</v>
      </c>
      <c r="D2499" t="s">
        <v>21</v>
      </c>
      <c r="E2499" t="s">
        <v>22</v>
      </c>
      <c r="F2499">
        <f>IF(E2499="High",3,IF(E2499="Moderate",2,IF(E2499="Low",1,"")))</f>
        <v>3</v>
      </c>
      <c r="G2499" t="s">
        <v>18</v>
      </c>
      <c r="H2499" s="1">
        <v>5.9</v>
      </c>
      <c r="I2499" t="s">
        <v>17</v>
      </c>
      <c r="J2499">
        <f t="shared" si="197"/>
        <v>2</v>
      </c>
      <c r="K2499" t="s">
        <v>26</v>
      </c>
      <c r="L2499">
        <v>50</v>
      </c>
      <c r="M2499" t="str">
        <f t="shared" si="198"/>
        <v>50–60 h</v>
      </c>
      <c r="N2499" s="1">
        <v>6.1</v>
      </c>
      <c r="O2499" s="1">
        <v>5</v>
      </c>
    </row>
    <row r="2500" spans="1:15" x14ac:dyDescent="0.3">
      <c r="A2500" t="s">
        <v>20</v>
      </c>
      <c r="B2500">
        <v>42</v>
      </c>
      <c r="C2500" t="str">
        <f t="shared" si="194"/>
        <v>36–45</v>
      </c>
      <c r="D2500" t="s">
        <v>21</v>
      </c>
      <c r="E2500" t="s">
        <v>17</v>
      </c>
      <c r="F2500">
        <f t="shared" si="196"/>
        <v>2</v>
      </c>
      <c r="G2500" t="s">
        <v>28</v>
      </c>
      <c r="H2500" s="1">
        <v>6.3</v>
      </c>
      <c r="I2500" t="s">
        <v>13</v>
      </c>
      <c r="J2500">
        <f t="shared" si="197"/>
        <v>1</v>
      </c>
      <c r="K2500" t="s">
        <v>19</v>
      </c>
      <c r="L2500">
        <v>50</v>
      </c>
      <c r="M2500" t="str">
        <f t="shared" si="198"/>
        <v>50–60 h</v>
      </c>
      <c r="N2500" s="1">
        <v>8.6</v>
      </c>
      <c r="O2500" s="1">
        <v>6.3</v>
      </c>
    </row>
    <row r="2501" spans="1:15" x14ac:dyDescent="0.3">
      <c r="A2501" t="s">
        <v>32</v>
      </c>
      <c r="B2501">
        <v>21</v>
      </c>
      <c r="C2501" t="str">
        <f t="shared" si="194"/>
        <v>18–25</v>
      </c>
      <c r="D2501" t="s">
        <v>12</v>
      </c>
      <c r="E2501" t="s">
        <v>22</v>
      </c>
      <c r="F2501">
        <f t="shared" si="196"/>
        <v>3</v>
      </c>
      <c r="G2501" t="s">
        <v>14</v>
      </c>
      <c r="H2501" s="1">
        <v>5.2</v>
      </c>
      <c r="I2501" t="s">
        <v>22</v>
      </c>
      <c r="J2501">
        <f t="shared" si="197"/>
        <v>3</v>
      </c>
      <c r="K2501" t="s">
        <v>30</v>
      </c>
      <c r="L2501">
        <v>38</v>
      </c>
      <c r="M2501" t="str">
        <f t="shared" si="198"/>
        <v>30–40 h</v>
      </c>
      <c r="N2501" s="1">
        <v>9.8000000000000007</v>
      </c>
      <c r="O2501" s="1">
        <v>9.6</v>
      </c>
    </row>
    <row r="2502" spans="1:15" x14ac:dyDescent="0.3">
      <c r="A2502" t="s">
        <v>32</v>
      </c>
      <c r="B2502">
        <v>46</v>
      </c>
      <c r="C2502" t="str">
        <f t="shared" si="194"/>
        <v>46–59</v>
      </c>
      <c r="D2502" t="s">
        <v>21</v>
      </c>
      <c r="E2502" t="s">
        <v>13</v>
      </c>
      <c r="F2502">
        <f t="shared" si="196"/>
        <v>1</v>
      </c>
      <c r="G2502" t="s">
        <v>28</v>
      </c>
      <c r="H2502" s="1">
        <v>6.2</v>
      </c>
      <c r="I2502" t="s">
        <v>22</v>
      </c>
      <c r="J2502">
        <f t="shared" si="197"/>
        <v>3</v>
      </c>
      <c r="K2502" t="s">
        <v>15</v>
      </c>
      <c r="L2502">
        <v>21</v>
      </c>
      <c r="M2502" t="str">
        <f t="shared" si="198"/>
        <v>20–30 h</v>
      </c>
      <c r="N2502" s="1">
        <v>9.6</v>
      </c>
      <c r="O2502" s="1">
        <v>6.2</v>
      </c>
    </row>
    <row r="2503" spans="1:15" x14ac:dyDescent="0.3">
      <c r="A2503" t="s">
        <v>24</v>
      </c>
      <c r="B2503">
        <v>36</v>
      </c>
      <c r="C2503" t="str">
        <f t="shared" si="194"/>
        <v>36–45</v>
      </c>
      <c r="D2503" t="s">
        <v>27</v>
      </c>
      <c r="E2503" t="s">
        <v>13</v>
      </c>
      <c r="F2503">
        <f t="shared" si="196"/>
        <v>1</v>
      </c>
      <c r="G2503" t="s">
        <v>18</v>
      </c>
      <c r="H2503" s="1">
        <v>4.9000000000000004</v>
      </c>
      <c r="I2503" t="s">
        <v>13</v>
      </c>
      <c r="J2503">
        <f t="shared" si="197"/>
        <v>1</v>
      </c>
      <c r="K2503" t="s">
        <v>19</v>
      </c>
      <c r="L2503">
        <v>51</v>
      </c>
      <c r="M2503" t="str">
        <f t="shared" si="198"/>
        <v>50–60 h</v>
      </c>
      <c r="N2503" s="1">
        <v>8.6999999999999993</v>
      </c>
      <c r="O2503" s="1">
        <v>2.4</v>
      </c>
    </row>
    <row r="2504" spans="1:15" x14ac:dyDescent="0.3">
      <c r="A2504" t="s">
        <v>31</v>
      </c>
      <c r="B2504">
        <v>60</v>
      </c>
      <c r="C2504" t="str">
        <f t="shared" si="194"/>
        <v>60+</v>
      </c>
      <c r="D2504" t="s">
        <v>27</v>
      </c>
      <c r="E2504" t="s">
        <v>13</v>
      </c>
      <c r="F2504">
        <f t="shared" si="196"/>
        <v>1</v>
      </c>
      <c r="G2504" t="s">
        <v>25</v>
      </c>
      <c r="H2504" s="1">
        <v>7.8</v>
      </c>
      <c r="I2504" t="s">
        <v>22</v>
      </c>
      <c r="J2504">
        <f t="shared" si="197"/>
        <v>3</v>
      </c>
      <c r="K2504" t="s">
        <v>26</v>
      </c>
      <c r="L2504">
        <v>53</v>
      </c>
      <c r="M2504" t="str">
        <f t="shared" si="198"/>
        <v>50–60 h</v>
      </c>
      <c r="N2504" s="1">
        <v>1.1000000000000001</v>
      </c>
      <c r="O2504" s="1">
        <v>5.7</v>
      </c>
    </row>
    <row r="2505" spans="1:15" x14ac:dyDescent="0.3">
      <c r="A2505" t="s">
        <v>16</v>
      </c>
      <c r="B2505">
        <v>19</v>
      </c>
      <c r="C2505" t="str">
        <f t="shared" si="194"/>
        <v>18–25</v>
      </c>
      <c r="D2505" t="s">
        <v>21</v>
      </c>
      <c r="E2505" t="s">
        <v>22</v>
      </c>
      <c r="F2505">
        <f t="shared" si="196"/>
        <v>3</v>
      </c>
      <c r="G2505" t="s">
        <v>28</v>
      </c>
      <c r="H2505" s="1">
        <v>8.1999999999999993</v>
      </c>
      <c r="I2505" t="s">
        <v>17</v>
      </c>
      <c r="J2505">
        <f t="shared" si="197"/>
        <v>2</v>
      </c>
      <c r="K2505" t="s">
        <v>19</v>
      </c>
      <c r="L2505">
        <v>20</v>
      </c>
      <c r="M2505" t="str">
        <f t="shared" si="198"/>
        <v>20–30 h</v>
      </c>
      <c r="N2505" s="1">
        <v>9</v>
      </c>
      <c r="O2505" s="1">
        <v>4.5999999999999996</v>
      </c>
    </row>
    <row r="2506" spans="1:15" x14ac:dyDescent="0.3">
      <c r="A2506" t="s">
        <v>29</v>
      </c>
      <c r="B2506">
        <v>27</v>
      </c>
      <c r="C2506" t="str">
        <f t="shared" si="194"/>
        <v>26–35</v>
      </c>
      <c r="D2506" t="s">
        <v>21</v>
      </c>
      <c r="E2506" t="s">
        <v>13</v>
      </c>
      <c r="F2506">
        <f t="shared" si="196"/>
        <v>1</v>
      </c>
      <c r="G2506" t="s">
        <v>14</v>
      </c>
      <c r="H2506" s="1">
        <v>7.9</v>
      </c>
      <c r="I2506" t="s">
        <v>17</v>
      </c>
      <c r="J2506">
        <f t="shared" si="197"/>
        <v>2</v>
      </c>
      <c r="K2506" t="s">
        <v>19</v>
      </c>
      <c r="L2506">
        <v>40</v>
      </c>
      <c r="M2506" t="str">
        <f t="shared" si="198"/>
        <v>40–50 h</v>
      </c>
      <c r="N2506" s="1">
        <v>1.7</v>
      </c>
      <c r="O2506" s="1">
        <v>5.3</v>
      </c>
    </row>
    <row r="2507" spans="1:15" x14ac:dyDescent="0.3">
      <c r="A2507" t="s">
        <v>16</v>
      </c>
      <c r="B2507">
        <v>60</v>
      </c>
      <c r="C2507" t="str">
        <f t="shared" si="194"/>
        <v>60+</v>
      </c>
      <c r="D2507" t="s">
        <v>21</v>
      </c>
      <c r="E2507" t="s">
        <v>17</v>
      </c>
      <c r="F2507">
        <f t="shared" si="196"/>
        <v>2</v>
      </c>
      <c r="G2507" t="s">
        <v>25</v>
      </c>
      <c r="H2507" s="1">
        <v>4.7</v>
      </c>
      <c r="I2507" t="s">
        <v>22</v>
      </c>
      <c r="J2507">
        <f t="shared" si="197"/>
        <v>3</v>
      </c>
      <c r="K2507" t="s">
        <v>15</v>
      </c>
      <c r="L2507">
        <v>22</v>
      </c>
      <c r="M2507" t="str">
        <f t="shared" si="198"/>
        <v>20–30 h</v>
      </c>
      <c r="N2507" s="1">
        <v>8.6999999999999993</v>
      </c>
      <c r="O2507" s="1">
        <v>2.8</v>
      </c>
    </row>
    <row r="2508" spans="1:15" x14ac:dyDescent="0.3">
      <c r="A2508" t="s">
        <v>20</v>
      </c>
      <c r="B2508">
        <v>42</v>
      </c>
      <c r="C2508" t="str">
        <f t="shared" si="194"/>
        <v>36–45</v>
      </c>
      <c r="D2508" t="s">
        <v>27</v>
      </c>
      <c r="E2508" t="s">
        <v>22</v>
      </c>
      <c r="F2508">
        <f t="shared" si="196"/>
        <v>3</v>
      </c>
      <c r="G2508" t="s">
        <v>14</v>
      </c>
      <c r="H2508" s="1">
        <v>6.2</v>
      </c>
      <c r="I2508" t="s">
        <v>13</v>
      </c>
      <c r="J2508">
        <f t="shared" si="197"/>
        <v>1</v>
      </c>
      <c r="K2508" t="s">
        <v>15</v>
      </c>
      <c r="L2508">
        <v>46</v>
      </c>
      <c r="M2508" t="str">
        <f t="shared" si="198"/>
        <v>40–50 h</v>
      </c>
      <c r="N2508" s="1">
        <v>3.5</v>
      </c>
      <c r="O2508" s="1">
        <v>5.5</v>
      </c>
    </row>
    <row r="2509" spans="1:15" x14ac:dyDescent="0.3">
      <c r="A2509" t="s">
        <v>29</v>
      </c>
      <c r="B2509">
        <v>37</v>
      </c>
      <c r="C2509" t="str">
        <f t="shared" si="194"/>
        <v>36–45</v>
      </c>
      <c r="D2509" t="s">
        <v>27</v>
      </c>
      <c r="E2509" t="s">
        <v>22</v>
      </c>
      <c r="F2509">
        <f t="shared" si="196"/>
        <v>3</v>
      </c>
      <c r="G2509" t="s">
        <v>33</v>
      </c>
      <c r="H2509" s="1">
        <v>7.4</v>
      </c>
      <c r="I2509" t="s">
        <v>17</v>
      </c>
      <c r="J2509">
        <f t="shared" si="197"/>
        <v>2</v>
      </c>
      <c r="K2509" t="s">
        <v>15</v>
      </c>
      <c r="L2509">
        <v>26</v>
      </c>
      <c r="M2509" t="str">
        <f t="shared" si="198"/>
        <v>20–30 h</v>
      </c>
      <c r="N2509" s="1">
        <v>6.5</v>
      </c>
      <c r="O2509" s="1">
        <v>2.4</v>
      </c>
    </row>
    <row r="2510" spans="1:15" x14ac:dyDescent="0.3">
      <c r="A2510" t="s">
        <v>24</v>
      </c>
      <c r="B2510">
        <v>36</v>
      </c>
      <c r="C2510" t="str">
        <f t="shared" ref="C2510:C2573" si="199">IF(B2510&lt;=25, "18–25", IF(B2510&lt;=35, "26–35", IF(B2510&lt;=45, "36–45", IF(B2510&lt;=59, "46–59", "60+"))))</f>
        <v>36–45</v>
      </c>
      <c r="D2510" t="s">
        <v>12</v>
      </c>
      <c r="E2510" t="s">
        <v>13</v>
      </c>
      <c r="F2510">
        <f t="shared" si="196"/>
        <v>1</v>
      </c>
      <c r="G2510" t="s">
        <v>14</v>
      </c>
      <c r="H2510" s="1">
        <v>7.7</v>
      </c>
      <c r="I2510" t="s">
        <v>17</v>
      </c>
      <c r="J2510">
        <f t="shared" si="197"/>
        <v>2</v>
      </c>
      <c r="K2510" t="s">
        <v>30</v>
      </c>
      <c r="L2510">
        <v>52</v>
      </c>
      <c r="M2510" t="str">
        <f t="shared" si="198"/>
        <v>50–60 h</v>
      </c>
      <c r="N2510" s="1">
        <v>1.3</v>
      </c>
      <c r="O2510" s="1">
        <v>7.7</v>
      </c>
    </row>
    <row r="2511" spans="1:15" x14ac:dyDescent="0.3">
      <c r="A2511" t="s">
        <v>24</v>
      </c>
      <c r="B2511">
        <v>40</v>
      </c>
      <c r="C2511" t="str">
        <f t="shared" si="199"/>
        <v>36–45</v>
      </c>
      <c r="D2511" t="s">
        <v>12</v>
      </c>
      <c r="E2511" t="s">
        <v>13</v>
      </c>
      <c r="F2511">
        <f t="shared" si="196"/>
        <v>1</v>
      </c>
      <c r="G2511" t="s">
        <v>25</v>
      </c>
      <c r="H2511" s="1">
        <v>3.7</v>
      </c>
      <c r="I2511" t="s">
        <v>17</v>
      </c>
      <c r="J2511">
        <f t="shared" si="197"/>
        <v>2</v>
      </c>
      <c r="K2511" t="s">
        <v>19</v>
      </c>
      <c r="L2511">
        <v>28</v>
      </c>
      <c r="M2511" t="str">
        <f t="shared" si="198"/>
        <v>20–30 h</v>
      </c>
      <c r="N2511" s="1">
        <v>7.9</v>
      </c>
      <c r="O2511" s="1">
        <v>6.3</v>
      </c>
    </row>
    <row r="2512" spans="1:15" x14ac:dyDescent="0.3">
      <c r="A2512" t="s">
        <v>31</v>
      </c>
      <c r="B2512">
        <v>41</v>
      </c>
      <c r="C2512" t="str">
        <f t="shared" si="199"/>
        <v>36–45</v>
      </c>
      <c r="D2512" t="s">
        <v>12</v>
      </c>
      <c r="E2512" t="s">
        <v>17</v>
      </c>
      <c r="F2512">
        <f t="shared" si="196"/>
        <v>2</v>
      </c>
      <c r="G2512" t="s">
        <v>33</v>
      </c>
      <c r="H2512" s="1">
        <v>7.6</v>
      </c>
      <c r="I2512" t="s">
        <v>22</v>
      </c>
      <c r="J2512">
        <f t="shared" si="197"/>
        <v>3</v>
      </c>
      <c r="K2512" t="s">
        <v>19</v>
      </c>
      <c r="L2512">
        <v>49</v>
      </c>
      <c r="M2512" t="str">
        <f t="shared" si="198"/>
        <v>40–50 h</v>
      </c>
      <c r="N2512" s="1">
        <v>2</v>
      </c>
      <c r="O2512" s="1">
        <v>1.7</v>
      </c>
    </row>
    <row r="2513" spans="1:15" x14ac:dyDescent="0.3">
      <c r="A2513" t="s">
        <v>29</v>
      </c>
      <c r="B2513">
        <v>28</v>
      </c>
      <c r="C2513" t="str">
        <f t="shared" si="199"/>
        <v>26–35</v>
      </c>
      <c r="D2513" t="s">
        <v>27</v>
      </c>
      <c r="E2513" t="s">
        <v>22</v>
      </c>
      <c r="F2513">
        <f t="shared" si="196"/>
        <v>3</v>
      </c>
      <c r="G2513" t="s">
        <v>25</v>
      </c>
      <c r="H2513" s="1">
        <v>4.5999999999999996</v>
      </c>
      <c r="I2513" t="s">
        <v>13</v>
      </c>
      <c r="J2513">
        <f t="shared" si="197"/>
        <v>1</v>
      </c>
      <c r="K2513" t="s">
        <v>30</v>
      </c>
      <c r="L2513">
        <v>37</v>
      </c>
      <c r="M2513" t="str">
        <f t="shared" si="198"/>
        <v>30–40 h</v>
      </c>
      <c r="N2513" s="1">
        <v>4.7</v>
      </c>
      <c r="O2513" s="1">
        <v>9</v>
      </c>
    </row>
    <row r="2514" spans="1:15" x14ac:dyDescent="0.3">
      <c r="A2514" t="s">
        <v>32</v>
      </c>
      <c r="B2514">
        <v>63</v>
      </c>
      <c r="C2514" t="str">
        <f t="shared" si="199"/>
        <v>60+</v>
      </c>
      <c r="D2514" t="s">
        <v>12</v>
      </c>
      <c r="E2514" t="s">
        <v>13</v>
      </c>
      <c r="F2514">
        <f t="shared" si="196"/>
        <v>1</v>
      </c>
      <c r="G2514" t="s">
        <v>25</v>
      </c>
      <c r="H2514" s="1">
        <v>6.3</v>
      </c>
      <c r="I2514" t="s">
        <v>22</v>
      </c>
      <c r="J2514">
        <f t="shared" si="197"/>
        <v>3</v>
      </c>
      <c r="K2514" t="s">
        <v>26</v>
      </c>
      <c r="L2514">
        <v>45</v>
      </c>
      <c r="M2514" t="str">
        <f t="shared" si="198"/>
        <v>40–50 h</v>
      </c>
      <c r="N2514" s="1">
        <v>8.4</v>
      </c>
      <c r="O2514" s="1">
        <v>6.5</v>
      </c>
    </row>
    <row r="2515" spans="1:15" x14ac:dyDescent="0.3">
      <c r="A2515" t="s">
        <v>29</v>
      </c>
      <c r="B2515">
        <v>51</v>
      </c>
      <c r="C2515" t="str">
        <f t="shared" si="199"/>
        <v>46–59</v>
      </c>
      <c r="D2515" t="s">
        <v>21</v>
      </c>
      <c r="E2515" t="s">
        <v>17</v>
      </c>
      <c r="F2515">
        <f t="shared" si="196"/>
        <v>2</v>
      </c>
      <c r="G2515" t="s">
        <v>33</v>
      </c>
      <c r="H2515" s="1">
        <v>8.4</v>
      </c>
      <c r="I2515" t="s">
        <v>13</v>
      </c>
      <c r="J2515">
        <f t="shared" si="197"/>
        <v>1</v>
      </c>
      <c r="K2515" t="s">
        <v>23</v>
      </c>
      <c r="L2515">
        <v>39</v>
      </c>
      <c r="M2515" t="str">
        <f t="shared" si="198"/>
        <v>30–40 h</v>
      </c>
      <c r="N2515" s="1">
        <v>7.3</v>
      </c>
      <c r="O2515" s="1">
        <v>3.8</v>
      </c>
    </row>
    <row r="2516" spans="1:15" x14ac:dyDescent="0.3">
      <c r="A2516" t="s">
        <v>20</v>
      </c>
      <c r="B2516">
        <v>45</v>
      </c>
      <c r="C2516" t="str">
        <f t="shared" si="199"/>
        <v>36–45</v>
      </c>
      <c r="D2516" t="s">
        <v>21</v>
      </c>
      <c r="E2516" t="s">
        <v>13</v>
      </c>
      <c r="F2516">
        <f t="shared" si="196"/>
        <v>1</v>
      </c>
      <c r="G2516" t="s">
        <v>14</v>
      </c>
      <c r="H2516" s="1">
        <v>8.1999999999999993</v>
      </c>
      <c r="I2516" t="s">
        <v>13</v>
      </c>
      <c r="J2516">
        <f t="shared" si="197"/>
        <v>1</v>
      </c>
      <c r="K2516" t="s">
        <v>26</v>
      </c>
      <c r="L2516">
        <v>57</v>
      </c>
      <c r="M2516" t="str">
        <f t="shared" si="198"/>
        <v>50–60 h</v>
      </c>
      <c r="N2516" s="1">
        <v>1.1000000000000001</v>
      </c>
      <c r="O2516" s="1">
        <v>1.4</v>
      </c>
    </row>
    <row r="2517" spans="1:15" x14ac:dyDescent="0.3">
      <c r="A2517" t="s">
        <v>32</v>
      </c>
      <c r="B2517">
        <v>22</v>
      </c>
      <c r="C2517" t="str">
        <f t="shared" si="199"/>
        <v>18–25</v>
      </c>
      <c r="D2517" t="s">
        <v>27</v>
      </c>
      <c r="E2517" t="s">
        <v>22</v>
      </c>
      <c r="F2517">
        <f t="shared" si="196"/>
        <v>3</v>
      </c>
      <c r="G2517" t="s">
        <v>18</v>
      </c>
      <c r="H2517" s="1">
        <v>8.5</v>
      </c>
      <c r="I2517" t="s">
        <v>22</v>
      </c>
      <c r="J2517">
        <f t="shared" si="197"/>
        <v>3</v>
      </c>
      <c r="K2517" t="s">
        <v>30</v>
      </c>
      <c r="L2517">
        <v>50</v>
      </c>
      <c r="M2517" t="str">
        <f t="shared" si="198"/>
        <v>50–60 h</v>
      </c>
      <c r="N2517" s="1">
        <v>4.5999999999999996</v>
      </c>
      <c r="O2517" s="1">
        <v>6.7</v>
      </c>
    </row>
    <row r="2518" spans="1:15" x14ac:dyDescent="0.3">
      <c r="A2518" t="s">
        <v>11</v>
      </c>
      <c r="B2518">
        <v>22</v>
      </c>
      <c r="C2518" t="str">
        <f t="shared" si="199"/>
        <v>18–25</v>
      </c>
      <c r="D2518" t="s">
        <v>12</v>
      </c>
      <c r="E2518" t="s">
        <v>13</v>
      </c>
      <c r="F2518">
        <f t="shared" si="196"/>
        <v>1</v>
      </c>
      <c r="G2518" t="s">
        <v>18</v>
      </c>
      <c r="H2518" s="1">
        <v>4.9000000000000004</v>
      </c>
      <c r="I2518" t="s">
        <v>17</v>
      </c>
      <c r="J2518">
        <f t="shared" si="197"/>
        <v>2</v>
      </c>
      <c r="K2518" t="s">
        <v>19</v>
      </c>
      <c r="L2518">
        <v>27</v>
      </c>
      <c r="M2518" t="str">
        <f t="shared" si="198"/>
        <v>20–30 h</v>
      </c>
      <c r="N2518" s="1">
        <v>1.4</v>
      </c>
      <c r="O2518" s="1">
        <v>4.4000000000000004</v>
      </c>
    </row>
    <row r="2519" spans="1:15" x14ac:dyDescent="0.3">
      <c r="A2519" t="s">
        <v>11</v>
      </c>
      <c r="B2519">
        <v>38</v>
      </c>
      <c r="C2519" t="str">
        <f t="shared" si="199"/>
        <v>36–45</v>
      </c>
      <c r="D2519" t="s">
        <v>21</v>
      </c>
      <c r="E2519" t="s">
        <v>22</v>
      </c>
      <c r="F2519">
        <f t="shared" si="196"/>
        <v>3</v>
      </c>
      <c r="G2519" t="s">
        <v>18</v>
      </c>
      <c r="H2519" s="1">
        <v>5.3</v>
      </c>
      <c r="I2519" t="s">
        <v>13</v>
      </c>
      <c r="J2519">
        <f t="shared" si="197"/>
        <v>1</v>
      </c>
      <c r="K2519" t="s">
        <v>19</v>
      </c>
      <c r="L2519">
        <v>42</v>
      </c>
      <c r="M2519" t="str">
        <f t="shared" si="198"/>
        <v>40–50 h</v>
      </c>
      <c r="N2519" s="1">
        <v>7.1</v>
      </c>
      <c r="O2519" s="1">
        <v>9.1999999999999993</v>
      </c>
    </row>
    <row r="2520" spans="1:15" x14ac:dyDescent="0.3">
      <c r="A2520" t="s">
        <v>11</v>
      </c>
      <c r="B2520">
        <v>29</v>
      </c>
      <c r="C2520" t="str">
        <f t="shared" si="199"/>
        <v>26–35</v>
      </c>
      <c r="D2520" t="s">
        <v>27</v>
      </c>
      <c r="E2520" t="s">
        <v>13</v>
      </c>
      <c r="F2520">
        <f t="shared" si="196"/>
        <v>1</v>
      </c>
      <c r="G2520" t="s">
        <v>18</v>
      </c>
      <c r="H2520" s="1">
        <v>5.7</v>
      </c>
      <c r="I2520" t="s">
        <v>22</v>
      </c>
      <c r="J2520">
        <f t="shared" si="197"/>
        <v>3</v>
      </c>
      <c r="K2520" t="s">
        <v>15</v>
      </c>
      <c r="L2520">
        <v>44</v>
      </c>
      <c r="M2520" t="str">
        <f t="shared" si="198"/>
        <v>40–50 h</v>
      </c>
      <c r="N2520" s="1">
        <v>9.6999999999999993</v>
      </c>
      <c r="O2520" s="1">
        <v>1.3</v>
      </c>
    </row>
    <row r="2521" spans="1:15" x14ac:dyDescent="0.3">
      <c r="A2521" t="s">
        <v>24</v>
      </c>
      <c r="B2521">
        <v>21</v>
      </c>
      <c r="C2521" t="str">
        <f t="shared" si="199"/>
        <v>18–25</v>
      </c>
      <c r="D2521" t="s">
        <v>12</v>
      </c>
      <c r="E2521" t="s">
        <v>22</v>
      </c>
      <c r="F2521">
        <f t="shared" si="196"/>
        <v>3</v>
      </c>
      <c r="G2521" t="s">
        <v>28</v>
      </c>
      <c r="H2521" s="1">
        <v>6.3</v>
      </c>
      <c r="I2521" t="s">
        <v>17</v>
      </c>
      <c r="J2521">
        <f t="shared" si="197"/>
        <v>2</v>
      </c>
      <c r="K2521" t="s">
        <v>15</v>
      </c>
      <c r="L2521">
        <v>20</v>
      </c>
      <c r="M2521" t="str">
        <f t="shared" si="198"/>
        <v>20–30 h</v>
      </c>
      <c r="N2521" s="1">
        <v>6.9</v>
      </c>
      <c r="O2521" s="1">
        <v>1.4</v>
      </c>
    </row>
    <row r="2522" spans="1:15" x14ac:dyDescent="0.3">
      <c r="A2522" t="s">
        <v>29</v>
      </c>
      <c r="B2522">
        <v>59</v>
      </c>
      <c r="C2522" t="str">
        <f t="shared" si="199"/>
        <v>46–59</v>
      </c>
      <c r="D2522" t="s">
        <v>21</v>
      </c>
      <c r="E2522" t="s">
        <v>17</v>
      </c>
      <c r="F2522">
        <f t="shared" si="196"/>
        <v>2</v>
      </c>
      <c r="G2522" t="s">
        <v>18</v>
      </c>
      <c r="H2522" s="1">
        <v>6.8</v>
      </c>
      <c r="I2522" t="s">
        <v>13</v>
      </c>
      <c r="J2522">
        <f t="shared" si="197"/>
        <v>1</v>
      </c>
      <c r="K2522" t="s">
        <v>19</v>
      </c>
      <c r="L2522">
        <v>37</v>
      </c>
      <c r="M2522" t="str">
        <f t="shared" si="198"/>
        <v>30–40 h</v>
      </c>
      <c r="N2522" s="1">
        <v>3</v>
      </c>
      <c r="O2522" s="1">
        <v>9.5</v>
      </c>
    </row>
    <row r="2523" spans="1:15" x14ac:dyDescent="0.3">
      <c r="A2523" t="s">
        <v>11</v>
      </c>
      <c r="B2523">
        <v>37</v>
      </c>
      <c r="C2523" t="str">
        <f t="shared" si="199"/>
        <v>36–45</v>
      </c>
      <c r="D2523" t="s">
        <v>12</v>
      </c>
      <c r="E2523" t="s">
        <v>22</v>
      </c>
      <c r="F2523">
        <f t="shared" si="196"/>
        <v>3</v>
      </c>
      <c r="G2523" t="s">
        <v>33</v>
      </c>
      <c r="H2523" s="1">
        <v>8.4</v>
      </c>
      <c r="I2523" t="s">
        <v>13</v>
      </c>
      <c r="J2523">
        <f t="shared" si="197"/>
        <v>1</v>
      </c>
      <c r="K2523" t="s">
        <v>19</v>
      </c>
      <c r="L2523">
        <v>38</v>
      </c>
      <c r="M2523" t="str">
        <f t="shared" si="198"/>
        <v>30–40 h</v>
      </c>
      <c r="N2523" s="1">
        <v>4.2</v>
      </c>
      <c r="O2523" s="1">
        <v>9.6999999999999993</v>
      </c>
    </row>
    <row r="2524" spans="1:15" x14ac:dyDescent="0.3">
      <c r="A2524" t="s">
        <v>16</v>
      </c>
      <c r="B2524">
        <v>55</v>
      </c>
      <c r="C2524" t="str">
        <f t="shared" si="199"/>
        <v>46–59</v>
      </c>
      <c r="D2524" t="s">
        <v>27</v>
      </c>
      <c r="E2524" t="s">
        <v>17</v>
      </c>
      <c r="F2524">
        <f t="shared" si="196"/>
        <v>2</v>
      </c>
      <c r="G2524" t="s">
        <v>18</v>
      </c>
      <c r="H2524" s="1">
        <v>5.0999999999999996</v>
      </c>
      <c r="I2524" t="s">
        <v>17</v>
      </c>
      <c r="J2524">
        <f t="shared" si="197"/>
        <v>2</v>
      </c>
      <c r="K2524" t="s">
        <v>15</v>
      </c>
      <c r="L2524">
        <v>25</v>
      </c>
      <c r="M2524" t="str">
        <f t="shared" si="198"/>
        <v>20–30 h</v>
      </c>
      <c r="N2524" s="1">
        <v>9.8000000000000007</v>
      </c>
      <c r="O2524" s="1">
        <v>1.2</v>
      </c>
    </row>
    <row r="2525" spans="1:15" x14ac:dyDescent="0.3">
      <c r="A2525" t="s">
        <v>31</v>
      </c>
      <c r="B2525">
        <v>42</v>
      </c>
      <c r="C2525" t="str">
        <f t="shared" si="199"/>
        <v>36–45</v>
      </c>
      <c r="D2525" t="s">
        <v>12</v>
      </c>
      <c r="E2525" t="s">
        <v>22</v>
      </c>
      <c r="F2525">
        <f t="shared" si="196"/>
        <v>3</v>
      </c>
      <c r="G2525" t="s">
        <v>25</v>
      </c>
      <c r="H2525" s="1">
        <v>5.6</v>
      </c>
      <c r="I2525" t="s">
        <v>13</v>
      </c>
      <c r="J2525">
        <f t="shared" si="197"/>
        <v>1</v>
      </c>
      <c r="K2525" t="s">
        <v>15</v>
      </c>
      <c r="L2525">
        <v>36</v>
      </c>
      <c r="M2525" t="str">
        <f t="shared" si="198"/>
        <v>30–40 h</v>
      </c>
      <c r="N2525" s="1">
        <v>3</v>
      </c>
      <c r="O2525" s="1">
        <v>7.4</v>
      </c>
    </row>
    <row r="2526" spans="1:15" x14ac:dyDescent="0.3">
      <c r="A2526" t="s">
        <v>16</v>
      </c>
      <c r="B2526">
        <v>31</v>
      </c>
      <c r="C2526" t="str">
        <f t="shared" si="199"/>
        <v>26–35</v>
      </c>
      <c r="D2526" t="s">
        <v>27</v>
      </c>
      <c r="E2526" t="s">
        <v>17</v>
      </c>
      <c r="F2526">
        <f t="shared" si="196"/>
        <v>2</v>
      </c>
      <c r="G2526" t="s">
        <v>18</v>
      </c>
      <c r="H2526" s="1">
        <v>8.6</v>
      </c>
      <c r="I2526" t="s">
        <v>22</v>
      </c>
      <c r="J2526">
        <f t="shared" si="197"/>
        <v>3</v>
      </c>
      <c r="K2526" t="s">
        <v>26</v>
      </c>
      <c r="L2526">
        <v>27</v>
      </c>
      <c r="M2526" t="str">
        <f t="shared" si="198"/>
        <v>20–30 h</v>
      </c>
      <c r="N2526" s="1">
        <v>6.1</v>
      </c>
      <c r="O2526" s="1">
        <v>3</v>
      </c>
    </row>
    <row r="2527" spans="1:15" x14ac:dyDescent="0.3">
      <c r="A2527" t="s">
        <v>11</v>
      </c>
      <c r="B2527">
        <v>28</v>
      </c>
      <c r="C2527" t="str">
        <f t="shared" si="199"/>
        <v>26–35</v>
      </c>
      <c r="D2527" t="s">
        <v>12</v>
      </c>
      <c r="E2527" t="s">
        <v>13</v>
      </c>
      <c r="F2527">
        <f t="shared" si="196"/>
        <v>1</v>
      </c>
      <c r="G2527" t="s">
        <v>14</v>
      </c>
      <c r="H2527" s="1">
        <v>4.8</v>
      </c>
      <c r="I2527" t="s">
        <v>13</v>
      </c>
      <c r="J2527">
        <f t="shared" si="197"/>
        <v>1</v>
      </c>
      <c r="K2527" t="s">
        <v>19</v>
      </c>
      <c r="L2527">
        <v>28</v>
      </c>
      <c r="M2527" t="str">
        <f t="shared" si="198"/>
        <v>20–30 h</v>
      </c>
      <c r="N2527" s="1">
        <v>4.5999999999999996</v>
      </c>
      <c r="O2527" s="1">
        <v>7.3</v>
      </c>
    </row>
    <row r="2528" spans="1:15" x14ac:dyDescent="0.3">
      <c r="A2528" t="s">
        <v>31</v>
      </c>
      <c r="B2528">
        <v>49</v>
      </c>
      <c r="C2528" t="str">
        <f t="shared" si="199"/>
        <v>46–59</v>
      </c>
      <c r="D2528" t="s">
        <v>21</v>
      </c>
      <c r="E2528" t="s">
        <v>22</v>
      </c>
      <c r="F2528">
        <f t="shared" si="196"/>
        <v>3</v>
      </c>
      <c r="G2528" t="s">
        <v>33</v>
      </c>
      <c r="H2528" s="1">
        <v>7.6</v>
      </c>
      <c r="I2528" t="s">
        <v>13</v>
      </c>
      <c r="J2528">
        <f t="shared" si="197"/>
        <v>1</v>
      </c>
      <c r="K2528" t="s">
        <v>19</v>
      </c>
      <c r="L2528">
        <v>56</v>
      </c>
      <c r="M2528" t="str">
        <f t="shared" si="198"/>
        <v>50–60 h</v>
      </c>
      <c r="N2528" s="1">
        <v>7.9</v>
      </c>
      <c r="O2528" s="1">
        <v>8.8000000000000007</v>
      </c>
    </row>
    <row r="2529" spans="1:15" x14ac:dyDescent="0.3">
      <c r="A2529" t="s">
        <v>20</v>
      </c>
      <c r="B2529">
        <v>28</v>
      </c>
      <c r="C2529" t="str">
        <f t="shared" si="199"/>
        <v>26–35</v>
      </c>
      <c r="D2529" t="s">
        <v>27</v>
      </c>
      <c r="E2529" t="s">
        <v>13</v>
      </c>
      <c r="F2529">
        <f t="shared" si="196"/>
        <v>1</v>
      </c>
      <c r="G2529" t="s">
        <v>33</v>
      </c>
      <c r="H2529" s="1">
        <v>6.4</v>
      </c>
      <c r="I2529" t="s">
        <v>17</v>
      </c>
      <c r="J2529">
        <f t="shared" si="197"/>
        <v>2</v>
      </c>
      <c r="K2529" t="s">
        <v>30</v>
      </c>
      <c r="L2529">
        <v>46</v>
      </c>
      <c r="M2529" t="str">
        <f t="shared" si="198"/>
        <v>40–50 h</v>
      </c>
      <c r="N2529" s="1">
        <v>8.8000000000000007</v>
      </c>
      <c r="O2529" s="1">
        <v>1.9</v>
      </c>
    </row>
    <row r="2530" spans="1:15" x14ac:dyDescent="0.3">
      <c r="A2530" t="s">
        <v>16</v>
      </c>
      <c r="B2530">
        <v>35</v>
      </c>
      <c r="C2530" t="str">
        <f t="shared" si="199"/>
        <v>26–35</v>
      </c>
      <c r="D2530" t="s">
        <v>27</v>
      </c>
      <c r="E2530" t="s">
        <v>17</v>
      </c>
      <c r="F2530">
        <f t="shared" si="196"/>
        <v>2</v>
      </c>
      <c r="G2530" t="s">
        <v>28</v>
      </c>
      <c r="H2530" s="1">
        <v>7.1</v>
      </c>
      <c r="I2530" t="s">
        <v>22</v>
      </c>
      <c r="J2530">
        <f t="shared" si="197"/>
        <v>3</v>
      </c>
      <c r="K2530" t="s">
        <v>26</v>
      </c>
      <c r="L2530">
        <v>55</v>
      </c>
      <c r="M2530" t="str">
        <f t="shared" si="198"/>
        <v>50–60 h</v>
      </c>
      <c r="N2530" s="1">
        <v>4.0999999999999996</v>
      </c>
      <c r="O2530" s="1">
        <v>3.1</v>
      </c>
    </row>
    <row r="2531" spans="1:15" x14ac:dyDescent="0.3">
      <c r="A2531" t="s">
        <v>29</v>
      </c>
      <c r="B2531">
        <v>44</v>
      </c>
      <c r="C2531" t="str">
        <f t="shared" si="199"/>
        <v>36–45</v>
      </c>
      <c r="D2531" t="s">
        <v>27</v>
      </c>
      <c r="E2531" t="s">
        <v>22</v>
      </c>
      <c r="F2531">
        <f t="shared" si="196"/>
        <v>3</v>
      </c>
      <c r="G2531" t="s">
        <v>25</v>
      </c>
      <c r="H2531" s="1">
        <v>5.3</v>
      </c>
      <c r="I2531" t="s">
        <v>17</v>
      </c>
      <c r="J2531">
        <f t="shared" si="197"/>
        <v>2</v>
      </c>
      <c r="K2531" t="s">
        <v>23</v>
      </c>
      <c r="L2531">
        <v>25</v>
      </c>
      <c r="M2531" t="str">
        <f t="shared" si="198"/>
        <v>20–30 h</v>
      </c>
      <c r="N2531" s="1">
        <v>6.9</v>
      </c>
      <c r="O2531" s="1">
        <v>1.2</v>
      </c>
    </row>
    <row r="2532" spans="1:15" x14ac:dyDescent="0.3">
      <c r="A2532" t="s">
        <v>29</v>
      </c>
      <c r="B2532">
        <v>35</v>
      </c>
      <c r="C2532" t="str">
        <f t="shared" si="199"/>
        <v>26–35</v>
      </c>
      <c r="D2532" t="s">
        <v>12</v>
      </c>
      <c r="E2532" t="s">
        <v>22</v>
      </c>
      <c r="F2532">
        <f t="shared" ref="F2532:F2537" si="200">IF(E2532="High",3,IF(E2532="Moderate",2,IF(E2532="Low",1,"")))</f>
        <v>3</v>
      </c>
      <c r="G2532" t="s">
        <v>33</v>
      </c>
      <c r="H2532" s="1">
        <v>7.6</v>
      </c>
      <c r="I2532" t="s">
        <v>22</v>
      </c>
      <c r="J2532">
        <f>IF(I2532="low",1,IF(I2532="moderate",2,IF(I2532="high",3,"")))</f>
        <v>3</v>
      </c>
      <c r="K2532" t="s">
        <v>23</v>
      </c>
      <c r="L2532">
        <v>25</v>
      </c>
      <c r="M2532" t="str">
        <f t="shared" si="198"/>
        <v>20–30 h</v>
      </c>
      <c r="N2532" s="1">
        <v>5.9</v>
      </c>
      <c r="O2532" s="1">
        <v>1.4</v>
      </c>
    </row>
    <row r="2533" spans="1:15" x14ac:dyDescent="0.3">
      <c r="A2533" t="s">
        <v>16</v>
      </c>
      <c r="B2533">
        <v>40</v>
      </c>
      <c r="C2533" t="str">
        <f t="shared" si="199"/>
        <v>36–45</v>
      </c>
      <c r="D2533" t="s">
        <v>12</v>
      </c>
      <c r="E2533" t="s">
        <v>13</v>
      </c>
      <c r="F2533">
        <f t="shared" si="200"/>
        <v>1</v>
      </c>
      <c r="G2533" t="s">
        <v>14</v>
      </c>
      <c r="H2533" s="1">
        <v>5.5</v>
      </c>
      <c r="I2533" t="s">
        <v>17</v>
      </c>
      <c r="J2533">
        <f t="shared" ref="J2533:J2596" si="201">IF(I2533="low",1,IF(I2533="moderate",2,IF(I2533="high",3,"")))</f>
        <v>2</v>
      </c>
      <c r="K2533" t="s">
        <v>23</v>
      </c>
      <c r="L2533">
        <v>23</v>
      </c>
      <c r="M2533" t="str">
        <f t="shared" si="198"/>
        <v>20–30 h</v>
      </c>
      <c r="N2533" s="1">
        <v>3.5</v>
      </c>
      <c r="O2533" s="1">
        <v>1.3</v>
      </c>
    </row>
    <row r="2534" spans="1:15" x14ac:dyDescent="0.3">
      <c r="A2534" t="s">
        <v>11</v>
      </c>
      <c r="B2534">
        <v>28</v>
      </c>
      <c r="C2534" t="str">
        <f t="shared" si="199"/>
        <v>26–35</v>
      </c>
      <c r="D2534" t="s">
        <v>21</v>
      </c>
      <c r="E2534" t="s">
        <v>22</v>
      </c>
      <c r="F2534">
        <f t="shared" si="200"/>
        <v>3</v>
      </c>
      <c r="G2534" t="s">
        <v>18</v>
      </c>
      <c r="H2534" s="1">
        <v>4.4000000000000004</v>
      </c>
      <c r="I2534" t="s">
        <v>13</v>
      </c>
      <c r="J2534">
        <f t="shared" si="201"/>
        <v>1</v>
      </c>
      <c r="K2534" t="s">
        <v>15</v>
      </c>
      <c r="L2534">
        <v>41</v>
      </c>
      <c r="M2534" t="str">
        <f t="shared" si="198"/>
        <v>40–50 h</v>
      </c>
      <c r="N2534" s="1">
        <v>3.4</v>
      </c>
      <c r="O2534" s="1">
        <v>8.1999999999999993</v>
      </c>
    </row>
    <row r="2535" spans="1:15" x14ac:dyDescent="0.3">
      <c r="A2535" t="s">
        <v>29</v>
      </c>
      <c r="B2535">
        <v>38</v>
      </c>
      <c r="C2535" t="str">
        <f t="shared" si="199"/>
        <v>36–45</v>
      </c>
      <c r="D2535" t="s">
        <v>27</v>
      </c>
      <c r="E2535" t="s">
        <v>22</v>
      </c>
      <c r="F2535">
        <f t="shared" si="200"/>
        <v>3</v>
      </c>
      <c r="G2535" t="s">
        <v>33</v>
      </c>
      <c r="H2535" s="1">
        <v>7.2</v>
      </c>
      <c r="I2535" t="s">
        <v>22</v>
      </c>
      <c r="J2535">
        <f t="shared" si="201"/>
        <v>3</v>
      </c>
      <c r="K2535" t="s">
        <v>23</v>
      </c>
      <c r="L2535">
        <v>59</v>
      </c>
      <c r="M2535" t="str">
        <f t="shared" si="198"/>
        <v>50–60 h</v>
      </c>
      <c r="N2535" s="1">
        <v>5.8</v>
      </c>
      <c r="O2535" s="1">
        <v>3.7</v>
      </c>
    </row>
    <row r="2536" spans="1:15" x14ac:dyDescent="0.3">
      <c r="A2536" t="s">
        <v>20</v>
      </c>
      <c r="B2536">
        <v>61</v>
      </c>
      <c r="C2536" t="str">
        <f t="shared" si="199"/>
        <v>60+</v>
      </c>
      <c r="D2536" t="s">
        <v>27</v>
      </c>
      <c r="E2536" t="s">
        <v>13</v>
      </c>
      <c r="F2536">
        <f t="shared" si="200"/>
        <v>1</v>
      </c>
      <c r="G2536" t="s">
        <v>14</v>
      </c>
      <c r="H2536" s="1">
        <v>2.7</v>
      </c>
      <c r="I2536" t="s">
        <v>22</v>
      </c>
      <c r="J2536">
        <f t="shared" si="201"/>
        <v>3</v>
      </c>
      <c r="K2536" t="s">
        <v>30</v>
      </c>
      <c r="L2536">
        <v>46</v>
      </c>
      <c r="M2536" t="str">
        <f t="shared" si="198"/>
        <v>40–50 h</v>
      </c>
      <c r="N2536" s="1">
        <v>2.4</v>
      </c>
      <c r="O2536" s="1">
        <v>5.4</v>
      </c>
    </row>
    <row r="2537" spans="1:15" x14ac:dyDescent="0.3">
      <c r="A2537" t="s">
        <v>32</v>
      </c>
      <c r="B2537">
        <v>22</v>
      </c>
      <c r="C2537" t="str">
        <f t="shared" si="199"/>
        <v>18–25</v>
      </c>
      <c r="D2537" t="s">
        <v>12</v>
      </c>
      <c r="E2537" t="s">
        <v>22</v>
      </c>
      <c r="F2537">
        <f t="shared" si="200"/>
        <v>3</v>
      </c>
      <c r="G2537" t="s">
        <v>18</v>
      </c>
      <c r="H2537" s="1">
        <v>5.6</v>
      </c>
      <c r="I2537" t="s">
        <v>13</v>
      </c>
      <c r="J2537">
        <f t="shared" si="201"/>
        <v>1</v>
      </c>
      <c r="K2537" t="s">
        <v>15</v>
      </c>
      <c r="L2537">
        <v>56</v>
      </c>
      <c r="M2537" t="str">
        <f t="shared" si="198"/>
        <v>50–60 h</v>
      </c>
      <c r="N2537" s="1">
        <v>8.3000000000000007</v>
      </c>
      <c r="O2537" s="1">
        <v>8.1</v>
      </c>
    </row>
    <row r="2538" spans="1:15" x14ac:dyDescent="0.3">
      <c r="A2538" t="s">
        <v>11</v>
      </c>
      <c r="B2538">
        <v>40</v>
      </c>
      <c r="C2538" t="str">
        <f t="shared" si="199"/>
        <v>36–45</v>
      </c>
      <c r="D2538" t="s">
        <v>12</v>
      </c>
      <c r="E2538" t="s">
        <v>13</v>
      </c>
      <c r="F2538">
        <f>IF(E2538="High",3,IF(E2538="Moderate",2,IF(E2538="Low",1,"")))</f>
        <v>1</v>
      </c>
      <c r="G2538" t="s">
        <v>28</v>
      </c>
      <c r="H2538" s="1">
        <v>6.9</v>
      </c>
      <c r="I2538" t="s">
        <v>17</v>
      </c>
      <c r="J2538">
        <f t="shared" si="201"/>
        <v>2</v>
      </c>
      <c r="K2538" t="s">
        <v>15</v>
      </c>
      <c r="L2538">
        <v>21</v>
      </c>
      <c r="M2538" t="str">
        <f t="shared" si="198"/>
        <v>20–30 h</v>
      </c>
      <c r="N2538" s="1">
        <v>1.6</v>
      </c>
      <c r="O2538" s="1">
        <v>5.5</v>
      </c>
    </row>
    <row r="2539" spans="1:15" x14ac:dyDescent="0.3">
      <c r="A2539" t="s">
        <v>20</v>
      </c>
      <c r="B2539">
        <v>58</v>
      </c>
      <c r="C2539" t="str">
        <f t="shared" si="199"/>
        <v>46–59</v>
      </c>
      <c r="D2539" t="s">
        <v>21</v>
      </c>
      <c r="E2539" t="s">
        <v>13</v>
      </c>
      <c r="F2539">
        <f t="shared" ref="F2539:F2597" si="202">IF(E2539="High",3,IF(E2539="Moderate",2,IF(E2539="Low",1,"")))</f>
        <v>1</v>
      </c>
      <c r="G2539" t="s">
        <v>33</v>
      </c>
      <c r="H2539" s="1">
        <v>7.6</v>
      </c>
      <c r="I2539" t="s">
        <v>22</v>
      </c>
      <c r="J2539">
        <f t="shared" si="201"/>
        <v>3</v>
      </c>
      <c r="K2539" t="s">
        <v>23</v>
      </c>
      <c r="L2539">
        <v>28</v>
      </c>
      <c r="M2539" t="str">
        <f t="shared" si="198"/>
        <v>20–30 h</v>
      </c>
      <c r="N2539" s="1">
        <v>1.9</v>
      </c>
      <c r="O2539" s="1">
        <v>4.9000000000000004</v>
      </c>
    </row>
    <row r="2540" spans="1:15" x14ac:dyDescent="0.3">
      <c r="A2540" t="s">
        <v>31</v>
      </c>
      <c r="B2540">
        <v>42</v>
      </c>
      <c r="C2540" t="str">
        <f t="shared" si="199"/>
        <v>36–45</v>
      </c>
      <c r="D2540" t="s">
        <v>21</v>
      </c>
      <c r="E2540" t="s">
        <v>13</v>
      </c>
      <c r="F2540">
        <f t="shared" si="202"/>
        <v>1</v>
      </c>
      <c r="G2540" t="s">
        <v>33</v>
      </c>
      <c r="H2540" s="1">
        <v>8.3000000000000007</v>
      </c>
      <c r="I2540" t="s">
        <v>13</v>
      </c>
      <c r="J2540">
        <f t="shared" si="201"/>
        <v>1</v>
      </c>
      <c r="K2540" t="s">
        <v>15</v>
      </c>
      <c r="L2540">
        <v>30</v>
      </c>
      <c r="M2540" t="str">
        <f t="shared" si="198"/>
        <v>30–40 h</v>
      </c>
      <c r="N2540" s="1">
        <v>4.0999999999999996</v>
      </c>
      <c r="O2540" s="1">
        <v>1.1000000000000001</v>
      </c>
    </row>
    <row r="2541" spans="1:15" x14ac:dyDescent="0.3">
      <c r="A2541" t="s">
        <v>20</v>
      </c>
      <c r="B2541">
        <v>58</v>
      </c>
      <c r="C2541" t="str">
        <f t="shared" si="199"/>
        <v>46–59</v>
      </c>
      <c r="D2541" t="s">
        <v>12</v>
      </c>
      <c r="E2541" t="s">
        <v>13</v>
      </c>
      <c r="F2541">
        <f t="shared" si="202"/>
        <v>1</v>
      </c>
      <c r="G2541" t="s">
        <v>14</v>
      </c>
      <c r="H2541" s="1">
        <v>9.1999999999999993</v>
      </c>
      <c r="I2541" t="s">
        <v>13</v>
      </c>
      <c r="J2541">
        <f t="shared" si="201"/>
        <v>1</v>
      </c>
      <c r="K2541" t="s">
        <v>26</v>
      </c>
      <c r="L2541">
        <v>39</v>
      </c>
      <c r="M2541" t="str">
        <f t="shared" si="198"/>
        <v>30–40 h</v>
      </c>
      <c r="N2541" s="1">
        <v>2.1</v>
      </c>
      <c r="O2541" s="1">
        <v>6.1</v>
      </c>
    </row>
    <row r="2542" spans="1:15" x14ac:dyDescent="0.3">
      <c r="A2542" t="s">
        <v>11</v>
      </c>
      <c r="B2542">
        <v>27</v>
      </c>
      <c r="C2542" t="str">
        <f t="shared" si="199"/>
        <v>26–35</v>
      </c>
      <c r="D2542" t="s">
        <v>27</v>
      </c>
      <c r="E2542" t="s">
        <v>13</v>
      </c>
      <c r="F2542">
        <f t="shared" si="202"/>
        <v>1</v>
      </c>
      <c r="G2542" t="s">
        <v>25</v>
      </c>
      <c r="H2542" s="1">
        <v>8.6999999999999993</v>
      </c>
      <c r="I2542" t="s">
        <v>22</v>
      </c>
      <c r="J2542">
        <f t="shared" si="201"/>
        <v>3</v>
      </c>
      <c r="K2542" t="s">
        <v>26</v>
      </c>
      <c r="L2542">
        <v>58</v>
      </c>
      <c r="M2542" t="str">
        <f t="shared" si="198"/>
        <v>50–60 h</v>
      </c>
      <c r="N2542" s="1">
        <v>5.3</v>
      </c>
      <c r="O2542" s="1">
        <v>2.1</v>
      </c>
    </row>
    <row r="2543" spans="1:15" x14ac:dyDescent="0.3">
      <c r="A2543" t="s">
        <v>31</v>
      </c>
      <c r="B2543">
        <v>39</v>
      </c>
      <c r="C2543" t="str">
        <f t="shared" si="199"/>
        <v>36–45</v>
      </c>
      <c r="D2543" t="s">
        <v>21</v>
      </c>
      <c r="E2543" t="s">
        <v>17</v>
      </c>
      <c r="F2543">
        <f t="shared" si="202"/>
        <v>2</v>
      </c>
      <c r="G2543" t="s">
        <v>28</v>
      </c>
      <c r="H2543" s="1">
        <v>6.8</v>
      </c>
      <c r="I2543" t="s">
        <v>22</v>
      </c>
      <c r="J2543">
        <f t="shared" si="201"/>
        <v>3</v>
      </c>
      <c r="K2543" t="s">
        <v>23</v>
      </c>
      <c r="L2543">
        <v>33</v>
      </c>
      <c r="M2543" t="str">
        <f t="shared" si="198"/>
        <v>30–40 h</v>
      </c>
      <c r="N2543" s="1">
        <v>4.5999999999999996</v>
      </c>
      <c r="O2543" s="1">
        <v>7.9</v>
      </c>
    </row>
    <row r="2544" spans="1:15" x14ac:dyDescent="0.3">
      <c r="A2544" t="s">
        <v>11</v>
      </c>
      <c r="B2544">
        <v>36</v>
      </c>
      <c r="C2544" t="str">
        <f t="shared" si="199"/>
        <v>36–45</v>
      </c>
      <c r="D2544" t="s">
        <v>12</v>
      </c>
      <c r="E2544" t="s">
        <v>17</v>
      </c>
      <c r="F2544">
        <f t="shared" si="202"/>
        <v>2</v>
      </c>
      <c r="G2544" t="s">
        <v>25</v>
      </c>
      <c r="H2544" s="1">
        <v>8.1999999999999993</v>
      </c>
      <c r="I2544" t="s">
        <v>22</v>
      </c>
      <c r="J2544">
        <f t="shared" si="201"/>
        <v>3</v>
      </c>
      <c r="K2544" t="s">
        <v>30</v>
      </c>
      <c r="L2544">
        <v>45</v>
      </c>
      <c r="M2544" t="str">
        <f t="shared" si="198"/>
        <v>40–50 h</v>
      </c>
      <c r="N2544" s="1">
        <v>7.5</v>
      </c>
      <c r="O2544" s="1">
        <v>3.3</v>
      </c>
    </row>
    <row r="2545" spans="1:15" x14ac:dyDescent="0.3">
      <c r="A2545" t="s">
        <v>29</v>
      </c>
      <c r="B2545">
        <v>18</v>
      </c>
      <c r="C2545" t="str">
        <f t="shared" si="199"/>
        <v>18–25</v>
      </c>
      <c r="D2545" t="s">
        <v>12</v>
      </c>
      <c r="E2545" t="s">
        <v>13</v>
      </c>
      <c r="F2545">
        <f t="shared" si="202"/>
        <v>1</v>
      </c>
      <c r="G2545" t="s">
        <v>33</v>
      </c>
      <c r="H2545" s="1">
        <v>6.8</v>
      </c>
      <c r="I2545" t="s">
        <v>13</v>
      </c>
      <c r="J2545">
        <f t="shared" si="201"/>
        <v>1</v>
      </c>
      <c r="K2545" t="s">
        <v>15</v>
      </c>
      <c r="L2545">
        <v>57</v>
      </c>
      <c r="M2545" t="str">
        <f t="shared" si="198"/>
        <v>50–60 h</v>
      </c>
      <c r="N2545" s="1">
        <v>9.6</v>
      </c>
      <c r="O2545" s="1">
        <v>7.1</v>
      </c>
    </row>
    <row r="2546" spans="1:15" x14ac:dyDescent="0.3">
      <c r="A2546" t="s">
        <v>32</v>
      </c>
      <c r="B2546">
        <v>24</v>
      </c>
      <c r="C2546" t="str">
        <f t="shared" si="199"/>
        <v>18–25</v>
      </c>
      <c r="D2546" t="s">
        <v>27</v>
      </c>
      <c r="E2546" t="s">
        <v>17</v>
      </c>
      <c r="F2546">
        <f t="shared" si="202"/>
        <v>2</v>
      </c>
      <c r="G2546" t="s">
        <v>25</v>
      </c>
      <c r="H2546" s="1">
        <v>7.5</v>
      </c>
      <c r="I2546" t="s">
        <v>17</v>
      </c>
      <c r="J2546">
        <f t="shared" si="201"/>
        <v>2</v>
      </c>
      <c r="K2546" t="s">
        <v>19</v>
      </c>
      <c r="L2546">
        <v>49</v>
      </c>
      <c r="M2546" t="str">
        <f t="shared" si="198"/>
        <v>40–50 h</v>
      </c>
      <c r="N2546" s="1">
        <v>7.8</v>
      </c>
      <c r="O2546" s="1">
        <v>6.8</v>
      </c>
    </row>
    <row r="2547" spans="1:15" x14ac:dyDescent="0.3">
      <c r="A2547" t="s">
        <v>11</v>
      </c>
      <c r="B2547">
        <v>21</v>
      </c>
      <c r="C2547" t="str">
        <f t="shared" si="199"/>
        <v>18–25</v>
      </c>
      <c r="D2547" t="s">
        <v>12</v>
      </c>
      <c r="E2547" t="s">
        <v>17</v>
      </c>
      <c r="F2547">
        <f t="shared" si="202"/>
        <v>2</v>
      </c>
      <c r="G2547" t="s">
        <v>18</v>
      </c>
      <c r="H2547" s="1">
        <v>5.6</v>
      </c>
      <c r="I2547" t="s">
        <v>17</v>
      </c>
      <c r="J2547">
        <f t="shared" si="201"/>
        <v>2</v>
      </c>
      <c r="K2547" t="s">
        <v>23</v>
      </c>
      <c r="L2547">
        <v>55</v>
      </c>
      <c r="M2547" t="str">
        <f t="shared" si="198"/>
        <v>50–60 h</v>
      </c>
      <c r="N2547" s="1">
        <v>2.6</v>
      </c>
      <c r="O2547" s="1">
        <v>6.6</v>
      </c>
    </row>
    <row r="2548" spans="1:15" x14ac:dyDescent="0.3">
      <c r="A2548" t="s">
        <v>11</v>
      </c>
      <c r="B2548">
        <v>18</v>
      </c>
      <c r="C2548" t="str">
        <f t="shared" si="199"/>
        <v>18–25</v>
      </c>
      <c r="D2548" t="s">
        <v>12</v>
      </c>
      <c r="E2548" t="s">
        <v>22</v>
      </c>
      <c r="F2548">
        <f t="shared" si="202"/>
        <v>3</v>
      </c>
      <c r="G2548" t="s">
        <v>28</v>
      </c>
      <c r="H2548" s="1">
        <v>7.2</v>
      </c>
      <c r="I2548" t="s">
        <v>22</v>
      </c>
      <c r="J2548">
        <f t="shared" si="201"/>
        <v>3</v>
      </c>
      <c r="K2548" t="s">
        <v>15</v>
      </c>
      <c r="L2548">
        <v>57</v>
      </c>
      <c r="M2548" t="str">
        <f t="shared" si="198"/>
        <v>50–60 h</v>
      </c>
      <c r="N2548" s="1">
        <v>9.4</v>
      </c>
      <c r="O2548" s="1">
        <v>3.4</v>
      </c>
    </row>
    <row r="2549" spans="1:15" x14ac:dyDescent="0.3">
      <c r="A2549" t="s">
        <v>29</v>
      </c>
      <c r="B2549">
        <v>32</v>
      </c>
      <c r="C2549" t="str">
        <f t="shared" si="199"/>
        <v>26–35</v>
      </c>
      <c r="D2549" t="s">
        <v>21</v>
      </c>
      <c r="E2549" t="s">
        <v>13</v>
      </c>
      <c r="F2549">
        <f t="shared" si="202"/>
        <v>1</v>
      </c>
      <c r="G2549" t="s">
        <v>25</v>
      </c>
      <c r="H2549" s="1">
        <v>5.8</v>
      </c>
      <c r="I2549" t="s">
        <v>13</v>
      </c>
      <c r="J2549">
        <f t="shared" si="201"/>
        <v>1</v>
      </c>
      <c r="K2549" t="s">
        <v>23</v>
      </c>
      <c r="L2549">
        <v>54</v>
      </c>
      <c r="M2549" t="str">
        <f t="shared" si="198"/>
        <v>50–60 h</v>
      </c>
      <c r="N2549" s="1">
        <v>4.5</v>
      </c>
      <c r="O2549" s="1">
        <v>3.4</v>
      </c>
    </row>
    <row r="2550" spans="1:15" x14ac:dyDescent="0.3">
      <c r="A2550" t="s">
        <v>24</v>
      </c>
      <c r="B2550">
        <v>57</v>
      </c>
      <c r="C2550" t="str">
        <f t="shared" si="199"/>
        <v>46–59</v>
      </c>
      <c r="D2550" t="s">
        <v>12</v>
      </c>
      <c r="E2550" t="s">
        <v>17</v>
      </c>
      <c r="F2550">
        <f t="shared" si="202"/>
        <v>2</v>
      </c>
      <c r="G2550" t="s">
        <v>18</v>
      </c>
      <c r="H2550" s="1">
        <v>6.2</v>
      </c>
      <c r="I2550" t="s">
        <v>13</v>
      </c>
      <c r="J2550">
        <f t="shared" si="201"/>
        <v>1</v>
      </c>
      <c r="K2550" t="s">
        <v>23</v>
      </c>
      <c r="L2550">
        <v>25</v>
      </c>
      <c r="M2550" t="str">
        <f t="shared" si="198"/>
        <v>20–30 h</v>
      </c>
      <c r="N2550" s="1">
        <v>5.3</v>
      </c>
      <c r="O2550" s="1">
        <v>8.8000000000000007</v>
      </c>
    </row>
    <row r="2551" spans="1:15" x14ac:dyDescent="0.3">
      <c r="A2551" t="s">
        <v>29</v>
      </c>
      <c r="B2551">
        <v>29</v>
      </c>
      <c r="C2551" t="str">
        <f t="shared" si="199"/>
        <v>26–35</v>
      </c>
      <c r="D2551" t="s">
        <v>12</v>
      </c>
      <c r="E2551" t="s">
        <v>22</v>
      </c>
      <c r="F2551">
        <f t="shared" si="202"/>
        <v>3</v>
      </c>
      <c r="G2551" t="s">
        <v>14</v>
      </c>
      <c r="H2551" s="1">
        <v>7.2</v>
      </c>
      <c r="I2551" t="s">
        <v>22</v>
      </c>
      <c r="J2551">
        <f t="shared" si="201"/>
        <v>3</v>
      </c>
      <c r="K2551" t="s">
        <v>30</v>
      </c>
      <c r="L2551">
        <v>22</v>
      </c>
      <c r="M2551" t="str">
        <f t="shared" si="198"/>
        <v>20–30 h</v>
      </c>
      <c r="N2551" s="1">
        <v>4.8</v>
      </c>
      <c r="O2551" s="1">
        <v>1.1000000000000001</v>
      </c>
    </row>
    <row r="2552" spans="1:15" x14ac:dyDescent="0.3">
      <c r="A2552" t="s">
        <v>31</v>
      </c>
      <c r="B2552">
        <v>39</v>
      </c>
      <c r="C2552" t="str">
        <f t="shared" si="199"/>
        <v>36–45</v>
      </c>
      <c r="D2552" t="s">
        <v>21</v>
      </c>
      <c r="E2552" t="s">
        <v>22</v>
      </c>
      <c r="F2552">
        <f t="shared" si="202"/>
        <v>3</v>
      </c>
      <c r="G2552" t="s">
        <v>25</v>
      </c>
      <c r="H2552" s="1">
        <v>9.6</v>
      </c>
      <c r="I2552" t="s">
        <v>13</v>
      </c>
      <c r="J2552">
        <f t="shared" si="201"/>
        <v>1</v>
      </c>
      <c r="K2552" t="s">
        <v>19</v>
      </c>
      <c r="L2552">
        <v>20</v>
      </c>
      <c r="M2552" t="str">
        <f t="shared" si="198"/>
        <v>20–30 h</v>
      </c>
      <c r="N2552" s="1">
        <v>3.5</v>
      </c>
      <c r="O2552" s="1">
        <v>2.6</v>
      </c>
    </row>
    <row r="2553" spans="1:15" x14ac:dyDescent="0.3">
      <c r="A2553" t="s">
        <v>29</v>
      </c>
      <c r="B2553">
        <v>39</v>
      </c>
      <c r="C2553" t="str">
        <f t="shared" si="199"/>
        <v>36–45</v>
      </c>
      <c r="D2553" t="s">
        <v>27</v>
      </c>
      <c r="E2553" t="s">
        <v>13</v>
      </c>
      <c r="F2553">
        <f t="shared" si="202"/>
        <v>1</v>
      </c>
      <c r="G2553" t="s">
        <v>28</v>
      </c>
      <c r="H2553" s="1">
        <v>7.1</v>
      </c>
      <c r="I2553" t="s">
        <v>13</v>
      </c>
      <c r="J2553">
        <f t="shared" si="201"/>
        <v>1</v>
      </c>
      <c r="K2553" t="s">
        <v>15</v>
      </c>
      <c r="L2553">
        <v>37</v>
      </c>
      <c r="M2553" t="str">
        <f t="shared" si="198"/>
        <v>30–40 h</v>
      </c>
      <c r="N2553" s="1">
        <v>9.1</v>
      </c>
      <c r="O2553" s="1">
        <v>6.5</v>
      </c>
    </row>
    <row r="2554" spans="1:15" x14ac:dyDescent="0.3">
      <c r="A2554" t="s">
        <v>29</v>
      </c>
      <c r="B2554">
        <v>64</v>
      </c>
      <c r="C2554" t="str">
        <f t="shared" si="199"/>
        <v>60+</v>
      </c>
      <c r="D2554" t="s">
        <v>27</v>
      </c>
      <c r="E2554" t="s">
        <v>13</v>
      </c>
      <c r="F2554">
        <f t="shared" si="202"/>
        <v>1</v>
      </c>
      <c r="G2554" t="s">
        <v>18</v>
      </c>
      <c r="H2554" s="1">
        <v>6.5</v>
      </c>
      <c r="I2554" t="s">
        <v>13</v>
      </c>
      <c r="J2554">
        <f t="shared" si="201"/>
        <v>1</v>
      </c>
      <c r="K2554" t="s">
        <v>23</v>
      </c>
      <c r="L2554">
        <v>42</v>
      </c>
      <c r="M2554" t="str">
        <f t="shared" si="198"/>
        <v>40–50 h</v>
      </c>
      <c r="N2554" s="1">
        <v>4</v>
      </c>
      <c r="O2554" s="1">
        <v>8.4</v>
      </c>
    </row>
    <row r="2555" spans="1:15" x14ac:dyDescent="0.3">
      <c r="A2555" t="s">
        <v>32</v>
      </c>
      <c r="B2555">
        <v>34</v>
      </c>
      <c r="C2555" t="str">
        <f t="shared" si="199"/>
        <v>26–35</v>
      </c>
      <c r="D2555" t="s">
        <v>21</v>
      </c>
      <c r="E2555" t="s">
        <v>22</v>
      </c>
      <c r="F2555">
        <f t="shared" si="202"/>
        <v>3</v>
      </c>
      <c r="G2555" t="s">
        <v>25</v>
      </c>
      <c r="H2555" s="1">
        <v>5.3</v>
      </c>
      <c r="I2555" t="s">
        <v>22</v>
      </c>
      <c r="J2555">
        <f t="shared" si="201"/>
        <v>3</v>
      </c>
      <c r="K2555" t="s">
        <v>23</v>
      </c>
      <c r="L2555">
        <v>51</v>
      </c>
      <c r="M2555" t="str">
        <f t="shared" si="198"/>
        <v>50–60 h</v>
      </c>
      <c r="N2555" s="1">
        <v>6.2</v>
      </c>
      <c r="O2555" s="1">
        <v>4.2</v>
      </c>
    </row>
    <row r="2556" spans="1:15" x14ac:dyDescent="0.3">
      <c r="A2556" t="s">
        <v>29</v>
      </c>
      <c r="B2556">
        <v>46</v>
      </c>
      <c r="C2556" t="str">
        <f t="shared" si="199"/>
        <v>46–59</v>
      </c>
      <c r="D2556" t="s">
        <v>21</v>
      </c>
      <c r="E2556" t="s">
        <v>13</v>
      </c>
      <c r="F2556">
        <f t="shared" si="202"/>
        <v>1</v>
      </c>
      <c r="G2556" t="s">
        <v>14</v>
      </c>
      <c r="H2556" s="1">
        <v>7.8</v>
      </c>
      <c r="I2556" t="s">
        <v>22</v>
      </c>
      <c r="J2556">
        <f t="shared" si="201"/>
        <v>3</v>
      </c>
      <c r="K2556" t="s">
        <v>15</v>
      </c>
      <c r="L2556">
        <v>48</v>
      </c>
      <c r="M2556" t="str">
        <f t="shared" si="198"/>
        <v>40–50 h</v>
      </c>
      <c r="N2556" s="1">
        <v>3.2</v>
      </c>
      <c r="O2556" s="1">
        <v>6.9</v>
      </c>
    </row>
    <row r="2557" spans="1:15" x14ac:dyDescent="0.3">
      <c r="A2557" t="s">
        <v>11</v>
      </c>
      <c r="B2557">
        <v>63</v>
      </c>
      <c r="C2557" t="str">
        <f t="shared" si="199"/>
        <v>60+</v>
      </c>
      <c r="D2557" t="s">
        <v>27</v>
      </c>
      <c r="E2557" t="s">
        <v>13</v>
      </c>
      <c r="F2557">
        <f>IF(E2557="High",3,IF(E2557="Moderate",2,IF(E2557="Low",1,"")))</f>
        <v>1</v>
      </c>
      <c r="G2557" t="s">
        <v>25</v>
      </c>
      <c r="H2557" s="1">
        <v>6</v>
      </c>
      <c r="I2557" t="s">
        <v>22</v>
      </c>
      <c r="J2557">
        <f t="shared" si="201"/>
        <v>3</v>
      </c>
      <c r="K2557" t="s">
        <v>23</v>
      </c>
      <c r="L2557">
        <v>42</v>
      </c>
      <c r="M2557" t="str">
        <f t="shared" si="198"/>
        <v>40–50 h</v>
      </c>
      <c r="N2557" s="1">
        <v>8.1999999999999993</v>
      </c>
      <c r="O2557" s="1">
        <v>6</v>
      </c>
    </row>
    <row r="2558" spans="1:15" x14ac:dyDescent="0.3">
      <c r="A2558" t="s">
        <v>32</v>
      </c>
      <c r="B2558">
        <v>31</v>
      </c>
      <c r="C2558" t="str">
        <f t="shared" si="199"/>
        <v>26–35</v>
      </c>
      <c r="D2558" t="s">
        <v>27</v>
      </c>
      <c r="E2558" t="s">
        <v>22</v>
      </c>
      <c r="F2558">
        <f t="shared" si="202"/>
        <v>3</v>
      </c>
      <c r="G2558" t="s">
        <v>18</v>
      </c>
      <c r="H2558" s="1">
        <v>7.1</v>
      </c>
      <c r="I2558" t="s">
        <v>17</v>
      </c>
      <c r="J2558">
        <f t="shared" si="201"/>
        <v>2</v>
      </c>
      <c r="K2558" t="s">
        <v>23</v>
      </c>
      <c r="L2558">
        <v>55</v>
      </c>
      <c r="M2558" t="str">
        <f t="shared" si="198"/>
        <v>50–60 h</v>
      </c>
      <c r="N2558" s="1">
        <v>8</v>
      </c>
      <c r="O2558" s="1">
        <v>1.6</v>
      </c>
    </row>
    <row r="2559" spans="1:15" x14ac:dyDescent="0.3">
      <c r="A2559" t="s">
        <v>16</v>
      </c>
      <c r="B2559">
        <v>37</v>
      </c>
      <c r="C2559" t="str">
        <f t="shared" si="199"/>
        <v>36–45</v>
      </c>
      <c r="D2559" t="s">
        <v>27</v>
      </c>
      <c r="E2559" t="s">
        <v>22</v>
      </c>
      <c r="F2559">
        <f t="shared" si="202"/>
        <v>3</v>
      </c>
      <c r="G2559" t="s">
        <v>25</v>
      </c>
      <c r="H2559" s="1">
        <v>7.6</v>
      </c>
      <c r="I2559" t="s">
        <v>17</v>
      </c>
      <c r="J2559">
        <f t="shared" si="201"/>
        <v>2</v>
      </c>
      <c r="K2559" t="s">
        <v>23</v>
      </c>
      <c r="L2559">
        <v>25</v>
      </c>
      <c r="M2559" t="str">
        <f t="shared" si="198"/>
        <v>20–30 h</v>
      </c>
      <c r="N2559" s="1">
        <v>3.7</v>
      </c>
      <c r="O2559" s="1">
        <v>6.6</v>
      </c>
    </row>
    <row r="2560" spans="1:15" x14ac:dyDescent="0.3">
      <c r="A2560" t="s">
        <v>24</v>
      </c>
      <c r="B2560">
        <v>50</v>
      </c>
      <c r="C2560" t="str">
        <f t="shared" si="199"/>
        <v>46–59</v>
      </c>
      <c r="D2560" t="s">
        <v>27</v>
      </c>
      <c r="E2560" t="s">
        <v>13</v>
      </c>
      <c r="F2560">
        <f t="shared" si="202"/>
        <v>1</v>
      </c>
      <c r="G2560" t="s">
        <v>28</v>
      </c>
      <c r="H2560" s="1">
        <v>8.4</v>
      </c>
      <c r="I2560" t="s">
        <v>22</v>
      </c>
      <c r="J2560">
        <f t="shared" si="201"/>
        <v>3</v>
      </c>
      <c r="K2560" t="s">
        <v>26</v>
      </c>
      <c r="L2560">
        <v>36</v>
      </c>
      <c r="M2560" t="str">
        <f t="shared" si="198"/>
        <v>30–40 h</v>
      </c>
      <c r="N2560" s="1">
        <v>7.1</v>
      </c>
      <c r="O2560" s="1">
        <v>8.3000000000000007</v>
      </c>
    </row>
    <row r="2561" spans="1:15" x14ac:dyDescent="0.3">
      <c r="A2561" t="s">
        <v>32</v>
      </c>
      <c r="B2561">
        <v>60</v>
      </c>
      <c r="C2561" t="str">
        <f t="shared" si="199"/>
        <v>60+</v>
      </c>
      <c r="D2561" t="s">
        <v>27</v>
      </c>
      <c r="E2561" t="s">
        <v>17</v>
      </c>
      <c r="F2561">
        <f t="shared" si="202"/>
        <v>2</v>
      </c>
      <c r="G2561" t="s">
        <v>33</v>
      </c>
      <c r="H2561" s="1">
        <v>7.8</v>
      </c>
      <c r="I2561" t="s">
        <v>13</v>
      </c>
      <c r="J2561">
        <f t="shared" si="201"/>
        <v>1</v>
      </c>
      <c r="K2561" t="s">
        <v>26</v>
      </c>
      <c r="L2561">
        <v>37</v>
      </c>
      <c r="M2561" t="str">
        <f t="shared" si="198"/>
        <v>30–40 h</v>
      </c>
      <c r="N2561" s="1">
        <v>7.3</v>
      </c>
      <c r="O2561" s="1">
        <v>9.9</v>
      </c>
    </row>
    <row r="2562" spans="1:15" x14ac:dyDescent="0.3">
      <c r="A2562" t="s">
        <v>31</v>
      </c>
      <c r="B2562">
        <v>32</v>
      </c>
      <c r="C2562" t="str">
        <f t="shared" si="199"/>
        <v>26–35</v>
      </c>
      <c r="D2562" t="s">
        <v>21</v>
      </c>
      <c r="E2562" t="s">
        <v>13</v>
      </c>
      <c r="F2562">
        <f t="shared" si="202"/>
        <v>1</v>
      </c>
      <c r="G2562" t="s">
        <v>18</v>
      </c>
      <c r="H2562" s="1">
        <v>4.7</v>
      </c>
      <c r="I2562" t="s">
        <v>13</v>
      </c>
      <c r="J2562">
        <f t="shared" si="201"/>
        <v>1</v>
      </c>
      <c r="K2562" t="s">
        <v>19</v>
      </c>
      <c r="L2562">
        <v>50</v>
      </c>
      <c r="M2562" t="str">
        <f t="shared" ref="M2562:M2625" si="203">IF(AND(L2562&gt;=20,L2562&lt;30),"20–30 h",IF(AND(L2562&gt;=30,L2562&lt;40),"30–40 h",IF(AND(L2562&gt;=40,L2562&lt;50),"40–50 h",IF(AND(L2562&gt;=50,L2562&lt;=60),"50–60 h","Poza zakresem"))))</f>
        <v>50–60 h</v>
      </c>
      <c r="N2562" s="1">
        <v>6.1</v>
      </c>
      <c r="O2562" s="1">
        <v>1.3</v>
      </c>
    </row>
    <row r="2563" spans="1:15" x14ac:dyDescent="0.3">
      <c r="A2563" t="s">
        <v>16</v>
      </c>
      <c r="B2563">
        <v>29</v>
      </c>
      <c r="C2563" t="str">
        <f t="shared" si="199"/>
        <v>26–35</v>
      </c>
      <c r="D2563" t="s">
        <v>12</v>
      </c>
      <c r="E2563" t="s">
        <v>17</v>
      </c>
      <c r="F2563">
        <f t="shared" si="202"/>
        <v>2</v>
      </c>
      <c r="G2563" t="s">
        <v>18</v>
      </c>
      <c r="H2563" s="1">
        <v>3.9</v>
      </c>
      <c r="I2563" t="s">
        <v>22</v>
      </c>
      <c r="J2563">
        <f t="shared" si="201"/>
        <v>3</v>
      </c>
      <c r="K2563" t="s">
        <v>30</v>
      </c>
      <c r="L2563">
        <v>25</v>
      </c>
      <c r="M2563" t="str">
        <f t="shared" si="203"/>
        <v>20–30 h</v>
      </c>
      <c r="N2563" s="1">
        <v>6.4</v>
      </c>
      <c r="O2563" s="1">
        <v>6.9</v>
      </c>
    </row>
    <row r="2564" spans="1:15" x14ac:dyDescent="0.3">
      <c r="A2564" t="s">
        <v>32</v>
      </c>
      <c r="B2564">
        <v>57</v>
      </c>
      <c r="C2564" t="str">
        <f t="shared" si="199"/>
        <v>46–59</v>
      </c>
      <c r="D2564" t="s">
        <v>27</v>
      </c>
      <c r="E2564" t="s">
        <v>22</v>
      </c>
      <c r="F2564">
        <f t="shared" si="202"/>
        <v>3</v>
      </c>
      <c r="G2564" t="s">
        <v>18</v>
      </c>
      <c r="H2564" s="1">
        <v>7.6</v>
      </c>
      <c r="I2564" t="s">
        <v>13</v>
      </c>
      <c r="J2564">
        <f t="shared" si="201"/>
        <v>1</v>
      </c>
      <c r="K2564" t="s">
        <v>15</v>
      </c>
      <c r="L2564">
        <v>53</v>
      </c>
      <c r="M2564" t="str">
        <f t="shared" si="203"/>
        <v>50–60 h</v>
      </c>
      <c r="N2564" s="1">
        <v>6.2</v>
      </c>
      <c r="O2564" s="1">
        <v>4.7</v>
      </c>
    </row>
    <row r="2565" spans="1:15" x14ac:dyDescent="0.3">
      <c r="A2565" t="s">
        <v>32</v>
      </c>
      <c r="B2565">
        <v>37</v>
      </c>
      <c r="C2565" t="str">
        <f t="shared" si="199"/>
        <v>36–45</v>
      </c>
      <c r="D2565" t="s">
        <v>27</v>
      </c>
      <c r="E2565" t="s">
        <v>17</v>
      </c>
      <c r="F2565">
        <f t="shared" si="202"/>
        <v>2</v>
      </c>
      <c r="G2565" t="s">
        <v>18</v>
      </c>
      <c r="H2565" s="1">
        <v>6.6</v>
      </c>
      <c r="I2565" t="s">
        <v>13</v>
      </c>
      <c r="J2565">
        <f t="shared" si="201"/>
        <v>1</v>
      </c>
      <c r="K2565" t="s">
        <v>30</v>
      </c>
      <c r="L2565">
        <v>46</v>
      </c>
      <c r="M2565" t="str">
        <f t="shared" si="203"/>
        <v>40–50 h</v>
      </c>
      <c r="N2565" s="1">
        <v>1.7</v>
      </c>
      <c r="O2565" s="1">
        <v>1.1000000000000001</v>
      </c>
    </row>
    <row r="2566" spans="1:15" x14ac:dyDescent="0.3">
      <c r="A2566" t="s">
        <v>24</v>
      </c>
      <c r="B2566">
        <v>47</v>
      </c>
      <c r="C2566" t="str">
        <f t="shared" si="199"/>
        <v>46–59</v>
      </c>
      <c r="D2566" t="s">
        <v>12</v>
      </c>
      <c r="E2566" t="s">
        <v>22</v>
      </c>
      <c r="F2566">
        <f t="shared" si="202"/>
        <v>3</v>
      </c>
      <c r="G2566" t="s">
        <v>25</v>
      </c>
      <c r="H2566" s="1">
        <v>7.1</v>
      </c>
      <c r="I2566" t="s">
        <v>17</v>
      </c>
      <c r="J2566">
        <f t="shared" si="201"/>
        <v>2</v>
      </c>
      <c r="K2566" t="s">
        <v>30</v>
      </c>
      <c r="L2566">
        <v>55</v>
      </c>
      <c r="M2566" t="str">
        <f t="shared" si="203"/>
        <v>50–60 h</v>
      </c>
      <c r="N2566" s="1">
        <v>7</v>
      </c>
      <c r="O2566" s="1">
        <v>6.5</v>
      </c>
    </row>
    <row r="2567" spans="1:15" x14ac:dyDescent="0.3">
      <c r="A2567" t="s">
        <v>11</v>
      </c>
      <c r="B2567">
        <v>55</v>
      </c>
      <c r="C2567" t="str">
        <f t="shared" si="199"/>
        <v>46–59</v>
      </c>
      <c r="D2567" t="s">
        <v>12</v>
      </c>
      <c r="E2567" t="s">
        <v>13</v>
      </c>
      <c r="F2567">
        <f t="shared" si="202"/>
        <v>1</v>
      </c>
      <c r="G2567" t="s">
        <v>28</v>
      </c>
      <c r="H2567" s="1">
        <v>9.1</v>
      </c>
      <c r="I2567" t="s">
        <v>13</v>
      </c>
      <c r="J2567">
        <f t="shared" si="201"/>
        <v>1</v>
      </c>
      <c r="K2567" t="s">
        <v>26</v>
      </c>
      <c r="L2567">
        <v>44</v>
      </c>
      <c r="M2567" t="str">
        <f t="shared" si="203"/>
        <v>40–50 h</v>
      </c>
      <c r="N2567" s="1">
        <v>5.2</v>
      </c>
      <c r="O2567" s="1">
        <v>2.1</v>
      </c>
    </row>
    <row r="2568" spans="1:15" x14ac:dyDescent="0.3">
      <c r="A2568" t="s">
        <v>31</v>
      </c>
      <c r="B2568">
        <v>20</v>
      </c>
      <c r="C2568" t="str">
        <f t="shared" si="199"/>
        <v>18–25</v>
      </c>
      <c r="D2568" t="s">
        <v>12</v>
      </c>
      <c r="E2568" t="s">
        <v>13</v>
      </c>
      <c r="F2568">
        <f t="shared" si="202"/>
        <v>1</v>
      </c>
      <c r="G2568" t="s">
        <v>14</v>
      </c>
      <c r="H2568" s="1">
        <v>5.6</v>
      </c>
      <c r="I2568" t="s">
        <v>13</v>
      </c>
      <c r="J2568">
        <f t="shared" si="201"/>
        <v>1</v>
      </c>
      <c r="K2568" t="s">
        <v>19</v>
      </c>
      <c r="L2568">
        <v>29</v>
      </c>
      <c r="M2568" t="str">
        <f t="shared" si="203"/>
        <v>20–30 h</v>
      </c>
      <c r="N2568" s="1">
        <v>4.9000000000000004</v>
      </c>
      <c r="O2568" s="1">
        <v>4.4000000000000004</v>
      </c>
    </row>
    <row r="2569" spans="1:15" x14ac:dyDescent="0.3">
      <c r="A2569" t="s">
        <v>20</v>
      </c>
      <c r="B2569">
        <v>45</v>
      </c>
      <c r="C2569" t="str">
        <f t="shared" si="199"/>
        <v>36–45</v>
      </c>
      <c r="D2569" t="s">
        <v>12</v>
      </c>
      <c r="E2569" t="s">
        <v>22</v>
      </c>
      <c r="F2569">
        <f t="shared" si="202"/>
        <v>3</v>
      </c>
      <c r="G2569" t="s">
        <v>28</v>
      </c>
      <c r="H2569" s="1">
        <v>8.4</v>
      </c>
      <c r="I2569" t="s">
        <v>22</v>
      </c>
      <c r="J2569">
        <f t="shared" si="201"/>
        <v>3</v>
      </c>
      <c r="K2569" t="s">
        <v>30</v>
      </c>
      <c r="L2569">
        <v>58</v>
      </c>
      <c r="M2569" t="str">
        <f t="shared" si="203"/>
        <v>50–60 h</v>
      </c>
      <c r="N2569" s="1">
        <v>8.6999999999999993</v>
      </c>
      <c r="O2569" s="1">
        <v>3.4</v>
      </c>
    </row>
    <row r="2570" spans="1:15" x14ac:dyDescent="0.3">
      <c r="A2570" t="s">
        <v>20</v>
      </c>
      <c r="B2570">
        <v>43</v>
      </c>
      <c r="C2570" t="str">
        <f t="shared" si="199"/>
        <v>36–45</v>
      </c>
      <c r="D2570" t="s">
        <v>12</v>
      </c>
      <c r="E2570" t="s">
        <v>22</v>
      </c>
      <c r="F2570">
        <f>IF(E2570="High",3,IF(E2570="Moderate",2,IF(E2570="Low",1,"")))</f>
        <v>3</v>
      </c>
      <c r="G2570" t="s">
        <v>18</v>
      </c>
      <c r="H2570" s="1">
        <v>5.6</v>
      </c>
      <c r="I2570" t="s">
        <v>17</v>
      </c>
      <c r="J2570">
        <f t="shared" si="201"/>
        <v>2</v>
      </c>
      <c r="K2570" t="s">
        <v>30</v>
      </c>
      <c r="L2570">
        <v>58</v>
      </c>
      <c r="M2570" t="str">
        <f t="shared" si="203"/>
        <v>50–60 h</v>
      </c>
      <c r="N2570" s="1">
        <v>1.2</v>
      </c>
      <c r="O2570" s="1">
        <v>4.3</v>
      </c>
    </row>
    <row r="2571" spans="1:15" x14ac:dyDescent="0.3">
      <c r="A2571" t="s">
        <v>32</v>
      </c>
      <c r="B2571">
        <v>47</v>
      </c>
      <c r="C2571" t="str">
        <f t="shared" si="199"/>
        <v>46–59</v>
      </c>
      <c r="D2571" t="s">
        <v>12</v>
      </c>
      <c r="E2571" t="s">
        <v>22</v>
      </c>
      <c r="F2571">
        <f t="shared" si="202"/>
        <v>3</v>
      </c>
      <c r="G2571" t="s">
        <v>25</v>
      </c>
      <c r="H2571" s="1">
        <v>8.8000000000000007</v>
      </c>
      <c r="I2571" t="s">
        <v>17</v>
      </c>
      <c r="J2571">
        <f t="shared" si="201"/>
        <v>2</v>
      </c>
      <c r="K2571" t="s">
        <v>23</v>
      </c>
      <c r="L2571">
        <v>31</v>
      </c>
      <c r="M2571" t="str">
        <f t="shared" si="203"/>
        <v>30–40 h</v>
      </c>
      <c r="N2571" s="1">
        <v>3.3</v>
      </c>
      <c r="O2571" s="1">
        <v>5.4</v>
      </c>
    </row>
    <row r="2572" spans="1:15" x14ac:dyDescent="0.3">
      <c r="A2572" t="s">
        <v>29</v>
      </c>
      <c r="B2572">
        <v>30</v>
      </c>
      <c r="C2572" t="str">
        <f t="shared" si="199"/>
        <v>26–35</v>
      </c>
      <c r="D2572" t="s">
        <v>21</v>
      </c>
      <c r="E2572" t="s">
        <v>13</v>
      </c>
      <c r="F2572">
        <f t="shared" si="202"/>
        <v>1</v>
      </c>
      <c r="G2572" t="s">
        <v>25</v>
      </c>
      <c r="H2572" s="1">
        <v>7.6</v>
      </c>
      <c r="I2572" t="s">
        <v>13</v>
      </c>
      <c r="J2572">
        <f t="shared" si="201"/>
        <v>1</v>
      </c>
      <c r="K2572" t="s">
        <v>15</v>
      </c>
      <c r="L2572">
        <v>30</v>
      </c>
      <c r="M2572" t="str">
        <f t="shared" si="203"/>
        <v>30–40 h</v>
      </c>
      <c r="N2572" s="1">
        <v>2.1</v>
      </c>
      <c r="O2572" s="1">
        <v>4.2</v>
      </c>
    </row>
    <row r="2573" spans="1:15" x14ac:dyDescent="0.3">
      <c r="A2573" t="s">
        <v>31</v>
      </c>
      <c r="B2573">
        <v>30</v>
      </c>
      <c r="C2573" t="str">
        <f t="shared" si="199"/>
        <v>26–35</v>
      </c>
      <c r="D2573" t="s">
        <v>12</v>
      </c>
      <c r="E2573" t="s">
        <v>13</v>
      </c>
      <c r="F2573">
        <f t="shared" si="202"/>
        <v>1</v>
      </c>
      <c r="G2573" t="s">
        <v>18</v>
      </c>
      <c r="H2573" s="1">
        <v>4.2</v>
      </c>
      <c r="I2573" t="s">
        <v>22</v>
      </c>
      <c r="J2573">
        <f t="shared" si="201"/>
        <v>3</v>
      </c>
      <c r="K2573" t="s">
        <v>19</v>
      </c>
      <c r="L2573">
        <v>22</v>
      </c>
      <c r="M2573" t="str">
        <f t="shared" si="203"/>
        <v>20–30 h</v>
      </c>
      <c r="N2573" s="1">
        <v>1.3</v>
      </c>
      <c r="O2573" s="1">
        <v>6</v>
      </c>
    </row>
    <row r="2574" spans="1:15" x14ac:dyDescent="0.3">
      <c r="A2574" t="s">
        <v>16</v>
      </c>
      <c r="B2574">
        <v>19</v>
      </c>
      <c r="C2574" t="str">
        <f t="shared" ref="C2574:C2596" si="204">IF(B2574&lt;=25, "18–25", IF(B2574&lt;=35, "26–35", IF(B2574&lt;=45, "36–45", IF(B2574&lt;=59, "46–59", "60+"))))</f>
        <v>18–25</v>
      </c>
      <c r="D2574" t="s">
        <v>12</v>
      </c>
      <c r="E2574" t="s">
        <v>17</v>
      </c>
      <c r="F2574">
        <f t="shared" si="202"/>
        <v>2</v>
      </c>
      <c r="G2574" t="s">
        <v>25</v>
      </c>
      <c r="H2574" s="1">
        <v>5.9</v>
      </c>
      <c r="I2574" t="s">
        <v>17</v>
      </c>
      <c r="J2574">
        <f t="shared" si="201"/>
        <v>2</v>
      </c>
      <c r="K2574" t="s">
        <v>15</v>
      </c>
      <c r="L2574">
        <v>41</v>
      </c>
      <c r="M2574" t="str">
        <f t="shared" si="203"/>
        <v>40–50 h</v>
      </c>
      <c r="N2574" s="1">
        <v>3.5</v>
      </c>
      <c r="O2574" s="1">
        <v>3.1</v>
      </c>
    </row>
    <row r="2575" spans="1:15" x14ac:dyDescent="0.3">
      <c r="A2575" t="s">
        <v>29</v>
      </c>
      <c r="B2575">
        <v>54</v>
      </c>
      <c r="C2575" t="str">
        <f t="shared" si="204"/>
        <v>46–59</v>
      </c>
      <c r="D2575" t="s">
        <v>21</v>
      </c>
      <c r="E2575" t="s">
        <v>22</v>
      </c>
      <c r="F2575">
        <f t="shared" si="202"/>
        <v>3</v>
      </c>
      <c r="G2575" t="s">
        <v>18</v>
      </c>
      <c r="H2575" s="1">
        <v>9.4</v>
      </c>
      <c r="I2575" t="s">
        <v>17</v>
      </c>
      <c r="J2575">
        <f t="shared" si="201"/>
        <v>2</v>
      </c>
      <c r="K2575" t="s">
        <v>26</v>
      </c>
      <c r="L2575">
        <v>23</v>
      </c>
      <c r="M2575" t="str">
        <f t="shared" si="203"/>
        <v>20–30 h</v>
      </c>
      <c r="N2575" s="1">
        <v>9.9</v>
      </c>
      <c r="O2575" s="1">
        <v>6.7</v>
      </c>
    </row>
    <row r="2576" spans="1:15" x14ac:dyDescent="0.3">
      <c r="A2576" t="s">
        <v>29</v>
      </c>
      <c r="B2576">
        <v>55</v>
      </c>
      <c r="C2576" t="str">
        <f t="shared" si="204"/>
        <v>46–59</v>
      </c>
      <c r="D2576" t="s">
        <v>12</v>
      </c>
      <c r="E2576" t="s">
        <v>17</v>
      </c>
      <c r="F2576">
        <f t="shared" si="202"/>
        <v>2</v>
      </c>
      <c r="G2576" t="s">
        <v>28</v>
      </c>
      <c r="H2576" s="1">
        <v>9.1999999999999993</v>
      </c>
      <c r="I2576" t="s">
        <v>13</v>
      </c>
      <c r="J2576">
        <f t="shared" si="201"/>
        <v>1</v>
      </c>
      <c r="K2576" t="s">
        <v>30</v>
      </c>
      <c r="L2576">
        <v>27</v>
      </c>
      <c r="M2576" t="str">
        <f t="shared" si="203"/>
        <v>20–30 h</v>
      </c>
      <c r="N2576" s="1">
        <v>3.4</v>
      </c>
      <c r="O2576" s="1">
        <v>8.6999999999999993</v>
      </c>
    </row>
    <row r="2577" spans="1:15" x14ac:dyDescent="0.3">
      <c r="A2577" t="s">
        <v>31</v>
      </c>
      <c r="B2577">
        <v>19</v>
      </c>
      <c r="C2577" t="str">
        <f t="shared" si="204"/>
        <v>18–25</v>
      </c>
      <c r="D2577" t="s">
        <v>27</v>
      </c>
      <c r="E2577" t="s">
        <v>13</v>
      </c>
      <c r="F2577">
        <f t="shared" si="202"/>
        <v>1</v>
      </c>
      <c r="G2577" t="s">
        <v>33</v>
      </c>
      <c r="H2577" s="1">
        <v>7.4</v>
      </c>
      <c r="I2577" t="s">
        <v>17</v>
      </c>
      <c r="J2577">
        <f t="shared" si="201"/>
        <v>2</v>
      </c>
      <c r="K2577" t="s">
        <v>30</v>
      </c>
      <c r="L2577">
        <v>33</v>
      </c>
      <c r="M2577" t="str">
        <f t="shared" si="203"/>
        <v>30–40 h</v>
      </c>
      <c r="N2577" s="1">
        <v>7</v>
      </c>
      <c r="O2577" s="1">
        <v>3</v>
      </c>
    </row>
    <row r="2578" spans="1:15" x14ac:dyDescent="0.3">
      <c r="A2578" t="s">
        <v>11</v>
      </c>
      <c r="B2578">
        <v>53</v>
      </c>
      <c r="C2578" t="str">
        <f t="shared" si="204"/>
        <v>46–59</v>
      </c>
      <c r="D2578" t="s">
        <v>27</v>
      </c>
      <c r="E2578" t="s">
        <v>17</v>
      </c>
      <c r="F2578">
        <f t="shared" si="202"/>
        <v>2</v>
      </c>
      <c r="G2578" t="s">
        <v>25</v>
      </c>
      <c r="H2578" s="1">
        <v>7</v>
      </c>
      <c r="I2578" t="s">
        <v>22</v>
      </c>
      <c r="J2578">
        <f t="shared" si="201"/>
        <v>3</v>
      </c>
      <c r="K2578" t="s">
        <v>15</v>
      </c>
      <c r="L2578">
        <v>39</v>
      </c>
      <c r="M2578" t="str">
        <f t="shared" si="203"/>
        <v>30–40 h</v>
      </c>
      <c r="N2578" s="1">
        <v>2.1</v>
      </c>
      <c r="O2578" s="1">
        <v>5.6</v>
      </c>
    </row>
    <row r="2579" spans="1:15" x14ac:dyDescent="0.3">
      <c r="A2579" t="s">
        <v>32</v>
      </c>
      <c r="B2579">
        <v>43</v>
      </c>
      <c r="C2579" t="str">
        <f t="shared" si="204"/>
        <v>36–45</v>
      </c>
      <c r="D2579" t="s">
        <v>12</v>
      </c>
      <c r="E2579" t="s">
        <v>17</v>
      </c>
      <c r="F2579">
        <f t="shared" si="202"/>
        <v>2</v>
      </c>
      <c r="G2579" t="s">
        <v>18</v>
      </c>
      <c r="H2579" s="1">
        <v>6.9</v>
      </c>
      <c r="I2579" t="s">
        <v>22</v>
      </c>
      <c r="J2579">
        <f t="shared" si="201"/>
        <v>3</v>
      </c>
      <c r="K2579" t="s">
        <v>26</v>
      </c>
      <c r="L2579">
        <v>43</v>
      </c>
      <c r="M2579" t="str">
        <f t="shared" si="203"/>
        <v>40–50 h</v>
      </c>
      <c r="N2579" s="1">
        <v>6.4</v>
      </c>
      <c r="O2579" s="1">
        <v>6.8</v>
      </c>
    </row>
    <row r="2580" spans="1:15" x14ac:dyDescent="0.3">
      <c r="A2580" t="s">
        <v>32</v>
      </c>
      <c r="B2580">
        <v>28</v>
      </c>
      <c r="C2580" t="str">
        <f t="shared" si="204"/>
        <v>26–35</v>
      </c>
      <c r="D2580" t="s">
        <v>21</v>
      </c>
      <c r="E2580" t="s">
        <v>13</v>
      </c>
      <c r="F2580">
        <f t="shared" si="202"/>
        <v>1</v>
      </c>
      <c r="G2580" t="s">
        <v>18</v>
      </c>
      <c r="H2580" s="1">
        <v>7.2</v>
      </c>
      <c r="I2580" t="s">
        <v>17</v>
      </c>
      <c r="J2580">
        <f t="shared" si="201"/>
        <v>2</v>
      </c>
      <c r="K2580" t="s">
        <v>23</v>
      </c>
      <c r="L2580">
        <v>33</v>
      </c>
      <c r="M2580" t="str">
        <f t="shared" si="203"/>
        <v>30–40 h</v>
      </c>
      <c r="N2580" s="1">
        <v>9.9</v>
      </c>
      <c r="O2580" s="1">
        <v>6.1</v>
      </c>
    </row>
    <row r="2581" spans="1:15" x14ac:dyDescent="0.3">
      <c r="A2581" t="s">
        <v>32</v>
      </c>
      <c r="B2581">
        <v>25</v>
      </c>
      <c r="C2581" t="str">
        <f t="shared" si="204"/>
        <v>18–25</v>
      </c>
      <c r="D2581" t="s">
        <v>27</v>
      </c>
      <c r="E2581" t="s">
        <v>13</v>
      </c>
      <c r="F2581">
        <f t="shared" si="202"/>
        <v>1</v>
      </c>
      <c r="G2581" t="s">
        <v>25</v>
      </c>
      <c r="H2581" s="1">
        <v>6.3</v>
      </c>
      <c r="I2581" t="s">
        <v>22</v>
      </c>
      <c r="J2581">
        <f t="shared" si="201"/>
        <v>3</v>
      </c>
      <c r="K2581" t="s">
        <v>23</v>
      </c>
      <c r="L2581">
        <v>47</v>
      </c>
      <c r="M2581" t="str">
        <f t="shared" si="203"/>
        <v>40–50 h</v>
      </c>
      <c r="N2581" s="1">
        <v>3.6</v>
      </c>
      <c r="O2581" s="1">
        <v>4.3</v>
      </c>
    </row>
    <row r="2582" spans="1:15" x14ac:dyDescent="0.3">
      <c r="A2582" t="s">
        <v>32</v>
      </c>
      <c r="B2582">
        <v>61</v>
      </c>
      <c r="C2582" t="str">
        <f t="shared" si="204"/>
        <v>60+</v>
      </c>
      <c r="D2582" t="s">
        <v>21</v>
      </c>
      <c r="E2582" t="s">
        <v>22</v>
      </c>
      <c r="F2582">
        <f t="shared" si="202"/>
        <v>3</v>
      </c>
      <c r="G2582" t="s">
        <v>14</v>
      </c>
      <c r="H2582" s="1">
        <v>8.3000000000000007</v>
      </c>
      <c r="I2582" t="s">
        <v>22</v>
      </c>
      <c r="J2582">
        <f t="shared" si="201"/>
        <v>3</v>
      </c>
      <c r="K2582" t="s">
        <v>30</v>
      </c>
      <c r="L2582">
        <v>35</v>
      </c>
      <c r="M2582" t="str">
        <f t="shared" si="203"/>
        <v>30–40 h</v>
      </c>
      <c r="N2582" s="1">
        <v>8.6</v>
      </c>
      <c r="O2582" s="1">
        <v>6.8</v>
      </c>
    </row>
    <row r="2583" spans="1:15" x14ac:dyDescent="0.3">
      <c r="A2583" t="s">
        <v>20</v>
      </c>
      <c r="B2583">
        <v>57</v>
      </c>
      <c r="C2583" t="str">
        <f t="shared" si="204"/>
        <v>46–59</v>
      </c>
      <c r="D2583" t="s">
        <v>27</v>
      </c>
      <c r="E2583" t="s">
        <v>17</v>
      </c>
      <c r="F2583">
        <f t="shared" si="202"/>
        <v>2</v>
      </c>
      <c r="G2583" t="s">
        <v>18</v>
      </c>
      <c r="H2583" s="1">
        <v>7.4</v>
      </c>
      <c r="I2583" t="s">
        <v>13</v>
      </c>
      <c r="J2583">
        <f t="shared" si="201"/>
        <v>1</v>
      </c>
      <c r="K2583" t="s">
        <v>30</v>
      </c>
      <c r="L2583">
        <v>51</v>
      </c>
      <c r="M2583" t="str">
        <f t="shared" si="203"/>
        <v>50–60 h</v>
      </c>
      <c r="N2583" s="1">
        <v>10</v>
      </c>
      <c r="O2583" s="1">
        <v>1.3</v>
      </c>
    </row>
    <row r="2584" spans="1:15" x14ac:dyDescent="0.3">
      <c r="A2584" t="s">
        <v>32</v>
      </c>
      <c r="B2584">
        <v>60</v>
      </c>
      <c r="C2584" t="str">
        <f t="shared" si="204"/>
        <v>60+</v>
      </c>
      <c r="D2584" t="s">
        <v>12</v>
      </c>
      <c r="E2584" t="s">
        <v>13</v>
      </c>
      <c r="F2584">
        <f t="shared" si="202"/>
        <v>1</v>
      </c>
      <c r="G2584" t="s">
        <v>25</v>
      </c>
      <c r="H2584" s="1">
        <v>5.0999999999999996</v>
      </c>
      <c r="I2584" t="s">
        <v>17</v>
      </c>
      <c r="J2584">
        <f t="shared" si="201"/>
        <v>2</v>
      </c>
      <c r="K2584" t="s">
        <v>19</v>
      </c>
      <c r="L2584">
        <v>31</v>
      </c>
      <c r="M2584" t="str">
        <f t="shared" si="203"/>
        <v>30–40 h</v>
      </c>
      <c r="N2584" s="1">
        <v>6.3</v>
      </c>
      <c r="O2584" s="1">
        <v>4.3</v>
      </c>
    </row>
    <row r="2585" spans="1:15" x14ac:dyDescent="0.3">
      <c r="A2585" t="s">
        <v>20</v>
      </c>
      <c r="B2585">
        <v>39</v>
      </c>
      <c r="C2585" t="str">
        <f t="shared" si="204"/>
        <v>36–45</v>
      </c>
      <c r="D2585" t="s">
        <v>21</v>
      </c>
      <c r="E2585" t="s">
        <v>13</v>
      </c>
      <c r="F2585">
        <f t="shared" si="202"/>
        <v>1</v>
      </c>
      <c r="G2585" t="s">
        <v>18</v>
      </c>
      <c r="H2585" s="1">
        <v>7.5</v>
      </c>
      <c r="I2585" t="s">
        <v>17</v>
      </c>
      <c r="J2585">
        <f t="shared" si="201"/>
        <v>2</v>
      </c>
      <c r="K2585" t="s">
        <v>15</v>
      </c>
      <c r="L2585">
        <v>35</v>
      </c>
      <c r="M2585" t="str">
        <f t="shared" si="203"/>
        <v>30–40 h</v>
      </c>
      <c r="N2585" s="1">
        <v>3.8</v>
      </c>
      <c r="O2585" s="1">
        <v>5.8</v>
      </c>
    </row>
    <row r="2586" spans="1:15" x14ac:dyDescent="0.3">
      <c r="A2586" t="s">
        <v>20</v>
      </c>
      <c r="B2586">
        <v>37</v>
      </c>
      <c r="C2586" t="str">
        <f t="shared" si="204"/>
        <v>36–45</v>
      </c>
      <c r="D2586" t="s">
        <v>21</v>
      </c>
      <c r="E2586" t="s">
        <v>17</v>
      </c>
      <c r="F2586">
        <f t="shared" si="202"/>
        <v>2</v>
      </c>
      <c r="G2586" t="s">
        <v>14</v>
      </c>
      <c r="H2586" s="1">
        <v>6.7</v>
      </c>
      <c r="I2586" t="s">
        <v>13</v>
      </c>
      <c r="J2586">
        <f t="shared" si="201"/>
        <v>1</v>
      </c>
      <c r="K2586" t="s">
        <v>30</v>
      </c>
      <c r="L2586">
        <v>38</v>
      </c>
      <c r="M2586" t="str">
        <f t="shared" si="203"/>
        <v>30–40 h</v>
      </c>
      <c r="N2586" s="1">
        <v>7.1</v>
      </c>
      <c r="O2586" s="1">
        <v>1.2</v>
      </c>
    </row>
    <row r="2587" spans="1:15" x14ac:dyDescent="0.3">
      <c r="A2587" t="s">
        <v>11</v>
      </c>
      <c r="B2587">
        <v>25</v>
      </c>
      <c r="C2587" t="str">
        <f t="shared" si="204"/>
        <v>18–25</v>
      </c>
      <c r="D2587" t="s">
        <v>21</v>
      </c>
      <c r="E2587" t="s">
        <v>13</v>
      </c>
      <c r="F2587">
        <f t="shared" si="202"/>
        <v>1</v>
      </c>
      <c r="G2587" t="s">
        <v>33</v>
      </c>
      <c r="H2587" s="1">
        <v>6</v>
      </c>
      <c r="I2587" t="s">
        <v>13</v>
      </c>
      <c r="J2587">
        <f t="shared" si="201"/>
        <v>1</v>
      </c>
      <c r="K2587" t="s">
        <v>26</v>
      </c>
      <c r="L2587">
        <v>24</v>
      </c>
      <c r="M2587" t="str">
        <f t="shared" si="203"/>
        <v>20–30 h</v>
      </c>
      <c r="N2587" s="1">
        <v>8.6</v>
      </c>
      <c r="O2587" s="1">
        <v>5.6</v>
      </c>
    </row>
    <row r="2588" spans="1:15" x14ac:dyDescent="0.3">
      <c r="A2588" t="s">
        <v>32</v>
      </c>
      <c r="B2588">
        <v>46</v>
      </c>
      <c r="C2588" t="str">
        <f t="shared" si="204"/>
        <v>46–59</v>
      </c>
      <c r="D2588" t="s">
        <v>27</v>
      </c>
      <c r="E2588" t="s">
        <v>22</v>
      </c>
      <c r="F2588">
        <f t="shared" si="202"/>
        <v>3</v>
      </c>
      <c r="G2588" t="s">
        <v>14</v>
      </c>
      <c r="H2588" s="1">
        <v>9.3000000000000007</v>
      </c>
      <c r="I2588" t="s">
        <v>13</v>
      </c>
      <c r="J2588">
        <f t="shared" si="201"/>
        <v>1</v>
      </c>
      <c r="K2588" t="s">
        <v>15</v>
      </c>
      <c r="L2588">
        <v>31</v>
      </c>
      <c r="M2588" t="str">
        <f t="shared" si="203"/>
        <v>30–40 h</v>
      </c>
      <c r="N2588" s="1">
        <v>2.5</v>
      </c>
      <c r="O2588" s="1">
        <v>6.9</v>
      </c>
    </row>
    <row r="2589" spans="1:15" x14ac:dyDescent="0.3">
      <c r="A2589" t="s">
        <v>24</v>
      </c>
      <c r="B2589">
        <v>57</v>
      </c>
      <c r="C2589" t="str">
        <f t="shared" si="204"/>
        <v>46–59</v>
      </c>
      <c r="D2589" t="s">
        <v>27</v>
      </c>
      <c r="E2589" t="s">
        <v>22</v>
      </c>
      <c r="F2589">
        <f t="shared" si="202"/>
        <v>3</v>
      </c>
      <c r="G2589" t="s">
        <v>28</v>
      </c>
      <c r="H2589" s="1">
        <v>6.7</v>
      </c>
      <c r="I2589" t="s">
        <v>13</v>
      </c>
      <c r="J2589">
        <f t="shared" si="201"/>
        <v>1</v>
      </c>
      <c r="K2589" t="s">
        <v>19</v>
      </c>
      <c r="L2589">
        <v>48</v>
      </c>
      <c r="M2589" t="str">
        <f t="shared" si="203"/>
        <v>40–50 h</v>
      </c>
      <c r="N2589" s="1">
        <v>5.0999999999999996</v>
      </c>
      <c r="O2589" s="1">
        <v>7.8</v>
      </c>
    </row>
    <row r="2590" spans="1:15" x14ac:dyDescent="0.3">
      <c r="A2590" t="s">
        <v>16</v>
      </c>
      <c r="B2590">
        <v>43</v>
      </c>
      <c r="C2590" t="str">
        <f t="shared" si="204"/>
        <v>36–45</v>
      </c>
      <c r="D2590" t="s">
        <v>27</v>
      </c>
      <c r="E2590" t="s">
        <v>17</v>
      </c>
      <c r="F2590">
        <f t="shared" si="202"/>
        <v>2</v>
      </c>
      <c r="G2590" t="s">
        <v>25</v>
      </c>
      <c r="H2590" s="1">
        <v>3.6</v>
      </c>
      <c r="I2590" t="s">
        <v>22</v>
      </c>
      <c r="J2590">
        <f t="shared" si="201"/>
        <v>3</v>
      </c>
      <c r="K2590" t="s">
        <v>23</v>
      </c>
      <c r="L2590">
        <v>24</v>
      </c>
      <c r="M2590" t="str">
        <f t="shared" si="203"/>
        <v>20–30 h</v>
      </c>
      <c r="N2590" s="1">
        <v>3.9</v>
      </c>
      <c r="O2590" s="1">
        <v>2</v>
      </c>
    </row>
    <row r="2591" spans="1:15" x14ac:dyDescent="0.3">
      <c r="A2591" t="s">
        <v>29</v>
      </c>
      <c r="B2591">
        <v>47</v>
      </c>
      <c r="C2591" t="str">
        <f t="shared" si="204"/>
        <v>46–59</v>
      </c>
      <c r="D2591" t="s">
        <v>12</v>
      </c>
      <c r="E2591" t="s">
        <v>22</v>
      </c>
      <c r="F2591">
        <f t="shared" si="202"/>
        <v>3</v>
      </c>
      <c r="G2591" t="s">
        <v>14</v>
      </c>
      <c r="H2591" s="1">
        <v>6.1</v>
      </c>
      <c r="I2591" t="s">
        <v>22</v>
      </c>
      <c r="J2591">
        <f t="shared" si="201"/>
        <v>3</v>
      </c>
      <c r="K2591" t="s">
        <v>19</v>
      </c>
      <c r="L2591">
        <v>36</v>
      </c>
      <c r="M2591" t="str">
        <f t="shared" si="203"/>
        <v>30–40 h</v>
      </c>
      <c r="N2591" s="1">
        <v>3.6</v>
      </c>
      <c r="O2591" s="1">
        <v>9.9</v>
      </c>
    </row>
    <row r="2592" spans="1:15" x14ac:dyDescent="0.3">
      <c r="A2592" t="s">
        <v>20</v>
      </c>
      <c r="B2592">
        <v>34</v>
      </c>
      <c r="C2592" t="str">
        <f t="shared" si="204"/>
        <v>26–35</v>
      </c>
      <c r="D2592" t="s">
        <v>27</v>
      </c>
      <c r="E2592" t="s">
        <v>13</v>
      </c>
      <c r="F2592">
        <f t="shared" si="202"/>
        <v>1</v>
      </c>
      <c r="G2592" t="s">
        <v>33</v>
      </c>
      <c r="H2592" s="1">
        <v>8</v>
      </c>
      <c r="I2592" t="s">
        <v>13</v>
      </c>
      <c r="J2592">
        <f t="shared" si="201"/>
        <v>1</v>
      </c>
      <c r="K2592" t="s">
        <v>15</v>
      </c>
      <c r="L2592">
        <v>27</v>
      </c>
      <c r="M2592" t="str">
        <f t="shared" si="203"/>
        <v>20–30 h</v>
      </c>
      <c r="N2592" s="1">
        <v>8.6999999999999993</v>
      </c>
      <c r="O2592" s="1">
        <v>6.5</v>
      </c>
    </row>
    <row r="2593" spans="1:15" x14ac:dyDescent="0.3">
      <c r="A2593" t="s">
        <v>31</v>
      </c>
      <c r="B2593">
        <v>37</v>
      </c>
      <c r="C2593" t="str">
        <f t="shared" si="204"/>
        <v>36–45</v>
      </c>
      <c r="D2593" t="s">
        <v>12</v>
      </c>
      <c r="E2593" t="s">
        <v>13</v>
      </c>
      <c r="F2593">
        <f t="shared" si="202"/>
        <v>1</v>
      </c>
      <c r="G2593" t="s">
        <v>18</v>
      </c>
      <c r="H2593" s="1">
        <v>5.0999999999999996</v>
      </c>
      <c r="I2593" t="s">
        <v>17</v>
      </c>
      <c r="J2593">
        <f t="shared" si="201"/>
        <v>2</v>
      </c>
      <c r="K2593" t="s">
        <v>23</v>
      </c>
      <c r="L2593">
        <v>59</v>
      </c>
      <c r="M2593" t="str">
        <f t="shared" si="203"/>
        <v>50–60 h</v>
      </c>
      <c r="N2593" s="1">
        <v>4.8</v>
      </c>
      <c r="O2593" s="1">
        <v>4.3</v>
      </c>
    </row>
    <row r="2594" spans="1:15" x14ac:dyDescent="0.3">
      <c r="A2594" t="s">
        <v>31</v>
      </c>
      <c r="B2594">
        <v>33</v>
      </c>
      <c r="C2594" t="str">
        <f t="shared" si="204"/>
        <v>26–35</v>
      </c>
      <c r="D2594" t="s">
        <v>21</v>
      </c>
      <c r="E2594" t="s">
        <v>13</v>
      </c>
      <c r="F2594">
        <f t="shared" si="202"/>
        <v>1</v>
      </c>
      <c r="G2594" t="s">
        <v>25</v>
      </c>
      <c r="H2594" s="1">
        <v>7.9</v>
      </c>
      <c r="I2594" t="s">
        <v>17</v>
      </c>
      <c r="J2594">
        <f t="shared" si="201"/>
        <v>2</v>
      </c>
      <c r="K2594" t="s">
        <v>26</v>
      </c>
      <c r="L2594">
        <v>59</v>
      </c>
      <c r="M2594" t="str">
        <f t="shared" si="203"/>
        <v>50–60 h</v>
      </c>
      <c r="N2594" s="1">
        <v>4.0999999999999996</v>
      </c>
      <c r="O2594" s="1">
        <v>3.2</v>
      </c>
    </row>
    <row r="2595" spans="1:15" x14ac:dyDescent="0.3">
      <c r="A2595" t="s">
        <v>16</v>
      </c>
      <c r="B2595">
        <v>63</v>
      </c>
      <c r="C2595" t="str">
        <f t="shared" si="204"/>
        <v>60+</v>
      </c>
      <c r="D2595" t="s">
        <v>21</v>
      </c>
      <c r="E2595" t="s">
        <v>13</v>
      </c>
      <c r="F2595">
        <f t="shared" si="202"/>
        <v>1</v>
      </c>
      <c r="G2595" t="s">
        <v>14</v>
      </c>
      <c r="H2595" s="1">
        <v>5</v>
      </c>
      <c r="I2595" t="s">
        <v>17</v>
      </c>
      <c r="J2595">
        <f t="shared" si="201"/>
        <v>2</v>
      </c>
      <c r="K2595" t="s">
        <v>23</v>
      </c>
      <c r="L2595">
        <v>49</v>
      </c>
      <c r="M2595" t="str">
        <f t="shared" si="203"/>
        <v>40–50 h</v>
      </c>
      <c r="N2595" s="1">
        <v>6.4</v>
      </c>
      <c r="O2595" s="1">
        <v>6.2</v>
      </c>
    </row>
    <row r="2596" spans="1:15" x14ac:dyDescent="0.3">
      <c r="A2596" t="s">
        <v>31</v>
      </c>
      <c r="B2596">
        <v>60</v>
      </c>
      <c r="C2596" t="str">
        <f t="shared" si="204"/>
        <v>60+</v>
      </c>
      <c r="D2596" t="s">
        <v>12</v>
      </c>
      <c r="E2596" t="s">
        <v>17</v>
      </c>
      <c r="F2596">
        <f t="shared" si="202"/>
        <v>2</v>
      </c>
      <c r="G2596" t="s">
        <v>33</v>
      </c>
      <c r="H2596" s="1">
        <v>8.5</v>
      </c>
      <c r="I2596" t="s">
        <v>13</v>
      </c>
      <c r="J2596">
        <f t="shared" si="201"/>
        <v>1</v>
      </c>
      <c r="K2596" t="s">
        <v>23</v>
      </c>
      <c r="L2596">
        <v>29</v>
      </c>
      <c r="M2596" t="str">
        <f t="shared" si="203"/>
        <v>20–30 h</v>
      </c>
      <c r="N2596" s="1">
        <v>3</v>
      </c>
      <c r="O2596" s="1">
        <v>8.9</v>
      </c>
    </row>
    <row r="2597" spans="1:15" x14ac:dyDescent="0.3">
      <c r="A2597" t="s">
        <v>24</v>
      </c>
      <c r="B2597">
        <v>24</v>
      </c>
      <c r="C2597" t="str">
        <f>IF(B2597&lt;=25, "18–25", IF(B2597&lt;=35, "26–35", IF(B2597&lt;=45, "36–45", IF(B2597&lt;=59, "46–59", "60+"))))</f>
        <v>18–25</v>
      </c>
      <c r="D2597" t="s">
        <v>27</v>
      </c>
      <c r="E2597" t="s">
        <v>22</v>
      </c>
      <c r="F2597">
        <f t="shared" si="202"/>
        <v>3</v>
      </c>
      <c r="G2597" t="s">
        <v>14</v>
      </c>
      <c r="H2597" s="1">
        <v>5.6</v>
      </c>
      <c r="I2597" t="s">
        <v>22</v>
      </c>
      <c r="J2597">
        <f t="shared" ref="J2597:J2626" si="205">IF(I2597="low",1,IF(I2597="moderate",2,IF(I2597="high",3,"")))</f>
        <v>3</v>
      </c>
      <c r="K2597" t="s">
        <v>26</v>
      </c>
      <c r="L2597">
        <v>39</v>
      </c>
      <c r="M2597" t="str">
        <f t="shared" si="203"/>
        <v>30–40 h</v>
      </c>
      <c r="N2597" s="1">
        <v>3.1</v>
      </c>
      <c r="O2597" s="1">
        <v>5.7</v>
      </c>
    </row>
    <row r="2598" spans="1:15" x14ac:dyDescent="0.3">
      <c r="A2598" t="s">
        <v>31</v>
      </c>
      <c r="B2598">
        <v>33</v>
      </c>
      <c r="C2598" t="str">
        <f t="shared" ref="C2598:C2661" si="206">IF(B2598&lt;=25, "18–25", IF(B2598&lt;=35, "26–35", IF(B2598&lt;=45, "36–45", IF(B2598&lt;=59, "46–59", "60+"))))</f>
        <v>26–35</v>
      </c>
      <c r="D2598" t="s">
        <v>12</v>
      </c>
      <c r="E2598" t="s">
        <v>22</v>
      </c>
      <c r="F2598">
        <f>IF(E2598="High",3,IF(E2598="Moderate",2,IF(E2598="Low",1,"")))</f>
        <v>3</v>
      </c>
      <c r="G2598" t="s">
        <v>28</v>
      </c>
      <c r="H2598" s="1">
        <v>6</v>
      </c>
      <c r="I2598" t="s">
        <v>22</v>
      </c>
      <c r="J2598">
        <f t="shared" si="205"/>
        <v>3</v>
      </c>
      <c r="K2598" t="s">
        <v>30</v>
      </c>
      <c r="L2598">
        <v>35</v>
      </c>
      <c r="M2598" t="str">
        <f t="shared" si="203"/>
        <v>30–40 h</v>
      </c>
      <c r="N2598" s="1">
        <v>5.7</v>
      </c>
      <c r="O2598" s="1">
        <v>7</v>
      </c>
    </row>
    <row r="2599" spans="1:15" x14ac:dyDescent="0.3">
      <c r="A2599" t="s">
        <v>29</v>
      </c>
      <c r="B2599">
        <v>62</v>
      </c>
      <c r="C2599" t="str">
        <f t="shared" si="206"/>
        <v>60+</v>
      </c>
      <c r="D2599" t="s">
        <v>21</v>
      </c>
      <c r="E2599" t="s">
        <v>13</v>
      </c>
      <c r="F2599">
        <f t="shared" ref="F2599:F2662" si="207">IF(E2599="High",3,IF(E2599="Moderate",2,IF(E2599="Low",1,"")))</f>
        <v>1</v>
      </c>
      <c r="G2599" t="s">
        <v>25</v>
      </c>
      <c r="H2599" s="1">
        <v>5.9</v>
      </c>
      <c r="I2599" t="s">
        <v>22</v>
      </c>
      <c r="J2599">
        <f t="shared" si="205"/>
        <v>3</v>
      </c>
      <c r="K2599" t="s">
        <v>30</v>
      </c>
      <c r="L2599">
        <v>35</v>
      </c>
      <c r="M2599" t="str">
        <f t="shared" si="203"/>
        <v>30–40 h</v>
      </c>
      <c r="N2599" s="1">
        <v>4.7</v>
      </c>
      <c r="O2599" s="1">
        <v>4.2</v>
      </c>
    </row>
    <row r="2600" spans="1:15" x14ac:dyDescent="0.3">
      <c r="A2600" t="s">
        <v>29</v>
      </c>
      <c r="B2600">
        <v>64</v>
      </c>
      <c r="C2600" t="str">
        <f t="shared" si="206"/>
        <v>60+</v>
      </c>
      <c r="D2600" t="s">
        <v>21</v>
      </c>
      <c r="E2600" t="s">
        <v>17</v>
      </c>
      <c r="F2600">
        <f t="shared" si="207"/>
        <v>2</v>
      </c>
      <c r="G2600" t="s">
        <v>18</v>
      </c>
      <c r="H2600" s="1">
        <v>7.4</v>
      </c>
      <c r="I2600" t="s">
        <v>22</v>
      </c>
      <c r="J2600">
        <f t="shared" si="205"/>
        <v>3</v>
      </c>
      <c r="K2600" t="s">
        <v>23</v>
      </c>
      <c r="L2600">
        <v>22</v>
      </c>
      <c r="M2600" t="str">
        <f t="shared" si="203"/>
        <v>20–30 h</v>
      </c>
      <c r="N2600" s="1">
        <v>3.7</v>
      </c>
      <c r="O2600" s="1">
        <v>4.5</v>
      </c>
    </row>
    <row r="2601" spans="1:15" x14ac:dyDescent="0.3">
      <c r="A2601" t="s">
        <v>20</v>
      </c>
      <c r="B2601">
        <v>44</v>
      </c>
      <c r="C2601" t="str">
        <f t="shared" si="206"/>
        <v>36–45</v>
      </c>
      <c r="D2601" t="s">
        <v>12</v>
      </c>
      <c r="E2601" t="s">
        <v>13</v>
      </c>
      <c r="F2601">
        <f t="shared" si="207"/>
        <v>1</v>
      </c>
      <c r="G2601" t="s">
        <v>33</v>
      </c>
      <c r="H2601" s="1">
        <v>9.3000000000000007</v>
      </c>
      <c r="I2601" t="s">
        <v>17</v>
      </c>
      <c r="J2601">
        <f t="shared" si="205"/>
        <v>2</v>
      </c>
      <c r="K2601" t="s">
        <v>23</v>
      </c>
      <c r="L2601">
        <v>42</v>
      </c>
      <c r="M2601" t="str">
        <f t="shared" si="203"/>
        <v>40–50 h</v>
      </c>
      <c r="N2601" s="1">
        <v>1.5</v>
      </c>
      <c r="O2601" s="1">
        <v>3.6</v>
      </c>
    </row>
    <row r="2602" spans="1:15" x14ac:dyDescent="0.3">
      <c r="A2602" t="s">
        <v>32</v>
      </c>
      <c r="B2602">
        <v>40</v>
      </c>
      <c r="C2602" t="str">
        <f t="shared" si="206"/>
        <v>36–45</v>
      </c>
      <c r="D2602" t="s">
        <v>27</v>
      </c>
      <c r="E2602" t="s">
        <v>13</v>
      </c>
      <c r="F2602">
        <f t="shared" si="207"/>
        <v>1</v>
      </c>
      <c r="G2602" t="s">
        <v>14</v>
      </c>
      <c r="H2602" s="1">
        <v>6.5</v>
      </c>
      <c r="I2602" t="s">
        <v>17</v>
      </c>
      <c r="J2602">
        <f t="shared" si="205"/>
        <v>2</v>
      </c>
      <c r="K2602" t="s">
        <v>19</v>
      </c>
      <c r="L2602">
        <v>41</v>
      </c>
      <c r="M2602" t="str">
        <f t="shared" si="203"/>
        <v>40–50 h</v>
      </c>
      <c r="N2602" s="1">
        <v>5.7</v>
      </c>
      <c r="O2602" s="1">
        <v>7.4</v>
      </c>
    </row>
    <row r="2603" spans="1:15" x14ac:dyDescent="0.3">
      <c r="A2603" t="s">
        <v>11</v>
      </c>
      <c r="B2603">
        <v>41</v>
      </c>
      <c r="C2603" t="str">
        <f t="shared" si="206"/>
        <v>36–45</v>
      </c>
      <c r="D2603" t="s">
        <v>27</v>
      </c>
      <c r="E2603" t="s">
        <v>17</v>
      </c>
      <c r="F2603">
        <f t="shared" si="207"/>
        <v>2</v>
      </c>
      <c r="G2603" t="s">
        <v>25</v>
      </c>
      <c r="H2603" s="1">
        <v>6.5</v>
      </c>
      <c r="I2603" t="s">
        <v>22</v>
      </c>
      <c r="J2603">
        <f t="shared" si="205"/>
        <v>3</v>
      </c>
      <c r="K2603" t="s">
        <v>30</v>
      </c>
      <c r="L2603">
        <v>47</v>
      </c>
      <c r="M2603" t="str">
        <f t="shared" si="203"/>
        <v>40–50 h</v>
      </c>
      <c r="N2603" s="1">
        <v>8.3000000000000007</v>
      </c>
      <c r="O2603" s="1">
        <v>4.2</v>
      </c>
    </row>
    <row r="2604" spans="1:15" x14ac:dyDescent="0.3">
      <c r="A2604" t="s">
        <v>24</v>
      </c>
      <c r="B2604">
        <v>26</v>
      </c>
      <c r="C2604" t="str">
        <f t="shared" si="206"/>
        <v>26–35</v>
      </c>
      <c r="D2604" t="s">
        <v>12</v>
      </c>
      <c r="E2604" t="s">
        <v>17</v>
      </c>
      <c r="F2604">
        <f t="shared" si="207"/>
        <v>2</v>
      </c>
      <c r="G2604" t="s">
        <v>14</v>
      </c>
      <c r="H2604" s="1">
        <v>5.6</v>
      </c>
      <c r="I2604" t="s">
        <v>13</v>
      </c>
      <c r="J2604">
        <f t="shared" si="205"/>
        <v>1</v>
      </c>
      <c r="K2604" t="s">
        <v>26</v>
      </c>
      <c r="L2604">
        <v>55</v>
      </c>
      <c r="M2604" t="str">
        <f t="shared" si="203"/>
        <v>50–60 h</v>
      </c>
      <c r="N2604" s="1">
        <v>8.6999999999999993</v>
      </c>
      <c r="O2604" s="1">
        <v>2.7</v>
      </c>
    </row>
    <row r="2605" spans="1:15" x14ac:dyDescent="0.3">
      <c r="A2605" t="s">
        <v>20</v>
      </c>
      <c r="B2605">
        <v>52</v>
      </c>
      <c r="C2605" t="str">
        <f t="shared" si="206"/>
        <v>46–59</v>
      </c>
      <c r="D2605" t="s">
        <v>12</v>
      </c>
      <c r="E2605" t="s">
        <v>13</v>
      </c>
      <c r="F2605">
        <f t="shared" si="207"/>
        <v>1</v>
      </c>
      <c r="G2605" t="s">
        <v>25</v>
      </c>
      <c r="H2605" s="1">
        <v>4.0999999999999996</v>
      </c>
      <c r="I2605" t="s">
        <v>22</v>
      </c>
      <c r="J2605">
        <f t="shared" si="205"/>
        <v>3</v>
      </c>
      <c r="K2605" t="s">
        <v>23</v>
      </c>
      <c r="L2605">
        <v>23</v>
      </c>
      <c r="M2605" t="str">
        <f t="shared" si="203"/>
        <v>20–30 h</v>
      </c>
      <c r="N2605" s="1">
        <v>3.1</v>
      </c>
      <c r="O2605" s="1">
        <v>4.3</v>
      </c>
    </row>
    <row r="2606" spans="1:15" x14ac:dyDescent="0.3">
      <c r="A2606" t="s">
        <v>24</v>
      </c>
      <c r="B2606">
        <v>37</v>
      </c>
      <c r="C2606" t="str">
        <f t="shared" si="206"/>
        <v>36–45</v>
      </c>
      <c r="D2606" t="s">
        <v>27</v>
      </c>
      <c r="E2606" t="s">
        <v>22</v>
      </c>
      <c r="F2606">
        <f t="shared" si="207"/>
        <v>3</v>
      </c>
      <c r="G2606" t="s">
        <v>28</v>
      </c>
      <c r="H2606" s="1">
        <v>5.8</v>
      </c>
      <c r="I2606" t="s">
        <v>22</v>
      </c>
      <c r="J2606">
        <f t="shared" si="205"/>
        <v>3</v>
      </c>
      <c r="K2606" t="s">
        <v>23</v>
      </c>
      <c r="L2606">
        <v>57</v>
      </c>
      <c r="M2606" t="str">
        <f t="shared" si="203"/>
        <v>50–60 h</v>
      </c>
      <c r="N2606" s="1">
        <v>6.4</v>
      </c>
      <c r="O2606" s="1">
        <v>8.6999999999999993</v>
      </c>
    </row>
    <row r="2607" spans="1:15" x14ac:dyDescent="0.3">
      <c r="A2607" t="s">
        <v>32</v>
      </c>
      <c r="B2607">
        <v>54</v>
      </c>
      <c r="C2607" t="str">
        <f t="shared" si="206"/>
        <v>46–59</v>
      </c>
      <c r="D2607" t="s">
        <v>21</v>
      </c>
      <c r="E2607" t="s">
        <v>13</v>
      </c>
      <c r="F2607">
        <f t="shared" si="207"/>
        <v>1</v>
      </c>
      <c r="G2607" t="s">
        <v>14</v>
      </c>
      <c r="H2607" s="1">
        <v>4.5999999999999996</v>
      </c>
      <c r="I2607" t="s">
        <v>13</v>
      </c>
      <c r="J2607">
        <f t="shared" si="205"/>
        <v>1</v>
      </c>
      <c r="K2607" t="s">
        <v>19</v>
      </c>
      <c r="L2607">
        <v>43</v>
      </c>
      <c r="M2607" t="str">
        <f t="shared" si="203"/>
        <v>40–50 h</v>
      </c>
      <c r="N2607" s="1">
        <v>8.6999999999999993</v>
      </c>
      <c r="O2607" s="1">
        <v>7.6</v>
      </c>
    </row>
    <row r="2608" spans="1:15" x14ac:dyDescent="0.3">
      <c r="A2608" t="s">
        <v>31</v>
      </c>
      <c r="B2608">
        <v>59</v>
      </c>
      <c r="C2608" t="str">
        <f t="shared" si="206"/>
        <v>46–59</v>
      </c>
      <c r="D2608" t="s">
        <v>12</v>
      </c>
      <c r="E2608" t="s">
        <v>22</v>
      </c>
      <c r="F2608">
        <f t="shared" si="207"/>
        <v>3</v>
      </c>
      <c r="G2608" t="s">
        <v>28</v>
      </c>
      <c r="H2608" s="1">
        <v>3.7</v>
      </c>
      <c r="I2608" t="s">
        <v>22</v>
      </c>
      <c r="J2608">
        <f t="shared" si="205"/>
        <v>3</v>
      </c>
      <c r="K2608" t="s">
        <v>19</v>
      </c>
      <c r="L2608">
        <v>38</v>
      </c>
      <c r="M2608" t="str">
        <f t="shared" si="203"/>
        <v>30–40 h</v>
      </c>
      <c r="N2608" s="1">
        <v>4.7</v>
      </c>
      <c r="O2608" s="1">
        <v>4</v>
      </c>
    </row>
    <row r="2609" spans="1:15" x14ac:dyDescent="0.3">
      <c r="A2609" t="s">
        <v>31</v>
      </c>
      <c r="B2609">
        <v>34</v>
      </c>
      <c r="C2609" t="str">
        <f t="shared" si="206"/>
        <v>26–35</v>
      </c>
      <c r="D2609" t="s">
        <v>27</v>
      </c>
      <c r="E2609" t="s">
        <v>22</v>
      </c>
      <c r="F2609">
        <f t="shared" si="207"/>
        <v>3</v>
      </c>
      <c r="G2609" t="s">
        <v>33</v>
      </c>
      <c r="H2609" s="1">
        <v>6.4</v>
      </c>
      <c r="I2609" t="s">
        <v>17</v>
      </c>
      <c r="J2609">
        <f t="shared" si="205"/>
        <v>2</v>
      </c>
      <c r="K2609" t="s">
        <v>19</v>
      </c>
      <c r="L2609">
        <v>30</v>
      </c>
      <c r="M2609" t="str">
        <f t="shared" si="203"/>
        <v>30–40 h</v>
      </c>
      <c r="N2609" s="1">
        <v>9.4</v>
      </c>
      <c r="O2609" s="1">
        <v>9.1999999999999993</v>
      </c>
    </row>
    <row r="2610" spans="1:15" x14ac:dyDescent="0.3">
      <c r="A2610" t="s">
        <v>11</v>
      </c>
      <c r="B2610">
        <v>64</v>
      </c>
      <c r="C2610" t="str">
        <f t="shared" si="206"/>
        <v>60+</v>
      </c>
      <c r="D2610" t="s">
        <v>27</v>
      </c>
      <c r="E2610" t="s">
        <v>17</v>
      </c>
      <c r="F2610">
        <f t="shared" si="207"/>
        <v>2</v>
      </c>
      <c r="G2610" t="s">
        <v>28</v>
      </c>
      <c r="H2610" s="1">
        <v>5.7</v>
      </c>
      <c r="I2610" t="s">
        <v>13</v>
      </c>
      <c r="J2610">
        <f t="shared" si="205"/>
        <v>1</v>
      </c>
      <c r="K2610" t="s">
        <v>15</v>
      </c>
      <c r="L2610">
        <v>59</v>
      </c>
      <c r="M2610" t="str">
        <f t="shared" si="203"/>
        <v>50–60 h</v>
      </c>
      <c r="N2610" s="1">
        <v>9.1</v>
      </c>
      <c r="O2610" s="1">
        <v>1.7</v>
      </c>
    </row>
    <row r="2611" spans="1:15" x14ac:dyDescent="0.3">
      <c r="A2611" t="s">
        <v>32</v>
      </c>
      <c r="B2611">
        <v>48</v>
      </c>
      <c r="C2611" t="str">
        <f t="shared" si="206"/>
        <v>46–59</v>
      </c>
      <c r="D2611" t="s">
        <v>21</v>
      </c>
      <c r="E2611" t="s">
        <v>17</v>
      </c>
      <c r="F2611">
        <f t="shared" si="207"/>
        <v>2</v>
      </c>
      <c r="G2611" t="s">
        <v>25</v>
      </c>
      <c r="H2611" s="1">
        <v>8.6</v>
      </c>
      <c r="I2611" t="s">
        <v>13</v>
      </c>
      <c r="J2611">
        <f t="shared" si="205"/>
        <v>1</v>
      </c>
      <c r="K2611" t="s">
        <v>26</v>
      </c>
      <c r="L2611">
        <v>59</v>
      </c>
      <c r="M2611" t="str">
        <f t="shared" si="203"/>
        <v>50–60 h</v>
      </c>
      <c r="N2611" s="1">
        <v>2.9</v>
      </c>
      <c r="O2611" s="1">
        <v>1.4</v>
      </c>
    </row>
    <row r="2612" spans="1:15" x14ac:dyDescent="0.3">
      <c r="A2612" t="s">
        <v>20</v>
      </c>
      <c r="B2612">
        <v>25</v>
      </c>
      <c r="C2612" t="str">
        <f t="shared" si="206"/>
        <v>18–25</v>
      </c>
      <c r="D2612" t="s">
        <v>21</v>
      </c>
      <c r="E2612" t="s">
        <v>13</v>
      </c>
      <c r="F2612">
        <f t="shared" si="207"/>
        <v>1</v>
      </c>
      <c r="G2612" t="s">
        <v>33</v>
      </c>
      <c r="H2612" s="1">
        <v>5.2</v>
      </c>
      <c r="I2612" t="s">
        <v>22</v>
      </c>
      <c r="J2612">
        <f t="shared" si="205"/>
        <v>3</v>
      </c>
      <c r="K2612" t="s">
        <v>15</v>
      </c>
      <c r="L2612">
        <v>58</v>
      </c>
      <c r="M2612" t="str">
        <f t="shared" si="203"/>
        <v>50–60 h</v>
      </c>
      <c r="N2612" s="1">
        <v>3.3</v>
      </c>
      <c r="O2612" s="1">
        <v>2.1</v>
      </c>
    </row>
    <row r="2613" spans="1:15" x14ac:dyDescent="0.3">
      <c r="A2613" t="s">
        <v>11</v>
      </c>
      <c r="B2613">
        <v>32</v>
      </c>
      <c r="C2613" t="str">
        <f t="shared" si="206"/>
        <v>26–35</v>
      </c>
      <c r="D2613" t="s">
        <v>21</v>
      </c>
      <c r="E2613" t="s">
        <v>22</v>
      </c>
      <c r="F2613">
        <f t="shared" si="207"/>
        <v>3</v>
      </c>
      <c r="G2613" t="s">
        <v>14</v>
      </c>
      <c r="H2613" s="1">
        <v>7.5</v>
      </c>
      <c r="I2613" t="s">
        <v>17</v>
      </c>
      <c r="J2613">
        <f t="shared" si="205"/>
        <v>2</v>
      </c>
      <c r="K2613" t="s">
        <v>23</v>
      </c>
      <c r="L2613">
        <v>37</v>
      </c>
      <c r="M2613" t="str">
        <f t="shared" si="203"/>
        <v>30–40 h</v>
      </c>
      <c r="N2613" s="1">
        <v>2.6</v>
      </c>
      <c r="O2613" s="1">
        <v>2</v>
      </c>
    </row>
    <row r="2614" spans="1:15" x14ac:dyDescent="0.3">
      <c r="A2614" t="s">
        <v>32</v>
      </c>
      <c r="B2614">
        <v>48</v>
      </c>
      <c r="C2614" t="str">
        <f t="shared" si="206"/>
        <v>46–59</v>
      </c>
      <c r="D2614" t="s">
        <v>21</v>
      </c>
      <c r="E2614" t="s">
        <v>22</v>
      </c>
      <c r="F2614">
        <f t="shared" si="207"/>
        <v>3</v>
      </c>
      <c r="G2614" t="s">
        <v>14</v>
      </c>
      <c r="H2614" s="1">
        <v>7.5</v>
      </c>
      <c r="I2614" t="s">
        <v>17</v>
      </c>
      <c r="J2614">
        <f t="shared" si="205"/>
        <v>2</v>
      </c>
      <c r="K2614" t="s">
        <v>19</v>
      </c>
      <c r="L2614">
        <v>31</v>
      </c>
      <c r="M2614" t="str">
        <f t="shared" si="203"/>
        <v>30–40 h</v>
      </c>
      <c r="N2614" s="1">
        <v>2.8</v>
      </c>
      <c r="O2614" s="1">
        <v>1.8</v>
      </c>
    </row>
    <row r="2615" spans="1:15" x14ac:dyDescent="0.3">
      <c r="A2615" t="s">
        <v>16</v>
      </c>
      <c r="B2615">
        <v>47</v>
      </c>
      <c r="C2615" t="str">
        <f t="shared" si="206"/>
        <v>46–59</v>
      </c>
      <c r="D2615" t="s">
        <v>21</v>
      </c>
      <c r="E2615" t="s">
        <v>13</v>
      </c>
      <c r="F2615">
        <f t="shared" si="207"/>
        <v>1</v>
      </c>
      <c r="G2615" t="s">
        <v>25</v>
      </c>
      <c r="H2615" s="1">
        <v>8.5</v>
      </c>
      <c r="I2615" t="s">
        <v>17</v>
      </c>
      <c r="J2615">
        <f t="shared" si="205"/>
        <v>2</v>
      </c>
      <c r="K2615" t="s">
        <v>19</v>
      </c>
      <c r="L2615">
        <v>33</v>
      </c>
      <c r="M2615" t="str">
        <f t="shared" si="203"/>
        <v>30–40 h</v>
      </c>
      <c r="N2615" s="1">
        <v>9.1999999999999993</v>
      </c>
      <c r="O2615" s="1">
        <v>7</v>
      </c>
    </row>
    <row r="2616" spans="1:15" x14ac:dyDescent="0.3">
      <c r="A2616" t="s">
        <v>29</v>
      </c>
      <c r="B2616">
        <v>63</v>
      </c>
      <c r="C2616" t="str">
        <f t="shared" si="206"/>
        <v>60+</v>
      </c>
      <c r="D2616" t="s">
        <v>12</v>
      </c>
      <c r="E2616" t="s">
        <v>13</v>
      </c>
      <c r="F2616">
        <f t="shared" si="207"/>
        <v>1</v>
      </c>
      <c r="G2616" t="s">
        <v>18</v>
      </c>
      <c r="H2616" s="1">
        <v>6.2</v>
      </c>
      <c r="I2616" t="s">
        <v>22</v>
      </c>
      <c r="J2616">
        <f t="shared" si="205"/>
        <v>3</v>
      </c>
      <c r="K2616" t="s">
        <v>19</v>
      </c>
      <c r="L2616">
        <v>37</v>
      </c>
      <c r="M2616" t="str">
        <f t="shared" si="203"/>
        <v>30–40 h</v>
      </c>
      <c r="N2616" s="1">
        <v>9.4</v>
      </c>
      <c r="O2616" s="1">
        <v>6.4</v>
      </c>
    </row>
    <row r="2617" spans="1:15" x14ac:dyDescent="0.3">
      <c r="A2617" t="s">
        <v>11</v>
      </c>
      <c r="B2617">
        <v>37</v>
      </c>
      <c r="C2617" t="str">
        <f t="shared" si="206"/>
        <v>36–45</v>
      </c>
      <c r="D2617" t="s">
        <v>27</v>
      </c>
      <c r="E2617" t="s">
        <v>13</v>
      </c>
      <c r="F2617">
        <f>IF(E2617="High",3,IF(E2617="Moderate",2,IF(E2617="Low",1,"")))</f>
        <v>1</v>
      </c>
      <c r="G2617" t="s">
        <v>18</v>
      </c>
      <c r="H2617" s="1">
        <v>8.5</v>
      </c>
      <c r="I2617" t="s">
        <v>22</v>
      </c>
      <c r="J2617">
        <f t="shared" si="205"/>
        <v>3</v>
      </c>
      <c r="K2617" t="s">
        <v>30</v>
      </c>
      <c r="L2617">
        <v>31</v>
      </c>
      <c r="M2617" t="str">
        <f t="shared" si="203"/>
        <v>30–40 h</v>
      </c>
      <c r="N2617" s="1">
        <v>1.5</v>
      </c>
      <c r="O2617" s="1">
        <v>6.8</v>
      </c>
    </row>
    <row r="2618" spans="1:15" x14ac:dyDescent="0.3">
      <c r="A2618" t="s">
        <v>11</v>
      </c>
      <c r="B2618">
        <v>56</v>
      </c>
      <c r="C2618" t="str">
        <f t="shared" si="206"/>
        <v>46–59</v>
      </c>
      <c r="D2618" t="s">
        <v>12</v>
      </c>
      <c r="E2618" t="s">
        <v>17</v>
      </c>
      <c r="F2618">
        <f t="shared" si="207"/>
        <v>2</v>
      </c>
      <c r="G2618" t="s">
        <v>14</v>
      </c>
      <c r="H2618" s="1">
        <v>7.3</v>
      </c>
      <c r="I2618" t="s">
        <v>17</v>
      </c>
      <c r="J2618">
        <f t="shared" si="205"/>
        <v>2</v>
      </c>
      <c r="K2618" t="s">
        <v>26</v>
      </c>
      <c r="L2618">
        <v>59</v>
      </c>
      <c r="M2618" t="str">
        <f t="shared" si="203"/>
        <v>50–60 h</v>
      </c>
      <c r="N2618" s="1">
        <v>6.3</v>
      </c>
      <c r="O2618" s="1">
        <v>7.2</v>
      </c>
    </row>
    <row r="2619" spans="1:15" x14ac:dyDescent="0.3">
      <c r="A2619" t="s">
        <v>20</v>
      </c>
      <c r="B2619">
        <v>29</v>
      </c>
      <c r="C2619" t="str">
        <f t="shared" si="206"/>
        <v>26–35</v>
      </c>
      <c r="D2619" t="s">
        <v>12</v>
      </c>
      <c r="E2619" t="s">
        <v>13</v>
      </c>
      <c r="F2619">
        <f t="shared" si="207"/>
        <v>1</v>
      </c>
      <c r="G2619" t="s">
        <v>25</v>
      </c>
      <c r="H2619" s="1">
        <v>8.1999999999999993</v>
      </c>
      <c r="I2619" t="s">
        <v>22</v>
      </c>
      <c r="J2619">
        <f t="shared" si="205"/>
        <v>3</v>
      </c>
      <c r="K2619" t="s">
        <v>15</v>
      </c>
      <c r="L2619">
        <v>46</v>
      </c>
      <c r="M2619" t="str">
        <f t="shared" si="203"/>
        <v>40–50 h</v>
      </c>
      <c r="N2619" s="1">
        <v>6.1</v>
      </c>
      <c r="O2619" s="1">
        <v>7.8</v>
      </c>
    </row>
    <row r="2620" spans="1:15" x14ac:dyDescent="0.3">
      <c r="A2620" t="s">
        <v>24</v>
      </c>
      <c r="B2620">
        <v>34</v>
      </c>
      <c r="C2620" t="str">
        <f t="shared" si="206"/>
        <v>26–35</v>
      </c>
      <c r="D2620" t="s">
        <v>12</v>
      </c>
      <c r="E2620" t="s">
        <v>13</v>
      </c>
      <c r="F2620">
        <f t="shared" si="207"/>
        <v>1</v>
      </c>
      <c r="G2620" t="s">
        <v>18</v>
      </c>
      <c r="H2620" s="1">
        <v>10.1</v>
      </c>
      <c r="I2620" t="s">
        <v>17</v>
      </c>
      <c r="J2620">
        <f t="shared" si="205"/>
        <v>2</v>
      </c>
      <c r="K2620" t="s">
        <v>26</v>
      </c>
      <c r="L2620">
        <v>25</v>
      </c>
      <c r="M2620" t="str">
        <f t="shared" si="203"/>
        <v>20–30 h</v>
      </c>
      <c r="N2620" s="1">
        <v>4.5</v>
      </c>
      <c r="O2620" s="1">
        <v>2.9</v>
      </c>
    </row>
    <row r="2621" spans="1:15" x14ac:dyDescent="0.3">
      <c r="A2621" t="s">
        <v>16</v>
      </c>
      <c r="B2621">
        <v>59</v>
      </c>
      <c r="C2621" t="str">
        <f t="shared" si="206"/>
        <v>46–59</v>
      </c>
      <c r="D2621" t="s">
        <v>12</v>
      </c>
      <c r="E2621" t="s">
        <v>22</v>
      </c>
      <c r="F2621">
        <f t="shared" si="207"/>
        <v>3</v>
      </c>
      <c r="G2621" t="s">
        <v>28</v>
      </c>
      <c r="H2621" s="1">
        <v>6.3</v>
      </c>
      <c r="I2621" t="s">
        <v>22</v>
      </c>
      <c r="J2621">
        <f t="shared" si="205"/>
        <v>3</v>
      </c>
      <c r="K2621" t="s">
        <v>19</v>
      </c>
      <c r="L2621">
        <v>43</v>
      </c>
      <c r="M2621" t="str">
        <f t="shared" si="203"/>
        <v>40–50 h</v>
      </c>
      <c r="N2621" s="1">
        <v>6.7</v>
      </c>
      <c r="O2621" s="1">
        <v>6.6</v>
      </c>
    </row>
    <row r="2622" spans="1:15" x14ac:dyDescent="0.3">
      <c r="A2622" t="s">
        <v>20</v>
      </c>
      <c r="B2622">
        <v>47</v>
      </c>
      <c r="C2622" t="str">
        <f t="shared" si="206"/>
        <v>46–59</v>
      </c>
      <c r="D2622" t="s">
        <v>12</v>
      </c>
      <c r="E2622" t="s">
        <v>13</v>
      </c>
      <c r="F2622">
        <f t="shared" si="207"/>
        <v>1</v>
      </c>
      <c r="G2622" t="s">
        <v>14</v>
      </c>
      <c r="H2622" s="1">
        <v>6.8</v>
      </c>
      <c r="I2622" t="s">
        <v>13</v>
      </c>
      <c r="J2622">
        <f t="shared" si="205"/>
        <v>1</v>
      </c>
      <c r="K2622" t="s">
        <v>23</v>
      </c>
      <c r="L2622">
        <v>52</v>
      </c>
      <c r="M2622" t="str">
        <f t="shared" si="203"/>
        <v>50–60 h</v>
      </c>
      <c r="N2622" s="1">
        <v>9.5</v>
      </c>
      <c r="O2622" s="1">
        <v>6.2</v>
      </c>
    </row>
    <row r="2623" spans="1:15" x14ac:dyDescent="0.3">
      <c r="A2623" t="s">
        <v>32</v>
      </c>
      <c r="B2623">
        <v>46</v>
      </c>
      <c r="C2623" t="str">
        <f t="shared" si="206"/>
        <v>46–59</v>
      </c>
      <c r="D2623" t="s">
        <v>21</v>
      </c>
      <c r="E2623" t="s">
        <v>22</v>
      </c>
      <c r="F2623">
        <f t="shared" si="207"/>
        <v>3</v>
      </c>
      <c r="G2623" t="s">
        <v>28</v>
      </c>
      <c r="H2623" s="1">
        <v>6</v>
      </c>
      <c r="I2623" t="s">
        <v>13</v>
      </c>
      <c r="J2623">
        <f t="shared" si="205"/>
        <v>1</v>
      </c>
      <c r="K2623" t="s">
        <v>30</v>
      </c>
      <c r="L2623">
        <v>35</v>
      </c>
      <c r="M2623" t="str">
        <f t="shared" si="203"/>
        <v>30–40 h</v>
      </c>
      <c r="N2623" s="1">
        <v>2.5</v>
      </c>
      <c r="O2623" s="1">
        <v>9.5</v>
      </c>
    </row>
    <row r="2624" spans="1:15" x14ac:dyDescent="0.3">
      <c r="A2624" t="s">
        <v>32</v>
      </c>
      <c r="B2624">
        <v>36</v>
      </c>
      <c r="C2624" t="str">
        <f t="shared" si="206"/>
        <v>36–45</v>
      </c>
      <c r="D2624" t="s">
        <v>21</v>
      </c>
      <c r="E2624" t="s">
        <v>22</v>
      </c>
      <c r="F2624">
        <f t="shared" si="207"/>
        <v>3</v>
      </c>
      <c r="G2624" t="s">
        <v>25</v>
      </c>
      <c r="H2624" s="1">
        <v>8.8000000000000007</v>
      </c>
      <c r="I2624" t="s">
        <v>22</v>
      </c>
      <c r="J2624">
        <f t="shared" si="205"/>
        <v>3</v>
      </c>
      <c r="K2624" t="s">
        <v>26</v>
      </c>
      <c r="L2624">
        <v>31</v>
      </c>
      <c r="M2624" t="str">
        <f t="shared" si="203"/>
        <v>30–40 h</v>
      </c>
      <c r="N2624" s="1">
        <v>2.1</v>
      </c>
      <c r="O2624" s="1">
        <v>3.1</v>
      </c>
    </row>
    <row r="2625" spans="1:15" x14ac:dyDescent="0.3">
      <c r="A2625" t="s">
        <v>32</v>
      </c>
      <c r="B2625">
        <v>63</v>
      </c>
      <c r="C2625" t="str">
        <f t="shared" si="206"/>
        <v>60+</v>
      </c>
      <c r="D2625" t="s">
        <v>27</v>
      </c>
      <c r="E2625" t="s">
        <v>17</v>
      </c>
      <c r="F2625">
        <f t="shared" si="207"/>
        <v>2</v>
      </c>
      <c r="G2625" t="s">
        <v>28</v>
      </c>
      <c r="H2625" s="1">
        <v>10.4</v>
      </c>
      <c r="I2625" t="s">
        <v>22</v>
      </c>
      <c r="J2625">
        <f t="shared" si="205"/>
        <v>3</v>
      </c>
      <c r="K2625" t="s">
        <v>23</v>
      </c>
      <c r="L2625">
        <v>50</v>
      </c>
      <c r="M2625" t="str">
        <f t="shared" si="203"/>
        <v>50–60 h</v>
      </c>
      <c r="N2625" s="1">
        <v>1.3</v>
      </c>
      <c r="O2625" s="1">
        <v>1.5</v>
      </c>
    </row>
    <row r="2626" spans="1:15" x14ac:dyDescent="0.3">
      <c r="A2626" t="s">
        <v>32</v>
      </c>
      <c r="B2626">
        <v>28</v>
      </c>
      <c r="C2626" t="str">
        <f t="shared" si="206"/>
        <v>26–35</v>
      </c>
      <c r="D2626" t="s">
        <v>12</v>
      </c>
      <c r="E2626" t="s">
        <v>13</v>
      </c>
      <c r="F2626">
        <f t="shared" si="207"/>
        <v>1</v>
      </c>
      <c r="G2626" t="s">
        <v>18</v>
      </c>
      <c r="H2626" s="1">
        <v>7.6</v>
      </c>
      <c r="I2626" t="s">
        <v>17</v>
      </c>
      <c r="J2626">
        <f t="shared" si="205"/>
        <v>2</v>
      </c>
      <c r="K2626" t="s">
        <v>19</v>
      </c>
      <c r="L2626">
        <v>56</v>
      </c>
      <c r="M2626" t="str">
        <f t="shared" ref="M2626:M2689" si="208">IF(AND(L2626&gt;=20,L2626&lt;30),"20–30 h",IF(AND(L2626&gt;=30,L2626&lt;40),"30–40 h",IF(AND(L2626&gt;=40,L2626&lt;50),"40–50 h",IF(AND(L2626&gt;=50,L2626&lt;=60),"50–60 h","Poza zakresem"))))</f>
        <v>50–60 h</v>
      </c>
      <c r="N2626" s="1">
        <v>4.3</v>
      </c>
      <c r="O2626" s="1">
        <v>6.9</v>
      </c>
    </row>
    <row r="2627" spans="1:15" x14ac:dyDescent="0.3">
      <c r="A2627" t="s">
        <v>24</v>
      </c>
      <c r="B2627">
        <v>51</v>
      </c>
      <c r="C2627" t="str">
        <f t="shared" si="206"/>
        <v>46–59</v>
      </c>
      <c r="D2627" t="s">
        <v>27</v>
      </c>
      <c r="E2627" t="s">
        <v>13</v>
      </c>
      <c r="F2627">
        <f t="shared" si="207"/>
        <v>1</v>
      </c>
      <c r="G2627" t="s">
        <v>18</v>
      </c>
      <c r="H2627" s="1">
        <v>4.0999999999999996</v>
      </c>
      <c r="I2627" t="s">
        <v>13</v>
      </c>
      <c r="J2627">
        <f>IF(I2627="low",1,IF(I2627="moderate",2,IF(I2627="high",3,"")))</f>
        <v>1</v>
      </c>
      <c r="K2627" t="s">
        <v>19</v>
      </c>
      <c r="L2627">
        <v>32</v>
      </c>
      <c r="M2627" t="str">
        <f t="shared" si="208"/>
        <v>30–40 h</v>
      </c>
      <c r="N2627" s="1">
        <v>4</v>
      </c>
      <c r="O2627" s="1">
        <v>7.7</v>
      </c>
    </row>
    <row r="2628" spans="1:15" x14ac:dyDescent="0.3">
      <c r="A2628" t="s">
        <v>16</v>
      </c>
      <c r="B2628">
        <v>24</v>
      </c>
      <c r="C2628" t="str">
        <f t="shared" si="206"/>
        <v>18–25</v>
      </c>
      <c r="D2628" t="s">
        <v>21</v>
      </c>
      <c r="E2628" t="s">
        <v>22</v>
      </c>
      <c r="F2628">
        <f t="shared" si="207"/>
        <v>3</v>
      </c>
      <c r="G2628" t="s">
        <v>33</v>
      </c>
      <c r="H2628" s="1">
        <v>5.2</v>
      </c>
      <c r="I2628" t="s">
        <v>17</v>
      </c>
      <c r="J2628">
        <f t="shared" ref="J2628:J2674" si="209">IF(I2628="low",1,IF(I2628="moderate",2,IF(I2628="high",3,"")))</f>
        <v>2</v>
      </c>
      <c r="K2628" t="s">
        <v>19</v>
      </c>
      <c r="L2628">
        <v>27</v>
      </c>
      <c r="M2628" t="str">
        <f t="shared" si="208"/>
        <v>20–30 h</v>
      </c>
      <c r="N2628" s="1">
        <v>4.9000000000000004</v>
      </c>
      <c r="O2628" s="1">
        <v>3.5</v>
      </c>
    </row>
    <row r="2629" spans="1:15" x14ac:dyDescent="0.3">
      <c r="A2629" t="s">
        <v>31</v>
      </c>
      <c r="B2629">
        <v>61</v>
      </c>
      <c r="C2629" t="str">
        <f t="shared" si="206"/>
        <v>60+</v>
      </c>
      <c r="D2629" t="s">
        <v>21</v>
      </c>
      <c r="E2629" t="s">
        <v>17</v>
      </c>
      <c r="F2629">
        <f t="shared" si="207"/>
        <v>2</v>
      </c>
      <c r="G2629" t="s">
        <v>14</v>
      </c>
      <c r="H2629" s="1">
        <v>8.1999999999999993</v>
      </c>
      <c r="I2629" t="s">
        <v>22</v>
      </c>
      <c r="J2629">
        <f t="shared" si="209"/>
        <v>3</v>
      </c>
      <c r="K2629" t="s">
        <v>19</v>
      </c>
      <c r="L2629">
        <v>57</v>
      </c>
      <c r="M2629" t="str">
        <f t="shared" si="208"/>
        <v>50–60 h</v>
      </c>
      <c r="N2629" s="1">
        <v>5.5</v>
      </c>
      <c r="O2629" s="1">
        <v>6.1</v>
      </c>
    </row>
    <row r="2630" spans="1:15" x14ac:dyDescent="0.3">
      <c r="A2630" t="s">
        <v>29</v>
      </c>
      <c r="B2630">
        <v>51</v>
      </c>
      <c r="C2630" t="str">
        <f t="shared" si="206"/>
        <v>46–59</v>
      </c>
      <c r="D2630" t="s">
        <v>21</v>
      </c>
      <c r="E2630" t="s">
        <v>17</v>
      </c>
      <c r="F2630">
        <f>IF(E2630="High",3,IF(E2630="Moderate",2,IF(E2630="Low",1,"")))</f>
        <v>2</v>
      </c>
      <c r="G2630" t="s">
        <v>25</v>
      </c>
      <c r="H2630" s="1">
        <v>4.8</v>
      </c>
      <c r="I2630" t="s">
        <v>17</v>
      </c>
      <c r="J2630">
        <f t="shared" si="209"/>
        <v>2</v>
      </c>
      <c r="K2630" t="s">
        <v>30</v>
      </c>
      <c r="L2630">
        <v>22</v>
      </c>
      <c r="M2630" t="str">
        <f t="shared" si="208"/>
        <v>20–30 h</v>
      </c>
      <c r="N2630" s="1">
        <v>7.8</v>
      </c>
      <c r="O2630" s="1">
        <v>1.5</v>
      </c>
    </row>
    <row r="2631" spans="1:15" x14ac:dyDescent="0.3">
      <c r="A2631" t="s">
        <v>24</v>
      </c>
      <c r="B2631">
        <v>37</v>
      </c>
      <c r="C2631" t="str">
        <f t="shared" si="206"/>
        <v>36–45</v>
      </c>
      <c r="D2631" t="s">
        <v>12</v>
      </c>
      <c r="E2631" t="s">
        <v>13</v>
      </c>
      <c r="F2631">
        <f t="shared" si="207"/>
        <v>1</v>
      </c>
      <c r="G2631" t="s">
        <v>14</v>
      </c>
      <c r="H2631" s="1">
        <v>5.6</v>
      </c>
      <c r="I2631" t="s">
        <v>17</v>
      </c>
      <c r="J2631">
        <f t="shared" si="209"/>
        <v>2</v>
      </c>
      <c r="K2631" t="s">
        <v>30</v>
      </c>
      <c r="L2631">
        <v>39</v>
      </c>
      <c r="M2631" t="str">
        <f t="shared" si="208"/>
        <v>30–40 h</v>
      </c>
      <c r="N2631" s="1">
        <v>4.5</v>
      </c>
      <c r="O2631" s="1">
        <v>9.6</v>
      </c>
    </row>
    <row r="2632" spans="1:15" x14ac:dyDescent="0.3">
      <c r="A2632" t="s">
        <v>24</v>
      </c>
      <c r="B2632">
        <v>55</v>
      </c>
      <c r="C2632" t="str">
        <f t="shared" si="206"/>
        <v>46–59</v>
      </c>
      <c r="D2632" t="s">
        <v>12</v>
      </c>
      <c r="E2632" t="s">
        <v>22</v>
      </c>
      <c r="F2632">
        <f t="shared" si="207"/>
        <v>3</v>
      </c>
      <c r="G2632" t="s">
        <v>28</v>
      </c>
      <c r="H2632" s="1">
        <v>5.5</v>
      </c>
      <c r="I2632" t="s">
        <v>22</v>
      </c>
      <c r="J2632">
        <f t="shared" si="209"/>
        <v>3</v>
      </c>
      <c r="K2632" t="s">
        <v>26</v>
      </c>
      <c r="L2632">
        <v>23</v>
      </c>
      <c r="M2632" t="str">
        <f t="shared" si="208"/>
        <v>20–30 h</v>
      </c>
      <c r="N2632" s="1">
        <v>4</v>
      </c>
      <c r="O2632" s="1">
        <v>2</v>
      </c>
    </row>
    <row r="2633" spans="1:15" x14ac:dyDescent="0.3">
      <c r="A2633" t="s">
        <v>31</v>
      </c>
      <c r="B2633">
        <v>41</v>
      </c>
      <c r="C2633" t="str">
        <f t="shared" si="206"/>
        <v>36–45</v>
      </c>
      <c r="D2633" t="s">
        <v>21</v>
      </c>
      <c r="E2633" t="s">
        <v>13</v>
      </c>
      <c r="F2633">
        <f t="shared" si="207"/>
        <v>1</v>
      </c>
      <c r="G2633" t="s">
        <v>25</v>
      </c>
      <c r="H2633" s="1">
        <v>6.4</v>
      </c>
      <c r="I2633" t="s">
        <v>13</v>
      </c>
      <c r="J2633">
        <f t="shared" si="209"/>
        <v>1</v>
      </c>
      <c r="K2633" t="s">
        <v>19</v>
      </c>
      <c r="L2633">
        <v>21</v>
      </c>
      <c r="M2633" t="str">
        <f t="shared" si="208"/>
        <v>20–30 h</v>
      </c>
      <c r="N2633" s="1">
        <v>8.4</v>
      </c>
      <c r="O2633" s="1">
        <v>1.6</v>
      </c>
    </row>
    <row r="2634" spans="1:15" x14ac:dyDescent="0.3">
      <c r="A2634" t="s">
        <v>31</v>
      </c>
      <c r="B2634">
        <v>27</v>
      </c>
      <c r="C2634" t="str">
        <f t="shared" si="206"/>
        <v>26–35</v>
      </c>
      <c r="D2634" t="s">
        <v>27</v>
      </c>
      <c r="E2634" t="s">
        <v>13</v>
      </c>
      <c r="F2634">
        <f t="shared" si="207"/>
        <v>1</v>
      </c>
      <c r="G2634" t="s">
        <v>25</v>
      </c>
      <c r="H2634" s="1">
        <v>6.9</v>
      </c>
      <c r="I2634" t="s">
        <v>17</v>
      </c>
      <c r="J2634">
        <f t="shared" si="209"/>
        <v>2</v>
      </c>
      <c r="K2634" t="s">
        <v>30</v>
      </c>
      <c r="L2634">
        <v>55</v>
      </c>
      <c r="M2634" t="str">
        <f t="shared" si="208"/>
        <v>50–60 h</v>
      </c>
      <c r="N2634" s="1">
        <v>8.6</v>
      </c>
      <c r="O2634" s="1">
        <v>1.4</v>
      </c>
    </row>
    <row r="2635" spans="1:15" x14ac:dyDescent="0.3">
      <c r="A2635" t="s">
        <v>29</v>
      </c>
      <c r="B2635">
        <v>49</v>
      </c>
      <c r="C2635" t="str">
        <f t="shared" si="206"/>
        <v>46–59</v>
      </c>
      <c r="D2635" t="s">
        <v>27</v>
      </c>
      <c r="E2635" t="s">
        <v>13</v>
      </c>
      <c r="F2635">
        <f t="shared" si="207"/>
        <v>1</v>
      </c>
      <c r="G2635" t="s">
        <v>18</v>
      </c>
      <c r="H2635" s="1">
        <v>3.7</v>
      </c>
      <c r="I2635" t="s">
        <v>22</v>
      </c>
      <c r="J2635">
        <f t="shared" si="209"/>
        <v>3</v>
      </c>
      <c r="K2635" t="s">
        <v>23</v>
      </c>
      <c r="L2635">
        <v>42</v>
      </c>
      <c r="M2635" t="str">
        <f t="shared" si="208"/>
        <v>40–50 h</v>
      </c>
      <c r="N2635" s="1">
        <v>3.1</v>
      </c>
      <c r="O2635" s="1">
        <v>4.8</v>
      </c>
    </row>
    <row r="2636" spans="1:15" x14ac:dyDescent="0.3">
      <c r="A2636" t="s">
        <v>29</v>
      </c>
      <c r="B2636">
        <v>32</v>
      </c>
      <c r="C2636" t="str">
        <f t="shared" si="206"/>
        <v>26–35</v>
      </c>
      <c r="D2636" t="s">
        <v>21</v>
      </c>
      <c r="E2636" t="s">
        <v>13</v>
      </c>
      <c r="F2636">
        <f t="shared" si="207"/>
        <v>1</v>
      </c>
      <c r="G2636" t="s">
        <v>28</v>
      </c>
      <c r="H2636" s="1">
        <v>4.2</v>
      </c>
      <c r="I2636" t="s">
        <v>17</v>
      </c>
      <c r="J2636">
        <f t="shared" si="209"/>
        <v>2</v>
      </c>
      <c r="K2636" t="s">
        <v>30</v>
      </c>
      <c r="L2636">
        <v>38</v>
      </c>
      <c r="M2636" t="str">
        <f t="shared" si="208"/>
        <v>30–40 h</v>
      </c>
      <c r="N2636" s="1">
        <v>3.8</v>
      </c>
      <c r="O2636" s="1">
        <v>1.9</v>
      </c>
    </row>
    <row r="2637" spans="1:15" x14ac:dyDescent="0.3">
      <c r="A2637" t="s">
        <v>31</v>
      </c>
      <c r="B2637">
        <v>54</v>
      </c>
      <c r="C2637" t="str">
        <f t="shared" si="206"/>
        <v>46–59</v>
      </c>
      <c r="D2637" t="s">
        <v>27</v>
      </c>
      <c r="E2637" t="s">
        <v>22</v>
      </c>
      <c r="F2637">
        <f t="shared" si="207"/>
        <v>3</v>
      </c>
      <c r="G2637" t="s">
        <v>18</v>
      </c>
      <c r="H2637" s="1">
        <v>4.2</v>
      </c>
      <c r="I2637" t="s">
        <v>22</v>
      </c>
      <c r="J2637">
        <f t="shared" si="209"/>
        <v>3</v>
      </c>
      <c r="K2637" t="s">
        <v>30</v>
      </c>
      <c r="L2637">
        <v>59</v>
      </c>
      <c r="M2637" t="str">
        <f t="shared" si="208"/>
        <v>50–60 h</v>
      </c>
      <c r="N2637" s="1">
        <v>8.4</v>
      </c>
      <c r="O2637" s="1">
        <v>7.7</v>
      </c>
    </row>
    <row r="2638" spans="1:15" x14ac:dyDescent="0.3">
      <c r="A2638" t="s">
        <v>32</v>
      </c>
      <c r="B2638">
        <v>37</v>
      </c>
      <c r="C2638" t="str">
        <f t="shared" si="206"/>
        <v>36–45</v>
      </c>
      <c r="D2638" t="s">
        <v>21</v>
      </c>
      <c r="E2638" t="s">
        <v>17</v>
      </c>
      <c r="F2638">
        <f t="shared" si="207"/>
        <v>2</v>
      </c>
      <c r="G2638" t="s">
        <v>18</v>
      </c>
      <c r="H2638" s="1">
        <v>4.4000000000000004</v>
      </c>
      <c r="I2638" t="s">
        <v>22</v>
      </c>
      <c r="J2638">
        <f t="shared" si="209"/>
        <v>3</v>
      </c>
      <c r="K2638" t="s">
        <v>26</v>
      </c>
      <c r="L2638">
        <v>27</v>
      </c>
      <c r="M2638" t="str">
        <f t="shared" si="208"/>
        <v>20–30 h</v>
      </c>
      <c r="N2638" s="1">
        <v>1.7</v>
      </c>
      <c r="O2638" s="1">
        <v>9.1</v>
      </c>
    </row>
    <row r="2639" spans="1:15" x14ac:dyDescent="0.3">
      <c r="A2639" t="s">
        <v>24</v>
      </c>
      <c r="B2639">
        <v>20</v>
      </c>
      <c r="C2639" t="str">
        <f t="shared" si="206"/>
        <v>18–25</v>
      </c>
      <c r="D2639" t="s">
        <v>27</v>
      </c>
      <c r="E2639" t="s">
        <v>13</v>
      </c>
      <c r="F2639">
        <f t="shared" si="207"/>
        <v>1</v>
      </c>
      <c r="G2639" t="s">
        <v>33</v>
      </c>
      <c r="H2639" s="1">
        <v>6.5</v>
      </c>
      <c r="I2639" t="s">
        <v>22</v>
      </c>
      <c r="J2639">
        <f t="shared" si="209"/>
        <v>3</v>
      </c>
      <c r="K2639" t="s">
        <v>30</v>
      </c>
      <c r="L2639">
        <v>35</v>
      </c>
      <c r="M2639" t="str">
        <f t="shared" si="208"/>
        <v>30–40 h</v>
      </c>
      <c r="N2639" s="1">
        <v>3.9</v>
      </c>
      <c r="O2639" s="1">
        <v>3.3</v>
      </c>
    </row>
    <row r="2640" spans="1:15" x14ac:dyDescent="0.3">
      <c r="A2640" t="s">
        <v>20</v>
      </c>
      <c r="B2640">
        <v>54</v>
      </c>
      <c r="C2640" t="str">
        <f t="shared" si="206"/>
        <v>46–59</v>
      </c>
      <c r="D2640" t="s">
        <v>21</v>
      </c>
      <c r="E2640" t="s">
        <v>13</v>
      </c>
      <c r="F2640">
        <f t="shared" si="207"/>
        <v>1</v>
      </c>
      <c r="G2640" t="s">
        <v>18</v>
      </c>
      <c r="H2640" s="1">
        <v>6.8</v>
      </c>
      <c r="I2640" t="s">
        <v>13</v>
      </c>
      <c r="J2640">
        <f t="shared" si="209"/>
        <v>1</v>
      </c>
      <c r="K2640" t="s">
        <v>23</v>
      </c>
      <c r="L2640">
        <v>37</v>
      </c>
      <c r="M2640" t="str">
        <f t="shared" si="208"/>
        <v>30–40 h</v>
      </c>
      <c r="N2640" s="1">
        <v>5</v>
      </c>
      <c r="O2640" s="1">
        <v>6.7</v>
      </c>
    </row>
    <row r="2641" spans="1:15" x14ac:dyDescent="0.3">
      <c r="A2641" t="s">
        <v>29</v>
      </c>
      <c r="B2641">
        <v>57</v>
      </c>
      <c r="C2641" t="str">
        <f t="shared" si="206"/>
        <v>46–59</v>
      </c>
      <c r="D2641" t="s">
        <v>27</v>
      </c>
      <c r="E2641" t="s">
        <v>13</v>
      </c>
      <c r="F2641">
        <f t="shared" si="207"/>
        <v>1</v>
      </c>
      <c r="G2641" t="s">
        <v>14</v>
      </c>
      <c r="H2641" s="1">
        <v>8</v>
      </c>
      <c r="I2641" t="s">
        <v>13</v>
      </c>
      <c r="J2641">
        <f t="shared" si="209"/>
        <v>1</v>
      </c>
      <c r="K2641" t="s">
        <v>19</v>
      </c>
      <c r="L2641">
        <v>55</v>
      </c>
      <c r="M2641" t="str">
        <f t="shared" si="208"/>
        <v>50–60 h</v>
      </c>
      <c r="N2641" s="1">
        <v>2.7</v>
      </c>
      <c r="O2641" s="1">
        <v>1.4</v>
      </c>
    </row>
    <row r="2642" spans="1:15" x14ac:dyDescent="0.3">
      <c r="A2642" t="s">
        <v>29</v>
      </c>
      <c r="B2642">
        <v>25</v>
      </c>
      <c r="C2642" t="str">
        <f t="shared" si="206"/>
        <v>18–25</v>
      </c>
      <c r="D2642" t="s">
        <v>12</v>
      </c>
      <c r="E2642" t="s">
        <v>13</v>
      </c>
      <c r="F2642">
        <f t="shared" si="207"/>
        <v>1</v>
      </c>
      <c r="G2642" t="s">
        <v>25</v>
      </c>
      <c r="H2642" s="1">
        <v>7.3</v>
      </c>
      <c r="I2642" t="s">
        <v>22</v>
      </c>
      <c r="J2642">
        <f t="shared" si="209"/>
        <v>3</v>
      </c>
      <c r="K2642" t="s">
        <v>15</v>
      </c>
      <c r="L2642">
        <v>43</v>
      </c>
      <c r="M2642" t="str">
        <f t="shared" si="208"/>
        <v>40–50 h</v>
      </c>
      <c r="N2642" s="1">
        <v>2.6</v>
      </c>
      <c r="O2642" s="1">
        <v>4.5</v>
      </c>
    </row>
    <row r="2643" spans="1:15" x14ac:dyDescent="0.3">
      <c r="A2643" t="s">
        <v>31</v>
      </c>
      <c r="B2643">
        <v>57</v>
      </c>
      <c r="C2643" t="str">
        <f t="shared" si="206"/>
        <v>46–59</v>
      </c>
      <c r="D2643" t="s">
        <v>21</v>
      </c>
      <c r="E2643" t="s">
        <v>17</v>
      </c>
      <c r="F2643">
        <f t="shared" si="207"/>
        <v>2</v>
      </c>
      <c r="G2643" t="s">
        <v>18</v>
      </c>
      <c r="H2643" s="1">
        <v>5.6</v>
      </c>
      <c r="I2643" t="s">
        <v>13</v>
      </c>
      <c r="J2643">
        <f t="shared" si="209"/>
        <v>1</v>
      </c>
      <c r="K2643" t="s">
        <v>26</v>
      </c>
      <c r="L2643">
        <v>20</v>
      </c>
      <c r="M2643" t="str">
        <f t="shared" si="208"/>
        <v>20–30 h</v>
      </c>
      <c r="N2643" s="1">
        <v>4.8</v>
      </c>
      <c r="O2643" s="1">
        <v>3.6</v>
      </c>
    </row>
    <row r="2644" spans="1:15" x14ac:dyDescent="0.3">
      <c r="A2644" t="s">
        <v>16</v>
      </c>
      <c r="B2644">
        <v>61</v>
      </c>
      <c r="C2644" t="str">
        <f t="shared" si="206"/>
        <v>60+</v>
      </c>
      <c r="D2644" t="s">
        <v>21</v>
      </c>
      <c r="E2644" t="s">
        <v>17</v>
      </c>
      <c r="F2644">
        <f t="shared" si="207"/>
        <v>2</v>
      </c>
      <c r="G2644" t="s">
        <v>14</v>
      </c>
      <c r="H2644" s="1">
        <v>6.8</v>
      </c>
      <c r="I2644" t="s">
        <v>17</v>
      </c>
      <c r="J2644">
        <f t="shared" si="209"/>
        <v>2</v>
      </c>
      <c r="K2644" t="s">
        <v>23</v>
      </c>
      <c r="L2644">
        <v>20</v>
      </c>
      <c r="M2644" t="str">
        <f t="shared" si="208"/>
        <v>20–30 h</v>
      </c>
      <c r="N2644" s="1">
        <v>7.8</v>
      </c>
      <c r="O2644" s="1">
        <v>3.1</v>
      </c>
    </row>
    <row r="2645" spans="1:15" x14ac:dyDescent="0.3">
      <c r="A2645" t="s">
        <v>20</v>
      </c>
      <c r="B2645">
        <v>40</v>
      </c>
      <c r="C2645" t="str">
        <f t="shared" si="206"/>
        <v>36–45</v>
      </c>
      <c r="D2645" t="s">
        <v>27</v>
      </c>
      <c r="E2645" t="s">
        <v>17</v>
      </c>
      <c r="F2645">
        <f t="shared" si="207"/>
        <v>2</v>
      </c>
      <c r="G2645" t="s">
        <v>28</v>
      </c>
      <c r="H2645" s="1">
        <v>8.1</v>
      </c>
      <c r="I2645" t="s">
        <v>13</v>
      </c>
      <c r="J2645">
        <f t="shared" si="209"/>
        <v>1</v>
      </c>
      <c r="K2645" t="s">
        <v>26</v>
      </c>
      <c r="L2645">
        <v>55</v>
      </c>
      <c r="M2645" t="str">
        <f t="shared" si="208"/>
        <v>50–60 h</v>
      </c>
      <c r="N2645" s="1">
        <v>8.6</v>
      </c>
      <c r="O2645" s="1">
        <v>6.8</v>
      </c>
    </row>
    <row r="2646" spans="1:15" x14ac:dyDescent="0.3">
      <c r="A2646" t="s">
        <v>20</v>
      </c>
      <c r="B2646">
        <v>57</v>
      </c>
      <c r="C2646" t="str">
        <f t="shared" si="206"/>
        <v>46–59</v>
      </c>
      <c r="D2646" t="s">
        <v>21</v>
      </c>
      <c r="E2646" t="s">
        <v>17</v>
      </c>
      <c r="F2646">
        <f t="shared" si="207"/>
        <v>2</v>
      </c>
      <c r="G2646" t="s">
        <v>25</v>
      </c>
      <c r="H2646" s="1">
        <v>6.2</v>
      </c>
      <c r="I2646" t="s">
        <v>13</v>
      </c>
      <c r="J2646">
        <f t="shared" si="209"/>
        <v>1</v>
      </c>
      <c r="K2646" t="s">
        <v>19</v>
      </c>
      <c r="L2646">
        <v>30</v>
      </c>
      <c r="M2646" t="str">
        <f t="shared" si="208"/>
        <v>30–40 h</v>
      </c>
      <c r="N2646" s="1">
        <v>9.8000000000000007</v>
      </c>
      <c r="O2646" s="1">
        <v>2.2000000000000002</v>
      </c>
    </row>
    <row r="2647" spans="1:15" x14ac:dyDescent="0.3">
      <c r="A2647" t="s">
        <v>29</v>
      </c>
      <c r="B2647">
        <v>28</v>
      </c>
      <c r="C2647" t="str">
        <f t="shared" si="206"/>
        <v>26–35</v>
      </c>
      <c r="D2647" t="s">
        <v>21</v>
      </c>
      <c r="E2647" t="s">
        <v>13</v>
      </c>
      <c r="F2647">
        <f t="shared" si="207"/>
        <v>1</v>
      </c>
      <c r="G2647" t="s">
        <v>28</v>
      </c>
      <c r="H2647" s="1">
        <v>6</v>
      </c>
      <c r="I2647" t="s">
        <v>17</v>
      </c>
      <c r="J2647">
        <f t="shared" si="209"/>
        <v>2</v>
      </c>
      <c r="K2647" t="s">
        <v>30</v>
      </c>
      <c r="L2647">
        <v>37</v>
      </c>
      <c r="M2647" t="str">
        <f t="shared" si="208"/>
        <v>30–40 h</v>
      </c>
      <c r="N2647" s="1">
        <v>1.7</v>
      </c>
      <c r="O2647" s="1">
        <v>8.6999999999999993</v>
      </c>
    </row>
    <row r="2648" spans="1:15" x14ac:dyDescent="0.3">
      <c r="A2648" t="s">
        <v>32</v>
      </c>
      <c r="B2648">
        <v>63</v>
      </c>
      <c r="C2648" t="str">
        <f t="shared" si="206"/>
        <v>60+</v>
      </c>
      <c r="D2648" t="s">
        <v>21</v>
      </c>
      <c r="E2648" t="s">
        <v>22</v>
      </c>
      <c r="F2648">
        <f t="shared" si="207"/>
        <v>3</v>
      </c>
      <c r="G2648" t="s">
        <v>14</v>
      </c>
      <c r="H2648" s="1">
        <v>5.0999999999999996</v>
      </c>
      <c r="I2648" t="s">
        <v>17</v>
      </c>
      <c r="J2648">
        <f t="shared" si="209"/>
        <v>2</v>
      </c>
      <c r="K2648" t="s">
        <v>30</v>
      </c>
      <c r="L2648">
        <v>35</v>
      </c>
      <c r="M2648" t="str">
        <f t="shared" si="208"/>
        <v>30–40 h</v>
      </c>
      <c r="N2648" s="1">
        <v>3</v>
      </c>
      <c r="O2648" s="1">
        <v>7</v>
      </c>
    </row>
    <row r="2649" spans="1:15" x14ac:dyDescent="0.3">
      <c r="A2649" t="s">
        <v>16</v>
      </c>
      <c r="B2649">
        <v>25</v>
      </c>
      <c r="C2649" t="str">
        <f t="shared" si="206"/>
        <v>18–25</v>
      </c>
      <c r="D2649" t="s">
        <v>12</v>
      </c>
      <c r="E2649" t="s">
        <v>17</v>
      </c>
      <c r="F2649">
        <f t="shared" si="207"/>
        <v>2</v>
      </c>
      <c r="G2649" t="s">
        <v>28</v>
      </c>
      <c r="H2649" s="1">
        <v>5.3</v>
      </c>
      <c r="I2649" t="s">
        <v>17</v>
      </c>
      <c r="J2649">
        <f t="shared" si="209"/>
        <v>2</v>
      </c>
      <c r="K2649" t="s">
        <v>23</v>
      </c>
      <c r="L2649">
        <v>36</v>
      </c>
      <c r="M2649" t="str">
        <f t="shared" si="208"/>
        <v>30–40 h</v>
      </c>
      <c r="N2649" s="1">
        <v>7.8</v>
      </c>
      <c r="O2649" s="1">
        <v>7.4</v>
      </c>
    </row>
    <row r="2650" spans="1:15" x14ac:dyDescent="0.3">
      <c r="A2650" t="s">
        <v>20</v>
      </c>
      <c r="B2650">
        <v>46</v>
      </c>
      <c r="C2650" t="str">
        <f t="shared" si="206"/>
        <v>46–59</v>
      </c>
      <c r="D2650" t="s">
        <v>12</v>
      </c>
      <c r="E2650" t="s">
        <v>17</v>
      </c>
      <c r="F2650">
        <f t="shared" si="207"/>
        <v>2</v>
      </c>
      <c r="G2650" t="s">
        <v>28</v>
      </c>
      <c r="H2650" s="1">
        <v>7.5</v>
      </c>
      <c r="I2650" t="s">
        <v>22</v>
      </c>
      <c r="J2650">
        <f t="shared" si="209"/>
        <v>3</v>
      </c>
      <c r="K2650" t="s">
        <v>19</v>
      </c>
      <c r="L2650">
        <v>43</v>
      </c>
      <c r="M2650" t="str">
        <f t="shared" si="208"/>
        <v>40–50 h</v>
      </c>
      <c r="N2650" s="1">
        <v>5.9</v>
      </c>
      <c r="O2650" s="1">
        <v>9.4</v>
      </c>
    </row>
    <row r="2651" spans="1:15" x14ac:dyDescent="0.3">
      <c r="A2651" t="s">
        <v>29</v>
      </c>
      <c r="B2651">
        <v>47</v>
      </c>
      <c r="C2651" t="str">
        <f t="shared" si="206"/>
        <v>46–59</v>
      </c>
      <c r="D2651" t="s">
        <v>27</v>
      </c>
      <c r="E2651" t="s">
        <v>13</v>
      </c>
      <c r="F2651">
        <f t="shared" si="207"/>
        <v>1</v>
      </c>
      <c r="G2651" t="s">
        <v>28</v>
      </c>
      <c r="H2651" s="1">
        <v>6.5</v>
      </c>
      <c r="I2651" t="s">
        <v>17</v>
      </c>
      <c r="J2651">
        <f t="shared" si="209"/>
        <v>2</v>
      </c>
      <c r="K2651" t="s">
        <v>15</v>
      </c>
      <c r="L2651">
        <v>53</v>
      </c>
      <c r="M2651" t="str">
        <f t="shared" si="208"/>
        <v>50–60 h</v>
      </c>
      <c r="N2651" s="1">
        <v>3.9</v>
      </c>
      <c r="O2651" s="1">
        <v>9.5</v>
      </c>
    </row>
    <row r="2652" spans="1:15" x14ac:dyDescent="0.3">
      <c r="A2652" t="s">
        <v>20</v>
      </c>
      <c r="B2652">
        <v>27</v>
      </c>
      <c r="C2652" t="str">
        <f t="shared" si="206"/>
        <v>26–35</v>
      </c>
      <c r="D2652" t="s">
        <v>12</v>
      </c>
      <c r="E2652" t="s">
        <v>13</v>
      </c>
      <c r="F2652">
        <f t="shared" si="207"/>
        <v>1</v>
      </c>
      <c r="G2652" t="s">
        <v>18</v>
      </c>
      <c r="H2652" s="1">
        <v>9.4</v>
      </c>
      <c r="I2652" t="s">
        <v>17</v>
      </c>
      <c r="J2652">
        <f t="shared" si="209"/>
        <v>2</v>
      </c>
      <c r="K2652" t="s">
        <v>15</v>
      </c>
      <c r="L2652">
        <v>23</v>
      </c>
      <c r="M2652" t="str">
        <f t="shared" si="208"/>
        <v>20–30 h</v>
      </c>
      <c r="N2652" s="1">
        <v>2.9</v>
      </c>
      <c r="O2652" s="1">
        <v>6</v>
      </c>
    </row>
    <row r="2653" spans="1:15" x14ac:dyDescent="0.3">
      <c r="A2653" t="s">
        <v>11</v>
      </c>
      <c r="B2653">
        <v>56</v>
      </c>
      <c r="C2653" t="str">
        <f t="shared" si="206"/>
        <v>46–59</v>
      </c>
      <c r="D2653" t="s">
        <v>27</v>
      </c>
      <c r="E2653" t="s">
        <v>13</v>
      </c>
      <c r="F2653">
        <f t="shared" si="207"/>
        <v>1</v>
      </c>
      <c r="G2653" t="s">
        <v>18</v>
      </c>
      <c r="H2653" s="1">
        <v>5.5</v>
      </c>
      <c r="I2653" t="s">
        <v>17</v>
      </c>
      <c r="J2653">
        <f t="shared" si="209"/>
        <v>2</v>
      </c>
      <c r="K2653" t="s">
        <v>30</v>
      </c>
      <c r="L2653">
        <v>54</v>
      </c>
      <c r="M2653" t="str">
        <f t="shared" si="208"/>
        <v>50–60 h</v>
      </c>
      <c r="N2653" s="1">
        <v>3.5</v>
      </c>
      <c r="O2653" s="1">
        <v>5.5</v>
      </c>
    </row>
    <row r="2654" spans="1:15" x14ac:dyDescent="0.3">
      <c r="A2654" t="s">
        <v>16</v>
      </c>
      <c r="B2654">
        <v>45</v>
      </c>
      <c r="C2654" t="str">
        <f t="shared" si="206"/>
        <v>36–45</v>
      </c>
      <c r="D2654" t="s">
        <v>12</v>
      </c>
      <c r="E2654" t="s">
        <v>13</v>
      </c>
      <c r="F2654">
        <f t="shared" si="207"/>
        <v>1</v>
      </c>
      <c r="G2654" t="s">
        <v>18</v>
      </c>
      <c r="H2654" s="1">
        <v>7.6</v>
      </c>
      <c r="I2654" t="s">
        <v>22</v>
      </c>
      <c r="J2654">
        <f t="shared" si="209"/>
        <v>3</v>
      </c>
      <c r="K2654" t="s">
        <v>19</v>
      </c>
      <c r="L2654">
        <v>34</v>
      </c>
      <c r="M2654" t="str">
        <f t="shared" si="208"/>
        <v>30–40 h</v>
      </c>
      <c r="N2654" s="1">
        <v>4.9000000000000004</v>
      </c>
      <c r="O2654" s="1">
        <v>4</v>
      </c>
    </row>
    <row r="2655" spans="1:15" x14ac:dyDescent="0.3">
      <c r="A2655" t="s">
        <v>16</v>
      </c>
      <c r="B2655">
        <v>53</v>
      </c>
      <c r="C2655" t="str">
        <f t="shared" si="206"/>
        <v>46–59</v>
      </c>
      <c r="D2655" t="s">
        <v>27</v>
      </c>
      <c r="E2655" t="s">
        <v>22</v>
      </c>
      <c r="F2655">
        <f t="shared" si="207"/>
        <v>3</v>
      </c>
      <c r="G2655" t="s">
        <v>25</v>
      </c>
      <c r="H2655" s="1">
        <v>7.1</v>
      </c>
      <c r="I2655" t="s">
        <v>13</v>
      </c>
      <c r="J2655">
        <f t="shared" si="209"/>
        <v>1</v>
      </c>
      <c r="K2655" t="s">
        <v>19</v>
      </c>
      <c r="L2655">
        <v>21</v>
      </c>
      <c r="M2655" t="str">
        <f t="shared" si="208"/>
        <v>20–30 h</v>
      </c>
      <c r="N2655" s="1">
        <v>2.6</v>
      </c>
      <c r="O2655" s="1">
        <v>7.4</v>
      </c>
    </row>
    <row r="2656" spans="1:15" x14ac:dyDescent="0.3">
      <c r="A2656" t="s">
        <v>11</v>
      </c>
      <c r="B2656">
        <v>30</v>
      </c>
      <c r="C2656" t="str">
        <f t="shared" si="206"/>
        <v>26–35</v>
      </c>
      <c r="D2656" t="s">
        <v>12</v>
      </c>
      <c r="E2656" t="s">
        <v>22</v>
      </c>
      <c r="F2656">
        <f t="shared" si="207"/>
        <v>3</v>
      </c>
      <c r="G2656" t="s">
        <v>14</v>
      </c>
      <c r="H2656" s="1">
        <v>6.4</v>
      </c>
      <c r="I2656" t="s">
        <v>22</v>
      </c>
      <c r="J2656">
        <f t="shared" si="209"/>
        <v>3</v>
      </c>
      <c r="K2656" t="s">
        <v>23</v>
      </c>
      <c r="L2656">
        <v>50</v>
      </c>
      <c r="M2656" t="str">
        <f t="shared" si="208"/>
        <v>50–60 h</v>
      </c>
      <c r="N2656" s="1">
        <v>9.6999999999999993</v>
      </c>
      <c r="O2656" s="1">
        <v>5.8</v>
      </c>
    </row>
    <row r="2657" spans="1:15" x14ac:dyDescent="0.3">
      <c r="A2657" t="s">
        <v>24</v>
      </c>
      <c r="B2657">
        <v>49</v>
      </c>
      <c r="C2657" t="str">
        <f t="shared" si="206"/>
        <v>46–59</v>
      </c>
      <c r="D2657" t="s">
        <v>12</v>
      </c>
      <c r="E2657" t="s">
        <v>17</v>
      </c>
      <c r="F2657">
        <f t="shared" si="207"/>
        <v>2</v>
      </c>
      <c r="G2657" t="s">
        <v>18</v>
      </c>
      <c r="H2657" s="1">
        <v>5.8</v>
      </c>
      <c r="I2657" t="s">
        <v>13</v>
      </c>
      <c r="J2657">
        <f t="shared" si="209"/>
        <v>1</v>
      </c>
      <c r="K2657" t="s">
        <v>15</v>
      </c>
      <c r="L2657">
        <v>28</v>
      </c>
      <c r="M2657" t="str">
        <f t="shared" si="208"/>
        <v>20–30 h</v>
      </c>
      <c r="N2657" s="1">
        <v>2</v>
      </c>
      <c r="O2657" s="1">
        <v>9.4</v>
      </c>
    </row>
    <row r="2658" spans="1:15" x14ac:dyDescent="0.3">
      <c r="A2658" t="s">
        <v>11</v>
      </c>
      <c r="B2658">
        <v>53</v>
      </c>
      <c r="C2658" t="str">
        <f t="shared" si="206"/>
        <v>46–59</v>
      </c>
      <c r="D2658" t="s">
        <v>27</v>
      </c>
      <c r="E2658" t="s">
        <v>22</v>
      </c>
      <c r="F2658">
        <f t="shared" si="207"/>
        <v>3</v>
      </c>
      <c r="G2658" t="s">
        <v>28</v>
      </c>
      <c r="H2658" s="1">
        <v>7.4</v>
      </c>
      <c r="I2658" t="s">
        <v>17</v>
      </c>
      <c r="J2658">
        <f t="shared" si="209"/>
        <v>2</v>
      </c>
      <c r="K2658" t="s">
        <v>23</v>
      </c>
      <c r="L2658">
        <v>29</v>
      </c>
      <c r="M2658" t="str">
        <f t="shared" si="208"/>
        <v>20–30 h</v>
      </c>
      <c r="N2658" s="1">
        <v>9.9</v>
      </c>
      <c r="O2658" s="1">
        <v>3.1</v>
      </c>
    </row>
    <row r="2659" spans="1:15" x14ac:dyDescent="0.3">
      <c r="A2659" t="s">
        <v>31</v>
      </c>
      <c r="B2659">
        <v>54</v>
      </c>
      <c r="C2659" t="str">
        <f t="shared" si="206"/>
        <v>46–59</v>
      </c>
      <c r="D2659" t="s">
        <v>21</v>
      </c>
      <c r="E2659" t="s">
        <v>17</v>
      </c>
      <c r="F2659">
        <f t="shared" si="207"/>
        <v>2</v>
      </c>
      <c r="G2659" t="s">
        <v>28</v>
      </c>
      <c r="H2659" s="1">
        <v>7.3</v>
      </c>
      <c r="I2659" t="s">
        <v>22</v>
      </c>
      <c r="J2659">
        <f t="shared" si="209"/>
        <v>3</v>
      </c>
      <c r="K2659" t="s">
        <v>26</v>
      </c>
      <c r="L2659">
        <v>44</v>
      </c>
      <c r="M2659" t="str">
        <f t="shared" si="208"/>
        <v>40–50 h</v>
      </c>
      <c r="N2659" s="1">
        <v>8.6</v>
      </c>
      <c r="O2659" s="1">
        <v>3.8</v>
      </c>
    </row>
    <row r="2660" spans="1:15" x14ac:dyDescent="0.3">
      <c r="A2660" t="s">
        <v>31</v>
      </c>
      <c r="B2660">
        <v>43</v>
      </c>
      <c r="C2660" t="str">
        <f t="shared" si="206"/>
        <v>36–45</v>
      </c>
      <c r="D2660" t="s">
        <v>21</v>
      </c>
      <c r="E2660" t="s">
        <v>17</v>
      </c>
      <c r="F2660">
        <f t="shared" si="207"/>
        <v>2</v>
      </c>
      <c r="G2660" t="s">
        <v>28</v>
      </c>
      <c r="H2660" s="1">
        <v>6.8</v>
      </c>
      <c r="I2660" t="s">
        <v>22</v>
      </c>
      <c r="J2660">
        <f t="shared" si="209"/>
        <v>3</v>
      </c>
      <c r="K2660" t="s">
        <v>19</v>
      </c>
      <c r="L2660">
        <v>24</v>
      </c>
      <c r="M2660" t="str">
        <f t="shared" si="208"/>
        <v>20–30 h</v>
      </c>
      <c r="N2660" s="1">
        <v>4.8</v>
      </c>
      <c r="O2660" s="1">
        <v>3.8</v>
      </c>
    </row>
    <row r="2661" spans="1:15" x14ac:dyDescent="0.3">
      <c r="A2661" t="s">
        <v>29</v>
      </c>
      <c r="B2661">
        <v>39</v>
      </c>
      <c r="C2661" t="str">
        <f t="shared" si="206"/>
        <v>36–45</v>
      </c>
      <c r="D2661" t="s">
        <v>12</v>
      </c>
      <c r="E2661" t="s">
        <v>22</v>
      </c>
      <c r="F2661">
        <f t="shared" si="207"/>
        <v>3</v>
      </c>
      <c r="G2661" t="s">
        <v>28</v>
      </c>
      <c r="H2661" s="1">
        <v>7.1</v>
      </c>
      <c r="I2661" t="s">
        <v>13</v>
      </c>
      <c r="J2661">
        <f t="shared" si="209"/>
        <v>1</v>
      </c>
      <c r="K2661" t="s">
        <v>15</v>
      </c>
      <c r="L2661">
        <v>33</v>
      </c>
      <c r="M2661" t="str">
        <f t="shared" si="208"/>
        <v>30–40 h</v>
      </c>
      <c r="N2661" s="1">
        <v>7.7</v>
      </c>
      <c r="O2661" s="1">
        <v>8.3000000000000007</v>
      </c>
    </row>
    <row r="2662" spans="1:15" x14ac:dyDescent="0.3">
      <c r="A2662" t="s">
        <v>16</v>
      </c>
      <c r="B2662">
        <v>21</v>
      </c>
      <c r="C2662" t="str">
        <f t="shared" ref="C2662:C2667" si="210">IF(B2662&lt;=25, "18–25", IF(B2662&lt;=35, "26–35", IF(B2662&lt;=45, "36–45", IF(B2662&lt;=59, "46–59", "60+"))))</f>
        <v>18–25</v>
      </c>
      <c r="D2662" t="s">
        <v>27</v>
      </c>
      <c r="E2662" t="s">
        <v>17</v>
      </c>
      <c r="F2662">
        <f t="shared" si="207"/>
        <v>2</v>
      </c>
      <c r="G2662" t="s">
        <v>33</v>
      </c>
      <c r="H2662" s="1">
        <v>6.6</v>
      </c>
      <c r="I2662" t="s">
        <v>22</v>
      </c>
      <c r="J2662">
        <f t="shared" si="209"/>
        <v>3</v>
      </c>
      <c r="K2662" t="s">
        <v>23</v>
      </c>
      <c r="L2662">
        <v>57</v>
      </c>
      <c r="M2662" t="str">
        <f t="shared" si="208"/>
        <v>50–60 h</v>
      </c>
      <c r="N2662" s="1">
        <v>7</v>
      </c>
      <c r="O2662" s="1">
        <v>1.9</v>
      </c>
    </row>
    <row r="2663" spans="1:15" x14ac:dyDescent="0.3">
      <c r="A2663" t="s">
        <v>24</v>
      </c>
      <c r="B2663">
        <v>48</v>
      </c>
      <c r="C2663" t="str">
        <f t="shared" si="210"/>
        <v>46–59</v>
      </c>
      <c r="D2663" t="s">
        <v>21</v>
      </c>
      <c r="E2663" t="s">
        <v>13</v>
      </c>
      <c r="F2663">
        <f t="shared" ref="F2663:F2711" si="211">IF(E2663="High",3,IF(E2663="Moderate",2,IF(E2663="Low",1,"")))</f>
        <v>1</v>
      </c>
      <c r="G2663" t="s">
        <v>25</v>
      </c>
      <c r="H2663" s="1">
        <v>4</v>
      </c>
      <c r="I2663" t="s">
        <v>22</v>
      </c>
      <c r="J2663">
        <f t="shared" si="209"/>
        <v>3</v>
      </c>
      <c r="K2663" t="s">
        <v>30</v>
      </c>
      <c r="L2663">
        <v>59</v>
      </c>
      <c r="M2663" t="str">
        <f t="shared" si="208"/>
        <v>50–60 h</v>
      </c>
      <c r="N2663" s="1">
        <v>2.9</v>
      </c>
      <c r="O2663" s="1">
        <v>5.0999999999999996</v>
      </c>
    </row>
    <row r="2664" spans="1:15" x14ac:dyDescent="0.3">
      <c r="A2664" t="s">
        <v>24</v>
      </c>
      <c r="B2664">
        <v>35</v>
      </c>
      <c r="C2664" t="str">
        <f t="shared" si="210"/>
        <v>26–35</v>
      </c>
      <c r="D2664" t="s">
        <v>27</v>
      </c>
      <c r="E2664" t="s">
        <v>17</v>
      </c>
      <c r="F2664">
        <f t="shared" si="211"/>
        <v>2</v>
      </c>
      <c r="G2664" t="s">
        <v>14</v>
      </c>
      <c r="H2664" s="1">
        <v>6.6</v>
      </c>
      <c r="I2664" t="s">
        <v>13</v>
      </c>
      <c r="J2664">
        <f t="shared" si="209"/>
        <v>1</v>
      </c>
      <c r="K2664" t="s">
        <v>26</v>
      </c>
      <c r="L2664">
        <v>21</v>
      </c>
      <c r="M2664" t="str">
        <f t="shared" si="208"/>
        <v>20–30 h</v>
      </c>
      <c r="N2664" s="1">
        <v>4.0999999999999996</v>
      </c>
      <c r="O2664" s="1">
        <v>4.8</v>
      </c>
    </row>
    <row r="2665" spans="1:15" x14ac:dyDescent="0.3">
      <c r="A2665" t="s">
        <v>20</v>
      </c>
      <c r="B2665">
        <v>55</v>
      </c>
      <c r="C2665" t="str">
        <f t="shared" si="210"/>
        <v>46–59</v>
      </c>
      <c r="D2665" t="s">
        <v>21</v>
      </c>
      <c r="E2665" t="s">
        <v>13</v>
      </c>
      <c r="F2665">
        <f t="shared" si="211"/>
        <v>1</v>
      </c>
      <c r="G2665" t="s">
        <v>14</v>
      </c>
      <c r="H2665" s="1">
        <v>6.1</v>
      </c>
      <c r="I2665" t="s">
        <v>22</v>
      </c>
      <c r="J2665">
        <f t="shared" si="209"/>
        <v>3</v>
      </c>
      <c r="K2665" t="s">
        <v>23</v>
      </c>
      <c r="L2665">
        <v>37</v>
      </c>
      <c r="M2665" t="str">
        <f t="shared" si="208"/>
        <v>30–40 h</v>
      </c>
      <c r="N2665" s="1">
        <v>5.6</v>
      </c>
      <c r="O2665" s="1">
        <v>1.7</v>
      </c>
    </row>
    <row r="2666" spans="1:15" x14ac:dyDescent="0.3">
      <c r="A2666" t="s">
        <v>20</v>
      </c>
      <c r="B2666">
        <v>41</v>
      </c>
      <c r="C2666" t="str">
        <f t="shared" si="210"/>
        <v>36–45</v>
      </c>
      <c r="D2666" t="s">
        <v>27</v>
      </c>
      <c r="E2666" t="s">
        <v>22</v>
      </c>
      <c r="F2666">
        <f t="shared" si="211"/>
        <v>3</v>
      </c>
      <c r="G2666" t="s">
        <v>18</v>
      </c>
      <c r="H2666" s="1">
        <v>9.4</v>
      </c>
      <c r="I2666" t="s">
        <v>22</v>
      </c>
      <c r="J2666">
        <f t="shared" si="209"/>
        <v>3</v>
      </c>
      <c r="K2666" t="s">
        <v>30</v>
      </c>
      <c r="L2666">
        <v>48</v>
      </c>
      <c r="M2666" t="str">
        <f t="shared" si="208"/>
        <v>40–50 h</v>
      </c>
      <c r="N2666" s="1">
        <v>6.7</v>
      </c>
      <c r="O2666" s="1">
        <v>4.7</v>
      </c>
    </row>
    <row r="2667" spans="1:15" x14ac:dyDescent="0.3">
      <c r="A2667" t="s">
        <v>11</v>
      </c>
      <c r="B2667">
        <v>40</v>
      </c>
      <c r="C2667" t="str">
        <f t="shared" si="210"/>
        <v>36–45</v>
      </c>
      <c r="D2667" t="s">
        <v>12</v>
      </c>
      <c r="E2667" t="s">
        <v>22</v>
      </c>
      <c r="F2667">
        <f t="shared" si="211"/>
        <v>3</v>
      </c>
      <c r="G2667" t="s">
        <v>33</v>
      </c>
      <c r="H2667" s="1">
        <v>7.5</v>
      </c>
      <c r="I2667" t="s">
        <v>17</v>
      </c>
      <c r="J2667">
        <f t="shared" si="209"/>
        <v>2</v>
      </c>
      <c r="K2667" t="s">
        <v>15</v>
      </c>
      <c r="L2667">
        <v>39</v>
      </c>
      <c r="M2667" t="str">
        <f t="shared" si="208"/>
        <v>30–40 h</v>
      </c>
      <c r="N2667" s="1">
        <v>5.9</v>
      </c>
      <c r="O2667" s="1">
        <v>5.6</v>
      </c>
    </row>
    <row r="2668" spans="1:15" x14ac:dyDescent="0.3">
      <c r="A2668" t="s">
        <v>24</v>
      </c>
      <c r="B2668">
        <v>39</v>
      </c>
      <c r="C2668" t="str">
        <f t="shared" ref="C2668:C2731" si="212">IF(B2668&lt;=25, "18–25", IF(B2668&lt;=35, "26–35", IF(B2668&lt;=45, "36–45", IF(B2668&lt;=59, "46–59", "60+"))))</f>
        <v>36–45</v>
      </c>
      <c r="D2668" t="s">
        <v>27</v>
      </c>
      <c r="E2668" t="s">
        <v>17</v>
      </c>
      <c r="F2668">
        <f t="shared" si="211"/>
        <v>2</v>
      </c>
      <c r="G2668" t="s">
        <v>14</v>
      </c>
      <c r="H2668" s="1">
        <v>6.8</v>
      </c>
      <c r="I2668" t="s">
        <v>17</v>
      </c>
      <c r="J2668">
        <f t="shared" si="209"/>
        <v>2</v>
      </c>
      <c r="K2668" t="s">
        <v>15</v>
      </c>
      <c r="L2668">
        <v>27</v>
      </c>
      <c r="M2668" t="str">
        <f t="shared" si="208"/>
        <v>20–30 h</v>
      </c>
      <c r="N2668" s="1">
        <v>5.3</v>
      </c>
      <c r="O2668" s="1">
        <v>1.6</v>
      </c>
    </row>
    <row r="2669" spans="1:15" x14ac:dyDescent="0.3">
      <c r="A2669" t="s">
        <v>11</v>
      </c>
      <c r="B2669">
        <v>19</v>
      </c>
      <c r="C2669" t="str">
        <f t="shared" si="212"/>
        <v>18–25</v>
      </c>
      <c r="D2669" t="s">
        <v>21</v>
      </c>
      <c r="E2669" t="s">
        <v>13</v>
      </c>
      <c r="F2669">
        <f t="shared" si="211"/>
        <v>1</v>
      </c>
      <c r="G2669" t="s">
        <v>25</v>
      </c>
      <c r="H2669" s="1">
        <v>7.2</v>
      </c>
      <c r="I2669" t="s">
        <v>17</v>
      </c>
      <c r="J2669">
        <f t="shared" si="209"/>
        <v>2</v>
      </c>
      <c r="K2669" t="s">
        <v>26</v>
      </c>
      <c r="L2669">
        <v>56</v>
      </c>
      <c r="M2669" t="str">
        <f t="shared" si="208"/>
        <v>50–60 h</v>
      </c>
      <c r="N2669" s="1">
        <v>5</v>
      </c>
      <c r="O2669" s="1">
        <v>5.6</v>
      </c>
    </row>
    <row r="2670" spans="1:15" x14ac:dyDescent="0.3">
      <c r="A2670" t="s">
        <v>11</v>
      </c>
      <c r="B2670">
        <v>48</v>
      </c>
      <c r="C2670" t="str">
        <f t="shared" si="212"/>
        <v>46–59</v>
      </c>
      <c r="D2670" t="s">
        <v>12</v>
      </c>
      <c r="E2670" t="s">
        <v>17</v>
      </c>
      <c r="F2670">
        <f t="shared" si="211"/>
        <v>2</v>
      </c>
      <c r="G2670" t="s">
        <v>28</v>
      </c>
      <c r="H2670" s="1">
        <v>5</v>
      </c>
      <c r="I2670" t="s">
        <v>17</v>
      </c>
      <c r="J2670">
        <f t="shared" si="209"/>
        <v>2</v>
      </c>
      <c r="K2670" t="s">
        <v>30</v>
      </c>
      <c r="L2670">
        <v>45</v>
      </c>
      <c r="M2670" t="str">
        <f t="shared" si="208"/>
        <v>40–50 h</v>
      </c>
      <c r="N2670" s="1">
        <v>5.5</v>
      </c>
      <c r="O2670" s="1">
        <v>9.6</v>
      </c>
    </row>
    <row r="2671" spans="1:15" x14ac:dyDescent="0.3">
      <c r="A2671" t="s">
        <v>20</v>
      </c>
      <c r="B2671">
        <v>28</v>
      </c>
      <c r="C2671" t="str">
        <f t="shared" si="212"/>
        <v>26–35</v>
      </c>
      <c r="D2671" t="s">
        <v>27</v>
      </c>
      <c r="E2671" t="s">
        <v>22</v>
      </c>
      <c r="F2671">
        <f t="shared" si="211"/>
        <v>3</v>
      </c>
      <c r="G2671" t="s">
        <v>18</v>
      </c>
      <c r="H2671" s="1">
        <v>5.6</v>
      </c>
      <c r="I2671" t="s">
        <v>17</v>
      </c>
      <c r="J2671">
        <f t="shared" si="209"/>
        <v>2</v>
      </c>
      <c r="K2671" t="s">
        <v>19</v>
      </c>
      <c r="L2671">
        <v>56</v>
      </c>
      <c r="M2671" t="str">
        <f t="shared" si="208"/>
        <v>50–60 h</v>
      </c>
      <c r="N2671" s="1">
        <v>4.9000000000000004</v>
      </c>
      <c r="O2671" s="1">
        <v>9.8000000000000007</v>
      </c>
    </row>
    <row r="2672" spans="1:15" x14ac:dyDescent="0.3">
      <c r="A2672" t="s">
        <v>16</v>
      </c>
      <c r="B2672">
        <v>45</v>
      </c>
      <c r="C2672" t="str">
        <f t="shared" si="212"/>
        <v>36–45</v>
      </c>
      <c r="D2672" t="s">
        <v>21</v>
      </c>
      <c r="E2672" t="s">
        <v>17</v>
      </c>
      <c r="F2672">
        <f t="shared" si="211"/>
        <v>2</v>
      </c>
      <c r="G2672" t="s">
        <v>25</v>
      </c>
      <c r="H2672" s="1">
        <v>6</v>
      </c>
      <c r="I2672" t="s">
        <v>22</v>
      </c>
      <c r="J2672">
        <f t="shared" si="209"/>
        <v>3</v>
      </c>
      <c r="K2672" t="s">
        <v>15</v>
      </c>
      <c r="L2672">
        <v>23</v>
      </c>
      <c r="M2672" t="str">
        <f t="shared" si="208"/>
        <v>20–30 h</v>
      </c>
      <c r="N2672" s="1">
        <v>5.9</v>
      </c>
      <c r="O2672" s="1">
        <v>5.8</v>
      </c>
    </row>
    <row r="2673" spans="1:15" x14ac:dyDescent="0.3">
      <c r="A2673" t="s">
        <v>11</v>
      </c>
      <c r="B2673">
        <v>63</v>
      </c>
      <c r="C2673" t="str">
        <f t="shared" si="212"/>
        <v>60+</v>
      </c>
      <c r="D2673" t="s">
        <v>12</v>
      </c>
      <c r="E2673" t="s">
        <v>17</v>
      </c>
      <c r="F2673">
        <f t="shared" si="211"/>
        <v>2</v>
      </c>
      <c r="G2673" t="s">
        <v>14</v>
      </c>
      <c r="H2673" s="1">
        <v>7.1</v>
      </c>
      <c r="I2673" t="s">
        <v>22</v>
      </c>
      <c r="J2673">
        <f t="shared" si="209"/>
        <v>3</v>
      </c>
      <c r="K2673" t="s">
        <v>19</v>
      </c>
      <c r="L2673">
        <v>52</v>
      </c>
      <c r="M2673" t="str">
        <f t="shared" si="208"/>
        <v>50–60 h</v>
      </c>
      <c r="N2673" s="1">
        <v>9</v>
      </c>
      <c r="O2673" s="1">
        <v>5.6</v>
      </c>
    </row>
    <row r="2674" spans="1:15" x14ac:dyDescent="0.3">
      <c r="A2674" t="s">
        <v>32</v>
      </c>
      <c r="B2674">
        <v>49</v>
      </c>
      <c r="C2674" t="str">
        <f t="shared" si="212"/>
        <v>46–59</v>
      </c>
      <c r="D2674" t="s">
        <v>27</v>
      </c>
      <c r="E2674" t="s">
        <v>13</v>
      </c>
      <c r="F2674">
        <f t="shared" si="211"/>
        <v>1</v>
      </c>
      <c r="G2674" t="s">
        <v>33</v>
      </c>
      <c r="H2674" s="1">
        <v>5.8</v>
      </c>
      <c r="I2674" t="s">
        <v>17</v>
      </c>
      <c r="J2674">
        <f t="shared" si="209"/>
        <v>2</v>
      </c>
      <c r="K2674" t="s">
        <v>19</v>
      </c>
      <c r="L2674">
        <v>41</v>
      </c>
      <c r="M2674" t="str">
        <f t="shared" si="208"/>
        <v>40–50 h</v>
      </c>
      <c r="N2674" s="1">
        <v>6.7</v>
      </c>
      <c r="O2674" s="1">
        <v>3.6</v>
      </c>
    </row>
    <row r="2675" spans="1:15" x14ac:dyDescent="0.3">
      <c r="A2675" t="s">
        <v>16</v>
      </c>
      <c r="B2675">
        <v>22</v>
      </c>
      <c r="C2675" t="str">
        <f t="shared" si="212"/>
        <v>18–25</v>
      </c>
      <c r="D2675" t="s">
        <v>21</v>
      </c>
      <c r="E2675" t="s">
        <v>22</v>
      </c>
      <c r="F2675">
        <f t="shared" si="211"/>
        <v>3</v>
      </c>
      <c r="G2675" t="s">
        <v>18</v>
      </c>
      <c r="H2675" s="1">
        <v>5.7</v>
      </c>
      <c r="I2675" t="s">
        <v>13</v>
      </c>
      <c r="J2675">
        <f>IF(I2675="low",1,IF(I2675="moderate",2,IF(I2675="high",3,"")))</f>
        <v>1</v>
      </c>
      <c r="K2675" t="s">
        <v>23</v>
      </c>
      <c r="L2675">
        <v>25</v>
      </c>
      <c r="M2675" t="str">
        <f t="shared" si="208"/>
        <v>20–30 h</v>
      </c>
      <c r="N2675" s="1">
        <v>7.5</v>
      </c>
      <c r="O2675" s="1">
        <v>10</v>
      </c>
    </row>
    <row r="2676" spans="1:15" x14ac:dyDescent="0.3">
      <c r="A2676" t="s">
        <v>24</v>
      </c>
      <c r="B2676">
        <v>55</v>
      </c>
      <c r="C2676" t="str">
        <f t="shared" si="212"/>
        <v>46–59</v>
      </c>
      <c r="D2676" t="s">
        <v>27</v>
      </c>
      <c r="E2676" t="s">
        <v>17</v>
      </c>
      <c r="F2676">
        <f t="shared" si="211"/>
        <v>2</v>
      </c>
      <c r="G2676" t="s">
        <v>14</v>
      </c>
      <c r="H2676" s="1">
        <v>4.9000000000000004</v>
      </c>
      <c r="I2676" t="s">
        <v>17</v>
      </c>
      <c r="J2676">
        <f t="shared" ref="J2676:J2694" si="213">IF(I2676="low",1,IF(I2676="moderate",2,IF(I2676="high",3,"")))</f>
        <v>2</v>
      </c>
      <c r="K2676" t="s">
        <v>23</v>
      </c>
      <c r="L2676">
        <v>52</v>
      </c>
      <c r="M2676" t="str">
        <f t="shared" si="208"/>
        <v>50–60 h</v>
      </c>
      <c r="N2676" s="1">
        <v>6.4</v>
      </c>
      <c r="O2676" s="1">
        <v>3.5</v>
      </c>
    </row>
    <row r="2677" spans="1:15" x14ac:dyDescent="0.3">
      <c r="A2677" t="s">
        <v>24</v>
      </c>
      <c r="B2677">
        <v>27</v>
      </c>
      <c r="C2677" t="str">
        <f t="shared" si="212"/>
        <v>26–35</v>
      </c>
      <c r="D2677" t="s">
        <v>27</v>
      </c>
      <c r="E2677" t="s">
        <v>13</v>
      </c>
      <c r="F2677">
        <f t="shared" si="211"/>
        <v>1</v>
      </c>
      <c r="G2677" t="s">
        <v>18</v>
      </c>
      <c r="H2677" s="1">
        <v>6.5</v>
      </c>
      <c r="I2677" t="s">
        <v>22</v>
      </c>
      <c r="J2677">
        <f t="shared" si="213"/>
        <v>3</v>
      </c>
      <c r="K2677" t="s">
        <v>15</v>
      </c>
      <c r="L2677">
        <v>47</v>
      </c>
      <c r="M2677" t="str">
        <f t="shared" si="208"/>
        <v>40–50 h</v>
      </c>
      <c r="N2677" s="1">
        <v>6.8</v>
      </c>
      <c r="O2677" s="1">
        <v>5.0999999999999996</v>
      </c>
    </row>
    <row r="2678" spans="1:15" x14ac:dyDescent="0.3">
      <c r="A2678" t="s">
        <v>11</v>
      </c>
      <c r="B2678">
        <v>57</v>
      </c>
      <c r="C2678" t="str">
        <f t="shared" si="212"/>
        <v>46–59</v>
      </c>
      <c r="D2678" t="s">
        <v>12</v>
      </c>
      <c r="E2678" t="s">
        <v>17</v>
      </c>
      <c r="F2678">
        <f t="shared" si="211"/>
        <v>2</v>
      </c>
      <c r="G2678" t="s">
        <v>14</v>
      </c>
      <c r="H2678" s="1">
        <v>6.7</v>
      </c>
      <c r="I2678" t="s">
        <v>13</v>
      </c>
      <c r="J2678">
        <f t="shared" si="213"/>
        <v>1</v>
      </c>
      <c r="K2678" t="s">
        <v>19</v>
      </c>
      <c r="L2678">
        <v>43</v>
      </c>
      <c r="M2678" t="str">
        <f t="shared" si="208"/>
        <v>40–50 h</v>
      </c>
      <c r="N2678" s="1">
        <v>6.2</v>
      </c>
      <c r="O2678" s="1">
        <v>1</v>
      </c>
    </row>
    <row r="2679" spans="1:15" x14ac:dyDescent="0.3">
      <c r="A2679" t="s">
        <v>16</v>
      </c>
      <c r="B2679">
        <v>63</v>
      </c>
      <c r="C2679" t="str">
        <f t="shared" si="212"/>
        <v>60+</v>
      </c>
      <c r="D2679" t="s">
        <v>12</v>
      </c>
      <c r="E2679" t="s">
        <v>13</v>
      </c>
      <c r="F2679">
        <f t="shared" si="211"/>
        <v>1</v>
      </c>
      <c r="G2679" t="s">
        <v>28</v>
      </c>
      <c r="H2679" s="1">
        <v>7.1</v>
      </c>
      <c r="I2679" t="s">
        <v>17</v>
      </c>
      <c r="J2679">
        <f t="shared" si="213"/>
        <v>2</v>
      </c>
      <c r="K2679" t="s">
        <v>23</v>
      </c>
      <c r="L2679">
        <v>23</v>
      </c>
      <c r="M2679" t="str">
        <f t="shared" si="208"/>
        <v>20–30 h</v>
      </c>
      <c r="N2679" s="1">
        <v>1.2</v>
      </c>
      <c r="O2679" s="1">
        <v>4.0999999999999996</v>
      </c>
    </row>
    <row r="2680" spans="1:15" x14ac:dyDescent="0.3">
      <c r="A2680" t="s">
        <v>20</v>
      </c>
      <c r="B2680">
        <v>41</v>
      </c>
      <c r="C2680" t="str">
        <f t="shared" si="212"/>
        <v>36–45</v>
      </c>
      <c r="D2680" t="s">
        <v>21</v>
      </c>
      <c r="E2680" t="s">
        <v>13</v>
      </c>
      <c r="F2680">
        <f t="shared" si="211"/>
        <v>1</v>
      </c>
      <c r="G2680" t="s">
        <v>33</v>
      </c>
      <c r="H2680" s="1">
        <v>5.5</v>
      </c>
      <c r="I2680" t="s">
        <v>13</v>
      </c>
      <c r="J2680">
        <f t="shared" si="213"/>
        <v>1</v>
      </c>
      <c r="K2680" t="s">
        <v>30</v>
      </c>
      <c r="L2680">
        <v>21</v>
      </c>
      <c r="M2680" t="str">
        <f t="shared" si="208"/>
        <v>20–30 h</v>
      </c>
      <c r="N2680" s="1">
        <v>10</v>
      </c>
      <c r="O2680" s="1">
        <v>1.6</v>
      </c>
    </row>
    <row r="2681" spans="1:15" x14ac:dyDescent="0.3">
      <c r="A2681" t="s">
        <v>20</v>
      </c>
      <c r="B2681">
        <v>52</v>
      </c>
      <c r="C2681" t="str">
        <f t="shared" si="212"/>
        <v>46–59</v>
      </c>
      <c r="D2681" t="s">
        <v>12</v>
      </c>
      <c r="E2681" t="s">
        <v>17</v>
      </c>
      <c r="F2681">
        <f t="shared" si="211"/>
        <v>2</v>
      </c>
      <c r="G2681" t="s">
        <v>28</v>
      </c>
      <c r="H2681" s="1">
        <v>7.1</v>
      </c>
      <c r="I2681" t="s">
        <v>17</v>
      </c>
      <c r="J2681">
        <f t="shared" si="213"/>
        <v>2</v>
      </c>
      <c r="K2681" t="s">
        <v>30</v>
      </c>
      <c r="L2681">
        <v>32</v>
      </c>
      <c r="M2681" t="str">
        <f t="shared" si="208"/>
        <v>30–40 h</v>
      </c>
      <c r="N2681" s="1">
        <v>1.3</v>
      </c>
      <c r="O2681" s="1">
        <v>7.7</v>
      </c>
    </row>
    <row r="2682" spans="1:15" x14ac:dyDescent="0.3">
      <c r="A2682" t="s">
        <v>31</v>
      </c>
      <c r="B2682">
        <v>61</v>
      </c>
      <c r="C2682" t="str">
        <f t="shared" si="212"/>
        <v>60+</v>
      </c>
      <c r="D2682" t="s">
        <v>21</v>
      </c>
      <c r="E2682" t="s">
        <v>22</v>
      </c>
      <c r="F2682">
        <f t="shared" si="211"/>
        <v>3</v>
      </c>
      <c r="G2682" t="s">
        <v>14</v>
      </c>
      <c r="H2682" s="1">
        <v>4.9000000000000004</v>
      </c>
      <c r="I2682" t="s">
        <v>22</v>
      </c>
      <c r="J2682">
        <f t="shared" si="213"/>
        <v>3</v>
      </c>
      <c r="K2682" t="s">
        <v>30</v>
      </c>
      <c r="L2682">
        <v>30</v>
      </c>
      <c r="M2682" t="str">
        <f t="shared" si="208"/>
        <v>30–40 h</v>
      </c>
      <c r="N2682" s="1">
        <v>4.5999999999999996</v>
      </c>
      <c r="O2682" s="1">
        <v>6</v>
      </c>
    </row>
    <row r="2683" spans="1:15" x14ac:dyDescent="0.3">
      <c r="A2683" t="s">
        <v>24</v>
      </c>
      <c r="B2683">
        <v>40</v>
      </c>
      <c r="C2683" t="str">
        <f t="shared" si="212"/>
        <v>36–45</v>
      </c>
      <c r="D2683" t="s">
        <v>27</v>
      </c>
      <c r="E2683" t="s">
        <v>22</v>
      </c>
      <c r="F2683">
        <f t="shared" si="211"/>
        <v>3</v>
      </c>
      <c r="G2683" t="s">
        <v>25</v>
      </c>
      <c r="H2683" s="1">
        <v>6.2</v>
      </c>
      <c r="I2683" t="s">
        <v>17</v>
      </c>
      <c r="J2683">
        <f t="shared" si="213"/>
        <v>2</v>
      </c>
      <c r="K2683" t="s">
        <v>30</v>
      </c>
      <c r="L2683">
        <v>54</v>
      </c>
      <c r="M2683" t="str">
        <f t="shared" si="208"/>
        <v>50–60 h</v>
      </c>
      <c r="N2683" s="1">
        <v>1.9</v>
      </c>
      <c r="O2683" s="1">
        <v>6.1</v>
      </c>
    </row>
    <row r="2684" spans="1:15" x14ac:dyDescent="0.3">
      <c r="A2684" t="s">
        <v>29</v>
      </c>
      <c r="B2684">
        <v>34</v>
      </c>
      <c r="C2684" t="str">
        <f t="shared" si="212"/>
        <v>26–35</v>
      </c>
      <c r="D2684" t="s">
        <v>27</v>
      </c>
      <c r="E2684" t="s">
        <v>13</v>
      </c>
      <c r="F2684">
        <f t="shared" si="211"/>
        <v>1</v>
      </c>
      <c r="G2684" t="s">
        <v>28</v>
      </c>
      <c r="H2684" s="1">
        <v>7</v>
      </c>
      <c r="I2684" t="s">
        <v>13</v>
      </c>
      <c r="J2684">
        <f t="shared" si="213"/>
        <v>1</v>
      </c>
      <c r="K2684" t="s">
        <v>19</v>
      </c>
      <c r="L2684">
        <v>58</v>
      </c>
      <c r="M2684" t="str">
        <f t="shared" si="208"/>
        <v>50–60 h</v>
      </c>
      <c r="N2684" s="1">
        <v>1.9</v>
      </c>
      <c r="O2684" s="1">
        <v>3.6</v>
      </c>
    </row>
    <row r="2685" spans="1:15" x14ac:dyDescent="0.3">
      <c r="A2685" t="s">
        <v>31</v>
      </c>
      <c r="B2685">
        <v>18</v>
      </c>
      <c r="C2685" t="str">
        <f t="shared" si="212"/>
        <v>18–25</v>
      </c>
      <c r="D2685" t="s">
        <v>21</v>
      </c>
      <c r="E2685" t="s">
        <v>22</v>
      </c>
      <c r="F2685">
        <f t="shared" si="211"/>
        <v>3</v>
      </c>
      <c r="G2685" t="s">
        <v>25</v>
      </c>
      <c r="H2685" s="1">
        <v>6.1</v>
      </c>
      <c r="I2685" t="s">
        <v>22</v>
      </c>
      <c r="J2685">
        <f t="shared" si="213"/>
        <v>3</v>
      </c>
      <c r="K2685" t="s">
        <v>30</v>
      </c>
      <c r="L2685">
        <v>29</v>
      </c>
      <c r="M2685" t="str">
        <f t="shared" si="208"/>
        <v>20–30 h</v>
      </c>
      <c r="N2685" s="1">
        <v>8.1</v>
      </c>
      <c r="O2685" s="1">
        <v>8.3000000000000007</v>
      </c>
    </row>
    <row r="2686" spans="1:15" x14ac:dyDescent="0.3">
      <c r="A2686" t="s">
        <v>20</v>
      </c>
      <c r="B2686">
        <v>48</v>
      </c>
      <c r="C2686" t="str">
        <f t="shared" si="212"/>
        <v>46–59</v>
      </c>
      <c r="D2686" t="s">
        <v>27</v>
      </c>
      <c r="E2686" t="s">
        <v>13</v>
      </c>
      <c r="F2686">
        <f t="shared" si="211"/>
        <v>1</v>
      </c>
      <c r="G2686" t="s">
        <v>14</v>
      </c>
      <c r="H2686" s="1">
        <v>4.2</v>
      </c>
      <c r="I2686" t="s">
        <v>17</v>
      </c>
      <c r="J2686">
        <f t="shared" si="213"/>
        <v>2</v>
      </c>
      <c r="K2686" t="s">
        <v>19</v>
      </c>
      <c r="L2686">
        <v>29</v>
      </c>
      <c r="M2686" t="str">
        <f t="shared" si="208"/>
        <v>20–30 h</v>
      </c>
      <c r="N2686" s="1">
        <v>4.8</v>
      </c>
      <c r="O2686" s="1">
        <v>1</v>
      </c>
    </row>
    <row r="2687" spans="1:15" x14ac:dyDescent="0.3">
      <c r="A2687" t="s">
        <v>16</v>
      </c>
      <c r="B2687">
        <v>48</v>
      </c>
      <c r="C2687" t="str">
        <f t="shared" si="212"/>
        <v>46–59</v>
      </c>
      <c r="D2687" t="s">
        <v>12</v>
      </c>
      <c r="E2687" t="s">
        <v>22</v>
      </c>
      <c r="F2687">
        <f t="shared" si="211"/>
        <v>3</v>
      </c>
      <c r="G2687" t="s">
        <v>33</v>
      </c>
      <c r="H2687" s="1">
        <v>4.3</v>
      </c>
      <c r="I2687" t="s">
        <v>17</v>
      </c>
      <c r="J2687">
        <f t="shared" si="213"/>
        <v>2</v>
      </c>
      <c r="K2687" t="s">
        <v>15</v>
      </c>
      <c r="L2687">
        <v>27</v>
      </c>
      <c r="M2687" t="str">
        <f t="shared" si="208"/>
        <v>20–30 h</v>
      </c>
      <c r="N2687" s="1">
        <v>8.1999999999999993</v>
      </c>
      <c r="O2687" s="1">
        <v>4</v>
      </c>
    </row>
    <row r="2688" spans="1:15" x14ac:dyDescent="0.3">
      <c r="A2688" t="s">
        <v>20</v>
      </c>
      <c r="B2688">
        <v>59</v>
      </c>
      <c r="C2688" t="str">
        <f t="shared" si="212"/>
        <v>46–59</v>
      </c>
      <c r="D2688" t="s">
        <v>27</v>
      </c>
      <c r="E2688" t="s">
        <v>17</v>
      </c>
      <c r="F2688">
        <f t="shared" si="211"/>
        <v>2</v>
      </c>
      <c r="G2688" t="s">
        <v>25</v>
      </c>
      <c r="H2688" s="1">
        <v>6.8</v>
      </c>
      <c r="I2688" t="s">
        <v>17</v>
      </c>
      <c r="J2688">
        <f t="shared" si="213"/>
        <v>2</v>
      </c>
      <c r="K2688" t="s">
        <v>15</v>
      </c>
      <c r="L2688">
        <v>24</v>
      </c>
      <c r="M2688" t="str">
        <f t="shared" si="208"/>
        <v>20–30 h</v>
      </c>
      <c r="N2688" s="1">
        <v>3.5</v>
      </c>
      <c r="O2688" s="1">
        <v>6.9</v>
      </c>
    </row>
    <row r="2689" spans="1:15" x14ac:dyDescent="0.3">
      <c r="A2689" t="s">
        <v>16</v>
      </c>
      <c r="B2689">
        <v>59</v>
      </c>
      <c r="C2689" t="str">
        <f t="shared" si="212"/>
        <v>46–59</v>
      </c>
      <c r="D2689" t="s">
        <v>12</v>
      </c>
      <c r="E2689" t="s">
        <v>22</v>
      </c>
      <c r="F2689">
        <f t="shared" si="211"/>
        <v>3</v>
      </c>
      <c r="G2689" t="s">
        <v>14</v>
      </c>
      <c r="H2689" s="1">
        <v>7.4</v>
      </c>
      <c r="I2689" t="s">
        <v>17</v>
      </c>
      <c r="J2689">
        <f t="shared" si="213"/>
        <v>2</v>
      </c>
      <c r="K2689" t="s">
        <v>30</v>
      </c>
      <c r="L2689">
        <v>42</v>
      </c>
      <c r="M2689" t="str">
        <f t="shared" si="208"/>
        <v>40–50 h</v>
      </c>
      <c r="N2689" s="1">
        <v>3.3</v>
      </c>
      <c r="O2689" s="1">
        <v>9.1999999999999993</v>
      </c>
    </row>
    <row r="2690" spans="1:15" x14ac:dyDescent="0.3">
      <c r="A2690" t="s">
        <v>31</v>
      </c>
      <c r="B2690">
        <v>51</v>
      </c>
      <c r="C2690" t="str">
        <f t="shared" si="212"/>
        <v>46–59</v>
      </c>
      <c r="D2690" t="s">
        <v>21</v>
      </c>
      <c r="E2690" t="s">
        <v>13</v>
      </c>
      <c r="F2690">
        <f t="shared" si="211"/>
        <v>1</v>
      </c>
      <c r="G2690" t="s">
        <v>25</v>
      </c>
      <c r="H2690" s="1">
        <v>7</v>
      </c>
      <c r="I2690" t="s">
        <v>22</v>
      </c>
      <c r="J2690">
        <f t="shared" si="213"/>
        <v>3</v>
      </c>
      <c r="K2690" t="s">
        <v>30</v>
      </c>
      <c r="L2690">
        <v>53</v>
      </c>
      <c r="M2690" t="str">
        <f t="shared" ref="M2690:M2753" si="214">IF(AND(L2690&gt;=20,L2690&lt;30),"20–30 h",IF(AND(L2690&gt;=30,L2690&lt;40),"30–40 h",IF(AND(L2690&gt;=40,L2690&lt;50),"40–50 h",IF(AND(L2690&gt;=50,L2690&lt;=60),"50–60 h","Poza zakresem"))))</f>
        <v>50–60 h</v>
      </c>
      <c r="N2690" s="1">
        <v>3.3</v>
      </c>
      <c r="O2690" s="1">
        <v>3.1</v>
      </c>
    </row>
    <row r="2691" spans="1:15" x14ac:dyDescent="0.3">
      <c r="A2691" t="s">
        <v>24</v>
      </c>
      <c r="B2691">
        <v>26</v>
      </c>
      <c r="C2691" t="str">
        <f t="shared" si="212"/>
        <v>26–35</v>
      </c>
      <c r="D2691" t="s">
        <v>21</v>
      </c>
      <c r="E2691" t="s">
        <v>13</v>
      </c>
      <c r="F2691">
        <f t="shared" si="211"/>
        <v>1</v>
      </c>
      <c r="G2691" t="s">
        <v>28</v>
      </c>
      <c r="H2691" s="1">
        <v>7.4</v>
      </c>
      <c r="I2691" t="s">
        <v>22</v>
      </c>
      <c r="J2691">
        <f t="shared" si="213"/>
        <v>3</v>
      </c>
      <c r="K2691" t="s">
        <v>30</v>
      </c>
      <c r="L2691">
        <v>51</v>
      </c>
      <c r="M2691" t="str">
        <f t="shared" si="214"/>
        <v>50–60 h</v>
      </c>
      <c r="N2691" s="1">
        <v>6.5</v>
      </c>
      <c r="O2691" s="1">
        <v>5.9</v>
      </c>
    </row>
    <row r="2692" spans="1:15" x14ac:dyDescent="0.3">
      <c r="A2692" t="s">
        <v>20</v>
      </c>
      <c r="B2692">
        <v>39</v>
      </c>
      <c r="C2692" t="str">
        <f t="shared" si="212"/>
        <v>36–45</v>
      </c>
      <c r="D2692" t="s">
        <v>27</v>
      </c>
      <c r="E2692" t="s">
        <v>22</v>
      </c>
      <c r="F2692">
        <f t="shared" si="211"/>
        <v>3</v>
      </c>
      <c r="G2692" t="s">
        <v>14</v>
      </c>
      <c r="H2692" s="1">
        <v>6.1</v>
      </c>
      <c r="I2692" t="s">
        <v>17</v>
      </c>
      <c r="J2692">
        <f t="shared" si="213"/>
        <v>2</v>
      </c>
      <c r="K2692" t="s">
        <v>15</v>
      </c>
      <c r="L2692">
        <v>35</v>
      </c>
      <c r="M2692" t="str">
        <f t="shared" si="214"/>
        <v>30–40 h</v>
      </c>
      <c r="N2692" s="1">
        <v>8.3000000000000007</v>
      </c>
      <c r="O2692" s="1">
        <v>5.8</v>
      </c>
    </row>
    <row r="2693" spans="1:15" x14ac:dyDescent="0.3">
      <c r="A2693" t="s">
        <v>11</v>
      </c>
      <c r="B2693">
        <v>30</v>
      </c>
      <c r="C2693" t="str">
        <f t="shared" si="212"/>
        <v>26–35</v>
      </c>
      <c r="D2693" t="s">
        <v>27</v>
      </c>
      <c r="E2693" t="s">
        <v>17</v>
      </c>
      <c r="F2693">
        <f t="shared" si="211"/>
        <v>2</v>
      </c>
      <c r="G2693" t="s">
        <v>28</v>
      </c>
      <c r="H2693" s="1">
        <v>7.6</v>
      </c>
      <c r="I2693" t="s">
        <v>22</v>
      </c>
      <c r="J2693">
        <f t="shared" si="213"/>
        <v>3</v>
      </c>
      <c r="K2693" t="s">
        <v>23</v>
      </c>
      <c r="L2693">
        <v>23</v>
      </c>
      <c r="M2693" t="str">
        <f t="shared" si="214"/>
        <v>20–30 h</v>
      </c>
      <c r="N2693" s="1">
        <v>5.0999999999999996</v>
      </c>
      <c r="O2693" s="1">
        <v>8.9</v>
      </c>
    </row>
    <row r="2694" spans="1:15" x14ac:dyDescent="0.3">
      <c r="A2694" t="s">
        <v>16</v>
      </c>
      <c r="B2694">
        <v>42</v>
      </c>
      <c r="C2694" t="str">
        <f t="shared" si="212"/>
        <v>36–45</v>
      </c>
      <c r="D2694" t="s">
        <v>12</v>
      </c>
      <c r="E2694" t="s">
        <v>13</v>
      </c>
      <c r="F2694">
        <f t="shared" si="211"/>
        <v>1</v>
      </c>
      <c r="G2694" t="s">
        <v>18</v>
      </c>
      <c r="H2694" s="1">
        <v>7</v>
      </c>
      <c r="I2694" t="s">
        <v>13</v>
      </c>
      <c r="J2694">
        <f t="shared" si="213"/>
        <v>1</v>
      </c>
      <c r="K2694" t="s">
        <v>15</v>
      </c>
      <c r="L2694">
        <v>47</v>
      </c>
      <c r="M2694" t="str">
        <f t="shared" si="214"/>
        <v>40–50 h</v>
      </c>
      <c r="N2694" s="1">
        <v>4.4000000000000004</v>
      </c>
      <c r="O2694" s="1">
        <v>1.5</v>
      </c>
    </row>
    <row r="2695" spans="1:15" x14ac:dyDescent="0.3">
      <c r="A2695" t="s">
        <v>24</v>
      </c>
      <c r="B2695">
        <v>35</v>
      </c>
      <c r="C2695" t="str">
        <f t="shared" si="212"/>
        <v>26–35</v>
      </c>
      <c r="D2695" t="s">
        <v>12</v>
      </c>
      <c r="E2695" t="s">
        <v>13</v>
      </c>
      <c r="F2695">
        <f t="shared" si="211"/>
        <v>1</v>
      </c>
      <c r="G2695" t="s">
        <v>14</v>
      </c>
      <c r="H2695" s="1">
        <v>5.5</v>
      </c>
      <c r="I2695" t="s">
        <v>22</v>
      </c>
      <c r="J2695">
        <f>IF(I2695="low",1,IF(I2695="moderate",2,IF(I2695="high",3,"")))</f>
        <v>3</v>
      </c>
      <c r="K2695" t="s">
        <v>30</v>
      </c>
      <c r="L2695">
        <v>33</v>
      </c>
      <c r="M2695" t="str">
        <f t="shared" si="214"/>
        <v>30–40 h</v>
      </c>
      <c r="N2695" s="1">
        <v>9.8000000000000007</v>
      </c>
      <c r="O2695" s="1">
        <v>4.8</v>
      </c>
    </row>
    <row r="2696" spans="1:15" x14ac:dyDescent="0.3">
      <c r="A2696" t="s">
        <v>29</v>
      </c>
      <c r="B2696">
        <v>29</v>
      </c>
      <c r="C2696" t="str">
        <f t="shared" si="212"/>
        <v>26–35</v>
      </c>
      <c r="D2696" t="s">
        <v>27</v>
      </c>
      <c r="E2696" t="s">
        <v>13</v>
      </c>
      <c r="F2696">
        <f t="shared" si="211"/>
        <v>1</v>
      </c>
      <c r="G2696" t="s">
        <v>25</v>
      </c>
      <c r="H2696" s="1">
        <v>7.3</v>
      </c>
      <c r="I2696" t="s">
        <v>13</v>
      </c>
      <c r="J2696">
        <f t="shared" ref="J2696:J2759" si="215">IF(I2696="low",1,IF(I2696="moderate",2,IF(I2696="high",3,"")))</f>
        <v>1</v>
      </c>
      <c r="K2696" t="s">
        <v>23</v>
      </c>
      <c r="L2696">
        <v>31</v>
      </c>
      <c r="M2696" t="str">
        <f t="shared" si="214"/>
        <v>30–40 h</v>
      </c>
      <c r="N2696" s="1">
        <v>2.1</v>
      </c>
      <c r="O2696" s="1">
        <v>2.6</v>
      </c>
    </row>
    <row r="2697" spans="1:15" x14ac:dyDescent="0.3">
      <c r="A2697" t="s">
        <v>16</v>
      </c>
      <c r="B2697">
        <v>57</v>
      </c>
      <c r="C2697" t="str">
        <f t="shared" si="212"/>
        <v>46–59</v>
      </c>
      <c r="D2697" t="s">
        <v>27</v>
      </c>
      <c r="E2697" t="s">
        <v>13</v>
      </c>
      <c r="F2697">
        <f t="shared" si="211"/>
        <v>1</v>
      </c>
      <c r="G2697" t="s">
        <v>18</v>
      </c>
      <c r="H2697" s="1">
        <v>6.9</v>
      </c>
      <c r="I2697" t="s">
        <v>13</v>
      </c>
      <c r="J2697">
        <f t="shared" si="215"/>
        <v>1</v>
      </c>
      <c r="K2697" t="s">
        <v>23</v>
      </c>
      <c r="L2697">
        <v>40</v>
      </c>
      <c r="M2697" t="str">
        <f t="shared" si="214"/>
        <v>40–50 h</v>
      </c>
      <c r="N2697" s="1">
        <v>5.4</v>
      </c>
      <c r="O2697" s="1">
        <v>1.2</v>
      </c>
    </row>
    <row r="2698" spans="1:15" x14ac:dyDescent="0.3">
      <c r="A2698" t="s">
        <v>31</v>
      </c>
      <c r="B2698">
        <v>34</v>
      </c>
      <c r="C2698" t="str">
        <f t="shared" si="212"/>
        <v>26–35</v>
      </c>
      <c r="D2698" t="s">
        <v>21</v>
      </c>
      <c r="E2698" t="s">
        <v>13</v>
      </c>
      <c r="F2698">
        <f t="shared" si="211"/>
        <v>1</v>
      </c>
      <c r="G2698" t="s">
        <v>28</v>
      </c>
      <c r="H2698" s="1">
        <v>9</v>
      </c>
      <c r="I2698" t="s">
        <v>22</v>
      </c>
      <c r="J2698">
        <f t="shared" si="215"/>
        <v>3</v>
      </c>
      <c r="K2698" t="s">
        <v>26</v>
      </c>
      <c r="L2698">
        <v>35</v>
      </c>
      <c r="M2698" t="str">
        <f t="shared" si="214"/>
        <v>30–40 h</v>
      </c>
      <c r="N2698" s="1">
        <v>4.7</v>
      </c>
      <c r="O2698" s="1">
        <v>2.2999999999999998</v>
      </c>
    </row>
    <row r="2699" spans="1:15" x14ac:dyDescent="0.3">
      <c r="A2699" t="s">
        <v>29</v>
      </c>
      <c r="B2699">
        <v>32</v>
      </c>
      <c r="C2699" t="str">
        <f t="shared" si="212"/>
        <v>26–35</v>
      </c>
      <c r="D2699" t="s">
        <v>21</v>
      </c>
      <c r="E2699" t="s">
        <v>17</v>
      </c>
      <c r="F2699">
        <f t="shared" si="211"/>
        <v>2</v>
      </c>
      <c r="G2699" t="s">
        <v>28</v>
      </c>
      <c r="H2699" s="1">
        <v>8.6</v>
      </c>
      <c r="I2699" t="s">
        <v>17</v>
      </c>
      <c r="J2699">
        <f t="shared" si="215"/>
        <v>2</v>
      </c>
      <c r="K2699" t="s">
        <v>19</v>
      </c>
      <c r="L2699">
        <v>21</v>
      </c>
      <c r="M2699" t="str">
        <f t="shared" si="214"/>
        <v>20–30 h</v>
      </c>
      <c r="N2699" s="1">
        <v>1.9</v>
      </c>
      <c r="O2699" s="1">
        <v>9.8000000000000007</v>
      </c>
    </row>
    <row r="2700" spans="1:15" x14ac:dyDescent="0.3">
      <c r="A2700" t="s">
        <v>29</v>
      </c>
      <c r="B2700">
        <v>59</v>
      </c>
      <c r="C2700" t="str">
        <f t="shared" si="212"/>
        <v>46–59</v>
      </c>
      <c r="D2700" t="s">
        <v>21</v>
      </c>
      <c r="E2700" t="s">
        <v>22</v>
      </c>
      <c r="F2700">
        <f t="shared" si="211"/>
        <v>3</v>
      </c>
      <c r="G2700" t="s">
        <v>25</v>
      </c>
      <c r="H2700" s="1">
        <v>6.4</v>
      </c>
      <c r="I2700" t="s">
        <v>22</v>
      </c>
      <c r="J2700">
        <f t="shared" si="215"/>
        <v>3</v>
      </c>
      <c r="K2700" t="s">
        <v>30</v>
      </c>
      <c r="L2700">
        <v>42</v>
      </c>
      <c r="M2700" t="str">
        <f t="shared" si="214"/>
        <v>40–50 h</v>
      </c>
      <c r="N2700" s="1">
        <v>3.4</v>
      </c>
      <c r="O2700" s="1">
        <v>2.9</v>
      </c>
    </row>
    <row r="2701" spans="1:15" x14ac:dyDescent="0.3">
      <c r="A2701" t="s">
        <v>32</v>
      </c>
      <c r="B2701">
        <v>32</v>
      </c>
      <c r="C2701" t="str">
        <f t="shared" si="212"/>
        <v>26–35</v>
      </c>
      <c r="D2701" t="s">
        <v>27</v>
      </c>
      <c r="E2701" t="s">
        <v>17</v>
      </c>
      <c r="F2701">
        <f t="shared" si="211"/>
        <v>2</v>
      </c>
      <c r="G2701" t="s">
        <v>18</v>
      </c>
      <c r="H2701" s="1">
        <v>5.9</v>
      </c>
      <c r="I2701" t="s">
        <v>13</v>
      </c>
      <c r="J2701">
        <f t="shared" si="215"/>
        <v>1</v>
      </c>
      <c r="K2701" t="s">
        <v>19</v>
      </c>
      <c r="L2701">
        <v>48</v>
      </c>
      <c r="M2701" t="str">
        <f t="shared" si="214"/>
        <v>40–50 h</v>
      </c>
      <c r="N2701" s="1">
        <v>1.3</v>
      </c>
      <c r="O2701" s="1">
        <v>9.4</v>
      </c>
    </row>
    <row r="2702" spans="1:15" x14ac:dyDescent="0.3">
      <c r="A2702" t="s">
        <v>20</v>
      </c>
      <c r="B2702">
        <v>32</v>
      </c>
      <c r="C2702" t="str">
        <f t="shared" si="212"/>
        <v>26–35</v>
      </c>
      <c r="D2702" t="s">
        <v>27</v>
      </c>
      <c r="E2702" t="s">
        <v>17</v>
      </c>
      <c r="F2702">
        <f t="shared" si="211"/>
        <v>2</v>
      </c>
      <c r="G2702" t="s">
        <v>33</v>
      </c>
      <c r="H2702" s="1">
        <v>8.8000000000000007</v>
      </c>
      <c r="I2702" t="s">
        <v>13</v>
      </c>
      <c r="J2702">
        <f t="shared" si="215"/>
        <v>1</v>
      </c>
      <c r="K2702" t="s">
        <v>26</v>
      </c>
      <c r="L2702">
        <v>28</v>
      </c>
      <c r="M2702" t="str">
        <f t="shared" si="214"/>
        <v>20–30 h</v>
      </c>
      <c r="N2702" s="1">
        <v>8.9</v>
      </c>
      <c r="O2702" s="1">
        <v>2.8</v>
      </c>
    </row>
    <row r="2703" spans="1:15" x14ac:dyDescent="0.3">
      <c r="A2703" t="s">
        <v>16</v>
      </c>
      <c r="B2703">
        <v>56</v>
      </c>
      <c r="C2703" t="str">
        <f t="shared" si="212"/>
        <v>46–59</v>
      </c>
      <c r="D2703" t="s">
        <v>27</v>
      </c>
      <c r="E2703" t="s">
        <v>13</v>
      </c>
      <c r="F2703">
        <f t="shared" si="211"/>
        <v>1</v>
      </c>
      <c r="G2703" t="s">
        <v>25</v>
      </c>
      <c r="H2703" s="1">
        <v>7.3</v>
      </c>
      <c r="I2703" t="s">
        <v>22</v>
      </c>
      <c r="J2703">
        <f t="shared" si="215"/>
        <v>3</v>
      </c>
      <c r="K2703" t="s">
        <v>19</v>
      </c>
      <c r="L2703">
        <v>26</v>
      </c>
      <c r="M2703" t="str">
        <f t="shared" si="214"/>
        <v>20–30 h</v>
      </c>
      <c r="N2703" s="1">
        <v>6.5</v>
      </c>
      <c r="O2703" s="1">
        <v>9.4</v>
      </c>
    </row>
    <row r="2704" spans="1:15" x14ac:dyDescent="0.3">
      <c r="A2704" t="s">
        <v>29</v>
      </c>
      <c r="B2704">
        <v>30</v>
      </c>
      <c r="C2704" t="str">
        <f t="shared" si="212"/>
        <v>26–35</v>
      </c>
      <c r="D2704" t="s">
        <v>21</v>
      </c>
      <c r="E2704" t="s">
        <v>17</v>
      </c>
      <c r="F2704">
        <f t="shared" si="211"/>
        <v>2</v>
      </c>
      <c r="G2704" t="s">
        <v>28</v>
      </c>
      <c r="H2704" s="1">
        <v>6.2</v>
      </c>
      <c r="I2704" t="s">
        <v>13</v>
      </c>
      <c r="J2704">
        <f t="shared" si="215"/>
        <v>1</v>
      </c>
      <c r="K2704" t="s">
        <v>30</v>
      </c>
      <c r="L2704">
        <v>48</v>
      </c>
      <c r="M2704" t="str">
        <f t="shared" si="214"/>
        <v>40–50 h</v>
      </c>
      <c r="N2704" s="1">
        <v>8.3000000000000007</v>
      </c>
      <c r="O2704" s="1">
        <v>6.9</v>
      </c>
    </row>
    <row r="2705" spans="1:15" x14ac:dyDescent="0.3">
      <c r="A2705" t="s">
        <v>32</v>
      </c>
      <c r="B2705">
        <v>34</v>
      </c>
      <c r="C2705" t="str">
        <f t="shared" si="212"/>
        <v>26–35</v>
      </c>
      <c r="D2705" t="s">
        <v>27</v>
      </c>
      <c r="E2705" t="s">
        <v>13</v>
      </c>
      <c r="F2705">
        <f t="shared" si="211"/>
        <v>1</v>
      </c>
      <c r="G2705" t="s">
        <v>14</v>
      </c>
      <c r="H2705" s="1">
        <v>3.5</v>
      </c>
      <c r="I2705" t="s">
        <v>22</v>
      </c>
      <c r="J2705">
        <f t="shared" si="215"/>
        <v>3</v>
      </c>
      <c r="K2705" t="s">
        <v>26</v>
      </c>
      <c r="L2705">
        <v>36</v>
      </c>
      <c r="M2705" t="str">
        <f t="shared" si="214"/>
        <v>30–40 h</v>
      </c>
      <c r="N2705" s="1">
        <v>5.7</v>
      </c>
      <c r="O2705" s="1">
        <v>2</v>
      </c>
    </row>
    <row r="2706" spans="1:15" x14ac:dyDescent="0.3">
      <c r="A2706" t="s">
        <v>31</v>
      </c>
      <c r="B2706">
        <v>49</v>
      </c>
      <c r="C2706" t="str">
        <f t="shared" si="212"/>
        <v>46–59</v>
      </c>
      <c r="D2706" t="s">
        <v>12</v>
      </c>
      <c r="E2706" t="s">
        <v>17</v>
      </c>
      <c r="F2706">
        <f t="shared" si="211"/>
        <v>2</v>
      </c>
      <c r="G2706" t="s">
        <v>18</v>
      </c>
      <c r="H2706" s="1">
        <v>5.4</v>
      </c>
      <c r="I2706" t="s">
        <v>22</v>
      </c>
      <c r="J2706">
        <f t="shared" si="215"/>
        <v>3</v>
      </c>
      <c r="K2706" t="s">
        <v>19</v>
      </c>
      <c r="L2706">
        <v>28</v>
      </c>
      <c r="M2706" t="str">
        <f t="shared" si="214"/>
        <v>20–30 h</v>
      </c>
      <c r="N2706" s="1">
        <v>6.4</v>
      </c>
      <c r="O2706" s="1">
        <v>6.2</v>
      </c>
    </row>
    <row r="2707" spans="1:15" x14ac:dyDescent="0.3">
      <c r="A2707" t="s">
        <v>24</v>
      </c>
      <c r="B2707">
        <v>26</v>
      </c>
      <c r="C2707" t="str">
        <f t="shared" si="212"/>
        <v>26–35</v>
      </c>
      <c r="D2707" t="s">
        <v>27</v>
      </c>
      <c r="E2707" t="s">
        <v>13</v>
      </c>
      <c r="F2707">
        <f t="shared" si="211"/>
        <v>1</v>
      </c>
      <c r="G2707" t="s">
        <v>33</v>
      </c>
      <c r="H2707" s="1">
        <v>5.3</v>
      </c>
      <c r="I2707" t="s">
        <v>17</v>
      </c>
      <c r="J2707">
        <f t="shared" si="215"/>
        <v>2</v>
      </c>
      <c r="K2707" t="s">
        <v>15</v>
      </c>
      <c r="L2707">
        <v>25</v>
      </c>
      <c r="M2707" t="str">
        <f t="shared" si="214"/>
        <v>20–30 h</v>
      </c>
      <c r="N2707" s="1">
        <v>7.3</v>
      </c>
      <c r="O2707" s="1">
        <v>3.9</v>
      </c>
    </row>
    <row r="2708" spans="1:15" x14ac:dyDescent="0.3">
      <c r="A2708" t="s">
        <v>11</v>
      </c>
      <c r="B2708">
        <v>57</v>
      </c>
      <c r="C2708" t="str">
        <f t="shared" si="212"/>
        <v>46–59</v>
      </c>
      <c r="D2708" t="s">
        <v>27</v>
      </c>
      <c r="E2708" t="s">
        <v>13</v>
      </c>
      <c r="F2708">
        <f t="shared" si="211"/>
        <v>1</v>
      </c>
      <c r="G2708" t="s">
        <v>14</v>
      </c>
      <c r="H2708" s="1">
        <v>6.3</v>
      </c>
      <c r="I2708" t="s">
        <v>13</v>
      </c>
      <c r="J2708">
        <f t="shared" si="215"/>
        <v>1</v>
      </c>
      <c r="K2708" t="s">
        <v>23</v>
      </c>
      <c r="L2708">
        <v>39</v>
      </c>
      <c r="M2708" t="str">
        <f t="shared" si="214"/>
        <v>30–40 h</v>
      </c>
      <c r="N2708" s="1">
        <v>9.1999999999999993</v>
      </c>
      <c r="O2708" s="1">
        <v>4.4000000000000004</v>
      </c>
    </row>
    <row r="2709" spans="1:15" x14ac:dyDescent="0.3">
      <c r="A2709" t="s">
        <v>11</v>
      </c>
      <c r="B2709">
        <v>37</v>
      </c>
      <c r="C2709" t="str">
        <f t="shared" si="212"/>
        <v>36–45</v>
      </c>
      <c r="D2709" t="s">
        <v>27</v>
      </c>
      <c r="E2709" t="s">
        <v>17</v>
      </c>
      <c r="F2709">
        <f t="shared" si="211"/>
        <v>2</v>
      </c>
      <c r="G2709" t="s">
        <v>18</v>
      </c>
      <c r="H2709" s="1">
        <v>7.4</v>
      </c>
      <c r="I2709" t="s">
        <v>22</v>
      </c>
      <c r="J2709">
        <f t="shared" si="215"/>
        <v>3</v>
      </c>
      <c r="K2709" t="s">
        <v>26</v>
      </c>
      <c r="L2709">
        <v>29</v>
      </c>
      <c r="M2709" t="str">
        <f t="shared" si="214"/>
        <v>20–30 h</v>
      </c>
      <c r="N2709" s="1">
        <v>1.8</v>
      </c>
      <c r="O2709" s="1">
        <v>5</v>
      </c>
    </row>
    <row r="2710" spans="1:15" x14ac:dyDescent="0.3">
      <c r="A2710" t="s">
        <v>16</v>
      </c>
      <c r="B2710">
        <v>43</v>
      </c>
      <c r="C2710" t="str">
        <f t="shared" si="212"/>
        <v>36–45</v>
      </c>
      <c r="D2710" t="s">
        <v>27</v>
      </c>
      <c r="E2710" t="s">
        <v>17</v>
      </c>
      <c r="F2710">
        <f t="shared" si="211"/>
        <v>2</v>
      </c>
      <c r="G2710" t="s">
        <v>25</v>
      </c>
      <c r="H2710" s="1">
        <v>7.7</v>
      </c>
      <c r="I2710" t="s">
        <v>13</v>
      </c>
      <c r="J2710">
        <f t="shared" si="215"/>
        <v>1</v>
      </c>
      <c r="K2710" t="s">
        <v>15</v>
      </c>
      <c r="L2710">
        <v>28</v>
      </c>
      <c r="M2710" t="str">
        <f t="shared" si="214"/>
        <v>20–30 h</v>
      </c>
      <c r="N2710" s="1">
        <v>4</v>
      </c>
      <c r="O2710" s="1">
        <v>4.8</v>
      </c>
    </row>
    <row r="2711" spans="1:15" x14ac:dyDescent="0.3">
      <c r="A2711" t="s">
        <v>29</v>
      </c>
      <c r="B2711">
        <v>44</v>
      </c>
      <c r="C2711" t="str">
        <f t="shared" si="212"/>
        <v>36–45</v>
      </c>
      <c r="D2711" t="s">
        <v>27</v>
      </c>
      <c r="E2711" t="s">
        <v>22</v>
      </c>
      <c r="F2711">
        <f t="shared" si="211"/>
        <v>3</v>
      </c>
      <c r="G2711" t="s">
        <v>25</v>
      </c>
      <c r="H2711" s="1">
        <v>8.8000000000000007</v>
      </c>
      <c r="I2711" t="s">
        <v>22</v>
      </c>
      <c r="J2711">
        <f t="shared" si="215"/>
        <v>3</v>
      </c>
      <c r="K2711" t="s">
        <v>30</v>
      </c>
      <c r="L2711">
        <v>31</v>
      </c>
      <c r="M2711" t="str">
        <f t="shared" si="214"/>
        <v>30–40 h</v>
      </c>
      <c r="N2711" s="1">
        <v>7.4</v>
      </c>
      <c r="O2711" s="1">
        <v>7</v>
      </c>
    </row>
    <row r="2712" spans="1:15" x14ac:dyDescent="0.3">
      <c r="A2712" t="s">
        <v>11</v>
      </c>
      <c r="B2712">
        <v>38</v>
      </c>
      <c r="C2712" t="str">
        <f t="shared" si="212"/>
        <v>36–45</v>
      </c>
      <c r="D2712" t="s">
        <v>12</v>
      </c>
      <c r="E2712" t="s">
        <v>22</v>
      </c>
      <c r="F2712">
        <f>IF(E2712="High",3,IF(E2712="Moderate",2,IF(E2712="Low",1,"")))</f>
        <v>3</v>
      </c>
      <c r="G2712" t="s">
        <v>18</v>
      </c>
      <c r="H2712" s="1">
        <v>7.9</v>
      </c>
      <c r="I2712" t="s">
        <v>22</v>
      </c>
      <c r="J2712">
        <f t="shared" si="215"/>
        <v>3</v>
      </c>
      <c r="K2712" t="s">
        <v>23</v>
      </c>
      <c r="L2712">
        <v>52</v>
      </c>
      <c r="M2712" t="str">
        <f t="shared" si="214"/>
        <v>50–60 h</v>
      </c>
      <c r="N2712" s="1">
        <v>9.6</v>
      </c>
      <c r="O2712" s="1">
        <v>7.9</v>
      </c>
    </row>
    <row r="2713" spans="1:15" x14ac:dyDescent="0.3">
      <c r="A2713" t="s">
        <v>20</v>
      </c>
      <c r="B2713">
        <v>35</v>
      </c>
      <c r="C2713" t="str">
        <f t="shared" si="212"/>
        <v>26–35</v>
      </c>
      <c r="D2713" t="s">
        <v>12</v>
      </c>
      <c r="E2713" t="s">
        <v>22</v>
      </c>
      <c r="F2713">
        <f t="shared" ref="F2713:F2776" si="216">IF(E2713="High",3,IF(E2713="Moderate",2,IF(E2713="Low",1,"")))</f>
        <v>3</v>
      </c>
      <c r="G2713" t="s">
        <v>33</v>
      </c>
      <c r="H2713" s="1">
        <v>4.5</v>
      </c>
      <c r="I2713" t="s">
        <v>17</v>
      </c>
      <c r="J2713">
        <f t="shared" si="215"/>
        <v>2</v>
      </c>
      <c r="K2713" t="s">
        <v>26</v>
      </c>
      <c r="L2713">
        <v>51</v>
      </c>
      <c r="M2713" t="str">
        <f t="shared" si="214"/>
        <v>50–60 h</v>
      </c>
      <c r="N2713" s="1">
        <v>9.8000000000000007</v>
      </c>
      <c r="O2713" s="1">
        <v>4</v>
      </c>
    </row>
    <row r="2714" spans="1:15" x14ac:dyDescent="0.3">
      <c r="A2714" t="s">
        <v>11</v>
      </c>
      <c r="B2714">
        <v>30</v>
      </c>
      <c r="C2714" t="str">
        <f t="shared" si="212"/>
        <v>26–35</v>
      </c>
      <c r="D2714" t="s">
        <v>27</v>
      </c>
      <c r="E2714" t="s">
        <v>17</v>
      </c>
      <c r="F2714">
        <f t="shared" si="216"/>
        <v>2</v>
      </c>
      <c r="G2714" t="s">
        <v>18</v>
      </c>
      <c r="H2714" s="1">
        <v>8</v>
      </c>
      <c r="I2714" t="s">
        <v>22</v>
      </c>
      <c r="J2714">
        <f t="shared" si="215"/>
        <v>3</v>
      </c>
      <c r="K2714" t="s">
        <v>23</v>
      </c>
      <c r="L2714">
        <v>53</v>
      </c>
      <c r="M2714" t="str">
        <f t="shared" si="214"/>
        <v>50–60 h</v>
      </c>
      <c r="N2714" s="1">
        <v>6.7</v>
      </c>
      <c r="O2714" s="1">
        <v>9.3000000000000007</v>
      </c>
    </row>
    <row r="2715" spans="1:15" x14ac:dyDescent="0.3">
      <c r="A2715" t="s">
        <v>11</v>
      </c>
      <c r="B2715">
        <v>33</v>
      </c>
      <c r="C2715" t="str">
        <f t="shared" si="212"/>
        <v>26–35</v>
      </c>
      <c r="D2715" t="s">
        <v>21</v>
      </c>
      <c r="E2715" t="s">
        <v>17</v>
      </c>
      <c r="F2715">
        <f t="shared" si="216"/>
        <v>2</v>
      </c>
      <c r="G2715" t="s">
        <v>14</v>
      </c>
      <c r="H2715" s="1">
        <v>9.1</v>
      </c>
      <c r="I2715" t="s">
        <v>17</v>
      </c>
      <c r="J2715">
        <f t="shared" si="215"/>
        <v>2</v>
      </c>
      <c r="K2715" t="s">
        <v>26</v>
      </c>
      <c r="L2715">
        <v>38</v>
      </c>
      <c r="M2715" t="str">
        <f t="shared" si="214"/>
        <v>30–40 h</v>
      </c>
      <c r="N2715" s="1">
        <v>2.7</v>
      </c>
      <c r="O2715" s="1">
        <v>9.4</v>
      </c>
    </row>
    <row r="2716" spans="1:15" x14ac:dyDescent="0.3">
      <c r="A2716" t="s">
        <v>11</v>
      </c>
      <c r="B2716">
        <v>26</v>
      </c>
      <c r="C2716" t="str">
        <f t="shared" si="212"/>
        <v>26–35</v>
      </c>
      <c r="D2716" t="s">
        <v>27</v>
      </c>
      <c r="E2716" t="s">
        <v>13</v>
      </c>
      <c r="F2716">
        <f t="shared" si="216"/>
        <v>1</v>
      </c>
      <c r="G2716" t="s">
        <v>14</v>
      </c>
      <c r="H2716" s="1">
        <v>9</v>
      </c>
      <c r="I2716" t="s">
        <v>13</v>
      </c>
      <c r="J2716">
        <f t="shared" si="215"/>
        <v>1</v>
      </c>
      <c r="K2716" t="s">
        <v>26</v>
      </c>
      <c r="L2716">
        <v>52</v>
      </c>
      <c r="M2716" t="str">
        <f t="shared" si="214"/>
        <v>50–60 h</v>
      </c>
      <c r="N2716" s="1">
        <v>2.1</v>
      </c>
      <c r="O2716" s="1">
        <v>1.4</v>
      </c>
    </row>
    <row r="2717" spans="1:15" x14ac:dyDescent="0.3">
      <c r="A2717" t="s">
        <v>32</v>
      </c>
      <c r="B2717">
        <v>29</v>
      </c>
      <c r="C2717" t="str">
        <f t="shared" si="212"/>
        <v>26–35</v>
      </c>
      <c r="D2717" t="s">
        <v>27</v>
      </c>
      <c r="E2717" t="s">
        <v>22</v>
      </c>
      <c r="F2717">
        <f t="shared" si="216"/>
        <v>3</v>
      </c>
      <c r="G2717" t="s">
        <v>25</v>
      </c>
      <c r="H2717" s="1">
        <v>4.7</v>
      </c>
      <c r="I2717" t="s">
        <v>17</v>
      </c>
      <c r="J2717">
        <f t="shared" si="215"/>
        <v>2</v>
      </c>
      <c r="K2717" t="s">
        <v>19</v>
      </c>
      <c r="L2717">
        <v>35</v>
      </c>
      <c r="M2717" t="str">
        <f t="shared" si="214"/>
        <v>30–40 h</v>
      </c>
      <c r="N2717" s="1">
        <v>9.5</v>
      </c>
      <c r="O2717" s="1">
        <v>1.1000000000000001</v>
      </c>
    </row>
    <row r="2718" spans="1:15" x14ac:dyDescent="0.3">
      <c r="A2718" t="s">
        <v>29</v>
      </c>
      <c r="B2718">
        <v>61</v>
      </c>
      <c r="C2718" t="str">
        <f t="shared" si="212"/>
        <v>60+</v>
      </c>
      <c r="D2718" t="s">
        <v>27</v>
      </c>
      <c r="E2718" t="s">
        <v>13</v>
      </c>
      <c r="F2718">
        <f t="shared" si="216"/>
        <v>1</v>
      </c>
      <c r="G2718" t="s">
        <v>18</v>
      </c>
      <c r="H2718" s="1">
        <v>6.2</v>
      </c>
      <c r="I2718" t="s">
        <v>17</v>
      </c>
      <c r="J2718">
        <f t="shared" si="215"/>
        <v>2</v>
      </c>
      <c r="K2718" t="s">
        <v>23</v>
      </c>
      <c r="L2718">
        <v>42</v>
      </c>
      <c r="M2718" t="str">
        <f t="shared" si="214"/>
        <v>40–50 h</v>
      </c>
      <c r="N2718" s="1">
        <v>4.9000000000000004</v>
      </c>
      <c r="O2718" s="1">
        <v>4.8</v>
      </c>
    </row>
    <row r="2719" spans="1:15" x14ac:dyDescent="0.3">
      <c r="A2719" t="s">
        <v>20</v>
      </c>
      <c r="B2719">
        <v>55</v>
      </c>
      <c r="C2719" t="str">
        <f t="shared" si="212"/>
        <v>46–59</v>
      </c>
      <c r="D2719" t="s">
        <v>21</v>
      </c>
      <c r="E2719" t="s">
        <v>13</v>
      </c>
      <c r="F2719">
        <f t="shared" si="216"/>
        <v>1</v>
      </c>
      <c r="G2719" t="s">
        <v>25</v>
      </c>
      <c r="H2719" s="1">
        <v>7.9</v>
      </c>
      <c r="I2719" t="s">
        <v>13</v>
      </c>
      <c r="J2719">
        <f t="shared" si="215"/>
        <v>1</v>
      </c>
      <c r="K2719" t="s">
        <v>23</v>
      </c>
      <c r="L2719">
        <v>45</v>
      </c>
      <c r="M2719" t="str">
        <f t="shared" si="214"/>
        <v>40–50 h</v>
      </c>
      <c r="N2719" s="1">
        <v>2.8</v>
      </c>
      <c r="O2719" s="1">
        <v>6.3</v>
      </c>
    </row>
    <row r="2720" spans="1:15" x14ac:dyDescent="0.3">
      <c r="A2720" t="s">
        <v>29</v>
      </c>
      <c r="B2720">
        <v>36</v>
      </c>
      <c r="C2720" t="str">
        <f t="shared" si="212"/>
        <v>36–45</v>
      </c>
      <c r="D2720" t="s">
        <v>21</v>
      </c>
      <c r="E2720" t="s">
        <v>13</v>
      </c>
      <c r="F2720">
        <f t="shared" si="216"/>
        <v>1</v>
      </c>
      <c r="G2720" t="s">
        <v>33</v>
      </c>
      <c r="H2720" s="1">
        <v>4.8</v>
      </c>
      <c r="I2720" t="s">
        <v>17</v>
      </c>
      <c r="J2720">
        <f t="shared" si="215"/>
        <v>2</v>
      </c>
      <c r="K2720" t="s">
        <v>15</v>
      </c>
      <c r="L2720">
        <v>56</v>
      </c>
      <c r="M2720" t="str">
        <f t="shared" si="214"/>
        <v>50–60 h</v>
      </c>
      <c r="N2720" s="1">
        <v>9.4</v>
      </c>
      <c r="O2720" s="1">
        <v>3.5</v>
      </c>
    </row>
    <row r="2721" spans="1:15" x14ac:dyDescent="0.3">
      <c r="A2721" t="s">
        <v>16</v>
      </c>
      <c r="B2721">
        <v>24</v>
      </c>
      <c r="C2721" t="str">
        <f t="shared" si="212"/>
        <v>18–25</v>
      </c>
      <c r="D2721" t="s">
        <v>21</v>
      </c>
      <c r="E2721" t="s">
        <v>13</v>
      </c>
      <c r="F2721">
        <f t="shared" si="216"/>
        <v>1</v>
      </c>
      <c r="G2721" t="s">
        <v>14</v>
      </c>
      <c r="H2721" s="1">
        <v>3.9</v>
      </c>
      <c r="I2721" t="s">
        <v>17</v>
      </c>
      <c r="J2721">
        <f t="shared" si="215"/>
        <v>2</v>
      </c>
      <c r="K2721" t="s">
        <v>30</v>
      </c>
      <c r="L2721">
        <v>28</v>
      </c>
      <c r="M2721" t="str">
        <f t="shared" si="214"/>
        <v>20–30 h</v>
      </c>
      <c r="N2721" s="1">
        <v>1.9</v>
      </c>
      <c r="O2721" s="1">
        <v>3.3</v>
      </c>
    </row>
    <row r="2722" spans="1:15" x14ac:dyDescent="0.3">
      <c r="A2722" t="s">
        <v>16</v>
      </c>
      <c r="B2722">
        <v>52</v>
      </c>
      <c r="C2722" t="str">
        <f t="shared" si="212"/>
        <v>46–59</v>
      </c>
      <c r="D2722" t="s">
        <v>12</v>
      </c>
      <c r="E2722" t="s">
        <v>22</v>
      </c>
      <c r="F2722">
        <f t="shared" si="216"/>
        <v>3</v>
      </c>
      <c r="G2722" t="s">
        <v>28</v>
      </c>
      <c r="H2722" s="1">
        <v>7</v>
      </c>
      <c r="I2722" t="s">
        <v>22</v>
      </c>
      <c r="J2722">
        <f t="shared" si="215"/>
        <v>3</v>
      </c>
      <c r="K2722" t="s">
        <v>15</v>
      </c>
      <c r="L2722">
        <v>49</v>
      </c>
      <c r="M2722" t="str">
        <f t="shared" si="214"/>
        <v>40–50 h</v>
      </c>
      <c r="N2722" s="1">
        <v>7.6</v>
      </c>
      <c r="O2722" s="1">
        <v>7.1</v>
      </c>
    </row>
    <row r="2723" spans="1:15" x14ac:dyDescent="0.3">
      <c r="A2723" t="s">
        <v>16</v>
      </c>
      <c r="B2723">
        <v>35</v>
      </c>
      <c r="C2723" t="str">
        <f t="shared" si="212"/>
        <v>26–35</v>
      </c>
      <c r="D2723" t="s">
        <v>21</v>
      </c>
      <c r="E2723" t="s">
        <v>13</v>
      </c>
      <c r="F2723">
        <f t="shared" si="216"/>
        <v>1</v>
      </c>
      <c r="G2723" t="s">
        <v>28</v>
      </c>
      <c r="H2723" s="1">
        <v>5.5</v>
      </c>
      <c r="I2723" t="s">
        <v>17</v>
      </c>
      <c r="J2723">
        <f t="shared" si="215"/>
        <v>2</v>
      </c>
      <c r="K2723" t="s">
        <v>19</v>
      </c>
      <c r="L2723">
        <v>32</v>
      </c>
      <c r="M2723" t="str">
        <f t="shared" si="214"/>
        <v>30–40 h</v>
      </c>
      <c r="N2723" s="1">
        <v>6.6</v>
      </c>
      <c r="O2723" s="1">
        <v>6.4</v>
      </c>
    </row>
    <row r="2724" spans="1:15" x14ac:dyDescent="0.3">
      <c r="A2724" t="s">
        <v>31</v>
      </c>
      <c r="B2724">
        <v>33</v>
      </c>
      <c r="C2724" t="str">
        <f t="shared" si="212"/>
        <v>26–35</v>
      </c>
      <c r="D2724" t="s">
        <v>12</v>
      </c>
      <c r="E2724" t="s">
        <v>17</v>
      </c>
      <c r="F2724">
        <f t="shared" si="216"/>
        <v>2</v>
      </c>
      <c r="G2724" t="s">
        <v>18</v>
      </c>
      <c r="H2724" s="1">
        <v>4.0999999999999996</v>
      </c>
      <c r="I2724" t="s">
        <v>22</v>
      </c>
      <c r="J2724">
        <f t="shared" si="215"/>
        <v>3</v>
      </c>
      <c r="K2724" t="s">
        <v>26</v>
      </c>
      <c r="L2724">
        <v>35</v>
      </c>
      <c r="M2724" t="str">
        <f t="shared" si="214"/>
        <v>30–40 h</v>
      </c>
      <c r="N2724" s="1">
        <v>1.8</v>
      </c>
      <c r="O2724" s="1">
        <v>2.5</v>
      </c>
    </row>
    <row r="2725" spans="1:15" x14ac:dyDescent="0.3">
      <c r="A2725" t="s">
        <v>11</v>
      </c>
      <c r="B2725">
        <v>56</v>
      </c>
      <c r="C2725" t="str">
        <f t="shared" si="212"/>
        <v>46–59</v>
      </c>
      <c r="D2725" t="s">
        <v>12</v>
      </c>
      <c r="E2725" t="s">
        <v>17</v>
      </c>
      <c r="F2725">
        <f t="shared" si="216"/>
        <v>2</v>
      </c>
      <c r="G2725" t="s">
        <v>18</v>
      </c>
      <c r="H2725" s="1">
        <v>8.3000000000000007</v>
      </c>
      <c r="I2725" t="s">
        <v>17</v>
      </c>
      <c r="J2725">
        <f t="shared" si="215"/>
        <v>2</v>
      </c>
      <c r="K2725" t="s">
        <v>19</v>
      </c>
      <c r="L2725">
        <v>21</v>
      </c>
      <c r="M2725" t="str">
        <f t="shared" si="214"/>
        <v>20–30 h</v>
      </c>
      <c r="N2725" s="1">
        <v>4</v>
      </c>
      <c r="O2725" s="1">
        <v>9</v>
      </c>
    </row>
    <row r="2726" spans="1:15" x14ac:dyDescent="0.3">
      <c r="A2726" t="s">
        <v>31</v>
      </c>
      <c r="B2726">
        <v>21</v>
      </c>
      <c r="C2726" t="str">
        <f t="shared" si="212"/>
        <v>18–25</v>
      </c>
      <c r="D2726" t="s">
        <v>21</v>
      </c>
      <c r="E2726" t="s">
        <v>17</v>
      </c>
      <c r="F2726">
        <f t="shared" si="216"/>
        <v>2</v>
      </c>
      <c r="G2726" t="s">
        <v>28</v>
      </c>
      <c r="H2726" s="1">
        <v>6.7</v>
      </c>
      <c r="I2726" t="s">
        <v>13</v>
      </c>
      <c r="J2726">
        <f t="shared" si="215"/>
        <v>1</v>
      </c>
      <c r="K2726" t="s">
        <v>19</v>
      </c>
      <c r="L2726">
        <v>50</v>
      </c>
      <c r="M2726" t="str">
        <f t="shared" si="214"/>
        <v>50–60 h</v>
      </c>
      <c r="N2726" s="1">
        <v>2.2999999999999998</v>
      </c>
      <c r="O2726" s="1">
        <v>7.1</v>
      </c>
    </row>
    <row r="2727" spans="1:15" x14ac:dyDescent="0.3">
      <c r="A2727" t="s">
        <v>32</v>
      </c>
      <c r="B2727">
        <v>42</v>
      </c>
      <c r="C2727" t="str">
        <f t="shared" si="212"/>
        <v>36–45</v>
      </c>
      <c r="D2727" t="s">
        <v>21</v>
      </c>
      <c r="E2727" t="s">
        <v>22</v>
      </c>
      <c r="F2727">
        <f t="shared" si="216"/>
        <v>3</v>
      </c>
      <c r="G2727" t="s">
        <v>18</v>
      </c>
      <c r="H2727" s="1">
        <v>5.7</v>
      </c>
      <c r="I2727" t="s">
        <v>13</v>
      </c>
      <c r="J2727">
        <f t="shared" si="215"/>
        <v>1</v>
      </c>
      <c r="K2727" t="s">
        <v>15</v>
      </c>
      <c r="L2727">
        <v>38</v>
      </c>
      <c r="M2727" t="str">
        <f t="shared" si="214"/>
        <v>30–40 h</v>
      </c>
      <c r="N2727" s="1">
        <v>6.4</v>
      </c>
      <c r="O2727" s="1">
        <v>4.3</v>
      </c>
    </row>
    <row r="2728" spans="1:15" x14ac:dyDescent="0.3">
      <c r="A2728" t="s">
        <v>16</v>
      </c>
      <c r="B2728">
        <v>49</v>
      </c>
      <c r="C2728" t="str">
        <f t="shared" si="212"/>
        <v>46–59</v>
      </c>
      <c r="D2728" t="s">
        <v>21</v>
      </c>
      <c r="E2728" t="s">
        <v>13</v>
      </c>
      <c r="F2728">
        <f t="shared" si="216"/>
        <v>1</v>
      </c>
      <c r="G2728" t="s">
        <v>14</v>
      </c>
      <c r="H2728" s="1">
        <v>5.0999999999999996</v>
      </c>
      <c r="I2728" t="s">
        <v>17</v>
      </c>
      <c r="J2728">
        <f t="shared" si="215"/>
        <v>2</v>
      </c>
      <c r="K2728" t="s">
        <v>26</v>
      </c>
      <c r="L2728">
        <v>30</v>
      </c>
      <c r="M2728" t="str">
        <f t="shared" si="214"/>
        <v>30–40 h</v>
      </c>
      <c r="N2728" s="1">
        <v>5.3</v>
      </c>
      <c r="O2728" s="1">
        <v>7.2</v>
      </c>
    </row>
    <row r="2729" spans="1:15" x14ac:dyDescent="0.3">
      <c r="A2729" t="s">
        <v>20</v>
      </c>
      <c r="B2729">
        <v>57</v>
      </c>
      <c r="C2729" t="str">
        <f t="shared" si="212"/>
        <v>46–59</v>
      </c>
      <c r="D2729" t="s">
        <v>12</v>
      </c>
      <c r="E2729" t="s">
        <v>22</v>
      </c>
      <c r="F2729">
        <f t="shared" si="216"/>
        <v>3</v>
      </c>
      <c r="G2729" t="s">
        <v>33</v>
      </c>
      <c r="H2729" s="1">
        <v>6.8</v>
      </c>
      <c r="I2729" t="s">
        <v>22</v>
      </c>
      <c r="J2729">
        <f t="shared" si="215"/>
        <v>3</v>
      </c>
      <c r="K2729" t="s">
        <v>30</v>
      </c>
      <c r="L2729">
        <v>33</v>
      </c>
      <c r="M2729" t="str">
        <f t="shared" si="214"/>
        <v>30–40 h</v>
      </c>
      <c r="N2729" s="1">
        <v>1</v>
      </c>
      <c r="O2729" s="1">
        <v>2</v>
      </c>
    </row>
    <row r="2730" spans="1:15" x14ac:dyDescent="0.3">
      <c r="A2730" t="s">
        <v>29</v>
      </c>
      <c r="B2730">
        <v>30</v>
      </c>
      <c r="C2730" t="str">
        <f t="shared" si="212"/>
        <v>26–35</v>
      </c>
      <c r="D2730" t="s">
        <v>27</v>
      </c>
      <c r="E2730" t="s">
        <v>13</v>
      </c>
      <c r="F2730">
        <f t="shared" si="216"/>
        <v>1</v>
      </c>
      <c r="G2730" t="s">
        <v>33</v>
      </c>
      <c r="H2730" s="1">
        <v>7.3</v>
      </c>
      <c r="I2730" t="s">
        <v>17</v>
      </c>
      <c r="J2730">
        <f t="shared" si="215"/>
        <v>2</v>
      </c>
      <c r="K2730" t="s">
        <v>19</v>
      </c>
      <c r="L2730">
        <v>44</v>
      </c>
      <c r="M2730" t="str">
        <f t="shared" si="214"/>
        <v>40–50 h</v>
      </c>
      <c r="N2730" s="1">
        <v>9.8000000000000007</v>
      </c>
      <c r="O2730" s="1">
        <v>5.2</v>
      </c>
    </row>
    <row r="2731" spans="1:15" x14ac:dyDescent="0.3">
      <c r="A2731" t="s">
        <v>11</v>
      </c>
      <c r="B2731">
        <v>62</v>
      </c>
      <c r="C2731" t="str">
        <f t="shared" si="212"/>
        <v>60+</v>
      </c>
      <c r="D2731" t="s">
        <v>21</v>
      </c>
      <c r="E2731" t="s">
        <v>22</v>
      </c>
      <c r="F2731">
        <f>IF(E2731="High",3,IF(E2731="Moderate",2,IF(E2731="Low",1,"")))</f>
        <v>3</v>
      </c>
      <c r="G2731" t="s">
        <v>25</v>
      </c>
      <c r="H2731" s="1">
        <v>7</v>
      </c>
      <c r="I2731" t="s">
        <v>22</v>
      </c>
      <c r="J2731">
        <f t="shared" si="215"/>
        <v>3</v>
      </c>
      <c r="K2731" t="s">
        <v>30</v>
      </c>
      <c r="L2731">
        <v>26</v>
      </c>
      <c r="M2731" t="str">
        <f t="shared" si="214"/>
        <v>20–30 h</v>
      </c>
      <c r="N2731" s="1">
        <v>4.0999999999999996</v>
      </c>
      <c r="O2731" s="1">
        <v>2.5</v>
      </c>
    </row>
    <row r="2732" spans="1:15" x14ac:dyDescent="0.3">
      <c r="A2732" t="s">
        <v>24</v>
      </c>
      <c r="B2732">
        <v>34</v>
      </c>
      <c r="C2732" t="str">
        <f t="shared" ref="C2732:C2795" si="217">IF(B2732&lt;=25, "18–25", IF(B2732&lt;=35, "26–35", IF(B2732&lt;=45, "36–45", IF(B2732&lt;=59, "46–59", "60+"))))</f>
        <v>26–35</v>
      </c>
      <c r="D2732" t="s">
        <v>21</v>
      </c>
      <c r="E2732" t="s">
        <v>22</v>
      </c>
      <c r="F2732">
        <f t="shared" si="216"/>
        <v>3</v>
      </c>
      <c r="G2732" t="s">
        <v>14</v>
      </c>
      <c r="H2732" s="1">
        <v>4.2</v>
      </c>
      <c r="I2732" t="s">
        <v>17</v>
      </c>
      <c r="J2732">
        <f t="shared" si="215"/>
        <v>2</v>
      </c>
      <c r="K2732" t="s">
        <v>26</v>
      </c>
      <c r="L2732">
        <v>34</v>
      </c>
      <c r="M2732" t="str">
        <f t="shared" si="214"/>
        <v>30–40 h</v>
      </c>
      <c r="N2732" s="1">
        <v>3.3</v>
      </c>
      <c r="O2732" s="1">
        <v>1.4</v>
      </c>
    </row>
    <row r="2733" spans="1:15" x14ac:dyDescent="0.3">
      <c r="A2733" t="s">
        <v>20</v>
      </c>
      <c r="B2733">
        <v>54</v>
      </c>
      <c r="C2733" t="str">
        <f t="shared" si="217"/>
        <v>46–59</v>
      </c>
      <c r="D2733" t="s">
        <v>21</v>
      </c>
      <c r="E2733" t="s">
        <v>13</v>
      </c>
      <c r="F2733">
        <f t="shared" si="216"/>
        <v>1</v>
      </c>
      <c r="G2733" t="s">
        <v>18</v>
      </c>
      <c r="H2733" s="1">
        <v>7.2</v>
      </c>
      <c r="I2733" t="s">
        <v>13</v>
      </c>
      <c r="J2733">
        <f t="shared" si="215"/>
        <v>1</v>
      </c>
      <c r="K2733" t="s">
        <v>26</v>
      </c>
      <c r="L2733">
        <v>49</v>
      </c>
      <c r="M2733" t="str">
        <f t="shared" si="214"/>
        <v>40–50 h</v>
      </c>
      <c r="N2733" s="1">
        <v>3</v>
      </c>
      <c r="O2733" s="1">
        <v>4</v>
      </c>
    </row>
    <row r="2734" spans="1:15" x14ac:dyDescent="0.3">
      <c r="A2734" t="s">
        <v>11</v>
      </c>
      <c r="B2734">
        <v>23</v>
      </c>
      <c r="C2734" t="str">
        <f t="shared" si="217"/>
        <v>18–25</v>
      </c>
      <c r="D2734" t="s">
        <v>12</v>
      </c>
      <c r="E2734" t="s">
        <v>22</v>
      </c>
      <c r="F2734">
        <f t="shared" si="216"/>
        <v>3</v>
      </c>
      <c r="G2734" t="s">
        <v>18</v>
      </c>
      <c r="H2734" s="1">
        <v>7.5</v>
      </c>
      <c r="I2734" t="s">
        <v>13</v>
      </c>
      <c r="J2734">
        <f t="shared" si="215"/>
        <v>1</v>
      </c>
      <c r="K2734" t="s">
        <v>15</v>
      </c>
      <c r="L2734">
        <v>50</v>
      </c>
      <c r="M2734" t="str">
        <f t="shared" si="214"/>
        <v>50–60 h</v>
      </c>
      <c r="N2734" s="1">
        <v>2.4</v>
      </c>
      <c r="O2734" s="1">
        <v>2.4</v>
      </c>
    </row>
    <row r="2735" spans="1:15" x14ac:dyDescent="0.3">
      <c r="A2735" t="s">
        <v>31</v>
      </c>
      <c r="B2735">
        <v>36</v>
      </c>
      <c r="C2735" t="str">
        <f t="shared" si="217"/>
        <v>36–45</v>
      </c>
      <c r="D2735" t="s">
        <v>12</v>
      </c>
      <c r="E2735" t="s">
        <v>13</v>
      </c>
      <c r="F2735">
        <f t="shared" si="216"/>
        <v>1</v>
      </c>
      <c r="G2735" t="s">
        <v>25</v>
      </c>
      <c r="H2735" s="1">
        <v>6</v>
      </c>
      <c r="I2735" t="s">
        <v>22</v>
      </c>
      <c r="J2735">
        <f t="shared" si="215"/>
        <v>3</v>
      </c>
      <c r="K2735" t="s">
        <v>23</v>
      </c>
      <c r="L2735">
        <v>43</v>
      </c>
      <c r="M2735" t="str">
        <f t="shared" si="214"/>
        <v>40–50 h</v>
      </c>
      <c r="N2735" s="1">
        <v>10</v>
      </c>
      <c r="O2735" s="1">
        <v>6.7</v>
      </c>
    </row>
    <row r="2736" spans="1:15" x14ac:dyDescent="0.3">
      <c r="A2736" t="s">
        <v>31</v>
      </c>
      <c r="B2736">
        <v>30</v>
      </c>
      <c r="C2736" t="str">
        <f t="shared" si="217"/>
        <v>26–35</v>
      </c>
      <c r="D2736" t="s">
        <v>27</v>
      </c>
      <c r="E2736" t="s">
        <v>17</v>
      </c>
      <c r="F2736">
        <f t="shared" si="216"/>
        <v>2</v>
      </c>
      <c r="G2736" t="s">
        <v>25</v>
      </c>
      <c r="H2736" s="1">
        <v>8.1</v>
      </c>
      <c r="I2736" t="s">
        <v>17</v>
      </c>
      <c r="J2736">
        <f t="shared" si="215"/>
        <v>2</v>
      </c>
      <c r="K2736" t="s">
        <v>15</v>
      </c>
      <c r="L2736">
        <v>44</v>
      </c>
      <c r="M2736" t="str">
        <f t="shared" si="214"/>
        <v>40–50 h</v>
      </c>
      <c r="N2736" s="1">
        <v>3.7</v>
      </c>
      <c r="O2736" s="1">
        <v>7.1</v>
      </c>
    </row>
    <row r="2737" spans="1:15" x14ac:dyDescent="0.3">
      <c r="A2737" t="s">
        <v>20</v>
      </c>
      <c r="B2737">
        <v>43</v>
      </c>
      <c r="C2737" t="str">
        <f t="shared" si="217"/>
        <v>36–45</v>
      </c>
      <c r="D2737" t="s">
        <v>21</v>
      </c>
      <c r="E2737" t="s">
        <v>17</v>
      </c>
      <c r="F2737">
        <f t="shared" si="216"/>
        <v>2</v>
      </c>
      <c r="G2737" t="s">
        <v>18</v>
      </c>
      <c r="H2737" s="1">
        <v>5.2</v>
      </c>
      <c r="I2737" t="s">
        <v>22</v>
      </c>
      <c r="J2737">
        <f t="shared" si="215"/>
        <v>3</v>
      </c>
      <c r="K2737" t="s">
        <v>30</v>
      </c>
      <c r="L2737">
        <v>27</v>
      </c>
      <c r="M2737" t="str">
        <f t="shared" si="214"/>
        <v>20–30 h</v>
      </c>
      <c r="N2737" s="1">
        <v>4.5999999999999996</v>
      </c>
      <c r="O2737" s="1">
        <v>2.2999999999999998</v>
      </c>
    </row>
    <row r="2738" spans="1:15" x14ac:dyDescent="0.3">
      <c r="A2738" t="s">
        <v>31</v>
      </c>
      <c r="B2738">
        <v>31</v>
      </c>
      <c r="C2738" t="str">
        <f t="shared" si="217"/>
        <v>26–35</v>
      </c>
      <c r="D2738" t="s">
        <v>12</v>
      </c>
      <c r="E2738" t="s">
        <v>17</v>
      </c>
      <c r="F2738">
        <f t="shared" si="216"/>
        <v>2</v>
      </c>
      <c r="G2738" t="s">
        <v>18</v>
      </c>
      <c r="H2738" s="1">
        <v>8.4</v>
      </c>
      <c r="I2738" t="s">
        <v>13</v>
      </c>
      <c r="J2738">
        <f t="shared" si="215"/>
        <v>1</v>
      </c>
      <c r="K2738" t="s">
        <v>15</v>
      </c>
      <c r="L2738">
        <v>49</v>
      </c>
      <c r="M2738" t="str">
        <f t="shared" si="214"/>
        <v>40–50 h</v>
      </c>
      <c r="N2738" s="1">
        <v>8.8000000000000007</v>
      </c>
      <c r="O2738" s="1">
        <v>1.2</v>
      </c>
    </row>
    <row r="2739" spans="1:15" x14ac:dyDescent="0.3">
      <c r="A2739" t="s">
        <v>16</v>
      </c>
      <c r="B2739">
        <v>48</v>
      </c>
      <c r="C2739" t="str">
        <f t="shared" si="217"/>
        <v>46–59</v>
      </c>
      <c r="D2739" t="s">
        <v>27</v>
      </c>
      <c r="E2739" t="s">
        <v>22</v>
      </c>
      <c r="F2739">
        <f t="shared" si="216"/>
        <v>3</v>
      </c>
      <c r="G2739" t="s">
        <v>14</v>
      </c>
      <c r="H2739" s="1">
        <v>6.7</v>
      </c>
      <c r="I2739" t="s">
        <v>22</v>
      </c>
      <c r="J2739">
        <f t="shared" si="215"/>
        <v>3</v>
      </c>
      <c r="K2739" t="s">
        <v>26</v>
      </c>
      <c r="L2739">
        <v>55</v>
      </c>
      <c r="M2739" t="str">
        <f t="shared" si="214"/>
        <v>50–60 h</v>
      </c>
      <c r="N2739" s="1">
        <v>6.8</v>
      </c>
      <c r="O2739" s="1">
        <v>8.1</v>
      </c>
    </row>
    <row r="2740" spans="1:15" x14ac:dyDescent="0.3">
      <c r="A2740" t="s">
        <v>32</v>
      </c>
      <c r="B2740">
        <v>21</v>
      </c>
      <c r="C2740" t="str">
        <f t="shared" si="217"/>
        <v>18–25</v>
      </c>
      <c r="D2740" t="s">
        <v>21</v>
      </c>
      <c r="E2740" t="s">
        <v>17</v>
      </c>
      <c r="F2740">
        <f t="shared" si="216"/>
        <v>2</v>
      </c>
      <c r="G2740" t="s">
        <v>25</v>
      </c>
      <c r="H2740" s="1">
        <v>5.8</v>
      </c>
      <c r="I2740" t="s">
        <v>17</v>
      </c>
      <c r="J2740">
        <f t="shared" si="215"/>
        <v>2</v>
      </c>
      <c r="K2740" t="s">
        <v>19</v>
      </c>
      <c r="L2740">
        <v>33</v>
      </c>
      <c r="M2740" t="str">
        <f t="shared" si="214"/>
        <v>30–40 h</v>
      </c>
      <c r="N2740" s="1">
        <v>4.3</v>
      </c>
      <c r="O2740" s="1">
        <v>1</v>
      </c>
    </row>
    <row r="2741" spans="1:15" x14ac:dyDescent="0.3">
      <c r="A2741" t="s">
        <v>29</v>
      </c>
      <c r="B2741">
        <v>56</v>
      </c>
      <c r="C2741" t="str">
        <f t="shared" si="217"/>
        <v>46–59</v>
      </c>
      <c r="D2741" t="s">
        <v>12</v>
      </c>
      <c r="E2741" t="s">
        <v>13</v>
      </c>
      <c r="F2741">
        <f t="shared" si="216"/>
        <v>1</v>
      </c>
      <c r="G2741" t="s">
        <v>14</v>
      </c>
      <c r="H2741" s="1">
        <v>6</v>
      </c>
      <c r="I2741" t="s">
        <v>22</v>
      </c>
      <c r="J2741">
        <f t="shared" si="215"/>
        <v>3</v>
      </c>
      <c r="K2741" t="s">
        <v>23</v>
      </c>
      <c r="L2741">
        <v>48</v>
      </c>
      <c r="M2741" t="str">
        <f t="shared" si="214"/>
        <v>40–50 h</v>
      </c>
      <c r="N2741" s="1">
        <v>9.1</v>
      </c>
      <c r="O2741" s="1">
        <v>4.0999999999999996</v>
      </c>
    </row>
    <row r="2742" spans="1:15" x14ac:dyDescent="0.3">
      <c r="A2742" t="s">
        <v>32</v>
      </c>
      <c r="B2742">
        <v>25</v>
      </c>
      <c r="C2742" t="str">
        <f t="shared" si="217"/>
        <v>18–25</v>
      </c>
      <c r="D2742" t="s">
        <v>21</v>
      </c>
      <c r="E2742" t="s">
        <v>17</v>
      </c>
      <c r="F2742">
        <f t="shared" si="216"/>
        <v>2</v>
      </c>
      <c r="G2742" t="s">
        <v>18</v>
      </c>
      <c r="H2742" s="1">
        <v>8</v>
      </c>
      <c r="I2742" t="s">
        <v>17</v>
      </c>
      <c r="J2742">
        <f t="shared" si="215"/>
        <v>2</v>
      </c>
      <c r="K2742" t="s">
        <v>26</v>
      </c>
      <c r="L2742">
        <v>46</v>
      </c>
      <c r="M2742" t="str">
        <f t="shared" si="214"/>
        <v>40–50 h</v>
      </c>
      <c r="N2742" s="1">
        <v>7.7</v>
      </c>
      <c r="O2742" s="1">
        <v>5.5</v>
      </c>
    </row>
    <row r="2743" spans="1:15" x14ac:dyDescent="0.3">
      <c r="A2743" t="s">
        <v>11</v>
      </c>
      <c r="B2743">
        <v>42</v>
      </c>
      <c r="C2743" t="str">
        <f t="shared" si="217"/>
        <v>36–45</v>
      </c>
      <c r="D2743" t="s">
        <v>21</v>
      </c>
      <c r="E2743" t="s">
        <v>17</v>
      </c>
      <c r="F2743">
        <f t="shared" si="216"/>
        <v>2</v>
      </c>
      <c r="G2743" t="s">
        <v>28</v>
      </c>
      <c r="H2743" s="1">
        <v>6.9</v>
      </c>
      <c r="I2743" t="s">
        <v>17</v>
      </c>
      <c r="J2743">
        <f t="shared" si="215"/>
        <v>2</v>
      </c>
      <c r="K2743" t="s">
        <v>19</v>
      </c>
      <c r="L2743">
        <v>55</v>
      </c>
      <c r="M2743" t="str">
        <f t="shared" si="214"/>
        <v>50–60 h</v>
      </c>
      <c r="N2743" s="1">
        <v>3.1</v>
      </c>
      <c r="O2743" s="1">
        <v>8.4</v>
      </c>
    </row>
    <row r="2744" spans="1:15" x14ac:dyDescent="0.3">
      <c r="A2744" t="s">
        <v>29</v>
      </c>
      <c r="B2744">
        <v>30</v>
      </c>
      <c r="C2744" t="str">
        <f t="shared" si="217"/>
        <v>26–35</v>
      </c>
      <c r="D2744" t="s">
        <v>12</v>
      </c>
      <c r="E2744" t="s">
        <v>22</v>
      </c>
      <c r="F2744">
        <f>IF(E2744="High",3,IF(E2744="Moderate",2,IF(E2744="Low",1,"")))</f>
        <v>3</v>
      </c>
      <c r="G2744" t="s">
        <v>28</v>
      </c>
      <c r="H2744" s="1">
        <v>7.5</v>
      </c>
      <c r="I2744" t="s">
        <v>13</v>
      </c>
      <c r="J2744">
        <f t="shared" si="215"/>
        <v>1</v>
      </c>
      <c r="K2744" t="s">
        <v>30</v>
      </c>
      <c r="L2744">
        <v>53</v>
      </c>
      <c r="M2744" t="str">
        <f t="shared" si="214"/>
        <v>50–60 h</v>
      </c>
      <c r="N2744" s="1">
        <v>6.8</v>
      </c>
      <c r="O2744" s="1">
        <v>8.5</v>
      </c>
    </row>
    <row r="2745" spans="1:15" x14ac:dyDescent="0.3">
      <c r="A2745" t="s">
        <v>29</v>
      </c>
      <c r="B2745">
        <v>49</v>
      </c>
      <c r="C2745" t="str">
        <f t="shared" si="217"/>
        <v>46–59</v>
      </c>
      <c r="D2745" t="s">
        <v>12</v>
      </c>
      <c r="E2745" t="s">
        <v>13</v>
      </c>
      <c r="F2745">
        <f t="shared" si="216"/>
        <v>1</v>
      </c>
      <c r="G2745" t="s">
        <v>18</v>
      </c>
      <c r="H2745" s="1">
        <v>8.1</v>
      </c>
      <c r="I2745" t="s">
        <v>17</v>
      </c>
      <c r="J2745">
        <f t="shared" si="215"/>
        <v>2</v>
      </c>
      <c r="K2745" t="s">
        <v>30</v>
      </c>
      <c r="L2745">
        <v>40</v>
      </c>
      <c r="M2745" t="str">
        <f t="shared" si="214"/>
        <v>40–50 h</v>
      </c>
      <c r="N2745" s="1">
        <v>9.3000000000000007</v>
      </c>
      <c r="O2745" s="1">
        <v>7.5</v>
      </c>
    </row>
    <row r="2746" spans="1:15" x14ac:dyDescent="0.3">
      <c r="A2746" t="s">
        <v>32</v>
      </c>
      <c r="B2746">
        <v>55</v>
      </c>
      <c r="C2746" t="str">
        <f t="shared" si="217"/>
        <v>46–59</v>
      </c>
      <c r="D2746" t="s">
        <v>12</v>
      </c>
      <c r="E2746" t="s">
        <v>22</v>
      </c>
      <c r="F2746">
        <f t="shared" si="216"/>
        <v>3</v>
      </c>
      <c r="G2746" t="s">
        <v>25</v>
      </c>
      <c r="H2746" s="1">
        <v>5.7</v>
      </c>
      <c r="I2746" t="s">
        <v>17</v>
      </c>
      <c r="J2746">
        <f t="shared" si="215"/>
        <v>2</v>
      </c>
      <c r="K2746" t="s">
        <v>30</v>
      </c>
      <c r="L2746">
        <v>57</v>
      </c>
      <c r="M2746" t="str">
        <f t="shared" si="214"/>
        <v>50–60 h</v>
      </c>
      <c r="N2746" s="1">
        <v>5.5</v>
      </c>
      <c r="O2746" s="1">
        <v>3.2</v>
      </c>
    </row>
    <row r="2747" spans="1:15" x14ac:dyDescent="0.3">
      <c r="A2747" t="s">
        <v>20</v>
      </c>
      <c r="B2747">
        <v>55</v>
      </c>
      <c r="C2747" t="str">
        <f t="shared" si="217"/>
        <v>46–59</v>
      </c>
      <c r="D2747" t="s">
        <v>21</v>
      </c>
      <c r="E2747" t="s">
        <v>22</v>
      </c>
      <c r="F2747">
        <f t="shared" si="216"/>
        <v>3</v>
      </c>
      <c r="G2747" t="s">
        <v>28</v>
      </c>
      <c r="H2747" s="1">
        <v>6.7</v>
      </c>
      <c r="I2747" t="s">
        <v>17</v>
      </c>
      <c r="J2747">
        <f t="shared" si="215"/>
        <v>2</v>
      </c>
      <c r="K2747" t="s">
        <v>15</v>
      </c>
      <c r="L2747">
        <v>30</v>
      </c>
      <c r="M2747" t="str">
        <f t="shared" si="214"/>
        <v>30–40 h</v>
      </c>
      <c r="N2747" s="1">
        <v>7.6</v>
      </c>
      <c r="O2747" s="1">
        <v>7.5</v>
      </c>
    </row>
    <row r="2748" spans="1:15" x14ac:dyDescent="0.3">
      <c r="A2748" t="s">
        <v>29</v>
      </c>
      <c r="B2748">
        <v>45</v>
      </c>
      <c r="C2748" t="str">
        <f t="shared" si="217"/>
        <v>36–45</v>
      </c>
      <c r="D2748" t="s">
        <v>21</v>
      </c>
      <c r="E2748" t="s">
        <v>13</v>
      </c>
      <c r="F2748">
        <f t="shared" si="216"/>
        <v>1</v>
      </c>
      <c r="G2748" t="s">
        <v>25</v>
      </c>
      <c r="H2748" s="1">
        <v>6.2</v>
      </c>
      <c r="I2748" t="s">
        <v>22</v>
      </c>
      <c r="J2748">
        <f t="shared" si="215"/>
        <v>3</v>
      </c>
      <c r="K2748" t="s">
        <v>30</v>
      </c>
      <c r="L2748">
        <v>52</v>
      </c>
      <c r="M2748" t="str">
        <f t="shared" si="214"/>
        <v>50–60 h</v>
      </c>
      <c r="N2748" s="1">
        <v>9.6999999999999993</v>
      </c>
      <c r="O2748" s="1">
        <v>3.2</v>
      </c>
    </row>
    <row r="2749" spans="1:15" x14ac:dyDescent="0.3">
      <c r="A2749" t="s">
        <v>32</v>
      </c>
      <c r="B2749">
        <v>47</v>
      </c>
      <c r="C2749" t="str">
        <f t="shared" si="217"/>
        <v>46–59</v>
      </c>
      <c r="D2749" t="s">
        <v>27</v>
      </c>
      <c r="E2749" t="s">
        <v>22</v>
      </c>
      <c r="F2749">
        <f t="shared" si="216"/>
        <v>3</v>
      </c>
      <c r="G2749" t="s">
        <v>28</v>
      </c>
      <c r="H2749" s="1">
        <v>8</v>
      </c>
      <c r="I2749" t="s">
        <v>13</v>
      </c>
      <c r="J2749">
        <f t="shared" si="215"/>
        <v>1</v>
      </c>
      <c r="K2749" t="s">
        <v>30</v>
      </c>
      <c r="L2749">
        <v>34</v>
      </c>
      <c r="M2749" t="str">
        <f t="shared" si="214"/>
        <v>30–40 h</v>
      </c>
      <c r="N2749" s="1">
        <v>7.2</v>
      </c>
      <c r="O2749" s="1">
        <v>2.9</v>
      </c>
    </row>
    <row r="2750" spans="1:15" x14ac:dyDescent="0.3">
      <c r="A2750" t="s">
        <v>29</v>
      </c>
      <c r="B2750">
        <v>20</v>
      </c>
      <c r="C2750" t="str">
        <f t="shared" si="217"/>
        <v>18–25</v>
      </c>
      <c r="D2750" t="s">
        <v>21</v>
      </c>
      <c r="E2750" t="s">
        <v>13</v>
      </c>
      <c r="F2750">
        <f t="shared" si="216"/>
        <v>1</v>
      </c>
      <c r="G2750" t="s">
        <v>25</v>
      </c>
      <c r="H2750" s="1">
        <v>5.9</v>
      </c>
      <c r="I2750" t="s">
        <v>22</v>
      </c>
      <c r="J2750">
        <f t="shared" si="215"/>
        <v>3</v>
      </c>
      <c r="K2750" t="s">
        <v>15</v>
      </c>
      <c r="L2750">
        <v>31</v>
      </c>
      <c r="M2750" t="str">
        <f t="shared" si="214"/>
        <v>30–40 h</v>
      </c>
      <c r="N2750" s="1">
        <v>1.9</v>
      </c>
      <c r="O2750" s="1">
        <v>5.9</v>
      </c>
    </row>
    <row r="2751" spans="1:15" x14ac:dyDescent="0.3">
      <c r="A2751" t="s">
        <v>24</v>
      </c>
      <c r="B2751">
        <v>45</v>
      </c>
      <c r="C2751" t="str">
        <f t="shared" si="217"/>
        <v>36–45</v>
      </c>
      <c r="D2751" t="s">
        <v>12</v>
      </c>
      <c r="E2751" t="s">
        <v>17</v>
      </c>
      <c r="F2751">
        <f t="shared" si="216"/>
        <v>2</v>
      </c>
      <c r="G2751" t="s">
        <v>28</v>
      </c>
      <c r="H2751" s="1">
        <v>6.6</v>
      </c>
      <c r="I2751" t="s">
        <v>22</v>
      </c>
      <c r="J2751">
        <f t="shared" si="215"/>
        <v>3</v>
      </c>
      <c r="K2751" t="s">
        <v>19</v>
      </c>
      <c r="L2751">
        <v>43</v>
      </c>
      <c r="M2751" t="str">
        <f t="shared" si="214"/>
        <v>40–50 h</v>
      </c>
      <c r="N2751" s="1">
        <v>3.2</v>
      </c>
      <c r="O2751" s="1">
        <v>7.1</v>
      </c>
    </row>
    <row r="2752" spans="1:15" x14ac:dyDescent="0.3">
      <c r="A2752" t="s">
        <v>20</v>
      </c>
      <c r="B2752">
        <v>20</v>
      </c>
      <c r="C2752" t="str">
        <f t="shared" si="217"/>
        <v>18–25</v>
      </c>
      <c r="D2752" t="s">
        <v>21</v>
      </c>
      <c r="E2752" t="s">
        <v>13</v>
      </c>
      <c r="F2752">
        <f t="shared" si="216"/>
        <v>1</v>
      </c>
      <c r="G2752" t="s">
        <v>25</v>
      </c>
      <c r="H2752" s="1">
        <v>9.9</v>
      </c>
      <c r="I2752" t="s">
        <v>13</v>
      </c>
      <c r="J2752">
        <f t="shared" si="215"/>
        <v>1</v>
      </c>
      <c r="K2752" t="s">
        <v>26</v>
      </c>
      <c r="L2752">
        <v>56</v>
      </c>
      <c r="M2752" t="str">
        <f t="shared" si="214"/>
        <v>50–60 h</v>
      </c>
      <c r="N2752" s="1">
        <v>6.4</v>
      </c>
      <c r="O2752" s="1">
        <v>1.5</v>
      </c>
    </row>
    <row r="2753" spans="1:15" x14ac:dyDescent="0.3">
      <c r="A2753" t="s">
        <v>16</v>
      </c>
      <c r="B2753">
        <v>62</v>
      </c>
      <c r="C2753" t="str">
        <f t="shared" si="217"/>
        <v>60+</v>
      </c>
      <c r="D2753" t="s">
        <v>27</v>
      </c>
      <c r="E2753" t="s">
        <v>13</v>
      </c>
      <c r="F2753">
        <f t="shared" si="216"/>
        <v>1</v>
      </c>
      <c r="G2753" t="s">
        <v>14</v>
      </c>
      <c r="H2753" s="1">
        <v>8.4</v>
      </c>
      <c r="I2753" t="s">
        <v>22</v>
      </c>
      <c r="J2753">
        <f t="shared" si="215"/>
        <v>3</v>
      </c>
      <c r="K2753" t="s">
        <v>23</v>
      </c>
      <c r="L2753">
        <v>30</v>
      </c>
      <c r="M2753" t="str">
        <f t="shared" si="214"/>
        <v>30–40 h</v>
      </c>
      <c r="N2753" s="1">
        <v>3.5</v>
      </c>
      <c r="O2753" s="1">
        <v>1.5</v>
      </c>
    </row>
    <row r="2754" spans="1:15" x14ac:dyDescent="0.3">
      <c r="A2754" t="s">
        <v>29</v>
      </c>
      <c r="B2754">
        <v>51</v>
      </c>
      <c r="C2754" t="str">
        <f t="shared" si="217"/>
        <v>46–59</v>
      </c>
      <c r="D2754" t="s">
        <v>27</v>
      </c>
      <c r="E2754" t="s">
        <v>13</v>
      </c>
      <c r="F2754">
        <f t="shared" si="216"/>
        <v>1</v>
      </c>
      <c r="G2754" t="s">
        <v>25</v>
      </c>
      <c r="H2754" s="1">
        <v>4.9000000000000004</v>
      </c>
      <c r="I2754" t="s">
        <v>22</v>
      </c>
      <c r="J2754">
        <f t="shared" si="215"/>
        <v>3</v>
      </c>
      <c r="K2754" t="s">
        <v>30</v>
      </c>
      <c r="L2754">
        <v>38</v>
      </c>
      <c r="M2754" t="str">
        <f t="shared" ref="M2754:M2817" si="218">IF(AND(L2754&gt;=20,L2754&lt;30),"20–30 h",IF(AND(L2754&gt;=30,L2754&lt;40),"30–40 h",IF(AND(L2754&gt;=40,L2754&lt;50),"40–50 h",IF(AND(L2754&gt;=50,L2754&lt;=60),"50–60 h","Poza zakresem"))))</f>
        <v>30–40 h</v>
      </c>
      <c r="N2754" s="1">
        <v>9.6</v>
      </c>
      <c r="O2754" s="1">
        <v>8.1</v>
      </c>
    </row>
    <row r="2755" spans="1:15" x14ac:dyDescent="0.3">
      <c r="A2755" t="s">
        <v>24</v>
      </c>
      <c r="B2755">
        <v>33</v>
      </c>
      <c r="C2755" t="str">
        <f t="shared" si="217"/>
        <v>26–35</v>
      </c>
      <c r="D2755" t="s">
        <v>12</v>
      </c>
      <c r="E2755" t="s">
        <v>22</v>
      </c>
      <c r="F2755">
        <f t="shared" si="216"/>
        <v>3</v>
      </c>
      <c r="G2755" t="s">
        <v>14</v>
      </c>
      <c r="H2755" s="1">
        <v>7.9</v>
      </c>
      <c r="I2755" t="s">
        <v>17</v>
      </c>
      <c r="J2755">
        <f t="shared" si="215"/>
        <v>2</v>
      </c>
      <c r="K2755" t="s">
        <v>30</v>
      </c>
      <c r="L2755">
        <v>20</v>
      </c>
      <c r="M2755" t="str">
        <f t="shared" si="218"/>
        <v>20–30 h</v>
      </c>
      <c r="N2755" s="1">
        <v>4.5999999999999996</v>
      </c>
      <c r="O2755" s="1">
        <v>8.6999999999999993</v>
      </c>
    </row>
    <row r="2756" spans="1:15" x14ac:dyDescent="0.3">
      <c r="A2756" t="s">
        <v>16</v>
      </c>
      <c r="B2756">
        <v>39</v>
      </c>
      <c r="C2756" t="str">
        <f t="shared" si="217"/>
        <v>36–45</v>
      </c>
      <c r="D2756" t="s">
        <v>12</v>
      </c>
      <c r="E2756" t="s">
        <v>13</v>
      </c>
      <c r="F2756">
        <f t="shared" si="216"/>
        <v>1</v>
      </c>
      <c r="G2756" t="s">
        <v>14</v>
      </c>
      <c r="H2756" s="1">
        <v>7.5</v>
      </c>
      <c r="I2756" t="s">
        <v>22</v>
      </c>
      <c r="J2756">
        <f t="shared" si="215"/>
        <v>3</v>
      </c>
      <c r="K2756" t="s">
        <v>30</v>
      </c>
      <c r="L2756">
        <v>36</v>
      </c>
      <c r="M2756" t="str">
        <f t="shared" si="218"/>
        <v>30–40 h</v>
      </c>
      <c r="N2756" s="1">
        <v>5.0999999999999996</v>
      </c>
      <c r="O2756" s="1">
        <v>6.4</v>
      </c>
    </row>
    <row r="2757" spans="1:15" x14ac:dyDescent="0.3">
      <c r="A2757" t="s">
        <v>16</v>
      </c>
      <c r="B2757">
        <v>49</v>
      </c>
      <c r="C2757" t="str">
        <f t="shared" si="217"/>
        <v>46–59</v>
      </c>
      <c r="D2757" t="s">
        <v>27</v>
      </c>
      <c r="E2757" t="s">
        <v>13</v>
      </c>
      <c r="F2757">
        <f t="shared" si="216"/>
        <v>1</v>
      </c>
      <c r="G2757" t="s">
        <v>18</v>
      </c>
      <c r="H2757" s="1">
        <v>4.8</v>
      </c>
      <c r="I2757" t="s">
        <v>13</v>
      </c>
      <c r="J2757">
        <f t="shared" si="215"/>
        <v>1</v>
      </c>
      <c r="K2757" t="s">
        <v>15</v>
      </c>
      <c r="L2757">
        <v>59</v>
      </c>
      <c r="M2757" t="str">
        <f t="shared" si="218"/>
        <v>50–60 h</v>
      </c>
      <c r="N2757" s="1">
        <v>7.3</v>
      </c>
      <c r="O2757" s="1">
        <v>4.9000000000000004</v>
      </c>
    </row>
    <row r="2758" spans="1:15" x14ac:dyDescent="0.3">
      <c r="A2758" t="s">
        <v>11</v>
      </c>
      <c r="B2758">
        <v>55</v>
      </c>
      <c r="C2758" t="str">
        <f t="shared" si="217"/>
        <v>46–59</v>
      </c>
      <c r="D2758" t="s">
        <v>27</v>
      </c>
      <c r="E2758" t="s">
        <v>13</v>
      </c>
      <c r="F2758">
        <f t="shared" si="216"/>
        <v>1</v>
      </c>
      <c r="G2758" t="s">
        <v>14</v>
      </c>
      <c r="H2758" s="1">
        <v>6.3</v>
      </c>
      <c r="I2758" t="s">
        <v>22</v>
      </c>
      <c r="J2758">
        <f t="shared" si="215"/>
        <v>3</v>
      </c>
      <c r="K2758" t="s">
        <v>15</v>
      </c>
      <c r="L2758">
        <v>35</v>
      </c>
      <c r="M2758" t="str">
        <f t="shared" si="218"/>
        <v>30–40 h</v>
      </c>
      <c r="N2758" s="1">
        <v>5.7</v>
      </c>
      <c r="O2758" s="1">
        <v>8.6</v>
      </c>
    </row>
    <row r="2759" spans="1:15" x14ac:dyDescent="0.3">
      <c r="A2759" t="s">
        <v>29</v>
      </c>
      <c r="B2759">
        <v>25</v>
      </c>
      <c r="C2759" t="str">
        <f t="shared" si="217"/>
        <v>18–25</v>
      </c>
      <c r="D2759" t="s">
        <v>27</v>
      </c>
      <c r="E2759" t="s">
        <v>17</v>
      </c>
      <c r="F2759">
        <f t="shared" si="216"/>
        <v>2</v>
      </c>
      <c r="G2759" t="s">
        <v>33</v>
      </c>
      <c r="H2759" s="1">
        <v>5.0999999999999996</v>
      </c>
      <c r="I2759" t="s">
        <v>17</v>
      </c>
      <c r="J2759">
        <f t="shared" si="215"/>
        <v>2</v>
      </c>
      <c r="K2759" t="s">
        <v>15</v>
      </c>
      <c r="L2759">
        <v>45</v>
      </c>
      <c r="M2759" t="str">
        <f t="shared" si="218"/>
        <v>40–50 h</v>
      </c>
      <c r="N2759" s="1">
        <v>4.4000000000000004</v>
      </c>
      <c r="O2759" s="1">
        <v>7.6</v>
      </c>
    </row>
    <row r="2760" spans="1:15" x14ac:dyDescent="0.3">
      <c r="A2760" t="s">
        <v>32</v>
      </c>
      <c r="B2760">
        <v>25</v>
      </c>
      <c r="C2760" t="str">
        <f t="shared" si="217"/>
        <v>18–25</v>
      </c>
      <c r="D2760" t="s">
        <v>12</v>
      </c>
      <c r="E2760" t="s">
        <v>13</v>
      </c>
      <c r="F2760">
        <f t="shared" si="216"/>
        <v>1</v>
      </c>
      <c r="G2760" t="s">
        <v>14</v>
      </c>
      <c r="H2760" s="1">
        <v>2.9</v>
      </c>
      <c r="I2760" t="s">
        <v>22</v>
      </c>
      <c r="J2760">
        <f t="shared" ref="J2760:J2789" si="219">IF(I2760="low",1,IF(I2760="moderate",2,IF(I2760="high",3,"")))</f>
        <v>3</v>
      </c>
      <c r="K2760" t="s">
        <v>23</v>
      </c>
      <c r="L2760">
        <v>34</v>
      </c>
      <c r="M2760" t="str">
        <f t="shared" si="218"/>
        <v>30–40 h</v>
      </c>
      <c r="N2760" s="1">
        <v>1.7</v>
      </c>
      <c r="O2760" s="1">
        <v>6.2</v>
      </c>
    </row>
    <row r="2761" spans="1:15" x14ac:dyDescent="0.3">
      <c r="A2761" t="s">
        <v>29</v>
      </c>
      <c r="B2761">
        <v>23</v>
      </c>
      <c r="C2761" t="str">
        <f t="shared" si="217"/>
        <v>18–25</v>
      </c>
      <c r="D2761" t="s">
        <v>27</v>
      </c>
      <c r="E2761" t="s">
        <v>22</v>
      </c>
      <c r="F2761">
        <f t="shared" si="216"/>
        <v>3</v>
      </c>
      <c r="G2761" t="s">
        <v>25</v>
      </c>
      <c r="H2761" s="1">
        <v>6.3</v>
      </c>
      <c r="I2761" t="s">
        <v>13</v>
      </c>
      <c r="J2761">
        <f t="shared" si="219"/>
        <v>1</v>
      </c>
      <c r="K2761" t="s">
        <v>26</v>
      </c>
      <c r="L2761">
        <v>27</v>
      </c>
      <c r="M2761" t="str">
        <f t="shared" si="218"/>
        <v>20–30 h</v>
      </c>
      <c r="N2761" s="1">
        <v>6.4</v>
      </c>
      <c r="O2761" s="1">
        <v>3.9</v>
      </c>
    </row>
    <row r="2762" spans="1:15" x14ac:dyDescent="0.3">
      <c r="A2762" t="s">
        <v>24</v>
      </c>
      <c r="B2762">
        <v>31</v>
      </c>
      <c r="C2762" t="str">
        <f t="shared" si="217"/>
        <v>26–35</v>
      </c>
      <c r="D2762" t="s">
        <v>27</v>
      </c>
      <c r="E2762" t="s">
        <v>13</v>
      </c>
      <c r="F2762">
        <f t="shared" si="216"/>
        <v>1</v>
      </c>
      <c r="G2762" t="s">
        <v>14</v>
      </c>
      <c r="H2762" s="1">
        <v>5.7</v>
      </c>
      <c r="I2762" t="s">
        <v>17</v>
      </c>
      <c r="J2762">
        <f t="shared" si="219"/>
        <v>2</v>
      </c>
      <c r="K2762" t="s">
        <v>30</v>
      </c>
      <c r="L2762">
        <v>49</v>
      </c>
      <c r="M2762" t="str">
        <f t="shared" si="218"/>
        <v>40–50 h</v>
      </c>
      <c r="N2762" s="1">
        <v>8.8000000000000007</v>
      </c>
      <c r="O2762" s="1">
        <v>2.8</v>
      </c>
    </row>
    <row r="2763" spans="1:15" x14ac:dyDescent="0.3">
      <c r="A2763" t="s">
        <v>16</v>
      </c>
      <c r="B2763">
        <v>49</v>
      </c>
      <c r="C2763" t="str">
        <f t="shared" si="217"/>
        <v>46–59</v>
      </c>
      <c r="D2763" t="s">
        <v>12</v>
      </c>
      <c r="E2763" t="s">
        <v>13</v>
      </c>
      <c r="F2763">
        <f t="shared" si="216"/>
        <v>1</v>
      </c>
      <c r="G2763" t="s">
        <v>25</v>
      </c>
      <c r="H2763" s="1">
        <v>4.8</v>
      </c>
      <c r="I2763" t="s">
        <v>22</v>
      </c>
      <c r="J2763">
        <f t="shared" si="219"/>
        <v>3</v>
      </c>
      <c r="K2763" t="s">
        <v>19</v>
      </c>
      <c r="L2763">
        <v>33</v>
      </c>
      <c r="M2763" t="str">
        <f t="shared" si="218"/>
        <v>30–40 h</v>
      </c>
      <c r="N2763" s="1">
        <v>7.2</v>
      </c>
      <c r="O2763" s="1">
        <v>4.8</v>
      </c>
    </row>
    <row r="2764" spans="1:15" x14ac:dyDescent="0.3">
      <c r="A2764" t="s">
        <v>29</v>
      </c>
      <c r="B2764">
        <v>52</v>
      </c>
      <c r="C2764" t="str">
        <f t="shared" si="217"/>
        <v>46–59</v>
      </c>
      <c r="D2764" t="s">
        <v>21</v>
      </c>
      <c r="E2764" t="s">
        <v>17</v>
      </c>
      <c r="F2764">
        <f t="shared" si="216"/>
        <v>2</v>
      </c>
      <c r="G2764" t="s">
        <v>25</v>
      </c>
      <c r="H2764" s="1">
        <v>6.5</v>
      </c>
      <c r="I2764" t="s">
        <v>13</v>
      </c>
      <c r="J2764">
        <f t="shared" si="219"/>
        <v>1</v>
      </c>
      <c r="K2764" t="s">
        <v>30</v>
      </c>
      <c r="L2764">
        <v>52</v>
      </c>
      <c r="M2764" t="str">
        <f t="shared" si="218"/>
        <v>50–60 h</v>
      </c>
      <c r="N2764" s="1">
        <v>4.4000000000000004</v>
      </c>
      <c r="O2764" s="1">
        <v>3.6</v>
      </c>
    </row>
    <row r="2765" spans="1:15" x14ac:dyDescent="0.3">
      <c r="A2765" t="s">
        <v>32</v>
      </c>
      <c r="B2765">
        <v>27</v>
      </c>
      <c r="C2765" t="str">
        <f t="shared" si="217"/>
        <v>26–35</v>
      </c>
      <c r="D2765" t="s">
        <v>21</v>
      </c>
      <c r="E2765" t="s">
        <v>13</v>
      </c>
      <c r="F2765">
        <f t="shared" si="216"/>
        <v>1</v>
      </c>
      <c r="G2765" t="s">
        <v>33</v>
      </c>
      <c r="H2765" s="1">
        <v>3.3</v>
      </c>
      <c r="I2765" t="s">
        <v>13</v>
      </c>
      <c r="J2765">
        <f t="shared" si="219"/>
        <v>1</v>
      </c>
      <c r="K2765" t="s">
        <v>30</v>
      </c>
      <c r="L2765">
        <v>26</v>
      </c>
      <c r="M2765" t="str">
        <f t="shared" si="218"/>
        <v>20–30 h</v>
      </c>
      <c r="N2765" s="1">
        <v>2.1</v>
      </c>
      <c r="O2765" s="1">
        <v>4.0999999999999996</v>
      </c>
    </row>
    <row r="2766" spans="1:15" x14ac:dyDescent="0.3">
      <c r="A2766" t="s">
        <v>11</v>
      </c>
      <c r="B2766">
        <v>20</v>
      </c>
      <c r="C2766" t="str">
        <f t="shared" si="217"/>
        <v>18–25</v>
      </c>
      <c r="D2766" t="s">
        <v>27</v>
      </c>
      <c r="E2766" t="s">
        <v>22</v>
      </c>
      <c r="F2766">
        <f t="shared" si="216"/>
        <v>3</v>
      </c>
      <c r="G2766" t="s">
        <v>14</v>
      </c>
      <c r="H2766" s="1">
        <v>6.6</v>
      </c>
      <c r="I2766" t="s">
        <v>22</v>
      </c>
      <c r="J2766">
        <f t="shared" si="219"/>
        <v>3</v>
      </c>
      <c r="K2766" t="s">
        <v>30</v>
      </c>
      <c r="L2766">
        <v>37</v>
      </c>
      <c r="M2766" t="str">
        <f t="shared" si="218"/>
        <v>30–40 h</v>
      </c>
      <c r="N2766" s="1">
        <v>8.3000000000000007</v>
      </c>
      <c r="O2766" s="1">
        <v>5.6</v>
      </c>
    </row>
    <row r="2767" spans="1:15" x14ac:dyDescent="0.3">
      <c r="A2767" t="s">
        <v>29</v>
      </c>
      <c r="B2767">
        <v>29</v>
      </c>
      <c r="C2767" t="str">
        <f t="shared" si="217"/>
        <v>26–35</v>
      </c>
      <c r="D2767" t="s">
        <v>21</v>
      </c>
      <c r="E2767" t="s">
        <v>13</v>
      </c>
      <c r="F2767">
        <f t="shared" si="216"/>
        <v>1</v>
      </c>
      <c r="G2767" t="s">
        <v>14</v>
      </c>
      <c r="H2767" s="1">
        <v>6.5</v>
      </c>
      <c r="I2767" t="s">
        <v>22</v>
      </c>
      <c r="J2767">
        <f t="shared" si="219"/>
        <v>3</v>
      </c>
      <c r="K2767" t="s">
        <v>30</v>
      </c>
      <c r="L2767">
        <v>31</v>
      </c>
      <c r="M2767" t="str">
        <f t="shared" si="218"/>
        <v>30–40 h</v>
      </c>
      <c r="N2767" s="1">
        <v>9.5</v>
      </c>
      <c r="O2767" s="1">
        <v>2.5</v>
      </c>
    </row>
    <row r="2768" spans="1:15" x14ac:dyDescent="0.3">
      <c r="A2768" t="s">
        <v>20</v>
      </c>
      <c r="B2768">
        <v>48</v>
      </c>
      <c r="C2768" t="str">
        <f t="shared" si="217"/>
        <v>46–59</v>
      </c>
      <c r="D2768" t="s">
        <v>21</v>
      </c>
      <c r="E2768" t="s">
        <v>22</v>
      </c>
      <c r="F2768">
        <f t="shared" si="216"/>
        <v>3</v>
      </c>
      <c r="G2768" t="s">
        <v>28</v>
      </c>
      <c r="H2768" s="1">
        <v>7.5</v>
      </c>
      <c r="I2768" t="s">
        <v>17</v>
      </c>
      <c r="J2768">
        <f t="shared" si="219"/>
        <v>2</v>
      </c>
      <c r="K2768" t="s">
        <v>26</v>
      </c>
      <c r="L2768">
        <v>21</v>
      </c>
      <c r="M2768" t="str">
        <f t="shared" si="218"/>
        <v>20–30 h</v>
      </c>
      <c r="N2768" s="1">
        <v>4.5</v>
      </c>
      <c r="O2768" s="1">
        <v>8.3000000000000007</v>
      </c>
    </row>
    <row r="2769" spans="1:15" x14ac:dyDescent="0.3">
      <c r="A2769" t="s">
        <v>11</v>
      </c>
      <c r="B2769">
        <v>46</v>
      </c>
      <c r="C2769" t="str">
        <f t="shared" si="217"/>
        <v>46–59</v>
      </c>
      <c r="D2769" t="s">
        <v>21</v>
      </c>
      <c r="E2769" t="s">
        <v>17</v>
      </c>
      <c r="F2769">
        <f t="shared" si="216"/>
        <v>2</v>
      </c>
      <c r="G2769" t="s">
        <v>28</v>
      </c>
      <c r="H2769" s="1">
        <v>4.0999999999999996</v>
      </c>
      <c r="I2769" t="s">
        <v>22</v>
      </c>
      <c r="J2769">
        <f t="shared" si="219"/>
        <v>3</v>
      </c>
      <c r="K2769" t="s">
        <v>19</v>
      </c>
      <c r="L2769">
        <v>48</v>
      </c>
      <c r="M2769" t="str">
        <f t="shared" si="218"/>
        <v>40–50 h</v>
      </c>
      <c r="N2769" s="1">
        <v>7.6</v>
      </c>
      <c r="O2769" s="1">
        <v>2.2999999999999998</v>
      </c>
    </row>
    <row r="2770" spans="1:15" x14ac:dyDescent="0.3">
      <c r="A2770" t="s">
        <v>32</v>
      </c>
      <c r="B2770">
        <v>22</v>
      </c>
      <c r="C2770" t="str">
        <f t="shared" si="217"/>
        <v>18–25</v>
      </c>
      <c r="D2770" t="s">
        <v>21</v>
      </c>
      <c r="E2770" t="s">
        <v>13</v>
      </c>
      <c r="F2770">
        <f t="shared" si="216"/>
        <v>1</v>
      </c>
      <c r="G2770" t="s">
        <v>18</v>
      </c>
      <c r="H2770" s="1">
        <v>9.6999999999999993</v>
      </c>
      <c r="I2770" t="s">
        <v>17</v>
      </c>
      <c r="J2770">
        <f t="shared" si="219"/>
        <v>2</v>
      </c>
      <c r="K2770" t="s">
        <v>15</v>
      </c>
      <c r="L2770">
        <v>40</v>
      </c>
      <c r="M2770" t="str">
        <f t="shared" si="218"/>
        <v>40–50 h</v>
      </c>
      <c r="N2770" s="1">
        <v>4.7</v>
      </c>
      <c r="O2770" s="1">
        <v>5.3</v>
      </c>
    </row>
    <row r="2771" spans="1:15" x14ac:dyDescent="0.3">
      <c r="A2771" t="s">
        <v>24</v>
      </c>
      <c r="B2771">
        <v>42</v>
      </c>
      <c r="C2771" t="str">
        <f t="shared" si="217"/>
        <v>36–45</v>
      </c>
      <c r="D2771" t="s">
        <v>27</v>
      </c>
      <c r="E2771" t="s">
        <v>17</v>
      </c>
      <c r="F2771">
        <f t="shared" si="216"/>
        <v>2</v>
      </c>
      <c r="G2771" t="s">
        <v>25</v>
      </c>
      <c r="H2771" s="1">
        <v>9.1</v>
      </c>
      <c r="I2771" t="s">
        <v>22</v>
      </c>
      <c r="J2771">
        <f t="shared" si="219"/>
        <v>3</v>
      </c>
      <c r="K2771" t="s">
        <v>19</v>
      </c>
      <c r="L2771">
        <v>26</v>
      </c>
      <c r="M2771" t="str">
        <f t="shared" si="218"/>
        <v>20–30 h</v>
      </c>
      <c r="N2771" s="1">
        <v>5.5</v>
      </c>
      <c r="O2771" s="1">
        <v>7.7</v>
      </c>
    </row>
    <row r="2772" spans="1:15" x14ac:dyDescent="0.3">
      <c r="A2772" t="s">
        <v>16</v>
      </c>
      <c r="B2772">
        <v>58</v>
      </c>
      <c r="C2772" t="str">
        <f t="shared" si="217"/>
        <v>46–59</v>
      </c>
      <c r="D2772" t="s">
        <v>21</v>
      </c>
      <c r="E2772" t="s">
        <v>13</v>
      </c>
      <c r="F2772">
        <f t="shared" si="216"/>
        <v>1</v>
      </c>
      <c r="G2772" t="s">
        <v>33</v>
      </c>
      <c r="H2772" s="1">
        <v>5.3</v>
      </c>
      <c r="I2772" t="s">
        <v>13</v>
      </c>
      <c r="J2772">
        <f t="shared" si="219"/>
        <v>1</v>
      </c>
      <c r="K2772" t="s">
        <v>30</v>
      </c>
      <c r="L2772">
        <v>46</v>
      </c>
      <c r="M2772" t="str">
        <f t="shared" si="218"/>
        <v>40–50 h</v>
      </c>
      <c r="N2772" s="1">
        <v>8.5</v>
      </c>
      <c r="O2772" s="1">
        <v>5.4</v>
      </c>
    </row>
    <row r="2773" spans="1:15" x14ac:dyDescent="0.3">
      <c r="A2773" t="s">
        <v>29</v>
      </c>
      <c r="B2773">
        <v>48</v>
      </c>
      <c r="C2773" t="str">
        <f t="shared" si="217"/>
        <v>46–59</v>
      </c>
      <c r="D2773" t="s">
        <v>21</v>
      </c>
      <c r="E2773" t="s">
        <v>22</v>
      </c>
      <c r="F2773">
        <f t="shared" si="216"/>
        <v>3</v>
      </c>
      <c r="G2773" t="s">
        <v>28</v>
      </c>
      <c r="H2773" s="1">
        <v>8.6999999999999993</v>
      </c>
      <c r="I2773" t="s">
        <v>13</v>
      </c>
      <c r="J2773">
        <f t="shared" si="219"/>
        <v>1</v>
      </c>
      <c r="K2773" t="s">
        <v>19</v>
      </c>
      <c r="L2773">
        <v>31</v>
      </c>
      <c r="M2773" t="str">
        <f t="shared" si="218"/>
        <v>30–40 h</v>
      </c>
      <c r="N2773" s="1">
        <v>1.8</v>
      </c>
      <c r="O2773" s="1">
        <v>4.2</v>
      </c>
    </row>
    <row r="2774" spans="1:15" x14ac:dyDescent="0.3">
      <c r="A2774" t="s">
        <v>32</v>
      </c>
      <c r="B2774">
        <v>38</v>
      </c>
      <c r="C2774" t="str">
        <f t="shared" si="217"/>
        <v>36–45</v>
      </c>
      <c r="D2774" t="s">
        <v>12</v>
      </c>
      <c r="E2774" t="s">
        <v>17</v>
      </c>
      <c r="F2774">
        <f t="shared" si="216"/>
        <v>2</v>
      </c>
      <c r="G2774" t="s">
        <v>14</v>
      </c>
      <c r="H2774" s="1">
        <v>7.8</v>
      </c>
      <c r="I2774" t="s">
        <v>13</v>
      </c>
      <c r="J2774">
        <f t="shared" si="219"/>
        <v>1</v>
      </c>
      <c r="K2774" t="s">
        <v>30</v>
      </c>
      <c r="L2774">
        <v>39</v>
      </c>
      <c r="M2774" t="str">
        <f t="shared" si="218"/>
        <v>30–40 h</v>
      </c>
      <c r="N2774" s="1">
        <v>5.8</v>
      </c>
      <c r="O2774" s="1">
        <v>5.3</v>
      </c>
    </row>
    <row r="2775" spans="1:15" x14ac:dyDescent="0.3">
      <c r="A2775" t="s">
        <v>11</v>
      </c>
      <c r="B2775">
        <v>37</v>
      </c>
      <c r="C2775" t="str">
        <f t="shared" si="217"/>
        <v>36–45</v>
      </c>
      <c r="D2775" t="s">
        <v>27</v>
      </c>
      <c r="E2775" t="s">
        <v>13</v>
      </c>
      <c r="F2775">
        <f t="shared" si="216"/>
        <v>1</v>
      </c>
      <c r="G2775" t="s">
        <v>18</v>
      </c>
      <c r="H2775" s="1">
        <v>5.8</v>
      </c>
      <c r="I2775" t="s">
        <v>13</v>
      </c>
      <c r="J2775">
        <f t="shared" si="219"/>
        <v>1</v>
      </c>
      <c r="K2775" t="s">
        <v>19</v>
      </c>
      <c r="L2775">
        <v>33</v>
      </c>
      <c r="M2775" t="str">
        <f t="shared" si="218"/>
        <v>30–40 h</v>
      </c>
      <c r="N2775" s="1">
        <v>2.9</v>
      </c>
      <c r="O2775" s="1">
        <v>8.6</v>
      </c>
    </row>
    <row r="2776" spans="1:15" x14ac:dyDescent="0.3">
      <c r="A2776" t="s">
        <v>20</v>
      </c>
      <c r="B2776">
        <v>56</v>
      </c>
      <c r="C2776" t="str">
        <f t="shared" si="217"/>
        <v>46–59</v>
      </c>
      <c r="D2776" t="s">
        <v>12</v>
      </c>
      <c r="E2776" t="s">
        <v>22</v>
      </c>
      <c r="F2776">
        <f t="shared" si="216"/>
        <v>3</v>
      </c>
      <c r="G2776" t="s">
        <v>33</v>
      </c>
      <c r="H2776" s="1">
        <v>5.6</v>
      </c>
      <c r="I2776" t="s">
        <v>17</v>
      </c>
      <c r="J2776">
        <f t="shared" si="219"/>
        <v>2</v>
      </c>
      <c r="K2776" t="s">
        <v>23</v>
      </c>
      <c r="L2776">
        <v>29</v>
      </c>
      <c r="M2776" t="str">
        <f t="shared" si="218"/>
        <v>20–30 h</v>
      </c>
      <c r="N2776" s="1">
        <v>4.0999999999999996</v>
      </c>
      <c r="O2776" s="1">
        <v>9.9</v>
      </c>
    </row>
    <row r="2777" spans="1:15" x14ac:dyDescent="0.3">
      <c r="A2777" t="s">
        <v>32</v>
      </c>
      <c r="B2777">
        <v>39</v>
      </c>
      <c r="C2777" t="str">
        <f t="shared" si="217"/>
        <v>36–45</v>
      </c>
      <c r="D2777" t="s">
        <v>12</v>
      </c>
      <c r="E2777" t="s">
        <v>17</v>
      </c>
      <c r="F2777">
        <f t="shared" ref="F2777:F2840" si="220">IF(E2777="High",3,IF(E2777="Moderate",2,IF(E2777="Low",1,"")))</f>
        <v>2</v>
      </c>
      <c r="G2777" t="s">
        <v>14</v>
      </c>
      <c r="H2777" s="1">
        <v>5.7</v>
      </c>
      <c r="I2777" t="s">
        <v>13</v>
      </c>
      <c r="J2777">
        <f t="shared" si="219"/>
        <v>1</v>
      </c>
      <c r="K2777" t="s">
        <v>19</v>
      </c>
      <c r="L2777">
        <v>42</v>
      </c>
      <c r="M2777" t="str">
        <f t="shared" si="218"/>
        <v>40–50 h</v>
      </c>
      <c r="N2777" s="1">
        <v>6.8</v>
      </c>
      <c r="O2777" s="1">
        <v>6.7</v>
      </c>
    </row>
    <row r="2778" spans="1:15" x14ac:dyDescent="0.3">
      <c r="A2778" t="s">
        <v>31</v>
      </c>
      <c r="B2778">
        <v>21</v>
      </c>
      <c r="C2778" t="str">
        <f t="shared" si="217"/>
        <v>18–25</v>
      </c>
      <c r="D2778" t="s">
        <v>27</v>
      </c>
      <c r="E2778" t="s">
        <v>13</v>
      </c>
      <c r="F2778">
        <f t="shared" si="220"/>
        <v>1</v>
      </c>
      <c r="G2778" t="s">
        <v>14</v>
      </c>
      <c r="H2778" s="1">
        <v>10.7</v>
      </c>
      <c r="I2778" t="s">
        <v>17</v>
      </c>
      <c r="J2778">
        <f t="shared" si="219"/>
        <v>2</v>
      </c>
      <c r="K2778" t="s">
        <v>15</v>
      </c>
      <c r="L2778">
        <v>49</v>
      </c>
      <c r="M2778" t="str">
        <f t="shared" si="218"/>
        <v>40–50 h</v>
      </c>
      <c r="N2778" s="1">
        <v>1.2</v>
      </c>
      <c r="O2778" s="1">
        <v>8.1</v>
      </c>
    </row>
    <row r="2779" spans="1:15" x14ac:dyDescent="0.3">
      <c r="A2779" t="s">
        <v>20</v>
      </c>
      <c r="B2779">
        <v>30</v>
      </c>
      <c r="C2779" t="str">
        <f t="shared" si="217"/>
        <v>26–35</v>
      </c>
      <c r="D2779" t="s">
        <v>21</v>
      </c>
      <c r="E2779" t="s">
        <v>17</v>
      </c>
      <c r="F2779">
        <f t="shared" si="220"/>
        <v>2</v>
      </c>
      <c r="G2779" t="s">
        <v>25</v>
      </c>
      <c r="H2779" s="1">
        <v>8.5</v>
      </c>
      <c r="I2779" t="s">
        <v>17</v>
      </c>
      <c r="J2779">
        <f t="shared" si="219"/>
        <v>2</v>
      </c>
      <c r="K2779" t="s">
        <v>15</v>
      </c>
      <c r="L2779">
        <v>50</v>
      </c>
      <c r="M2779" t="str">
        <f t="shared" si="218"/>
        <v>50–60 h</v>
      </c>
      <c r="N2779" s="1">
        <v>6.3</v>
      </c>
      <c r="O2779" s="1">
        <v>1.1000000000000001</v>
      </c>
    </row>
    <row r="2780" spans="1:15" x14ac:dyDescent="0.3">
      <c r="A2780" t="s">
        <v>11</v>
      </c>
      <c r="B2780">
        <v>62</v>
      </c>
      <c r="C2780" t="str">
        <f t="shared" si="217"/>
        <v>60+</v>
      </c>
      <c r="D2780" t="s">
        <v>12</v>
      </c>
      <c r="E2780" t="s">
        <v>13</v>
      </c>
      <c r="F2780">
        <f t="shared" si="220"/>
        <v>1</v>
      </c>
      <c r="G2780" t="s">
        <v>25</v>
      </c>
      <c r="H2780" s="1">
        <v>6.2</v>
      </c>
      <c r="I2780" t="s">
        <v>17</v>
      </c>
      <c r="J2780">
        <f t="shared" si="219"/>
        <v>2</v>
      </c>
      <c r="K2780" t="s">
        <v>19</v>
      </c>
      <c r="L2780">
        <v>29</v>
      </c>
      <c r="M2780" t="str">
        <f t="shared" si="218"/>
        <v>20–30 h</v>
      </c>
      <c r="N2780" s="1">
        <v>3.6</v>
      </c>
      <c r="O2780" s="1">
        <v>8.9</v>
      </c>
    </row>
    <row r="2781" spans="1:15" x14ac:dyDescent="0.3">
      <c r="A2781" t="s">
        <v>24</v>
      </c>
      <c r="B2781">
        <v>59</v>
      </c>
      <c r="C2781" t="str">
        <f t="shared" si="217"/>
        <v>46–59</v>
      </c>
      <c r="D2781" t="s">
        <v>27</v>
      </c>
      <c r="E2781" t="s">
        <v>22</v>
      </c>
      <c r="F2781">
        <f t="shared" si="220"/>
        <v>3</v>
      </c>
      <c r="G2781" t="s">
        <v>28</v>
      </c>
      <c r="H2781" s="1">
        <v>6.3</v>
      </c>
      <c r="I2781" t="s">
        <v>22</v>
      </c>
      <c r="J2781">
        <f t="shared" si="219"/>
        <v>3</v>
      </c>
      <c r="K2781" t="s">
        <v>19</v>
      </c>
      <c r="L2781">
        <v>38</v>
      </c>
      <c r="M2781" t="str">
        <f t="shared" si="218"/>
        <v>30–40 h</v>
      </c>
      <c r="N2781" s="1">
        <v>7</v>
      </c>
      <c r="O2781" s="1">
        <v>9.6</v>
      </c>
    </row>
    <row r="2782" spans="1:15" x14ac:dyDescent="0.3">
      <c r="A2782" t="s">
        <v>16</v>
      </c>
      <c r="B2782">
        <v>37</v>
      </c>
      <c r="C2782" t="str">
        <f t="shared" si="217"/>
        <v>36–45</v>
      </c>
      <c r="D2782" t="s">
        <v>21</v>
      </c>
      <c r="E2782" t="s">
        <v>22</v>
      </c>
      <c r="F2782">
        <f t="shared" si="220"/>
        <v>3</v>
      </c>
      <c r="G2782" t="s">
        <v>28</v>
      </c>
      <c r="H2782" s="1">
        <v>7.8</v>
      </c>
      <c r="I2782" t="s">
        <v>17</v>
      </c>
      <c r="J2782">
        <f t="shared" si="219"/>
        <v>2</v>
      </c>
      <c r="K2782" t="s">
        <v>26</v>
      </c>
      <c r="L2782">
        <v>38</v>
      </c>
      <c r="M2782" t="str">
        <f t="shared" si="218"/>
        <v>30–40 h</v>
      </c>
      <c r="N2782" s="1">
        <v>2.2999999999999998</v>
      </c>
      <c r="O2782" s="1">
        <v>6.2</v>
      </c>
    </row>
    <row r="2783" spans="1:15" x14ac:dyDescent="0.3">
      <c r="A2783" t="s">
        <v>11</v>
      </c>
      <c r="B2783">
        <v>30</v>
      </c>
      <c r="C2783" t="str">
        <f t="shared" si="217"/>
        <v>26–35</v>
      </c>
      <c r="D2783" t="s">
        <v>27</v>
      </c>
      <c r="E2783" t="s">
        <v>17</v>
      </c>
      <c r="F2783">
        <f t="shared" si="220"/>
        <v>2</v>
      </c>
      <c r="G2783" t="s">
        <v>14</v>
      </c>
      <c r="H2783" s="1">
        <v>7.7</v>
      </c>
      <c r="I2783" t="s">
        <v>22</v>
      </c>
      <c r="J2783">
        <f t="shared" si="219"/>
        <v>3</v>
      </c>
      <c r="K2783" t="s">
        <v>19</v>
      </c>
      <c r="L2783">
        <v>42</v>
      </c>
      <c r="M2783" t="str">
        <f t="shared" si="218"/>
        <v>40–50 h</v>
      </c>
      <c r="N2783" s="1">
        <v>7.6</v>
      </c>
      <c r="O2783" s="1">
        <v>7.8</v>
      </c>
    </row>
    <row r="2784" spans="1:15" x14ac:dyDescent="0.3">
      <c r="A2784" t="s">
        <v>24</v>
      </c>
      <c r="B2784">
        <v>34</v>
      </c>
      <c r="C2784" t="str">
        <f t="shared" si="217"/>
        <v>26–35</v>
      </c>
      <c r="D2784" t="s">
        <v>12</v>
      </c>
      <c r="E2784" t="s">
        <v>17</v>
      </c>
      <c r="F2784">
        <f t="shared" si="220"/>
        <v>2</v>
      </c>
      <c r="G2784" t="s">
        <v>14</v>
      </c>
      <c r="H2784" s="1">
        <v>5.0999999999999996</v>
      </c>
      <c r="I2784" t="s">
        <v>17</v>
      </c>
      <c r="J2784">
        <f t="shared" si="219"/>
        <v>2</v>
      </c>
      <c r="K2784" t="s">
        <v>15</v>
      </c>
      <c r="L2784">
        <v>51</v>
      </c>
      <c r="M2784" t="str">
        <f t="shared" si="218"/>
        <v>50–60 h</v>
      </c>
      <c r="N2784" s="1">
        <v>6.8</v>
      </c>
      <c r="O2784" s="1">
        <v>5.6</v>
      </c>
    </row>
    <row r="2785" spans="1:15" x14ac:dyDescent="0.3">
      <c r="A2785" t="s">
        <v>29</v>
      </c>
      <c r="B2785">
        <v>53</v>
      </c>
      <c r="C2785" t="str">
        <f t="shared" si="217"/>
        <v>46–59</v>
      </c>
      <c r="D2785" t="s">
        <v>21</v>
      </c>
      <c r="E2785" t="s">
        <v>13</v>
      </c>
      <c r="F2785">
        <f t="shared" si="220"/>
        <v>1</v>
      </c>
      <c r="G2785" t="s">
        <v>28</v>
      </c>
      <c r="H2785" s="1">
        <v>6.9</v>
      </c>
      <c r="I2785" t="s">
        <v>22</v>
      </c>
      <c r="J2785">
        <f t="shared" si="219"/>
        <v>3</v>
      </c>
      <c r="K2785" t="s">
        <v>23</v>
      </c>
      <c r="L2785">
        <v>39</v>
      </c>
      <c r="M2785" t="str">
        <f t="shared" si="218"/>
        <v>30–40 h</v>
      </c>
      <c r="N2785" s="1">
        <v>9.6999999999999993</v>
      </c>
      <c r="O2785" s="1">
        <v>3.6</v>
      </c>
    </row>
    <row r="2786" spans="1:15" x14ac:dyDescent="0.3">
      <c r="A2786" t="s">
        <v>32</v>
      </c>
      <c r="B2786">
        <v>50</v>
      </c>
      <c r="C2786" t="str">
        <f t="shared" si="217"/>
        <v>46–59</v>
      </c>
      <c r="D2786" t="s">
        <v>21</v>
      </c>
      <c r="E2786" t="s">
        <v>22</v>
      </c>
      <c r="F2786">
        <f t="shared" si="220"/>
        <v>3</v>
      </c>
      <c r="G2786" t="s">
        <v>28</v>
      </c>
      <c r="H2786" s="1">
        <v>5.7</v>
      </c>
      <c r="I2786" t="s">
        <v>22</v>
      </c>
      <c r="J2786">
        <f t="shared" si="219"/>
        <v>3</v>
      </c>
      <c r="K2786" t="s">
        <v>15</v>
      </c>
      <c r="L2786">
        <v>23</v>
      </c>
      <c r="M2786" t="str">
        <f t="shared" si="218"/>
        <v>20–30 h</v>
      </c>
      <c r="N2786" s="1">
        <v>9.1999999999999993</v>
      </c>
      <c r="O2786" s="1">
        <v>8.6999999999999993</v>
      </c>
    </row>
    <row r="2787" spans="1:15" x14ac:dyDescent="0.3">
      <c r="A2787" t="s">
        <v>31</v>
      </c>
      <c r="B2787">
        <v>18</v>
      </c>
      <c r="C2787" t="str">
        <f t="shared" si="217"/>
        <v>18–25</v>
      </c>
      <c r="D2787" t="s">
        <v>27</v>
      </c>
      <c r="E2787" t="s">
        <v>13</v>
      </c>
      <c r="F2787">
        <f t="shared" si="220"/>
        <v>1</v>
      </c>
      <c r="G2787" t="s">
        <v>14</v>
      </c>
      <c r="H2787" s="1">
        <v>6.7</v>
      </c>
      <c r="I2787" t="s">
        <v>13</v>
      </c>
      <c r="J2787">
        <f t="shared" si="219"/>
        <v>1</v>
      </c>
      <c r="K2787" t="s">
        <v>26</v>
      </c>
      <c r="L2787">
        <v>52</v>
      </c>
      <c r="M2787" t="str">
        <f t="shared" si="218"/>
        <v>50–60 h</v>
      </c>
      <c r="N2787" s="1">
        <v>3.5</v>
      </c>
      <c r="O2787" s="1">
        <v>6.4</v>
      </c>
    </row>
    <row r="2788" spans="1:15" x14ac:dyDescent="0.3">
      <c r="A2788" t="s">
        <v>20</v>
      </c>
      <c r="B2788">
        <v>32</v>
      </c>
      <c r="C2788" t="str">
        <f t="shared" si="217"/>
        <v>26–35</v>
      </c>
      <c r="D2788" t="s">
        <v>21</v>
      </c>
      <c r="E2788" t="s">
        <v>22</v>
      </c>
      <c r="F2788">
        <f t="shared" si="220"/>
        <v>3</v>
      </c>
      <c r="G2788" t="s">
        <v>33</v>
      </c>
      <c r="H2788" s="1">
        <v>6.4</v>
      </c>
      <c r="I2788" t="s">
        <v>17</v>
      </c>
      <c r="J2788">
        <f t="shared" si="219"/>
        <v>2</v>
      </c>
      <c r="K2788" t="s">
        <v>19</v>
      </c>
      <c r="L2788">
        <v>20</v>
      </c>
      <c r="M2788" t="str">
        <f t="shared" si="218"/>
        <v>20–30 h</v>
      </c>
      <c r="N2788" s="1">
        <v>1.2</v>
      </c>
      <c r="O2788" s="1">
        <v>6.2</v>
      </c>
    </row>
    <row r="2789" spans="1:15" x14ac:dyDescent="0.3">
      <c r="A2789" t="s">
        <v>20</v>
      </c>
      <c r="B2789">
        <v>30</v>
      </c>
      <c r="C2789" t="str">
        <f t="shared" si="217"/>
        <v>26–35</v>
      </c>
      <c r="D2789" t="s">
        <v>12</v>
      </c>
      <c r="E2789" t="s">
        <v>17</v>
      </c>
      <c r="F2789">
        <f t="shared" si="220"/>
        <v>2</v>
      </c>
      <c r="G2789" t="s">
        <v>14</v>
      </c>
      <c r="H2789" s="1">
        <v>8</v>
      </c>
      <c r="I2789" t="s">
        <v>22</v>
      </c>
      <c r="J2789">
        <f t="shared" si="219"/>
        <v>3</v>
      </c>
      <c r="K2789" t="s">
        <v>23</v>
      </c>
      <c r="L2789">
        <v>32</v>
      </c>
      <c r="M2789" t="str">
        <f t="shared" si="218"/>
        <v>30–40 h</v>
      </c>
      <c r="N2789" s="1">
        <v>6.9</v>
      </c>
      <c r="O2789" s="1">
        <v>6.9</v>
      </c>
    </row>
    <row r="2790" spans="1:15" x14ac:dyDescent="0.3">
      <c r="A2790" t="s">
        <v>32</v>
      </c>
      <c r="B2790">
        <v>34</v>
      </c>
      <c r="C2790" t="str">
        <f t="shared" si="217"/>
        <v>26–35</v>
      </c>
      <c r="D2790" t="s">
        <v>12</v>
      </c>
      <c r="E2790" t="s">
        <v>13</v>
      </c>
      <c r="F2790">
        <f t="shared" si="220"/>
        <v>1</v>
      </c>
      <c r="G2790" t="s">
        <v>33</v>
      </c>
      <c r="H2790" s="1">
        <v>6.1</v>
      </c>
      <c r="I2790" t="s">
        <v>13</v>
      </c>
      <c r="J2790">
        <f>IF(I2790="low",1,IF(I2790="moderate",2,IF(I2790="high",3,"")))</f>
        <v>1</v>
      </c>
      <c r="K2790" t="s">
        <v>15</v>
      </c>
      <c r="L2790">
        <v>22</v>
      </c>
      <c r="M2790" t="str">
        <f t="shared" si="218"/>
        <v>20–30 h</v>
      </c>
      <c r="N2790" s="1">
        <v>6.4</v>
      </c>
      <c r="O2790" s="1">
        <v>8.6999999999999993</v>
      </c>
    </row>
    <row r="2791" spans="1:15" x14ac:dyDescent="0.3">
      <c r="A2791" t="s">
        <v>31</v>
      </c>
      <c r="B2791">
        <v>41</v>
      </c>
      <c r="C2791" t="str">
        <f t="shared" si="217"/>
        <v>36–45</v>
      </c>
      <c r="D2791" t="s">
        <v>12</v>
      </c>
      <c r="E2791" t="s">
        <v>13</v>
      </c>
      <c r="F2791">
        <f t="shared" si="220"/>
        <v>1</v>
      </c>
      <c r="G2791" t="s">
        <v>33</v>
      </c>
      <c r="H2791" s="1">
        <v>6.7</v>
      </c>
      <c r="I2791" t="s">
        <v>17</v>
      </c>
      <c r="J2791">
        <f t="shared" ref="J2791:J2815" si="221">IF(I2791="low",1,IF(I2791="moderate",2,IF(I2791="high",3,"")))</f>
        <v>2</v>
      </c>
      <c r="K2791" t="s">
        <v>23</v>
      </c>
      <c r="L2791">
        <v>31</v>
      </c>
      <c r="M2791" t="str">
        <f t="shared" si="218"/>
        <v>30–40 h</v>
      </c>
      <c r="N2791" s="1">
        <v>1.2</v>
      </c>
      <c r="O2791" s="1">
        <v>7.6</v>
      </c>
    </row>
    <row r="2792" spans="1:15" x14ac:dyDescent="0.3">
      <c r="A2792" t="s">
        <v>32</v>
      </c>
      <c r="B2792">
        <v>25</v>
      </c>
      <c r="C2792" t="str">
        <f t="shared" si="217"/>
        <v>18–25</v>
      </c>
      <c r="D2792" t="s">
        <v>27</v>
      </c>
      <c r="E2792" t="s">
        <v>22</v>
      </c>
      <c r="F2792">
        <f t="shared" si="220"/>
        <v>3</v>
      </c>
      <c r="G2792" t="s">
        <v>14</v>
      </c>
      <c r="H2792" s="1">
        <v>3.7</v>
      </c>
      <c r="I2792" t="s">
        <v>13</v>
      </c>
      <c r="J2792">
        <f t="shared" si="221"/>
        <v>1</v>
      </c>
      <c r="K2792" t="s">
        <v>30</v>
      </c>
      <c r="L2792">
        <v>48</v>
      </c>
      <c r="M2792" t="str">
        <f t="shared" si="218"/>
        <v>40–50 h</v>
      </c>
      <c r="N2792" s="1">
        <v>2.1</v>
      </c>
      <c r="O2792" s="1">
        <v>2.9</v>
      </c>
    </row>
    <row r="2793" spans="1:15" x14ac:dyDescent="0.3">
      <c r="A2793" t="s">
        <v>29</v>
      </c>
      <c r="B2793">
        <v>44</v>
      </c>
      <c r="C2793" t="str">
        <f t="shared" si="217"/>
        <v>36–45</v>
      </c>
      <c r="D2793" t="s">
        <v>21</v>
      </c>
      <c r="E2793" t="s">
        <v>22</v>
      </c>
      <c r="F2793">
        <f t="shared" si="220"/>
        <v>3</v>
      </c>
      <c r="G2793" t="s">
        <v>18</v>
      </c>
      <c r="H2793" s="1">
        <v>7</v>
      </c>
      <c r="I2793" t="s">
        <v>22</v>
      </c>
      <c r="J2793">
        <f t="shared" si="221"/>
        <v>3</v>
      </c>
      <c r="K2793" t="s">
        <v>15</v>
      </c>
      <c r="L2793">
        <v>50</v>
      </c>
      <c r="M2793" t="str">
        <f t="shared" si="218"/>
        <v>50–60 h</v>
      </c>
      <c r="N2793" s="1">
        <v>6.3</v>
      </c>
      <c r="O2793" s="1">
        <v>5.2</v>
      </c>
    </row>
    <row r="2794" spans="1:15" x14ac:dyDescent="0.3">
      <c r="A2794" t="s">
        <v>24</v>
      </c>
      <c r="B2794">
        <v>62</v>
      </c>
      <c r="C2794" t="str">
        <f t="shared" si="217"/>
        <v>60+</v>
      </c>
      <c r="D2794" t="s">
        <v>21</v>
      </c>
      <c r="E2794" t="s">
        <v>22</v>
      </c>
      <c r="F2794">
        <f t="shared" si="220"/>
        <v>3</v>
      </c>
      <c r="G2794" t="s">
        <v>28</v>
      </c>
      <c r="H2794" s="1">
        <v>5.3</v>
      </c>
      <c r="I2794" t="s">
        <v>13</v>
      </c>
      <c r="J2794">
        <f t="shared" si="221"/>
        <v>1</v>
      </c>
      <c r="K2794" t="s">
        <v>30</v>
      </c>
      <c r="L2794">
        <v>55</v>
      </c>
      <c r="M2794" t="str">
        <f t="shared" si="218"/>
        <v>50–60 h</v>
      </c>
      <c r="N2794" s="1">
        <v>9.1999999999999993</v>
      </c>
      <c r="O2794" s="1">
        <v>9.8000000000000007</v>
      </c>
    </row>
    <row r="2795" spans="1:15" x14ac:dyDescent="0.3">
      <c r="A2795" t="s">
        <v>11</v>
      </c>
      <c r="B2795">
        <v>40</v>
      </c>
      <c r="C2795" t="str">
        <f t="shared" si="217"/>
        <v>36–45</v>
      </c>
      <c r="D2795" t="s">
        <v>21</v>
      </c>
      <c r="E2795" t="s">
        <v>17</v>
      </c>
      <c r="F2795">
        <f t="shared" si="220"/>
        <v>2</v>
      </c>
      <c r="G2795" t="s">
        <v>25</v>
      </c>
      <c r="H2795" s="1">
        <v>4.2</v>
      </c>
      <c r="I2795" t="s">
        <v>13</v>
      </c>
      <c r="J2795">
        <f t="shared" si="221"/>
        <v>1</v>
      </c>
      <c r="K2795" t="s">
        <v>23</v>
      </c>
      <c r="L2795">
        <v>21</v>
      </c>
      <c r="M2795" t="str">
        <f t="shared" si="218"/>
        <v>20–30 h</v>
      </c>
      <c r="N2795" s="1">
        <v>9.1999999999999993</v>
      </c>
      <c r="O2795" s="1">
        <v>6</v>
      </c>
    </row>
    <row r="2796" spans="1:15" x14ac:dyDescent="0.3">
      <c r="A2796" t="s">
        <v>20</v>
      </c>
      <c r="B2796">
        <v>63</v>
      </c>
      <c r="C2796" t="str">
        <f t="shared" ref="C2796:C2859" si="222">IF(B2796&lt;=25, "18–25", IF(B2796&lt;=35, "26–35", IF(B2796&lt;=45, "36–45", IF(B2796&lt;=59, "46–59", "60+"))))</f>
        <v>60+</v>
      </c>
      <c r="D2796" t="s">
        <v>12</v>
      </c>
      <c r="E2796" t="s">
        <v>13</v>
      </c>
      <c r="F2796">
        <f t="shared" si="220"/>
        <v>1</v>
      </c>
      <c r="G2796" t="s">
        <v>14</v>
      </c>
      <c r="H2796" s="1">
        <v>8.1999999999999993</v>
      </c>
      <c r="I2796" t="s">
        <v>17</v>
      </c>
      <c r="J2796">
        <f t="shared" si="221"/>
        <v>2</v>
      </c>
      <c r="K2796" t="s">
        <v>19</v>
      </c>
      <c r="L2796">
        <v>41</v>
      </c>
      <c r="M2796" t="str">
        <f t="shared" si="218"/>
        <v>40–50 h</v>
      </c>
      <c r="N2796" s="1">
        <v>2.4</v>
      </c>
      <c r="O2796" s="1">
        <v>9.4</v>
      </c>
    </row>
    <row r="2797" spans="1:15" x14ac:dyDescent="0.3">
      <c r="A2797" t="s">
        <v>29</v>
      </c>
      <c r="B2797">
        <v>25</v>
      </c>
      <c r="C2797" t="str">
        <f t="shared" si="222"/>
        <v>18–25</v>
      </c>
      <c r="D2797" t="s">
        <v>21</v>
      </c>
      <c r="E2797" t="s">
        <v>22</v>
      </c>
      <c r="F2797">
        <f t="shared" si="220"/>
        <v>3</v>
      </c>
      <c r="G2797" t="s">
        <v>33</v>
      </c>
      <c r="H2797" s="1">
        <v>6.4</v>
      </c>
      <c r="I2797" t="s">
        <v>22</v>
      </c>
      <c r="J2797">
        <f t="shared" si="221"/>
        <v>3</v>
      </c>
      <c r="K2797" t="s">
        <v>19</v>
      </c>
      <c r="L2797">
        <v>41</v>
      </c>
      <c r="M2797" t="str">
        <f t="shared" si="218"/>
        <v>40–50 h</v>
      </c>
      <c r="N2797" s="1">
        <v>4.5</v>
      </c>
      <c r="O2797" s="1">
        <v>8.3000000000000007</v>
      </c>
    </row>
    <row r="2798" spans="1:15" x14ac:dyDescent="0.3">
      <c r="A2798" t="s">
        <v>24</v>
      </c>
      <c r="B2798">
        <v>25</v>
      </c>
      <c r="C2798" t="str">
        <f t="shared" si="222"/>
        <v>18–25</v>
      </c>
      <c r="D2798" t="s">
        <v>12</v>
      </c>
      <c r="E2798" t="s">
        <v>17</v>
      </c>
      <c r="F2798">
        <f t="shared" si="220"/>
        <v>2</v>
      </c>
      <c r="G2798" t="s">
        <v>14</v>
      </c>
      <c r="H2798" s="1">
        <v>3.4</v>
      </c>
      <c r="I2798" t="s">
        <v>17</v>
      </c>
      <c r="J2798">
        <f t="shared" si="221"/>
        <v>2</v>
      </c>
      <c r="K2798" t="s">
        <v>19</v>
      </c>
      <c r="L2798">
        <v>50</v>
      </c>
      <c r="M2798" t="str">
        <f t="shared" si="218"/>
        <v>50–60 h</v>
      </c>
      <c r="N2798" s="1">
        <v>1.4</v>
      </c>
      <c r="O2798" s="1">
        <v>7</v>
      </c>
    </row>
    <row r="2799" spans="1:15" x14ac:dyDescent="0.3">
      <c r="A2799" t="s">
        <v>29</v>
      </c>
      <c r="B2799">
        <v>43</v>
      </c>
      <c r="C2799" t="str">
        <f t="shared" si="222"/>
        <v>36–45</v>
      </c>
      <c r="D2799" t="s">
        <v>21</v>
      </c>
      <c r="E2799" t="s">
        <v>22</v>
      </c>
      <c r="F2799">
        <f t="shared" si="220"/>
        <v>3</v>
      </c>
      <c r="G2799" t="s">
        <v>28</v>
      </c>
      <c r="H2799" s="1">
        <v>5.3</v>
      </c>
      <c r="I2799" t="s">
        <v>17</v>
      </c>
      <c r="J2799">
        <f t="shared" si="221"/>
        <v>2</v>
      </c>
      <c r="K2799" t="s">
        <v>30</v>
      </c>
      <c r="L2799">
        <v>33</v>
      </c>
      <c r="M2799" t="str">
        <f t="shared" si="218"/>
        <v>30–40 h</v>
      </c>
      <c r="N2799" s="1">
        <v>5.2</v>
      </c>
      <c r="O2799" s="1">
        <v>4.0999999999999996</v>
      </c>
    </row>
    <row r="2800" spans="1:15" x14ac:dyDescent="0.3">
      <c r="A2800" t="s">
        <v>31</v>
      </c>
      <c r="B2800">
        <v>64</v>
      </c>
      <c r="C2800" t="str">
        <f t="shared" si="222"/>
        <v>60+</v>
      </c>
      <c r="D2800" t="s">
        <v>12</v>
      </c>
      <c r="E2800" t="s">
        <v>13</v>
      </c>
      <c r="F2800">
        <f t="shared" si="220"/>
        <v>1</v>
      </c>
      <c r="G2800" t="s">
        <v>33</v>
      </c>
      <c r="H2800" s="1">
        <v>6.5</v>
      </c>
      <c r="I2800" t="s">
        <v>13</v>
      </c>
      <c r="J2800">
        <f t="shared" si="221"/>
        <v>1</v>
      </c>
      <c r="K2800" t="s">
        <v>19</v>
      </c>
      <c r="L2800">
        <v>48</v>
      </c>
      <c r="M2800" t="str">
        <f t="shared" si="218"/>
        <v>40–50 h</v>
      </c>
      <c r="N2800" s="1">
        <v>7.8</v>
      </c>
      <c r="O2800" s="1">
        <v>3.7</v>
      </c>
    </row>
    <row r="2801" spans="1:15" x14ac:dyDescent="0.3">
      <c r="A2801" t="s">
        <v>20</v>
      </c>
      <c r="B2801">
        <v>30</v>
      </c>
      <c r="C2801" t="str">
        <f t="shared" si="222"/>
        <v>26–35</v>
      </c>
      <c r="D2801" t="s">
        <v>21</v>
      </c>
      <c r="E2801" t="s">
        <v>22</v>
      </c>
      <c r="F2801">
        <f t="shared" si="220"/>
        <v>3</v>
      </c>
      <c r="G2801" t="s">
        <v>25</v>
      </c>
      <c r="H2801" s="1">
        <v>6.6</v>
      </c>
      <c r="I2801" t="s">
        <v>22</v>
      </c>
      <c r="J2801">
        <f t="shared" si="221"/>
        <v>3</v>
      </c>
      <c r="K2801" t="s">
        <v>26</v>
      </c>
      <c r="L2801">
        <v>54</v>
      </c>
      <c r="M2801" t="str">
        <f t="shared" si="218"/>
        <v>50–60 h</v>
      </c>
      <c r="N2801" s="1">
        <v>8.1</v>
      </c>
      <c r="O2801" s="1">
        <v>6.8</v>
      </c>
    </row>
    <row r="2802" spans="1:15" x14ac:dyDescent="0.3">
      <c r="A2802" t="s">
        <v>11</v>
      </c>
      <c r="B2802">
        <v>56</v>
      </c>
      <c r="C2802" t="str">
        <f t="shared" si="222"/>
        <v>46–59</v>
      </c>
      <c r="D2802" t="s">
        <v>27</v>
      </c>
      <c r="E2802" t="s">
        <v>13</v>
      </c>
      <c r="F2802">
        <f t="shared" si="220"/>
        <v>1</v>
      </c>
      <c r="G2802" t="s">
        <v>25</v>
      </c>
      <c r="H2802" s="1">
        <v>5.8</v>
      </c>
      <c r="I2802" t="s">
        <v>17</v>
      </c>
      <c r="J2802">
        <f t="shared" si="221"/>
        <v>2</v>
      </c>
      <c r="K2802" t="s">
        <v>15</v>
      </c>
      <c r="L2802">
        <v>28</v>
      </c>
      <c r="M2802" t="str">
        <f t="shared" si="218"/>
        <v>20–30 h</v>
      </c>
      <c r="N2802" s="1">
        <v>5.5</v>
      </c>
      <c r="O2802" s="1">
        <v>4.9000000000000004</v>
      </c>
    </row>
    <row r="2803" spans="1:15" x14ac:dyDescent="0.3">
      <c r="A2803" t="s">
        <v>32</v>
      </c>
      <c r="B2803">
        <v>54</v>
      </c>
      <c r="C2803" t="str">
        <f t="shared" si="222"/>
        <v>46–59</v>
      </c>
      <c r="D2803" t="s">
        <v>27</v>
      </c>
      <c r="E2803" t="s">
        <v>17</v>
      </c>
      <c r="F2803">
        <f t="shared" si="220"/>
        <v>2</v>
      </c>
      <c r="G2803" t="s">
        <v>25</v>
      </c>
      <c r="H2803" s="1">
        <v>1.5</v>
      </c>
      <c r="I2803" t="s">
        <v>22</v>
      </c>
      <c r="J2803">
        <f t="shared" si="221"/>
        <v>3</v>
      </c>
      <c r="K2803" t="s">
        <v>15</v>
      </c>
      <c r="L2803">
        <v>51</v>
      </c>
      <c r="M2803" t="str">
        <f t="shared" si="218"/>
        <v>50–60 h</v>
      </c>
      <c r="N2803" s="1">
        <v>1.9</v>
      </c>
      <c r="O2803" s="1">
        <v>8.1999999999999993</v>
      </c>
    </row>
    <row r="2804" spans="1:15" x14ac:dyDescent="0.3">
      <c r="A2804" t="s">
        <v>32</v>
      </c>
      <c r="B2804">
        <v>45</v>
      </c>
      <c r="C2804" t="str">
        <f t="shared" si="222"/>
        <v>36–45</v>
      </c>
      <c r="D2804" t="s">
        <v>12</v>
      </c>
      <c r="E2804" t="s">
        <v>17</v>
      </c>
      <c r="F2804">
        <f t="shared" si="220"/>
        <v>2</v>
      </c>
      <c r="G2804" t="s">
        <v>18</v>
      </c>
      <c r="H2804" s="1">
        <v>5.7</v>
      </c>
      <c r="I2804" t="s">
        <v>17</v>
      </c>
      <c r="J2804">
        <f t="shared" si="221"/>
        <v>2</v>
      </c>
      <c r="K2804" t="s">
        <v>23</v>
      </c>
      <c r="L2804">
        <v>46</v>
      </c>
      <c r="M2804" t="str">
        <f t="shared" si="218"/>
        <v>40–50 h</v>
      </c>
      <c r="N2804" s="1">
        <v>4.4000000000000004</v>
      </c>
      <c r="O2804" s="1">
        <v>7.8</v>
      </c>
    </row>
    <row r="2805" spans="1:15" x14ac:dyDescent="0.3">
      <c r="A2805" t="s">
        <v>24</v>
      </c>
      <c r="B2805">
        <v>42</v>
      </c>
      <c r="C2805" t="str">
        <f t="shared" si="222"/>
        <v>36–45</v>
      </c>
      <c r="D2805" t="s">
        <v>12</v>
      </c>
      <c r="E2805" t="s">
        <v>22</v>
      </c>
      <c r="F2805">
        <f t="shared" si="220"/>
        <v>3</v>
      </c>
      <c r="G2805" t="s">
        <v>33</v>
      </c>
      <c r="H2805" s="1">
        <v>8.1</v>
      </c>
      <c r="I2805" t="s">
        <v>13</v>
      </c>
      <c r="J2805">
        <f t="shared" si="221"/>
        <v>1</v>
      </c>
      <c r="K2805" t="s">
        <v>30</v>
      </c>
      <c r="L2805">
        <v>29</v>
      </c>
      <c r="M2805" t="str">
        <f t="shared" si="218"/>
        <v>20–30 h</v>
      </c>
      <c r="N2805" s="1">
        <v>9.4</v>
      </c>
      <c r="O2805" s="1">
        <v>3.8</v>
      </c>
    </row>
    <row r="2806" spans="1:15" x14ac:dyDescent="0.3">
      <c r="A2806" t="s">
        <v>11</v>
      </c>
      <c r="B2806">
        <v>33</v>
      </c>
      <c r="C2806" t="str">
        <f t="shared" si="222"/>
        <v>26–35</v>
      </c>
      <c r="D2806" t="s">
        <v>21</v>
      </c>
      <c r="E2806" t="s">
        <v>13</v>
      </c>
      <c r="F2806">
        <f t="shared" si="220"/>
        <v>1</v>
      </c>
      <c r="G2806" t="s">
        <v>33</v>
      </c>
      <c r="H2806" s="1">
        <v>8.6</v>
      </c>
      <c r="I2806" t="s">
        <v>17</v>
      </c>
      <c r="J2806">
        <f t="shared" si="221"/>
        <v>2</v>
      </c>
      <c r="K2806" t="s">
        <v>15</v>
      </c>
      <c r="L2806">
        <v>44</v>
      </c>
      <c r="M2806" t="str">
        <f t="shared" si="218"/>
        <v>40–50 h</v>
      </c>
      <c r="N2806" s="1">
        <v>3.1</v>
      </c>
      <c r="O2806" s="1">
        <v>7.3</v>
      </c>
    </row>
    <row r="2807" spans="1:15" x14ac:dyDescent="0.3">
      <c r="A2807" t="s">
        <v>16</v>
      </c>
      <c r="B2807">
        <v>19</v>
      </c>
      <c r="C2807" t="str">
        <f t="shared" si="222"/>
        <v>18–25</v>
      </c>
      <c r="D2807" t="s">
        <v>21</v>
      </c>
      <c r="E2807" t="s">
        <v>13</v>
      </c>
      <c r="F2807">
        <f t="shared" si="220"/>
        <v>1</v>
      </c>
      <c r="G2807" t="s">
        <v>18</v>
      </c>
      <c r="H2807" s="1">
        <v>5.6</v>
      </c>
      <c r="I2807" t="s">
        <v>17</v>
      </c>
      <c r="J2807">
        <f t="shared" si="221"/>
        <v>2</v>
      </c>
      <c r="K2807" t="s">
        <v>30</v>
      </c>
      <c r="L2807">
        <v>52</v>
      </c>
      <c r="M2807" t="str">
        <f t="shared" si="218"/>
        <v>50–60 h</v>
      </c>
      <c r="N2807" s="1">
        <v>3.9</v>
      </c>
      <c r="O2807" s="1">
        <v>5.5</v>
      </c>
    </row>
    <row r="2808" spans="1:15" x14ac:dyDescent="0.3">
      <c r="A2808" t="s">
        <v>31</v>
      </c>
      <c r="B2808">
        <v>35</v>
      </c>
      <c r="C2808" t="str">
        <f t="shared" si="222"/>
        <v>26–35</v>
      </c>
      <c r="D2808" t="s">
        <v>27</v>
      </c>
      <c r="E2808" t="s">
        <v>13</v>
      </c>
      <c r="F2808">
        <f t="shared" si="220"/>
        <v>1</v>
      </c>
      <c r="G2808" t="s">
        <v>33</v>
      </c>
      <c r="H2808" s="1">
        <v>9.3000000000000007</v>
      </c>
      <c r="I2808" t="s">
        <v>17</v>
      </c>
      <c r="J2808">
        <f t="shared" si="221"/>
        <v>2</v>
      </c>
      <c r="K2808" t="s">
        <v>23</v>
      </c>
      <c r="L2808">
        <v>30</v>
      </c>
      <c r="M2808" t="str">
        <f t="shared" si="218"/>
        <v>30–40 h</v>
      </c>
      <c r="N2808" s="1">
        <v>7.7</v>
      </c>
      <c r="O2808" s="1">
        <v>3.9</v>
      </c>
    </row>
    <row r="2809" spans="1:15" x14ac:dyDescent="0.3">
      <c r="A2809" t="s">
        <v>24</v>
      </c>
      <c r="B2809">
        <v>34</v>
      </c>
      <c r="C2809" t="str">
        <f t="shared" si="222"/>
        <v>26–35</v>
      </c>
      <c r="D2809" t="s">
        <v>21</v>
      </c>
      <c r="E2809" t="s">
        <v>22</v>
      </c>
      <c r="F2809">
        <f t="shared" si="220"/>
        <v>3</v>
      </c>
      <c r="G2809" t="s">
        <v>18</v>
      </c>
      <c r="H2809" s="1">
        <v>4.0999999999999996</v>
      </c>
      <c r="I2809" t="s">
        <v>22</v>
      </c>
      <c r="J2809">
        <f t="shared" si="221"/>
        <v>3</v>
      </c>
      <c r="K2809" t="s">
        <v>19</v>
      </c>
      <c r="L2809">
        <v>56</v>
      </c>
      <c r="M2809" t="str">
        <f t="shared" si="218"/>
        <v>50–60 h</v>
      </c>
      <c r="N2809" s="1">
        <v>7.6</v>
      </c>
      <c r="O2809" s="1">
        <v>4.7</v>
      </c>
    </row>
    <row r="2810" spans="1:15" x14ac:dyDescent="0.3">
      <c r="A2810" t="s">
        <v>16</v>
      </c>
      <c r="B2810">
        <v>47</v>
      </c>
      <c r="C2810" t="str">
        <f t="shared" si="222"/>
        <v>46–59</v>
      </c>
      <c r="D2810" t="s">
        <v>12</v>
      </c>
      <c r="E2810" t="s">
        <v>13</v>
      </c>
      <c r="F2810">
        <f t="shared" si="220"/>
        <v>1</v>
      </c>
      <c r="G2810" t="s">
        <v>14</v>
      </c>
      <c r="H2810" s="1">
        <v>5.3</v>
      </c>
      <c r="I2810" t="s">
        <v>13</v>
      </c>
      <c r="J2810">
        <f t="shared" si="221"/>
        <v>1</v>
      </c>
      <c r="K2810" t="s">
        <v>23</v>
      </c>
      <c r="L2810">
        <v>28</v>
      </c>
      <c r="M2810" t="str">
        <f t="shared" si="218"/>
        <v>20–30 h</v>
      </c>
      <c r="N2810" s="1">
        <v>9.1999999999999993</v>
      </c>
      <c r="O2810" s="1">
        <v>9.1</v>
      </c>
    </row>
    <row r="2811" spans="1:15" x14ac:dyDescent="0.3">
      <c r="A2811" t="s">
        <v>29</v>
      </c>
      <c r="B2811">
        <v>56</v>
      </c>
      <c r="C2811" t="str">
        <f t="shared" si="222"/>
        <v>46–59</v>
      </c>
      <c r="D2811" t="s">
        <v>12</v>
      </c>
      <c r="E2811" t="s">
        <v>13</v>
      </c>
      <c r="F2811">
        <f t="shared" si="220"/>
        <v>1</v>
      </c>
      <c r="G2811" t="s">
        <v>28</v>
      </c>
      <c r="H2811" s="1">
        <v>7.8</v>
      </c>
      <c r="I2811" t="s">
        <v>22</v>
      </c>
      <c r="J2811">
        <f t="shared" si="221"/>
        <v>3</v>
      </c>
      <c r="K2811" t="s">
        <v>26</v>
      </c>
      <c r="L2811">
        <v>26</v>
      </c>
      <c r="M2811" t="str">
        <f t="shared" si="218"/>
        <v>20–30 h</v>
      </c>
      <c r="N2811" s="1">
        <v>4.5</v>
      </c>
      <c r="O2811" s="1">
        <v>4.2</v>
      </c>
    </row>
    <row r="2812" spans="1:15" x14ac:dyDescent="0.3">
      <c r="A2812" t="s">
        <v>31</v>
      </c>
      <c r="B2812">
        <v>30</v>
      </c>
      <c r="C2812" t="str">
        <f t="shared" si="222"/>
        <v>26–35</v>
      </c>
      <c r="D2812" t="s">
        <v>12</v>
      </c>
      <c r="E2812" t="s">
        <v>13</v>
      </c>
      <c r="F2812">
        <f t="shared" si="220"/>
        <v>1</v>
      </c>
      <c r="G2812" t="s">
        <v>25</v>
      </c>
      <c r="H2812" s="1">
        <v>7.6</v>
      </c>
      <c r="I2812" t="s">
        <v>17</v>
      </c>
      <c r="J2812">
        <f t="shared" si="221"/>
        <v>2</v>
      </c>
      <c r="K2812" t="s">
        <v>19</v>
      </c>
      <c r="L2812">
        <v>26</v>
      </c>
      <c r="M2812" t="str">
        <f t="shared" si="218"/>
        <v>20–30 h</v>
      </c>
      <c r="N2812" s="1">
        <v>5.6</v>
      </c>
      <c r="O2812" s="1">
        <v>3.6</v>
      </c>
    </row>
    <row r="2813" spans="1:15" x14ac:dyDescent="0.3">
      <c r="A2813" t="s">
        <v>29</v>
      </c>
      <c r="B2813">
        <v>49</v>
      </c>
      <c r="C2813" t="str">
        <f t="shared" si="222"/>
        <v>46–59</v>
      </c>
      <c r="D2813" t="s">
        <v>12</v>
      </c>
      <c r="E2813" t="s">
        <v>13</v>
      </c>
      <c r="F2813">
        <f t="shared" si="220"/>
        <v>1</v>
      </c>
      <c r="G2813" t="s">
        <v>18</v>
      </c>
      <c r="H2813" s="1">
        <v>6.5</v>
      </c>
      <c r="I2813" t="s">
        <v>13</v>
      </c>
      <c r="J2813">
        <f t="shared" si="221"/>
        <v>1</v>
      </c>
      <c r="K2813" t="s">
        <v>19</v>
      </c>
      <c r="L2813">
        <v>53</v>
      </c>
      <c r="M2813" t="str">
        <f t="shared" si="218"/>
        <v>50–60 h</v>
      </c>
      <c r="N2813" s="1">
        <v>5.2</v>
      </c>
      <c r="O2813" s="1">
        <v>4.2</v>
      </c>
    </row>
    <row r="2814" spans="1:15" x14ac:dyDescent="0.3">
      <c r="A2814" t="s">
        <v>11</v>
      </c>
      <c r="B2814">
        <v>46</v>
      </c>
      <c r="C2814" t="str">
        <f t="shared" si="222"/>
        <v>46–59</v>
      </c>
      <c r="D2814" t="s">
        <v>12</v>
      </c>
      <c r="E2814" t="s">
        <v>22</v>
      </c>
      <c r="F2814">
        <f t="shared" si="220"/>
        <v>3</v>
      </c>
      <c r="G2814" t="s">
        <v>18</v>
      </c>
      <c r="H2814" s="1">
        <v>4.8</v>
      </c>
      <c r="I2814" t="s">
        <v>22</v>
      </c>
      <c r="J2814">
        <f t="shared" si="221"/>
        <v>3</v>
      </c>
      <c r="K2814" t="s">
        <v>19</v>
      </c>
      <c r="L2814">
        <v>38</v>
      </c>
      <c r="M2814" t="str">
        <f t="shared" si="218"/>
        <v>30–40 h</v>
      </c>
      <c r="N2814" s="1">
        <v>9.3000000000000007</v>
      </c>
      <c r="O2814" s="1">
        <v>2.9</v>
      </c>
    </row>
    <row r="2815" spans="1:15" x14ac:dyDescent="0.3">
      <c r="A2815" t="s">
        <v>20</v>
      </c>
      <c r="B2815">
        <v>63</v>
      </c>
      <c r="C2815" t="str">
        <f t="shared" si="222"/>
        <v>60+</v>
      </c>
      <c r="D2815" t="s">
        <v>27</v>
      </c>
      <c r="E2815" t="s">
        <v>22</v>
      </c>
      <c r="F2815">
        <f t="shared" si="220"/>
        <v>3</v>
      </c>
      <c r="G2815" t="s">
        <v>18</v>
      </c>
      <c r="H2815" s="1">
        <v>4.8</v>
      </c>
      <c r="I2815" t="s">
        <v>17</v>
      </c>
      <c r="J2815">
        <f t="shared" si="221"/>
        <v>2</v>
      </c>
      <c r="K2815" t="s">
        <v>23</v>
      </c>
      <c r="L2815">
        <v>39</v>
      </c>
      <c r="M2815" t="str">
        <f t="shared" si="218"/>
        <v>30–40 h</v>
      </c>
      <c r="N2815" s="1">
        <v>7.9</v>
      </c>
      <c r="O2815" s="1">
        <v>5.9</v>
      </c>
    </row>
    <row r="2816" spans="1:15" x14ac:dyDescent="0.3">
      <c r="A2816" t="s">
        <v>31</v>
      </c>
      <c r="B2816">
        <v>47</v>
      </c>
      <c r="C2816" t="str">
        <f t="shared" si="222"/>
        <v>46–59</v>
      </c>
      <c r="D2816" t="s">
        <v>27</v>
      </c>
      <c r="E2816" t="s">
        <v>13</v>
      </c>
      <c r="F2816">
        <f t="shared" si="220"/>
        <v>1</v>
      </c>
      <c r="G2816" t="s">
        <v>14</v>
      </c>
      <c r="H2816" s="1">
        <v>5.4</v>
      </c>
      <c r="I2816" t="s">
        <v>13</v>
      </c>
      <c r="J2816">
        <f>IF(I2816="low",1,IF(I2816="moderate",2,IF(I2816="high",3,"")))</f>
        <v>1</v>
      </c>
      <c r="K2816" t="s">
        <v>26</v>
      </c>
      <c r="L2816">
        <v>44</v>
      </c>
      <c r="M2816" t="str">
        <f t="shared" si="218"/>
        <v>40–50 h</v>
      </c>
      <c r="N2816" s="1">
        <v>8.5</v>
      </c>
      <c r="O2816" s="1">
        <v>2.2999999999999998</v>
      </c>
    </row>
    <row r="2817" spans="1:15" x14ac:dyDescent="0.3">
      <c r="A2817" t="s">
        <v>16</v>
      </c>
      <c r="B2817">
        <v>35</v>
      </c>
      <c r="C2817" t="str">
        <f t="shared" si="222"/>
        <v>26–35</v>
      </c>
      <c r="D2817" t="s">
        <v>12</v>
      </c>
      <c r="E2817" t="s">
        <v>13</v>
      </c>
      <c r="F2817">
        <f t="shared" si="220"/>
        <v>1</v>
      </c>
      <c r="G2817" t="s">
        <v>18</v>
      </c>
      <c r="H2817" s="1">
        <v>4.9000000000000004</v>
      </c>
      <c r="I2817" t="s">
        <v>13</v>
      </c>
      <c r="J2817">
        <f t="shared" ref="J2817:J2868" si="223">IF(I2817="low",1,IF(I2817="moderate",2,IF(I2817="high",3,"")))</f>
        <v>1</v>
      </c>
      <c r="K2817" t="s">
        <v>30</v>
      </c>
      <c r="L2817">
        <v>24</v>
      </c>
      <c r="M2817" t="str">
        <f t="shared" si="218"/>
        <v>20–30 h</v>
      </c>
      <c r="N2817" s="1">
        <v>2.2000000000000002</v>
      </c>
      <c r="O2817" s="1">
        <v>8.4</v>
      </c>
    </row>
    <row r="2818" spans="1:15" x14ac:dyDescent="0.3">
      <c r="A2818" t="s">
        <v>20</v>
      </c>
      <c r="B2818">
        <v>30</v>
      </c>
      <c r="C2818" t="str">
        <f t="shared" si="222"/>
        <v>26–35</v>
      </c>
      <c r="D2818" t="s">
        <v>21</v>
      </c>
      <c r="E2818" t="s">
        <v>17</v>
      </c>
      <c r="F2818">
        <f t="shared" si="220"/>
        <v>2</v>
      </c>
      <c r="G2818" t="s">
        <v>28</v>
      </c>
      <c r="H2818" s="1">
        <v>6.7</v>
      </c>
      <c r="I2818" t="s">
        <v>17</v>
      </c>
      <c r="J2818">
        <f t="shared" si="223"/>
        <v>2</v>
      </c>
      <c r="K2818" t="s">
        <v>23</v>
      </c>
      <c r="L2818">
        <v>48</v>
      </c>
      <c r="M2818" t="str">
        <f t="shared" ref="M2818:M2881" si="224">IF(AND(L2818&gt;=20,L2818&lt;30),"20–30 h",IF(AND(L2818&gt;=30,L2818&lt;40),"30–40 h",IF(AND(L2818&gt;=40,L2818&lt;50),"40–50 h",IF(AND(L2818&gt;=50,L2818&lt;=60),"50–60 h","Poza zakresem"))))</f>
        <v>40–50 h</v>
      </c>
      <c r="N2818" s="1">
        <v>8.1</v>
      </c>
      <c r="O2818" s="1">
        <v>3</v>
      </c>
    </row>
    <row r="2819" spans="1:15" x14ac:dyDescent="0.3">
      <c r="A2819" t="s">
        <v>32</v>
      </c>
      <c r="B2819">
        <v>60</v>
      </c>
      <c r="C2819" t="str">
        <f t="shared" si="222"/>
        <v>60+</v>
      </c>
      <c r="D2819" t="s">
        <v>12</v>
      </c>
      <c r="E2819" t="s">
        <v>17</v>
      </c>
      <c r="F2819">
        <f t="shared" si="220"/>
        <v>2</v>
      </c>
      <c r="G2819" t="s">
        <v>28</v>
      </c>
      <c r="H2819" s="1">
        <v>6.4</v>
      </c>
      <c r="I2819" t="s">
        <v>13</v>
      </c>
      <c r="J2819">
        <f t="shared" si="223"/>
        <v>1</v>
      </c>
      <c r="K2819" t="s">
        <v>15</v>
      </c>
      <c r="L2819">
        <v>46</v>
      </c>
      <c r="M2819" t="str">
        <f t="shared" si="224"/>
        <v>40–50 h</v>
      </c>
      <c r="N2819" s="1">
        <v>4.9000000000000004</v>
      </c>
      <c r="O2819" s="1">
        <v>6.4</v>
      </c>
    </row>
    <row r="2820" spans="1:15" x14ac:dyDescent="0.3">
      <c r="A2820" t="s">
        <v>16</v>
      </c>
      <c r="B2820">
        <v>38</v>
      </c>
      <c r="C2820" t="str">
        <f t="shared" si="222"/>
        <v>36–45</v>
      </c>
      <c r="D2820" t="s">
        <v>27</v>
      </c>
      <c r="E2820" t="s">
        <v>13</v>
      </c>
      <c r="F2820">
        <f t="shared" si="220"/>
        <v>1</v>
      </c>
      <c r="G2820" t="s">
        <v>25</v>
      </c>
      <c r="H2820" s="1">
        <v>4.8</v>
      </c>
      <c r="I2820" t="s">
        <v>13</v>
      </c>
      <c r="J2820">
        <f t="shared" si="223"/>
        <v>1</v>
      </c>
      <c r="K2820" t="s">
        <v>15</v>
      </c>
      <c r="L2820">
        <v>44</v>
      </c>
      <c r="M2820" t="str">
        <f t="shared" si="224"/>
        <v>40–50 h</v>
      </c>
      <c r="N2820" s="1">
        <v>1.2</v>
      </c>
      <c r="O2820" s="1">
        <v>2.1</v>
      </c>
    </row>
    <row r="2821" spans="1:15" x14ac:dyDescent="0.3">
      <c r="A2821" t="s">
        <v>24</v>
      </c>
      <c r="B2821">
        <v>47</v>
      </c>
      <c r="C2821" t="str">
        <f t="shared" si="222"/>
        <v>46–59</v>
      </c>
      <c r="D2821" t="s">
        <v>12</v>
      </c>
      <c r="E2821" t="s">
        <v>13</v>
      </c>
      <c r="F2821">
        <f t="shared" si="220"/>
        <v>1</v>
      </c>
      <c r="G2821" t="s">
        <v>14</v>
      </c>
      <c r="H2821" s="1">
        <v>6</v>
      </c>
      <c r="I2821" t="s">
        <v>22</v>
      </c>
      <c r="J2821">
        <f t="shared" si="223"/>
        <v>3</v>
      </c>
      <c r="K2821" t="s">
        <v>23</v>
      </c>
      <c r="L2821">
        <v>56</v>
      </c>
      <c r="M2821" t="str">
        <f t="shared" si="224"/>
        <v>50–60 h</v>
      </c>
      <c r="N2821" s="1">
        <v>1.5</v>
      </c>
      <c r="O2821" s="1">
        <v>9.8000000000000007</v>
      </c>
    </row>
    <row r="2822" spans="1:15" x14ac:dyDescent="0.3">
      <c r="A2822" t="s">
        <v>32</v>
      </c>
      <c r="B2822">
        <v>38</v>
      </c>
      <c r="C2822" t="str">
        <f t="shared" si="222"/>
        <v>36–45</v>
      </c>
      <c r="D2822" t="s">
        <v>27</v>
      </c>
      <c r="E2822" t="s">
        <v>17</v>
      </c>
      <c r="F2822">
        <f t="shared" si="220"/>
        <v>2</v>
      </c>
      <c r="G2822" t="s">
        <v>28</v>
      </c>
      <c r="H2822" s="1">
        <v>2.5</v>
      </c>
      <c r="I2822" t="s">
        <v>13</v>
      </c>
      <c r="J2822">
        <f t="shared" si="223"/>
        <v>1</v>
      </c>
      <c r="K2822" t="s">
        <v>30</v>
      </c>
      <c r="L2822">
        <v>34</v>
      </c>
      <c r="M2822" t="str">
        <f t="shared" si="224"/>
        <v>30–40 h</v>
      </c>
      <c r="N2822" s="1">
        <v>7.1</v>
      </c>
      <c r="O2822" s="1">
        <v>5.0999999999999996</v>
      </c>
    </row>
    <row r="2823" spans="1:15" x14ac:dyDescent="0.3">
      <c r="A2823" t="s">
        <v>32</v>
      </c>
      <c r="B2823">
        <v>34</v>
      </c>
      <c r="C2823" t="str">
        <f t="shared" si="222"/>
        <v>26–35</v>
      </c>
      <c r="D2823" t="s">
        <v>27</v>
      </c>
      <c r="E2823" t="s">
        <v>17</v>
      </c>
      <c r="F2823">
        <f t="shared" si="220"/>
        <v>2</v>
      </c>
      <c r="G2823" t="s">
        <v>33</v>
      </c>
      <c r="H2823" s="1">
        <v>7</v>
      </c>
      <c r="I2823" t="s">
        <v>22</v>
      </c>
      <c r="J2823">
        <f t="shared" si="223"/>
        <v>3</v>
      </c>
      <c r="K2823" t="s">
        <v>15</v>
      </c>
      <c r="L2823">
        <v>23</v>
      </c>
      <c r="M2823" t="str">
        <f t="shared" si="224"/>
        <v>20–30 h</v>
      </c>
      <c r="N2823" s="1">
        <v>4.3</v>
      </c>
      <c r="O2823" s="1">
        <v>8.4</v>
      </c>
    </row>
    <row r="2824" spans="1:15" x14ac:dyDescent="0.3">
      <c r="A2824" t="s">
        <v>24</v>
      </c>
      <c r="B2824">
        <v>57</v>
      </c>
      <c r="C2824" t="str">
        <f t="shared" si="222"/>
        <v>46–59</v>
      </c>
      <c r="D2824" t="s">
        <v>12</v>
      </c>
      <c r="E2824" t="s">
        <v>13</v>
      </c>
      <c r="F2824">
        <f t="shared" si="220"/>
        <v>1</v>
      </c>
      <c r="G2824" t="s">
        <v>33</v>
      </c>
      <c r="H2824" s="1">
        <v>7.6</v>
      </c>
      <c r="I2824" t="s">
        <v>22</v>
      </c>
      <c r="J2824">
        <f t="shared" si="223"/>
        <v>3</v>
      </c>
      <c r="K2824" t="s">
        <v>30</v>
      </c>
      <c r="L2824">
        <v>33</v>
      </c>
      <c r="M2824" t="str">
        <f t="shared" si="224"/>
        <v>30–40 h</v>
      </c>
      <c r="N2824" s="1">
        <v>8.8000000000000007</v>
      </c>
      <c r="O2824" s="1">
        <v>7.9</v>
      </c>
    </row>
    <row r="2825" spans="1:15" x14ac:dyDescent="0.3">
      <c r="A2825" t="s">
        <v>31</v>
      </c>
      <c r="B2825">
        <v>36</v>
      </c>
      <c r="C2825" t="str">
        <f t="shared" si="222"/>
        <v>36–45</v>
      </c>
      <c r="D2825" t="s">
        <v>12</v>
      </c>
      <c r="E2825" t="s">
        <v>22</v>
      </c>
      <c r="F2825">
        <f t="shared" si="220"/>
        <v>3</v>
      </c>
      <c r="G2825" t="s">
        <v>33</v>
      </c>
      <c r="H2825" s="1">
        <v>5.0999999999999996</v>
      </c>
      <c r="I2825" t="s">
        <v>22</v>
      </c>
      <c r="J2825">
        <f t="shared" si="223"/>
        <v>3</v>
      </c>
      <c r="K2825" t="s">
        <v>19</v>
      </c>
      <c r="L2825">
        <v>36</v>
      </c>
      <c r="M2825" t="str">
        <f t="shared" si="224"/>
        <v>30–40 h</v>
      </c>
      <c r="N2825" s="1">
        <v>7.6</v>
      </c>
      <c r="O2825" s="1">
        <v>7.4</v>
      </c>
    </row>
    <row r="2826" spans="1:15" x14ac:dyDescent="0.3">
      <c r="A2826" t="s">
        <v>32</v>
      </c>
      <c r="B2826">
        <v>32</v>
      </c>
      <c r="C2826" t="str">
        <f t="shared" si="222"/>
        <v>26–35</v>
      </c>
      <c r="D2826" t="s">
        <v>21</v>
      </c>
      <c r="E2826" t="s">
        <v>22</v>
      </c>
      <c r="F2826">
        <f t="shared" si="220"/>
        <v>3</v>
      </c>
      <c r="G2826" t="s">
        <v>18</v>
      </c>
      <c r="H2826" s="1">
        <v>5.3</v>
      </c>
      <c r="I2826" t="s">
        <v>22</v>
      </c>
      <c r="J2826">
        <f t="shared" si="223"/>
        <v>3</v>
      </c>
      <c r="K2826" t="s">
        <v>23</v>
      </c>
      <c r="L2826">
        <v>40</v>
      </c>
      <c r="M2826" t="str">
        <f t="shared" si="224"/>
        <v>40–50 h</v>
      </c>
      <c r="N2826" s="1">
        <v>1.2</v>
      </c>
      <c r="O2826" s="1">
        <v>8.4</v>
      </c>
    </row>
    <row r="2827" spans="1:15" x14ac:dyDescent="0.3">
      <c r="A2827" t="s">
        <v>11</v>
      </c>
      <c r="B2827">
        <v>26</v>
      </c>
      <c r="C2827" t="str">
        <f t="shared" si="222"/>
        <v>26–35</v>
      </c>
      <c r="D2827" t="s">
        <v>27</v>
      </c>
      <c r="E2827" t="s">
        <v>13</v>
      </c>
      <c r="F2827">
        <f t="shared" si="220"/>
        <v>1</v>
      </c>
      <c r="G2827" t="s">
        <v>18</v>
      </c>
      <c r="H2827" s="1">
        <v>6.9</v>
      </c>
      <c r="I2827" t="s">
        <v>13</v>
      </c>
      <c r="J2827">
        <f t="shared" si="223"/>
        <v>1</v>
      </c>
      <c r="K2827" t="s">
        <v>19</v>
      </c>
      <c r="L2827">
        <v>35</v>
      </c>
      <c r="M2827" t="str">
        <f t="shared" si="224"/>
        <v>30–40 h</v>
      </c>
      <c r="N2827" s="1">
        <v>7.2</v>
      </c>
      <c r="O2827" s="1">
        <v>1.9</v>
      </c>
    </row>
    <row r="2828" spans="1:15" x14ac:dyDescent="0.3">
      <c r="A2828" t="s">
        <v>16</v>
      </c>
      <c r="B2828">
        <v>27</v>
      </c>
      <c r="C2828" t="str">
        <f t="shared" si="222"/>
        <v>26–35</v>
      </c>
      <c r="D2828" t="s">
        <v>21</v>
      </c>
      <c r="E2828" t="s">
        <v>13</v>
      </c>
      <c r="F2828">
        <f t="shared" si="220"/>
        <v>1</v>
      </c>
      <c r="G2828" t="s">
        <v>33</v>
      </c>
      <c r="H2828" s="1">
        <v>6.7</v>
      </c>
      <c r="I2828" t="s">
        <v>13</v>
      </c>
      <c r="J2828">
        <f t="shared" si="223"/>
        <v>1</v>
      </c>
      <c r="K2828" t="s">
        <v>15</v>
      </c>
      <c r="L2828">
        <v>45</v>
      </c>
      <c r="M2828" t="str">
        <f t="shared" si="224"/>
        <v>40–50 h</v>
      </c>
      <c r="N2828" s="1">
        <v>2.7</v>
      </c>
      <c r="O2828" s="1">
        <v>7.1</v>
      </c>
    </row>
    <row r="2829" spans="1:15" x14ac:dyDescent="0.3">
      <c r="A2829" t="s">
        <v>20</v>
      </c>
      <c r="B2829">
        <v>61</v>
      </c>
      <c r="C2829" t="str">
        <f t="shared" si="222"/>
        <v>60+</v>
      </c>
      <c r="D2829" t="s">
        <v>12</v>
      </c>
      <c r="E2829" t="s">
        <v>17</v>
      </c>
      <c r="F2829">
        <f t="shared" si="220"/>
        <v>2</v>
      </c>
      <c r="G2829" t="s">
        <v>25</v>
      </c>
      <c r="H2829" s="1">
        <v>7.7</v>
      </c>
      <c r="I2829" t="s">
        <v>22</v>
      </c>
      <c r="J2829">
        <f t="shared" si="223"/>
        <v>3</v>
      </c>
      <c r="K2829" t="s">
        <v>30</v>
      </c>
      <c r="L2829">
        <v>28</v>
      </c>
      <c r="M2829" t="str">
        <f t="shared" si="224"/>
        <v>20–30 h</v>
      </c>
      <c r="N2829" s="1">
        <v>4.8</v>
      </c>
      <c r="O2829" s="1">
        <v>3.4</v>
      </c>
    </row>
    <row r="2830" spans="1:15" x14ac:dyDescent="0.3">
      <c r="A2830" t="s">
        <v>32</v>
      </c>
      <c r="B2830">
        <v>48</v>
      </c>
      <c r="C2830" t="str">
        <f t="shared" si="222"/>
        <v>46–59</v>
      </c>
      <c r="D2830" t="s">
        <v>27</v>
      </c>
      <c r="E2830" t="s">
        <v>17</v>
      </c>
      <c r="F2830">
        <f t="shared" si="220"/>
        <v>2</v>
      </c>
      <c r="G2830" t="s">
        <v>25</v>
      </c>
      <c r="H2830" s="1">
        <v>5.3</v>
      </c>
      <c r="I2830" t="s">
        <v>13</v>
      </c>
      <c r="J2830">
        <f t="shared" si="223"/>
        <v>1</v>
      </c>
      <c r="K2830" t="s">
        <v>19</v>
      </c>
      <c r="L2830">
        <v>21</v>
      </c>
      <c r="M2830" t="str">
        <f t="shared" si="224"/>
        <v>20–30 h</v>
      </c>
      <c r="N2830" s="1">
        <v>6.6</v>
      </c>
      <c r="O2830" s="1">
        <v>8.1</v>
      </c>
    </row>
    <row r="2831" spans="1:15" x14ac:dyDescent="0.3">
      <c r="A2831" t="s">
        <v>16</v>
      </c>
      <c r="B2831">
        <v>40</v>
      </c>
      <c r="C2831" t="str">
        <f t="shared" si="222"/>
        <v>36–45</v>
      </c>
      <c r="D2831" t="s">
        <v>21</v>
      </c>
      <c r="E2831" t="s">
        <v>22</v>
      </c>
      <c r="F2831">
        <f t="shared" si="220"/>
        <v>3</v>
      </c>
      <c r="G2831" t="s">
        <v>18</v>
      </c>
      <c r="H2831" s="1">
        <v>5.5</v>
      </c>
      <c r="I2831" t="s">
        <v>22</v>
      </c>
      <c r="J2831">
        <f t="shared" si="223"/>
        <v>3</v>
      </c>
      <c r="K2831" t="s">
        <v>15</v>
      </c>
      <c r="L2831">
        <v>34</v>
      </c>
      <c r="M2831" t="str">
        <f t="shared" si="224"/>
        <v>30–40 h</v>
      </c>
      <c r="N2831" s="1">
        <v>8.9</v>
      </c>
      <c r="O2831" s="1">
        <v>9.6</v>
      </c>
    </row>
    <row r="2832" spans="1:15" x14ac:dyDescent="0.3">
      <c r="A2832" t="s">
        <v>29</v>
      </c>
      <c r="B2832">
        <v>47</v>
      </c>
      <c r="C2832" t="str">
        <f t="shared" si="222"/>
        <v>46–59</v>
      </c>
      <c r="D2832" t="s">
        <v>21</v>
      </c>
      <c r="E2832" t="s">
        <v>13</v>
      </c>
      <c r="F2832">
        <f t="shared" si="220"/>
        <v>1</v>
      </c>
      <c r="G2832" t="s">
        <v>33</v>
      </c>
      <c r="H2832" s="1">
        <v>6.2</v>
      </c>
      <c r="I2832" t="s">
        <v>22</v>
      </c>
      <c r="J2832">
        <f t="shared" si="223"/>
        <v>3</v>
      </c>
      <c r="K2832" t="s">
        <v>26</v>
      </c>
      <c r="L2832">
        <v>54</v>
      </c>
      <c r="M2832" t="str">
        <f t="shared" si="224"/>
        <v>50–60 h</v>
      </c>
      <c r="N2832" s="1">
        <v>5.0999999999999996</v>
      </c>
      <c r="O2832" s="1">
        <v>9.1</v>
      </c>
    </row>
    <row r="2833" spans="1:15" x14ac:dyDescent="0.3">
      <c r="A2833" t="s">
        <v>16</v>
      </c>
      <c r="B2833">
        <v>50</v>
      </c>
      <c r="C2833" t="str">
        <f t="shared" si="222"/>
        <v>46–59</v>
      </c>
      <c r="D2833" t="s">
        <v>21</v>
      </c>
      <c r="E2833" t="s">
        <v>17</v>
      </c>
      <c r="F2833">
        <f t="shared" si="220"/>
        <v>2</v>
      </c>
      <c r="G2833" t="s">
        <v>25</v>
      </c>
      <c r="H2833" s="1">
        <v>4.9000000000000004</v>
      </c>
      <c r="I2833" t="s">
        <v>22</v>
      </c>
      <c r="J2833">
        <f t="shared" si="223"/>
        <v>3</v>
      </c>
      <c r="K2833" t="s">
        <v>19</v>
      </c>
      <c r="L2833">
        <v>43</v>
      </c>
      <c r="M2833" t="str">
        <f t="shared" si="224"/>
        <v>40–50 h</v>
      </c>
      <c r="N2833" s="1">
        <v>8.3000000000000007</v>
      </c>
      <c r="O2833" s="1">
        <v>2</v>
      </c>
    </row>
    <row r="2834" spans="1:15" x14ac:dyDescent="0.3">
      <c r="A2834" t="s">
        <v>20</v>
      </c>
      <c r="B2834">
        <v>26</v>
      </c>
      <c r="C2834" t="str">
        <f t="shared" si="222"/>
        <v>26–35</v>
      </c>
      <c r="D2834" t="s">
        <v>12</v>
      </c>
      <c r="E2834" t="s">
        <v>22</v>
      </c>
      <c r="F2834">
        <f t="shared" si="220"/>
        <v>3</v>
      </c>
      <c r="G2834" t="s">
        <v>18</v>
      </c>
      <c r="H2834" s="1">
        <v>6.1</v>
      </c>
      <c r="I2834" t="s">
        <v>17</v>
      </c>
      <c r="J2834">
        <f t="shared" si="223"/>
        <v>2</v>
      </c>
      <c r="K2834" t="s">
        <v>26</v>
      </c>
      <c r="L2834">
        <v>57</v>
      </c>
      <c r="M2834" t="str">
        <f t="shared" si="224"/>
        <v>50–60 h</v>
      </c>
      <c r="N2834" s="1">
        <v>8</v>
      </c>
      <c r="O2834" s="1">
        <v>4.3</v>
      </c>
    </row>
    <row r="2835" spans="1:15" x14ac:dyDescent="0.3">
      <c r="A2835" t="s">
        <v>16</v>
      </c>
      <c r="B2835">
        <v>64</v>
      </c>
      <c r="C2835" t="str">
        <f t="shared" si="222"/>
        <v>60+</v>
      </c>
      <c r="D2835" t="s">
        <v>12</v>
      </c>
      <c r="E2835" t="s">
        <v>22</v>
      </c>
      <c r="F2835">
        <f t="shared" si="220"/>
        <v>3</v>
      </c>
      <c r="G2835" t="s">
        <v>33</v>
      </c>
      <c r="H2835" s="1">
        <v>4.9000000000000004</v>
      </c>
      <c r="I2835" t="s">
        <v>13</v>
      </c>
      <c r="J2835">
        <f t="shared" si="223"/>
        <v>1</v>
      </c>
      <c r="K2835" t="s">
        <v>26</v>
      </c>
      <c r="L2835">
        <v>33</v>
      </c>
      <c r="M2835" t="str">
        <f t="shared" si="224"/>
        <v>30–40 h</v>
      </c>
      <c r="N2835" s="1">
        <v>4.7</v>
      </c>
      <c r="O2835" s="1">
        <v>4.3</v>
      </c>
    </row>
    <row r="2836" spans="1:15" x14ac:dyDescent="0.3">
      <c r="A2836" t="s">
        <v>24</v>
      </c>
      <c r="B2836">
        <v>18</v>
      </c>
      <c r="C2836" t="str">
        <f t="shared" si="222"/>
        <v>18–25</v>
      </c>
      <c r="D2836" t="s">
        <v>12</v>
      </c>
      <c r="E2836" t="s">
        <v>22</v>
      </c>
      <c r="F2836">
        <f t="shared" si="220"/>
        <v>3</v>
      </c>
      <c r="G2836" t="s">
        <v>14</v>
      </c>
      <c r="H2836" s="1">
        <v>7.1</v>
      </c>
      <c r="I2836" t="s">
        <v>13</v>
      </c>
      <c r="J2836">
        <f t="shared" si="223"/>
        <v>1</v>
      </c>
      <c r="K2836" t="s">
        <v>15</v>
      </c>
      <c r="L2836">
        <v>56</v>
      </c>
      <c r="M2836" t="str">
        <f t="shared" si="224"/>
        <v>50–60 h</v>
      </c>
      <c r="N2836" s="1">
        <v>5.5</v>
      </c>
      <c r="O2836" s="1">
        <v>2.1</v>
      </c>
    </row>
    <row r="2837" spans="1:15" x14ac:dyDescent="0.3">
      <c r="A2837" t="s">
        <v>20</v>
      </c>
      <c r="B2837">
        <v>61</v>
      </c>
      <c r="C2837" t="str">
        <f t="shared" si="222"/>
        <v>60+</v>
      </c>
      <c r="D2837" t="s">
        <v>27</v>
      </c>
      <c r="E2837" t="s">
        <v>17</v>
      </c>
      <c r="F2837">
        <f t="shared" si="220"/>
        <v>2</v>
      </c>
      <c r="G2837" t="s">
        <v>33</v>
      </c>
      <c r="H2837" s="1">
        <v>5.0999999999999996</v>
      </c>
      <c r="I2837" t="s">
        <v>22</v>
      </c>
      <c r="J2837">
        <f t="shared" si="223"/>
        <v>3</v>
      </c>
      <c r="K2837" t="s">
        <v>23</v>
      </c>
      <c r="L2837">
        <v>56</v>
      </c>
      <c r="M2837" t="str">
        <f t="shared" si="224"/>
        <v>50–60 h</v>
      </c>
      <c r="N2837" s="1">
        <v>7.3</v>
      </c>
      <c r="O2837" s="1">
        <v>1.9</v>
      </c>
    </row>
    <row r="2838" spans="1:15" x14ac:dyDescent="0.3">
      <c r="A2838" t="s">
        <v>31</v>
      </c>
      <c r="B2838">
        <v>52</v>
      </c>
      <c r="C2838" t="str">
        <f t="shared" si="222"/>
        <v>46–59</v>
      </c>
      <c r="D2838" t="s">
        <v>12</v>
      </c>
      <c r="E2838" t="s">
        <v>17</v>
      </c>
      <c r="F2838">
        <f t="shared" si="220"/>
        <v>2</v>
      </c>
      <c r="G2838" t="s">
        <v>33</v>
      </c>
      <c r="H2838" s="1">
        <v>6.9</v>
      </c>
      <c r="I2838" t="s">
        <v>13</v>
      </c>
      <c r="J2838">
        <f t="shared" si="223"/>
        <v>1</v>
      </c>
      <c r="K2838" t="s">
        <v>30</v>
      </c>
      <c r="L2838">
        <v>25</v>
      </c>
      <c r="M2838" t="str">
        <f t="shared" si="224"/>
        <v>20–30 h</v>
      </c>
      <c r="N2838" s="1">
        <v>1.3</v>
      </c>
      <c r="O2838" s="1">
        <v>4.5</v>
      </c>
    </row>
    <row r="2839" spans="1:15" x14ac:dyDescent="0.3">
      <c r="A2839" t="s">
        <v>29</v>
      </c>
      <c r="B2839">
        <v>28</v>
      </c>
      <c r="C2839" t="str">
        <f t="shared" si="222"/>
        <v>26–35</v>
      </c>
      <c r="D2839" t="s">
        <v>27</v>
      </c>
      <c r="E2839" t="s">
        <v>13</v>
      </c>
      <c r="F2839">
        <f t="shared" si="220"/>
        <v>1</v>
      </c>
      <c r="G2839" t="s">
        <v>28</v>
      </c>
      <c r="H2839" s="1">
        <v>8.6999999999999993</v>
      </c>
      <c r="I2839" t="s">
        <v>22</v>
      </c>
      <c r="J2839">
        <f t="shared" si="223"/>
        <v>3</v>
      </c>
      <c r="K2839" t="s">
        <v>15</v>
      </c>
      <c r="L2839">
        <v>37</v>
      </c>
      <c r="M2839" t="str">
        <f t="shared" si="224"/>
        <v>30–40 h</v>
      </c>
      <c r="N2839" s="1">
        <v>9</v>
      </c>
      <c r="O2839" s="1">
        <v>9.9</v>
      </c>
    </row>
    <row r="2840" spans="1:15" x14ac:dyDescent="0.3">
      <c r="A2840" t="s">
        <v>24</v>
      </c>
      <c r="B2840">
        <v>51</v>
      </c>
      <c r="C2840" t="str">
        <f t="shared" si="222"/>
        <v>46–59</v>
      </c>
      <c r="D2840" t="s">
        <v>21</v>
      </c>
      <c r="E2840" t="s">
        <v>13</v>
      </c>
      <c r="F2840">
        <f t="shared" si="220"/>
        <v>1</v>
      </c>
      <c r="G2840" t="s">
        <v>28</v>
      </c>
      <c r="H2840" s="1">
        <v>7.1</v>
      </c>
      <c r="I2840" t="s">
        <v>13</v>
      </c>
      <c r="J2840">
        <f t="shared" si="223"/>
        <v>1</v>
      </c>
      <c r="K2840" t="s">
        <v>19</v>
      </c>
      <c r="L2840">
        <v>41</v>
      </c>
      <c r="M2840" t="str">
        <f t="shared" si="224"/>
        <v>40–50 h</v>
      </c>
      <c r="N2840" s="1">
        <v>7.9</v>
      </c>
      <c r="O2840" s="1">
        <v>6.1</v>
      </c>
    </row>
    <row r="2841" spans="1:15" x14ac:dyDescent="0.3">
      <c r="A2841" t="s">
        <v>31</v>
      </c>
      <c r="B2841">
        <v>33</v>
      </c>
      <c r="C2841" t="str">
        <f t="shared" si="222"/>
        <v>26–35</v>
      </c>
      <c r="D2841" t="s">
        <v>21</v>
      </c>
      <c r="E2841" t="s">
        <v>22</v>
      </c>
      <c r="F2841">
        <f t="shared" ref="F2841:F2904" si="225">IF(E2841="High",3,IF(E2841="Moderate",2,IF(E2841="Low",1,"")))</f>
        <v>3</v>
      </c>
      <c r="G2841" t="s">
        <v>14</v>
      </c>
      <c r="H2841" s="1">
        <v>6.8</v>
      </c>
      <c r="I2841" t="s">
        <v>22</v>
      </c>
      <c r="J2841">
        <f t="shared" si="223"/>
        <v>3</v>
      </c>
      <c r="K2841" t="s">
        <v>30</v>
      </c>
      <c r="L2841">
        <v>37</v>
      </c>
      <c r="M2841" t="str">
        <f t="shared" si="224"/>
        <v>30–40 h</v>
      </c>
      <c r="N2841" s="1">
        <v>3.2</v>
      </c>
      <c r="O2841" s="1">
        <v>6.6</v>
      </c>
    </row>
    <row r="2842" spans="1:15" x14ac:dyDescent="0.3">
      <c r="A2842" t="s">
        <v>16</v>
      </c>
      <c r="B2842">
        <v>26</v>
      </c>
      <c r="C2842" t="str">
        <f t="shared" si="222"/>
        <v>26–35</v>
      </c>
      <c r="D2842" t="s">
        <v>12</v>
      </c>
      <c r="E2842" t="s">
        <v>22</v>
      </c>
      <c r="F2842">
        <f t="shared" si="225"/>
        <v>3</v>
      </c>
      <c r="G2842" t="s">
        <v>14</v>
      </c>
      <c r="H2842" s="1">
        <v>4.5</v>
      </c>
      <c r="I2842" t="s">
        <v>22</v>
      </c>
      <c r="J2842">
        <f t="shared" si="223"/>
        <v>3</v>
      </c>
      <c r="K2842" t="s">
        <v>23</v>
      </c>
      <c r="L2842">
        <v>21</v>
      </c>
      <c r="M2842" t="str">
        <f t="shared" si="224"/>
        <v>20–30 h</v>
      </c>
      <c r="N2842" s="1">
        <v>9.8000000000000007</v>
      </c>
      <c r="O2842" s="1">
        <v>5.2</v>
      </c>
    </row>
    <row r="2843" spans="1:15" x14ac:dyDescent="0.3">
      <c r="A2843" t="s">
        <v>20</v>
      </c>
      <c r="B2843">
        <v>49</v>
      </c>
      <c r="C2843" t="str">
        <f t="shared" si="222"/>
        <v>46–59</v>
      </c>
      <c r="D2843" t="s">
        <v>21</v>
      </c>
      <c r="E2843" t="s">
        <v>17</v>
      </c>
      <c r="F2843">
        <f t="shared" si="225"/>
        <v>2</v>
      </c>
      <c r="G2843" t="s">
        <v>33</v>
      </c>
      <c r="H2843" s="1">
        <v>8.6</v>
      </c>
      <c r="I2843" t="s">
        <v>17</v>
      </c>
      <c r="J2843">
        <f t="shared" si="223"/>
        <v>2</v>
      </c>
      <c r="K2843" t="s">
        <v>15</v>
      </c>
      <c r="L2843">
        <v>51</v>
      </c>
      <c r="M2843" t="str">
        <f t="shared" si="224"/>
        <v>50–60 h</v>
      </c>
      <c r="N2843" s="1">
        <v>2.6</v>
      </c>
      <c r="O2843" s="1">
        <v>7</v>
      </c>
    </row>
    <row r="2844" spans="1:15" x14ac:dyDescent="0.3">
      <c r="A2844" t="s">
        <v>29</v>
      </c>
      <c r="B2844">
        <v>32</v>
      </c>
      <c r="C2844" t="str">
        <f t="shared" si="222"/>
        <v>26–35</v>
      </c>
      <c r="D2844" t="s">
        <v>12</v>
      </c>
      <c r="E2844" t="s">
        <v>17</v>
      </c>
      <c r="F2844">
        <f t="shared" si="225"/>
        <v>2</v>
      </c>
      <c r="G2844" t="s">
        <v>25</v>
      </c>
      <c r="H2844" s="1">
        <v>8.1999999999999993</v>
      </c>
      <c r="I2844" t="s">
        <v>22</v>
      </c>
      <c r="J2844">
        <f t="shared" si="223"/>
        <v>3</v>
      </c>
      <c r="K2844" t="s">
        <v>23</v>
      </c>
      <c r="L2844">
        <v>36</v>
      </c>
      <c r="M2844" t="str">
        <f t="shared" si="224"/>
        <v>30–40 h</v>
      </c>
      <c r="N2844" s="1">
        <v>9.1999999999999993</v>
      </c>
      <c r="O2844" s="1">
        <v>9.6</v>
      </c>
    </row>
    <row r="2845" spans="1:15" x14ac:dyDescent="0.3">
      <c r="A2845" t="s">
        <v>24</v>
      </c>
      <c r="B2845">
        <v>29</v>
      </c>
      <c r="C2845" t="str">
        <f t="shared" si="222"/>
        <v>26–35</v>
      </c>
      <c r="D2845" t="s">
        <v>27</v>
      </c>
      <c r="E2845" t="s">
        <v>13</v>
      </c>
      <c r="F2845">
        <f t="shared" si="225"/>
        <v>1</v>
      </c>
      <c r="G2845" t="s">
        <v>14</v>
      </c>
      <c r="H2845" s="1">
        <v>6.3</v>
      </c>
      <c r="I2845" t="s">
        <v>17</v>
      </c>
      <c r="J2845">
        <f t="shared" si="223"/>
        <v>2</v>
      </c>
      <c r="K2845" t="s">
        <v>19</v>
      </c>
      <c r="L2845">
        <v>20</v>
      </c>
      <c r="M2845" t="str">
        <f t="shared" si="224"/>
        <v>20–30 h</v>
      </c>
      <c r="N2845" s="1">
        <v>3.9</v>
      </c>
      <c r="O2845" s="1">
        <v>6.3</v>
      </c>
    </row>
    <row r="2846" spans="1:15" x14ac:dyDescent="0.3">
      <c r="A2846" t="s">
        <v>31</v>
      </c>
      <c r="B2846">
        <v>50</v>
      </c>
      <c r="C2846" t="str">
        <f t="shared" si="222"/>
        <v>46–59</v>
      </c>
      <c r="D2846" t="s">
        <v>21</v>
      </c>
      <c r="E2846" t="s">
        <v>13</v>
      </c>
      <c r="F2846">
        <f t="shared" si="225"/>
        <v>1</v>
      </c>
      <c r="G2846" t="s">
        <v>33</v>
      </c>
      <c r="H2846" s="1">
        <v>5.9</v>
      </c>
      <c r="I2846" t="s">
        <v>13</v>
      </c>
      <c r="J2846">
        <f t="shared" si="223"/>
        <v>1</v>
      </c>
      <c r="K2846" t="s">
        <v>15</v>
      </c>
      <c r="L2846">
        <v>28</v>
      </c>
      <c r="M2846" t="str">
        <f t="shared" si="224"/>
        <v>20–30 h</v>
      </c>
      <c r="N2846" s="1">
        <v>7.9</v>
      </c>
      <c r="O2846" s="1">
        <v>1.6</v>
      </c>
    </row>
    <row r="2847" spans="1:15" x14ac:dyDescent="0.3">
      <c r="A2847" t="s">
        <v>31</v>
      </c>
      <c r="B2847">
        <v>62</v>
      </c>
      <c r="C2847" t="str">
        <f t="shared" si="222"/>
        <v>60+</v>
      </c>
      <c r="D2847" t="s">
        <v>12</v>
      </c>
      <c r="E2847" t="s">
        <v>13</v>
      </c>
      <c r="F2847">
        <f t="shared" si="225"/>
        <v>1</v>
      </c>
      <c r="G2847" t="s">
        <v>18</v>
      </c>
      <c r="H2847" s="1">
        <v>5.3</v>
      </c>
      <c r="I2847" t="s">
        <v>13</v>
      </c>
      <c r="J2847">
        <f t="shared" si="223"/>
        <v>1</v>
      </c>
      <c r="K2847" t="s">
        <v>19</v>
      </c>
      <c r="L2847">
        <v>32</v>
      </c>
      <c r="M2847" t="str">
        <f t="shared" si="224"/>
        <v>30–40 h</v>
      </c>
      <c r="N2847" s="1">
        <v>5.0999999999999996</v>
      </c>
      <c r="O2847" s="1">
        <v>5.4</v>
      </c>
    </row>
    <row r="2848" spans="1:15" x14ac:dyDescent="0.3">
      <c r="A2848" t="s">
        <v>29</v>
      </c>
      <c r="B2848">
        <v>31</v>
      </c>
      <c r="C2848" t="str">
        <f t="shared" si="222"/>
        <v>26–35</v>
      </c>
      <c r="D2848" t="s">
        <v>21</v>
      </c>
      <c r="E2848" t="s">
        <v>17</v>
      </c>
      <c r="F2848">
        <f t="shared" si="225"/>
        <v>2</v>
      </c>
      <c r="G2848" t="s">
        <v>28</v>
      </c>
      <c r="H2848" s="1">
        <v>9.1999999999999993</v>
      </c>
      <c r="I2848" t="s">
        <v>17</v>
      </c>
      <c r="J2848">
        <f t="shared" si="223"/>
        <v>2</v>
      </c>
      <c r="K2848" t="s">
        <v>30</v>
      </c>
      <c r="L2848">
        <v>55</v>
      </c>
      <c r="M2848" t="str">
        <f t="shared" si="224"/>
        <v>50–60 h</v>
      </c>
      <c r="N2848" s="1">
        <v>7.6</v>
      </c>
      <c r="O2848" s="1">
        <v>9.9</v>
      </c>
    </row>
    <row r="2849" spans="1:15" x14ac:dyDescent="0.3">
      <c r="A2849" t="s">
        <v>11</v>
      </c>
      <c r="B2849">
        <v>25</v>
      </c>
      <c r="C2849" t="str">
        <f t="shared" si="222"/>
        <v>18–25</v>
      </c>
      <c r="D2849" t="s">
        <v>21</v>
      </c>
      <c r="E2849" t="s">
        <v>22</v>
      </c>
      <c r="F2849">
        <f t="shared" si="225"/>
        <v>3</v>
      </c>
      <c r="G2849" t="s">
        <v>25</v>
      </c>
      <c r="H2849" s="1">
        <v>7.7</v>
      </c>
      <c r="I2849" t="s">
        <v>13</v>
      </c>
      <c r="J2849">
        <f t="shared" si="223"/>
        <v>1</v>
      </c>
      <c r="K2849" t="s">
        <v>30</v>
      </c>
      <c r="L2849">
        <v>56</v>
      </c>
      <c r="M2849" t="str">
        <f t="shared" si="224"/>
        <v>50–60 h</v>
      </c>
      <c r="N2849" s="1">
        <v>2.4</v>
      </c>
      <c r="O2849" s="1">
        <v>4.5</v>
      </c>
    </row>
    <row r="2850" spans="1:15" x14ac:dyDescent="0.3">
      <c r="A2850" t="s">
        <v>16</v>
      </c>
      <c r="B2850">
        <v>25</v>
      </c>
      <c r="C2850" t="str">
        <f t="shared" si="222"/>
        <v>18–25</v>
      </c>
      <c r="D2850" t="s">
        <v>12</v>
      </c>
      <c r="E2850" t="s">
        <v>13</v>
      </c>
      <c r="F2850">
        <f t="shared" si="225"/>
        <v>1</v>
      </c>
      <c r="G2850" t="s">
        <v>33</v>
      </c>
      <c r="H2850" s="1">
        <v>5.4</v>
      </c>
      <c r="I2850" t="s">
        <v>17</v>
      </c>
      <c r="J2850">
        <f t="shared" si="223"/>
        <v>2</v>
      </c>
      <c r="K2850" t="s">
        <v>23</v>
      </c>
      <c r="L2850">
        <v>49</v>
      </c>
      <c r="M2850" t="str">
        <f t="shared" si="224"/>
        <v>40–50 h</v>
      </c>
      <c r="N2850" s="1">
        <v>3.4</v>
      </c>
      <c r="O2850" s="1">
        <v>6.3</v>
      </c>
    </row>
    <row r="2851" spans="1:15" x14ac:dyDescent="0.3">
      <c r="A2851" t="s">
        <v>29</v>
      </c>
      <c r="B2851">
        <v>44</v>
      </c>
      <c r="C2851" t="str">
        <f t="shared" si="222"/>
        <v>36–45</v>
      </c>
      <c r="D2851" t="s">
        <v>21</v>
      </c>
      <c r="E2851" t="s">
        <v>13</v>
      </c>
      <c r="F2851">
        <f t="shared" si="225"/>
        <v>1</v>
      </c>
      <c r="G2851" t="s">
        <v>18</v>
      </c>
      <c r="H2851" s="1">
        <v>8.1</v>
      </c>
      <c r="I2851" t="s">
        <v>13</v>
      </c>
      <c r="J2851">
        <f t="shared" si="223"/>
        <v>1</v>
      </c>
      <c r="K2851" t="s">
        <v>23</v>
      </c>
      <c r="L2851">
        <v>50</v>
      </c>
      <c r="M2851" t="str">
        <f t="shared" si="224"/>
        <v>50–60 h</v>
      </c>
      <c r="N2851" s="1">
        <v>1.9</v>
      </c>
      <c r="O2851" s="1">
        <v>2</v>
      </c>
    </row>
    <row r="2852" spans="1:15" x14ac:dyDescent="0.3">
      <c r="A2852" t="s">
        <v>31</v>
      </c>
      <c r="B2852">
        <v>29</v>
      </c>
      <c r="C2852" t="str">
        <f t="shared" si="222"/>
        <v>26–35</v>
      </c>
      <c r="D2852" t="s">
        <v>21</v>
      </c>
      <c r="E2852" t="s">
        <v>17</v>
      </c>
      <c r="F2852">
        <f t="shared" si="225"/>
        <v>2</v>
      </c>
      <c r="G2852" t="s">
        <v>28</v>
      </c>
      <c r="H2852" s="1">
        <v>8.5</v>
      </c>
      <c r="I2852" t="s">
        <v>17</v>
      </c>
      <c r="J2852">
        <f t="shared" si="223"/>
        <v>2</v>
      </c>
      <c r="K2852" t="s">
        <v>30</v>
      </c>
      <c r="L2852">
        <v>42</v>
      </c>
      <c r="M2852" t="str">
        <f t="shared" si="224"/>
        <v>40–50 h</v>
      </c>
      <c r="N2852" s="1">
        <v>8.8000000000000007</v>
      </c>
      <c r="O2852" s="1">
        <v>2.2999999999999998</v>
      </c>
    </row>
    <row r="2853" spans="1:15" x14ac:dyDescent="0.3">
      <c r="A2853" t="s">
        <v>32</v>
      </c>
      <c r="B2853">
        <v>18</v>
      </c>
      <c r="C2853" t="str">
        <f t="shared" si="222"/>
        <v>18–25</v>
      </c>
      <c r="D2853" t="s">
        <v>21</v>
      </c>
      <c r="E2853" t="s">
        <v>13</v>
      </c>
      <c r="F2853">
        <f t="shared" si="225"/>
        <v>1</v>
      </c>
      <c r="G2853" t="s">
        <v>18</v>
      </c>
      <c r="H2853" s="1">
        <v>6.5</v>
      </c>
      <c r="I2853" t="s">
        <v>17</v>
      </c>
      <c r="J2853">
        <f t="shared" si="223"/>
        <v>2</v>
      </c>
      <c r="K2853" t="s">
        <v>26</v>
      </c>
      <c r="L2853">
        <v>47</v>
      </c>
      <c r="M2853" t="str">
        <f t="shared" si="224"/>
        <v>40–50 h</v>
      </c>
      <c r="N2853" s="1">
        <v>3.7</v>
      </c>
      <c r="O2853" s="1">
        <v>8.9</v>
      </c>
    </row>
    <row r="2854" spans="1:15" x14ac:dyDescent="0.3">
      <c r="A2854" t="s">
        <v>24</v>
      </c>
      <c r="B2854">
        <v>60</v>
      </c>
      <c r="C2854" t="str">
        <f t="shared" si="222"/>
        <v>60+</v>
      </c>
      <c r="D2854" t="s">
        <v>21</v>
      </c>
      <c r="E2854" t="s">
        <v>22</v>
      </c>
      <c r="F2854">
        <f t="shared" si="225"/>
        <v>3</v>
      </c>
      <c r="G2854" t="s">
        <v>33</v>
      </c>
      <c r="H2854" s="1">
        <v>6</v>
      </c>
      <c r="I2854" t="s">
        <v>22</v>
      </c>
      <c r="J2854">
        <f t="shared" si="223"/>
        <v>3</v>
      </c>
      <c r="K2854" t="s">
        <v>30</v>
      </c>
      <c r="L2854">
        <v>29</v>
      </c>
      <c r="M2854" t="str">
        <f t="shared" si="224"/>
        <v>20–30 h</v>
      </c>
      <c r="N2854" s="1">
        <v>7.3</v>
      </c>
      <c r="O2854" s="1">
        <v>3.7</v>
      </c>
    </row>
    <row r="2855" spans="1:15" x14ac:dyDescent="0.3">
      <c r="A2855" t="s">
        <v>29</v>
      </c>
      <c r="B2855">
        <v>57</v>
      </c>
      <c r="C2855" t="str">
        <f t="shared" si="222"/>
        <v>46–59</v>
      </c>
      <c r="D2855" t="s">
        <v>27</v>
      </c>
      <c r="E2855" t="s">
        <v>17</v>
      </c>
      <c r="F2855">
        <f t="shared" si="225"/>
        <v>2</v>
      </c>
      <c r="G2855" t="s">
        <v>14</v>
      </c>
      <c r="H2855" s="1">
        <v>5</v>
      </c>
      <c r="I2855" t="s">
        <v>13</v>
      </c>
      <c r="J2855">
        <f t="shared" si="223"/>
        <v>1</v>
      </c>
      <c r="K2855" t="s">
        <v>15</v>
      </c>
      <c r="L2855">
        <v>44</v>
      </c>
      <c r="M2855" t="str">
        <f t="shared" si="224"/>
        <v>40–50 h</v>
      </c>
      <c r="N2855" s="1">
        <v>8.4</v>
      </c>
      <c r="O2855" s="1">
        <v>3.7</v>
      </c>
    </row>
    <row r="2856" spans="1:15" x14ac:dyDescent="0.3">
      <c r="A2856" t="s">
        <v>11</v>
      </c>
      <c r="B2856">
        <v>59</v>
      </c>
      <c r="C2856" t="str">
        <f t="shared" si="222"/>
        <v>46–59</v>
      </c>
      <c r="D2856" t="s">
        <v>21</v>
      </c>
      <c r="E2856" t="s">
        <v>13</v>
      </c>
      <c r="F2856">
        <f t="shared" si="225"/>
        <v>1</v>
      </c>
      <c r="G2856" t="s">
        <v>28</v>
      </c>
      <c r="H2856" s="1">
        <v>7.6</v>
      </c>
      <c r="I2856" t="s">
        <v>22</v>
      </c>
      <c r="J2856">
        <f t="shared" si="223"/>
        <v>3</v>
      </c>
      <c r="K2856" t="s">
        <v>19</v>
      </c>
      <c r="L2856">
        <v>55</v>
      </c>
      <c r="M2856" t="str">
        <f t="shared" si="224"/>
        <v>50–60 h</v>
      </c>
      <c r="N2856" s="1">
        <v>9.1</v>
      </c>
      <c r="O2856" s="1">
        <v>4.5</v>
      </c>
    </row>
    <row r="2857" spans="1:15" x14ac:dyDescent="0.3">
      <c r="A2857" t="s">
        <v>31</v>
      </c>
      <c r="B2857">
        <v>28</v>
      </c>
      <c r="C2857" t="str">
        <f t="shared" si="222"/>
        <v>26–35</v>
      </c>
      <c r="D2857" t="s">
        <v>21</v>
      </c>
      <c r="E2857" t="s">
        <v>13</v>
      </c>
      <c r="F2857">
        <f t="shared" si="225"/>
        <v>1</v>
      </c>
      <c r="G2857" t="s">
        <v>18</v>
      </c>
      <c r="H2857" s="1">
        <v>5.9</v>
      </c>
      <c r="I2857" t="s">
        <v>17</v>
      </c>
      <c r="J2857">
        <f t="shared" si="223"/>
        <v>2</v>
      </c>
      <c r="K2857" t="s">
        <v>30</v>
      </c>
      <c r="L2857">
        <v>45</v>
      </c>
      <c r="M2857" t="str">
        <f t="shared" si="224"/>
        <v>40–50 h</v>
      </c>
      <c r="N2857" s="1">
        <v>2</v>
      </c>
      <c r="O2857" s="1">
        <v>9.6999999999999993</v>
      </c>
    </row>
    <row r="2858" spans="1:15" x14ac:dyDescent="0.3">
      <c r="A2858" t="s">
        <v>16</v>
      </c>
      <c r="B2858">
        <v>56</v>
      </c>
      <c r="C2858" t="str">
        <f t="shared" si="222"/>
        <v>46–59</v>
      </c>
      <c r="D2858" t="s">
        <v>12</v>
      </c>
      <c r="E2858" t="s">
        <v>17</v>
      </c>
      <c r="F2858">
        <f t="shared" si="225"/>
        <v>2</v>
      </c>
      <c r="G2858" t="s">
        <v>14</v>
      </c>
      <c r="H2858" s="1">
        <v>5.8</v>
      </c>
      <c r="I2858" t="s">
        <v>22</v>
      </c>
      <c r="J2858">
        <f t="shared" si="223"/>
        <v>3</v>
      </c>
      <c r="K2858" t="s">
        <v>30</v>
      </c>
      <c r="L2858">
        <v>45</v>
      </c>
      <c r="M2858" t="str">
        <f t="shared" si="224"/>
        <v>40–50 h</v>
      </c>
      <c r="N2858" s="1">
        <v>9</v>
      </c>
      <c r="O2858" s="1">
        <v>1.8</v>
      </c>
    </row>
    <row r="2859" spans="1:15" x14ac:dyDescent="0.3">
      <c r="A2859" t="s">
        <v>31</v>
      </c>
      <c r="B2859">
        <v>60</v>
      </c>
      <c r="C2859" t="str">
        <f t="shared" si="222"/>
        <v>60+</v>
      </c>
      <c r="D2859" t="s">
        <v>27</v>
      </c>
      <c r="E2859" t="s">
        <v>17</v>
      </c>
      <c r="F2859">
        <f t="shared" si="225"/>
        <v>2</v>
      </c>
      <c r="G2859" t="s">
        <v>25</v>
      </c>
      <c r="H2859" s="1">
        <v>6.5</v>
      </c>
      <c r="I2859" t="s">
        <v>17</v>
      </c>
      <c r="J2859">
        <f t="shared" si="223"/>
        <v>2</v>
      </c>
      <c r="K2859" t="s">
        <v>19</v>
      </c>
      <c r="L2859">
        <v>32</v>
      </c>
      <c r="M2859" t="str">
        <f t="shared" si="224"/>
        <v>30–40 h</v>
      </c>
      <c r="N2859" s="1">
        <v>2.8</v>
      </c>
      <c r="O2859" s="1">
        <v>8.4</v>
      </c>
    </row>
    <row r="2860" spans="1:15" x14ac:dyDescent="0.3">
      <c r="A2860" t="s">
        <v>16</v>
      </c>
      <c r="B2860">
        <v>48</v>
      </c>
      <c r="C2860" t="str">
        <f t="shared" ref="C2860:C2918" si="226">IF(B2860&lt;=25, "18–25", IF(B2860&lt;=35, "26–35", IF(B2860&lt;=45, "36–45", IF(B2860&lt;=59, "46–59", "60+"))))</f>
        <v>46–59</v>
      </c>
      <c r="D2860" t="s">
        <v>12</v>
      </c>
      <c r="E2860" t="s">
        <v>13</v>
      </c>
      <c r="F2860">
        <f t="shared" si="225"/>
        <v>1</v>
      </c>
      <c r="G2860" t="s">
        <v>33</v>
      </c>
      <c r="H2860" s="1">
        <v>5.3</v>
      </c>
      <c r="I2860" t="s">
        <v>13</v>
      </c>
      <c r="J2860">
        <f t="shared" si="223"/>
        <v>1</v>
      </c>
      <c r="K2860" t="s">
        <v>19</v>
      </c>
      <c r="L2860">
        <v>36</v>
      </c>
      <c r="M2860" t="str">
        <f t="shared" si="224"/>
        <v>30–40 h</v>
      </c>
      <c r="N2860" s="1">
        <v>7.6</v>
      </c>
      <c r="O2860" s="1">
        <v>4.0999999999999996</v>
      </c>
    </row>
    <row r="2861" spans="1:15" x14ac:dyDescent="0.3">
      <c r="A2861" t="s">
        <v>29</v>
      </c>
      <c r="B2861">
        <v>34</v>
      </c>
      <c r="C2861" t="str">
        <f t="shared" si="226"/>
        <v>26–35</v>
      </c>
      <c r="D2861" t="s">
        <v>12</v>
      </c>
      <c r="E2861" t="s">
        <v>22</v>
      </c>
      <c r="F2861">
        <f t="shared" si="225"/>
        <v>3</v>
      </c>
      <c r="G2861" t="s">
        <v>33</v>
      </c>
      <c r="H2861" s="1">
        <v>8.8000000000000007</v>
      </c>
      <c r="I2861" t="s">
        <v>13</v>
      </c>
      <c r="J2861">
        <f t="shared" si="223"/>
        <v>1</v>
      </c>
      <c r="K2861" t="s">
        <v>15</v>
      </c>
      <c r="L2861">
        <v>59</v>
      </c>
      <c r="M2861" t="str">
        <f t="shared" si="224"/>
        <v>50–60 h</v>
      </c>
      <c r="N2861" s="1">
        <v>7.6</v>
      </c>
      <c r="O2861" s="1">
        <v>8.6</v>
      </c>
    </row>
    <row r="2862" spans="1:15" x14ac:dyDescent="0.3">
      <c r="A2862" t="s">
        <v>16</v>
      </c>
      <c r="B2862">
        <v>50</v>
      </c>
      <c r="C2862" t="str">
        <f t="shared" si="226"/>
        <v>46–59</v>
      </c>
      <c r="D2862" t="s">
        <v>12</v>
      </c>
      <c r="E2862" t="s">
        <v>17</v>
      </c>
      <c r="F2862">
        <f t="shared" si="225"/>
        <v>2</v>
      </c>
      <c r="G2862" t="s">
        <v>28</v>
      </c>
      <c r="H2862" s="1">
        <v>8</v>
      </c>
      <c r="I2862" t="s">
        <v>13</v>
      </c>
      <c r="J2862">
        <f t="shared" si="223"/>
        <v>1</v>
      </c>
      <c r="K2862" t="s">
        <v>19</v>
      </c>
      <c r="L2862">
        <v>23</v>
      </c>
      <c r="M2862" t="str">
        <f t="shared" si="224"/>
        <v>20–30 h</v>
      </c>
      <c r="N2862" s="1">
        <v>1.1000000000000001</v>
      </c>
      <c r="O2862" s="1">
        <v>9.9</v>
      </c>
    </row>
    <row r="2863" spans="1:15" x14ac:dyDescent="0.3">
      <c r="A2863" t="s">
        <v>20</v>
      </c>
      <c r="B2863">
        <v>49</v>
      </c>
      <c r="C2863" t="str">
        <f t="shared" si="226"/>
        <v>46–59</v>
      </c>
      <c r="D2863" t="s">
        <v>27</v>
      </c>
      <c r="E2863" t="s">
        <v>22</v>
      </c>
      <c r="F2863">
        <f t="shared" si="225"/>
        <v>3</v>
      </c>
      <c r="G2863" t="s">
        <v>18</v>
      </c>
      <c r="H2863" s="1">
        <v>6.6</v>
      </c>
      <c r="I2863" t="s">
        <v>17</v>
      </c>
      <c r="J2863">
        <f t="shared" si="223"/>
        <v>2</v>
      </c>
      <c r="K2863" t="s">
        <v>23</v>
      </c>
      <c r="L2863">
        <v>42</v>
      </c>
      <c r="M2863" t="str">
        <f t="shared" si="224"/>
        <v>40–50 h</v>
      </c>
      <c r="N2863" s="1">
        <v>3</v>
      </c>
      <c r="O2863" s="1">
        <v>4.0999999999999996</v>
      </c>
    </row>
    <row r="2864" spans="1:15" x14ac:dyDescent="0.3">
      <c r="A2864" t="s">
        <v>20</v>
      </c>
      <c r="B2864">
        <v>46</v>
      </c>
      <c r="C2864" t="str">
        <f t="shared" si="226"/>
        <v>46–59</v>
      </c>
      <c r="D2864" t="s">
        <v>12</v>
      </c>
      <c r="E2864" t="s">
        <v>13</v>
      </c>
      <c r="F2864">
        <f t="shared" si="225"/>
        <v>1</v>
      </c>
      <c r="G2864" t="s">
        <v>25</v>
      </c>
      <c r="H2864" s="1">
        <v>5.2</v>
      </c>
      <c r="I2864" t="s">
        <v>22</v>
      </c>
      <c r="J2864">
        <f t="shared" si="223"/>
        <v>3</v>
      </c>
      <c r="K2864" t="s">
        <v>30</v>
      </c>
      <c r="L2864">
        <v>54</v>
      </c>
      <c r="M2864" t="str">
        <f t="shared" si="224"/>
        <v>50–60 h</v>
      </c>
      <c r="N2864" s="1">
        <v>5.4</v>
      </c>
      <c r="O2864" s="1">
        <v>2.2000000000000002</v>
      </c>
    </row>
    <row r="2865" spans="1:15" x14ac:dyDescent="0.3">
      <c r="A2865" t="s">
        <v>20</v>
      </c>
      <c r="B2865">
        <v>38</v>
      </c>
      <c r="C2865" t="str">
        <f t="shared" si="226"/>
        <v>36–45</v>
      </c>
      <c r="D2865" t="s">
        <v>12</v>
      </c>
      <c r="E2865" t="s">
        <v>22</v>
      </c>
      <c r="F2865">
        <f t="shared" si="225"/>
        <v>3</v>
      </c>
      <c r="G2865" t="s">
        <v>28</v>
      </c>
      <c r="H2865" s="1">
        <v>5.3</v>
      </c>
      <c r="I2865" t="s">
        <v>13</v>
      </c>
      <c r="J2865">
        <f t="shared" si="223"/>
        <v>1</v>
      </c>
      <c r="K2865" t="s">
        <v>19</v>
      </c>
      <c r="L2865">
        <v>30</v>
      </c>
      <c r="M2865" t="str">
        <f t="shared" si="224"/>
        <v>30–40 h</v>
      </c>
      <c r="N2865" s="1">
        <v>4.8</v>
      </c>
      <c r="O2865" s="1">
        <v>2.2999999999999998</v>
      </c>
    </row>
    <row r="2866" spans="1:15" x14ac:dyDescent="0.3">
      <c r="A2866" t="s">
        <v>11</v>
      </c>
      <c r="B2866">
        <v>38</v>
      </c>
      <c r="C2866" t="str">
        <f t="shared" si="226"/>
        <v>36–45</v>
      </c>
      <c r="D2866" t="s">
        <v>12</v>
      </c>
      <c r="E2866" t="s">
        <v>13</v>
      </c>
      <c r="F2866">
        <f t="shared" si="225"/>
        <v>1</v>
      </c>
      <c r="G2866" t="s">
        <v>28</v>
      </c>
      <c r="H2866" s="1">
        <v>5.2</v>
      </c>
      <c r="I2866" t="s">
        <v>17</v>
      </c>
      <c r="J2866">
        <f t="shared" si="223"/>
        <v>2</v>
      </c>
      <c r="K2866" t="s">
        <v>15</v>
      </c>
      <c r="L2866">
        <v>31</v>
      </c>
      <c r="M2866" t="str">
        <f t="shared" si="224"/>
        <v>30–40 h</v>
      </c>
      <c r="N2866" s="1">
        <v>9.3000000000000007</v>
      </c>
      <c r="O2866" s="1">
        <v>7.8</v>
      </c>
    </row>
    <row r="2867" spans="1:15" x14ac:dyDescent="0.3">
      <c r="A2867" t="s">
        <v>11</v>
      </c>
      <c r="B2867">
        <v>57</v>
      </c>
      <c r="C2867" t="str">
        <f t="shared" si="226"/>
        <v>46–59</v>
      </c>
      <c r="D2867" t="s">
        <v>21</v>
      </c>
      <c r="E2867" t="s">
        <v>13</v>
      </c>
      <c r="F2867">
        <f t="shared" si="225"/>
        <v>1</v>
      </c>
      <c r="G2867" t="s">
        <v>18</v>
      </c>
      <c r="H2867" s="1">
        <v>4.7</v>
      </c>
      <c r="I2867" t="s">
        <v>22</v>
      </c>
      <c r="J2867">
        <f t="shared" si="223"/>
        <v>3</v>
      </c>
      <c r="K2867" t="s">
        <v>19</v>
      </c>
      <c r="L2867">
        <v>28</v>
      </c>
      <c r="M2867" t="str">
        <f t="shared" si="224"/>
        <v>20–30 h</v>
      </c>
      <c r="N2867" s="1">
        <v>4.2</v>
      </c>
      <c r="O2867" s="1">
        <v>2.2999999999999998</v>
      </c>
    </row>
    <row r="2868" spans="1:15" x14ac:dyDescent="0.3">
      <c r="A2868" t="s">
        <v>32</v>
      </c>
      <c r="B2868">
        <v>40</v>
      </c>
      <c r="C2868" t="str">
        <f t="shared" si="226"/>
        <v>36–45</v>
      </c>
      <c r="D2868" t="s">
        <v>12</v>
      </c>
      <c r="E2868" t="s">
        <v>13</v>
      </c>
      <c r="F2868">
        <f t="shared" si="225"/>
        <v>1</v>
      </c>
      <c r="G2868" t="s">
        <v>25</v>
      </c>
      <c r="H2868" s="1">
        <v>7</v>
      </c>
      <c r="I2868" t="s">
        <v>17</v>
      </c>
      <c r="J2868">
        <f t="shared" si="223"/>
        <v>2</v>
      </c>
      <c r="K2868" t="s">
        <v>30</v>
      </c>
      <c r="L2868">
        <v>34</v>
      </c>
      <c r="M2868" t="str">
        <f t="shared" si="224"/>
        <v>30–40 h</v>
      </c>
      <c r="N2868" s="1">
        <v>9.4</v>
      </c>
      <c r="O2868" s="1">
        <v>3.3</v>
      </c>
    </row>
    <row r="2869" spans="1:15" x14ac:dyDescent="0.3">
      <c r="A2869" t="s">
        <v>11</v>
      </c>
      <c r="B2869">
        <v>23</v>
      </c>
      <c r="C2869" t="str">
        <f t="shared" si="226"/>
        <v>18–25</v>
      </c>
      <c r="D2869" t="s">
        <v>27</v>
      </c>
      <c r="E2869" t="s">
        <v>13</v>
      </c>
      <c r="F2869">
        <f t="shared" si="225"/>
        <v>1</v>
      </c>
      <c r="G2869" t="s">
        <v>18</v>
      </c>
      <c r="H2869" s="1">
        <v>5.5</v>
      </c>
      <c r="I2869" t="s">
        <v>17</v>
      </c>
      <c r="J2869">
        <f>IF(I2869="low",1,IF(I2869="moderate",2,IF(I2869="high",3,"")))</f>
        <v>2</v>
      </c>
      <c r="K2869" t="s">
        <v>26</v>
      </c>
      <c r="L2869">
        <v>56</v>
      </c>
      <c r="M2869" t="str">
        <f t="shared" si="224"/>
        <v>50–60 h</v>
      </c>
      <c r="N2869" s="1">
        <v>5.0999999999999996</v>
      </c>
      <c r="O2869" s="1">
        <v>2.8</v>
      </c>
    </row>
    <row r="2870" spans="1:15" x14ac:dyDescent="0.3">
      <c r="A2870" t="s">
        <v>29</v>
      </c>
      <c r="B2870">
        <v>39</v>
      </c>
      <c r="C2870" t="str">
        <f t="shared" si="226"/>
        <v>36–45</v>
      </c>
      <c r="D2870" t="s">
        <v>27</v>
      </c>
      <c r="E2870" t="s">
        <v>22</v>
      </c>
      <c r="F2870">
        <f t="shared" si="225"/>
        <v>3</v>
      </c>
      <c r="G2870" t="s">
        <v>33</v>
      </c>
      <c r="H2870" s="1">
        <v>5.5</v>
      </c>
      <c r="I2870" t="s">
        <v>13</v>
      </c>
      <c r="J2870">
        <f t="shared" ref="J2870:J2933" si="227">IF(I2870="low",1,IF(I2870="moderate",2,IF(I2870="high",3,"")))</f>
        <v>1</v>
      </c>
      <c r="K2870" t="s">
        <v>19</v>
      </c>
      <c r="L2870">
        <v>24</v>
      </c>
      <c r="M2870" t="str">
        <f t="shared" si="224"/>
        <v>20–30 h</v>
      </c>
      <c r="N2870" s="1">
        <v>9.6999999999999993</v>
      </c>
      <c r="O2870" s="1">
        <v>4.2</v>
      </c>
    </row>
    <row r="2871" spans="1:15" x14ac:dyDescent="0.3">
      <c r="A2871" t="s">
        <v>31</v>
      </c>
      <c r="B2871">
        <v>55</v>
      </c>
      <c r="C2871" t="str">
        <f t="shared" si="226"/>
        <v>46–59</v>
      </c>
      <c r="D2871" t="s">
        <v>21</v>
      </c>
      <c r="E2871" t="s">
        <v>13</v>
      </c>
      <c r="F2871">
        <f t="shared" si="225"/>
        <v>1</v>
      </c>
      <c r="G2871" t="s">
        <v>14</v>
      </c>
      <c r="H2871" s="1">
        <v>5.3</v>
      </c>
      <c r="I2871" t="s">
        <v>17</v>
      </c>
      <c r="J2871">
        <f t="shared" si="227"/>
        <v>2</v>
      </c>
      <c r="K2871" t="s">
        <v>23</v>
      </c>
      <c r="L2871">
        <v>38</v>
      </c>
      <c r="M2871" t="str">
        <f t="shared" si="224"/>
        <v>30–40 h</v>
      </c>
      <c r="N2871" s="1">
        <v>7.6</v>
      </c>
      <c r="O2871" s="1">
        <v>1.7</v>
      </c>
    </row>
    <row r="2872" spans="1:15" x14ac:dyDescent="0.3">
      <c r="A2872" t="s">
        <v>31</v>
      </c>
      <c r="B2872">
        <v>54</v>
      </c>
      <c r="C2872" t="str">
        <f t="shared" si="226"/>
        <v>46–59</v>
      </c>
      <c r="D2872" t="s">
        <v>27</v>
      </c>
      <c r="E2872" t="s">
        <v>13</v>
      </c>
      <c r="F2872">
        <f t="shared" si="225"/>
        <v>1</v>
      </c>
      <c r="G2872" t="s">
        <v>33</v>
      </c>
      <c r="H2872" s="1">
        <v>8</v>
      </c>
      <c r="I2872" t="s">
        <v>17</v>
      </c>
      <c r="J2872">
        <f t="shared" si="227"/>
        <v>2</v>
      </c>
      <c r="K2872" t="s">
        <v>30</v>
      </c>
      <c r="L2872">
        <v>30</v>
      </c>
      <c r="M2872" t="str">
        <f t="shared" si="224"/>
        <v>30–40 h</v>
      </c>
      <c r="N2872" s="1">
        <v>8.5</v>
      </c>
      <c r="O2872" s="1">
        <v>8.6999999999999993</v>
      </c>
    </row>
    <row r="2873" spans="1:15" x14ac:dyDescent="0.3">
      <c r="A2873" t="s">
        <v>32</v>
      </c>
      <c r="B2873">
        <v>62</v>
      </c>
      <c r="C2873" t="str">
        <f t="shared" si="226"/>
        <v>60+</v>
      </c>
      <c r="D2873" t="s">
        <v>27</v>
      </c>
      <c r="E2873" t="s">
        <v>22</v>
      </c>
      <c r="F2873">
        <f t="shared" si="225"/>
        <v>3</v>
      </c>
      <c r="G2873" t="s">
        <v>33</v>
      </c>
      <c r="H2873" s="1">
        <v>5.4</v>
      </c>
      <c r="I2873" t="s">
        <v>22</v>
      </c>
      <c r="J2873">
        <f t="shared" si="227"/>
        <v>3</v>
      </c>
      <c r="K2873" t="s">
        <v>15</v>
      </c>
      <c r="L2873">
        <v>28</v>
      </c>
      <c r="M2873" t="str">
        <f t="shared" si="224"/>
        <v>20–30 h</v>
      </c>
      <c r="N2873" s="1">
        <v>1.9</v>
      </c>
      <c r="O2873" s="1">
        <v>8.6999999999999993</v>
      </c>
    </row>
    <row r="2874" spans="1:15" x14ac:dyDescent="0.3">
      <c r="A2874" t="s">
        <v>11</v>
      </c>
      <c r="B2874">
        <v>25</v>
      </c>
      <c r="C2874" t="str">
        <f t="shared" si="226"/>
        <v>18–25</v>
      </c>
      <c r="D2874" t="s">
        <v>21</v>
      </c>
      <c r="E2874" t="s">
        <v>17</v>
      </c>
      <c r="F2874">
        <f t="shared" si="225"/>
        <v>2</v>
      </c>
      <c r="G2874" t="s">
        <v>28</v>
      </c>
      <c r="H2874" s="1">
        <v>8.4</v>
      </c>
      <c r="I2874" t="s">
        <v>13</v>
      </c>
      <c r="J2874">
        <f t="shared" si="227"/>
        <v>1</v>
      </c>
      <c r="K2874" t="s">
        <v>30</v>
      </c>
      <c r="L2874">
        <v>54</v>
      </c>
      <c r="M2874" t="str">
        <f t="shared" si="224"/>
        <v>50–60 h</v>
      </c>
      <c r="N2874" s="1">
        <v>6.3</v>
      </c>
      <c r="O2874" s="1">
        <v>4.7</v>
      </c>
    </row>
    <row r="2875" spans="1:15" x14ac:dyDescent="0.3">
      <c r="A2875" t="s">
        <v>16</v>
      </c>
      <c r="B2875">
        <v>58</v>
      </c>
      <c r="C2875" t="str">
        <f t="shared" si="226"/>
        <v>46–59</v>
      </c>
      <c r="D2875" t="s">
        <v>12</v>
      </c>
      <c r="E2875" t="s">
        <v>22</v>
      </c>
      <c r="F2875">
        <f t="shared" si="225"/>
        <v>3</v>
      </c>
      <c r="G2875" t="s">
        <v>33</v>
      </c>
      <c r="H2875" s="1">
        <v>6.1</v>
      </c>
      <c r="I2875" t="s">
        <v>17</v>
      </c>
      <c r="J2875">
        <f t="shared" si="227"/>
        <v>2</v>
      </c>
      <c r="K2875" t="s">
        <v>26</v>
      </c>
      <c r="L2875">
        <v>46</v>
      </c>
      <c r="M2875" t="str">
        <f t="shared" si="224"/>
        <v>40–50 h</v>
      </c>
      <c r="N2875" s="1">
        <v>2.2999999999999998</v>
      </c>
      <c r="O2875" s="1">
        <v>6.5</v>
      </c>
    </row>
    <row r="2876" spans="1:15" x14ac:dyDescent="0.3">
      <c r="A2876" t="s">
        <v>32</v>
      </c>
      <c r="B2876">
        <v>52</v>
      </c>
      <c r="C2876" t="str">
        <f t="shared" si="226"/>
        <v>46–59</v>
      </c>
      <c r="D2876" t="s">
        <v>21</v>
      </c>
      <c r="E2876" t="s">
        <v>22</v>
      </c>
      <c r="F2876">
        <f t="shared" si="225"/>
        <v>3</v>
      </c>
      <c r="G2876" t="s">
        <v>25</v>
      </c>
      <c r="H2876" s="1">
        <v>4.5999999999999996</v>
      </c>
      <c r="I2876" t="s">
        <v>17</v>
      </c>
      <c r="J2876">
        <f t="shared" si="227"/>
        <v>2</v>
      </c>
      <c r="K2876" t="s">
        <v>15</v>
      </c>
      <c r="L2876">
        <v>32</v>
      </c>
      <c r="M2876" t="str">
        <f t="shared" si="224"/>
        <v>30–40 h</v>
      </c>
      <c r="N2876" s="1">
        <v>3.7</v>
      </c>
      <c r="O2876" s="1">
        <v>6.8</v>
      </c>
    </row>
    <row r="2877" spans="1:15" x14ac:dyDescent="0.3">
      <c r="A2877" t="s">
        <v>16</v>
      </c>
      <c r="B2877">
        <v>28</v>
      </c>
      <c r="C2877" t="str">
        <f t="shared" si="226"/>
        <v>26–35</v>
      </c>
      <c r="D2877" t="s">
        <v>12</v>
      </c>
      <c r="E2877" t="s">
        <v>22</v>
      </c>
      <c r="F2877">
        <f t="shared" si="225"/>
        <v>3</v>
      </c>
      <c r="G2877" t="s">
        <v>33</v>
      </c>
      <c r="H2877" s="1">
        <v>7.2</v>
      </c>
      <c r="I2877" t="s">
        <v>22</v>
      </c>
      <c r="J2877">
        <f t="shared" si="227"/>
        <v>3</v>
      </c>
      <c r="K2877" t="s">
        <v>26</v>
      </c>
      <c r="L2877">
        <v>31</v>
      </c>
      <c r="M2877" t="str">
        <f t="shared" si="224"/>
        <v>30–40 h</v>
      </c>
      <c r="N2877" s="1">
        <v>6.6</v>
      </c>
      <c r="O2877" s="1">
        <v>7.7</v>
      </c>
    </row>
    <row r="2878" spans="1:15" x14ac:dyDescent="0.3">
      <c r="A2878" t="s">
        <v>16</v>
      </c>
      <c r="B2878">
        <v>41</v>
      </c>
      <c r="C2878" t="str">
        <f t="shared" si="226"/>
        <v>36–45</v>
      </c>
      <c r="D2878" t="s">
        <v>12</v>
      </c>
      <c r="E2878" t="s">
        <v>13</v>
      </c>
      <c r="F2878">
        <f t="shared" si="225"/>
        <v>1</v>
      </c>
      <c r="G2878" t="s">
        <v>25</v>
      </c>
      <c r="H2878" s="1">
        <v>7.8</v>
      </c>
      <c r="I2878" t="s">
        <v>17</v>
      </c>
      <c r="J2878">
        <f t="shared" si="227"/>
        <v>2</v>
      </c>
      <c r="K2878" t="s">
        <v>26</v>
      </c>
      <c r="L2878">
        <v>28</v>
      </c>
      <c r="M2878" t="str">
        <f t="shared" si="224"/>
        <v>20–30 h</v>
      </c>
      <c r="N2878" s="1">
        <v>7.5</v>
      </c>
      <c r="O2878" s="1">
        <v>5.7</v>
      </c>
    </row>
    <row r="2879" spans="1:15" x14ac:dyDescent="0.3">
      <c r="A2879" t="s">
        <v>24</v>
      </c>
      <c r="B2879">
        <v>38</v>
      </c>
      <c r="C2879" t="str">
        <f t="shared" si="226"/>
        <v>36–45</v>
      </c>
      <c r="D2879" t="s">
        <v>27</v>
      </c>
      <c r="E2879" t="s">
        <v>13</v>
      </c>
      <c r="F2879">
        <f t="shared" si="225"/>
        <v>1</v>
      </c>
      <c r="G2879" t="s">
        <v>18</v>
      </c>
      <c r="H2879" s="1">
        <v>5.2</v>
      </c>
      <c r="I2879" t="s">
        <v>17</v>
      </c>
      <c r="J2879">
        <f t="shared" si="227"/>
        <v>2</v>
      </c>
      <c r="K2879" t="s">
        <v>23</v>
      </c>
      <c r="L2879">
        <v>47</v>
      </c>
      <c r="M2879" t="str">
        <f t="shared" si="224"/>
        <v>40–50 h</v>
      </c>
      <c r="N2879" s="1">
        <v>1.4</v>
      </c>
      <c r="O2879" s="1">
        <v>5.6</v>
      </c>
    </row>
    <row r="2880" spans="1:15" x14ac:dyDescent="0.3">
      <c r="A2880" t="s">
        <v>31</v>
      </c>
      <c r="B2880">
        <v>19</v>
      </c>
      <c r="C2880" t="str">
        <f t="shared" si="226"/>
        <v>18–25</v>
      </c>
      <c r="D2880" t="s">
        <v>21</v>
      </c>
      <c r="E2880" t="s">
        <v>13</v>
      </c>
      <c r="F2880">
        <f t="shared" si="225"/>
        <v>1</v>
      </c>
      <c r="G2880" t="s">
        <v>28</v>
      </c>
      <c r="H2880" s="1">
        <v>6.6</v>
      </c>
      <c r="I2880" t="s">
        <v>17</v>
      </c>
      <c r="J2880">
        <f t="shared" si="227"/>
        <v>2</v>
      </c>
      <c r="K2880" t="s">
        <v>19</v>
      </c>
      <c r="L2880">
        <v>32</v>
      </c>
      <c r="M2880" t="str">
        <f t="shared" si="224"/>
        <v>30–40 h</v>
      </c>
      <c r="N2880" s="1">
        <v>5.8</v>
      </c>
      <c r="O2880" s="1">
        <v>6.7</v>
      </c>
    </row>
    <row r="2881" spans="1:15" x14ac:dyDescent="0.3">
      <c r="A2881" t="s">
        <v>20</v>
      </c>
      <c r="B2881">
        <v>57</v>
      </c>
      <c r="C2881" t="str">
        <f t="shared" si="226"/>
        <v>46–59</v>
      </c>
      <c r="D2881" t="s">
        <v>27</v>
      </c>
      <c r="E2881" t="s">
        <v>17</v>
      </c>
      <c r="F2881">
        <f t="shared" si="225"/>
        <v>2</v>
      </c>
      <c r="G2881" t="s">
        <v>25</v>
      </c>
      <c r="H2881" s="1">
        <v>7</v>
      </c>
      <c r="I2881" t="s">
        <v>17</v>
      </c>
      <c r="J2881">
        <f t="shared" si="227"/>
        <v>2</v>
      </c>
      <c r="K2881" t="s">
        <v>23</v>
      </c>
      <c r="L2881">
        <v>39</v>
      </c>
      <c r="M2881" t="str">
        <f t="shared" si="224"/>
        <v>30–40 h</v>
      </c>
      <c r="N2881" s="1">
        <v>6.1</v>
      </c>
      <c r="O2881" s="1">
        <v>7.3</v>
      </c>
    </row>
    <row r="2882" spans="1:15" x14ac:dyDescent="0.3">
      <c r="A2882" t="s">
        <v>11</v>
      </c>
      <c r="B2882">
        <v>36</v>
      </c>
      <c r="C2882" t="str">
        <f t="shared" si="226"/>
        <v>36–45</v>
      </c>
      <c r="D2882" t="s">
        <v>27</v>
      </c>
      <c r="E2882" t="s">
        <v>13</v>
      </c>
      <c r="F2882">
        <f t="shared" si="225"/>
        <v>1</v>
      </c>
      <c r="G2882" t="s">
        <v>33</v>
      </c>
      <c r="H2882" s="1">
        <v>6.6</v>
      </c>
      <c r="I2882" t="s">
        <v>17</v>
      </c>
      <c r="J2882">
        <f t="shared" si="227"/>
        <v>2</v>
      </c>
      <c r="K2882" t="s">
        <v>23</v>
      </c>
      <c r="L2882">
        <v>32</v>
      </c>
      <c r="M2882" t="str">
        <f t="shared" ref="M2882:M2945" si="228">IF(AND(L2882&gt;=20,L2882&lt;30),"20–30 h",IF(AND(L2882&gt;=30,L2882&lt;40),"30–40 h",IF(AND(L2882&gt;=40,L2882&lt;50),"40–50 h",IF(AND(L2882&gt;=50,L2882&lt;=60),"50–60 h","Poza zakresem"))))</f>
        <v>30–40 h</v>
      </c>
      <c r="N2882" s="1">
        <v>1.7</v>
      </c>
      <c r="O2882" s="1">
        <v>4.0999999999999996</v>
      </c>
    </row>
    <row r="2883" spans="1:15" x14ac:dyDescent="0.3">
      <c r="A2883" t="s">
        <v>16</v>
      </c>
      <c r="B2883">
        <v>56</v>
      </c>
      <c r="C2883" t="str">
        <f t="shared" si="226"/>
        <v>46–59</v>
      </c>
      <c r="D2883" t="s">
        <v>12</v>
      </c>
      <c r="E2883" t="s">
        <v>17</v>
      </c>
      <c r="F2883">
        <f t="shared" si="225"/>
        <v>2</v>
      </c>
      <c r="G2883" t="s">
        <v>28</v>
      </c>
      <c r="H2883" s="1">
        <v>5.8</v>
      </c>
      <c r="I2883" t="s">
        <v>22</v>
      </c>
      <c r="J2883">
        <f t="shared" si="227"/>
        <v>3</v>
      </c>
      <c r="K2883" t="s">
        <v>23</v>
      </c>
      <c r="L2883">
        <v>46</v>
      </c>
      <c r="M2883" t="str">
        <f t="shared" si="228"/>
        <v>40–50 h</v>
      </c>
      <c r="N2883" s="1">
        <v>5.5</v>
      </c>
      <c r="O2883" s="1">
        <v>4</v>
      </c>
    </row>
    <row r="2884" spans="1:15" x14ac:dyDescent="0.3">
      <c r="A2884" t="s">
        <v>24</v>
      </c>
      <c r="B2884">
        <v>45</v>
      </c>
      <c r="C2884" t="str">
        <f t="shared" si="226"/>
        <v>36–45</v>
      </c>
      <c r="D2884" t="s">
        <v>27</v>
      </c>
      <c r="E2884" t="s">
        <v>13</v>
      </c>
      <c r="F2884">
        <f t="shared" si="225"/>
        <v>1</v>
      </c>
      <c r="G2884" t="s">
        <v>28</v>
      </c>
      <c r="H2884" s="1">
        <v>7.8</v>
      </c>
      <c r="I2884" t="s">
        <v>17</v>
      </c>
      <c r="J2884">
        <f t="shared" si="227"/>
        <v>2</v>
      </c>
      <c r="K2884" t="s">
        <v>15</v>
      </c>
      <c r="L2884">
        <v>45</v>
      </c>
      <c r="M2884" t="str">
        <f t="shared" si="228"/>
        <v>40–50 h</v>
      </c>
      <c r="N2884" s="1">
        <v>7.4</v>
      </c>
      <c r="O2884" s="1">
        <v>3.4</v>
      </c>
    </row>
    <row r="2885" spans="1:15" x14ac:dyDescent="0.3">
      <c r="A2885" t="s">
        <v>31</v>
      </c>
      <c r="B2885">
        <v>34</v>
      </c>
      <c r="C2885" t="str">
        <f t="shared" si="226"/>
        <v>26–35</v>
      </c>
      <c r="D2885" t="s">
        <v>21</v>
      </c>
      <c r="E2885" t="s">
        <v>22</v>
      </c>
      <c r="F2885">
        <f t="shared" si="225"/>
        <v>3</v>
      </c>
      <c r="G2885" t="s">
        <v>25</v>
      </c>
      <c r="H2885" s="1">
        <v>6.1</v>
      </c>
      <c r="I2885" t="s">
        <v>17</v>
      </c>
      <c r="J2885">
        <f t="shared" si="227"/>
        <v>2</v>
      </c>
      <c r="K2885" t="s">
        <v>19</v>
      </c>
      <c r="L2885">
        <v>48</v>
      </c>
      <c r="M2885" t="str">
        <f t="shared" si="228"/>
        <v>40–50 h</v>
      </c>
      <c r="N2885" s="1">
        <v>1.5</v>
      </c>
      <c r="O2885" s="1">
        <v>5.9</v>
      </c>
    </row>
    <row r="2886" spans="1:15" x14ac:dyDescent="0.3">
      <c r="A2886" t="s">
        <v>20</v>
      </c>
      <c r="B2886">
        <v>23</v>
      </c>
      <c r="C2886" t="str">
        <f t="shared" si="226"/>
        <v>18–25</v>
      </c>
      <c r="D2886" t="s">
        <v>27</v>
      </c>
      <c r="E2886" t="s">
        <v>13</v>
      </c>
      <c r="F2886">
        <f t="shared" si="225"/>
        <v>1</v>
      </c>
      <c r="G2886" t="s">
        <v>25</v>
      </c>
      <c r="H2886" s="1">
        <v>5.6</v>
      </c>
      <c r="I2886" t="s">
        <v>17</v>
      </c>
      <c r="J2886">
        <f t="shared" si="227"/>
        <v>2</v>
      </c>
      <c r="K2886" t="s">
        <v>19</v>
      </c>
      <c r="L2886">
        <v>48</v>
      </c>
      <c r="M2886" t="str">
        <f t="shared" si="228"/>
        <v>40–50 h</v>
      </c>
      <c r="N2886" s="1">
        <v>7.8</v>
      </c>
      <c r="O2886" s="1">
        <v>4.2</v>
      </c>
    </row>
    <row r="2887" spans="1:15" x14ac:dyDescent="0.3">
      <c r="A2887" t="s">
        <v>16</v>
      </c>
      <c r="B2887">
        <v>36</v>
      </c>
      <c r="C2887" t="str">
        <f t="shared" si="226"/>
        <v>36–45</v>
      </c>
      <c r="D2887" t="s">
        <v>27</v>
      </c>
      <c r="E2887" t="s">
        <v>17</v>
      </c>
      <c r="F2887">
        <f t="shared" si="225"/>
        <v>2</v>
      </c>
      <c r="G2887" t="s">
        <v>14</v>
      </c>
      <c r="H2887" s="1">
        <v>3.9</v>
      </c>
      <c r="I2887" t="s">
        <v>17</v>
      </c>
      <c r="J2887">
        <f t="shared" si="227"/>
        <v>2</v>
      </c>
      <c r="K2887" t="s">
        <v>15</v>
      </c>
      <c r="L2887">
        <v>41</v>
      </c>
      <c r="M2887" t="str">
        <f t="shared" si="228"/>
        <v>40–50 h</v>
      </c>
      <c r="N2887" s="1">
        <v>6.2</v>
      </c>
      <c r="O2887" s="1">
        <v>5.9</v>
      </c>
    </row>
    <row r="2888" spans="1:15" x14ac:dyDescent="0.3">
      <c r="A2888" t="s">
        <v>16</v>
      </c>
      <c r="B2888">
        <v>55</v>
      </c>
      <c r="C2888" t="str">
        <f t="shared" si="226"/>
        <v>46–59</v>
      </c>
      <c r="D2888" t="s">
        <v>12</v>
      </c>
      <c r="E2888" t="s">
        <v>17</v>
      </c>
      <c r="F2888">
        <f t="shared" si="225"/>
        <v>2</v>
      </c>
      <c r="G2888" t="s">
        <v>14</v>
      </c>
      <c r="H2888" s="1">
        <v>3.9</v>
      </c>
      <c r="I2888" t="s">
        <v>13</v>
      </c>
      <c r="J2888">
        <f t="shared" si="227"/>
        <v>1</v>
      </c>
      <c r="K2888" t="s">
        <v>23</v>
      </c>
      <c r="L2888">
        <v>28</v>
      </c>
      <c r="M2888" t="str">
        <f t="shared" si="228"/>
        <v>20–30 h</v>
      </c>
      <c r="N2888" s="1">
        <v>8.5</v>
      </c>
      <c r="O2888" s="1">
        <v>4.7</v>
      </c>
    </row>
    <row r="2889" spans="1:15" x14ac:dyDescent="0.3">
      <c r="A2889" t="s">
        <v>32</v>
      </c>
      <c r="B2889">
        <v>45</v>
      </c>
      <c r="C2889" t="str">
        <f t="shared" si="226"/>
        <v>36–45</v>
      </c>
      <c r="D2889" t="s">
        <v>21</v>
      </c>
      <c r="E2889" t="s">
        <v>13</v>
      </c>
      <c r="F2889">
        <f t="shared" si="225"/>
        <v>1</v>
      </c>
      <c r="G2889" t="s">
        <v>28</v>
      </c>
      <c r="H2889" s="1">
        <v>6.8</v>
      </c>
      <c r="I2889" t="s">
        <v>13</v>
      </c>
      <c r="J2889">
        <f t="shared" si="227"/>
        <v>1</v>
      </c>
      <c r="K2889" t="s">
        <v>23</v>
      </c>
      <c r="L2889">
        <v>43</v>
      </c>
      <c r="M2889" t="str">
        <f t="shared" si="228"/>
        <v>40–50 h</v>
      </c>
      <c r="N2889" s="1">
        <v>3</v>
      </c>
      <c r="O2889" s="1">
        <v>8.5</v>
      </c>
    </row>
    <row r="2890" spans="1:15" x14ac:dyDescent="0.3">
      <c r="A2890" t="s">
        <v>32</v>
      </c>
      <c r="B2890">
        <v>19</v>
      </c>
      <c r="C2890" t="str">
        <f t="shared" si="226"/>
        <v>18–25</v>
      </c>
      <c r="D2890" t="s">
        <v>27</v>
      </c>
      <c r="E2890" t="s">
        <v>22</v>
      </c>
      <c r="F2890">
        <f t="shared" si="225"/>
        <v>3</v>
      </c>
      <c r="G2890" t="s">
        <v>14</v>
      </c>
      <c r="H2890" s="1">
        <v>6.4</v>
      </c>
      <c r="I2890" t="s">
        <v>13</v>
      </c>
      <c r="J2890">
        <f t="shared" si="227"/>
        <v>1</v>
      </c>
      <c r="K2890" t="s">
        <v>26</v>
      </c>
      <c r="L2890">
        <v>38</v>
      </c>
      <c r="M2890" t="str">
        <f t="shared" si="228"/>
        <v>30–40 h</v>
      </c>
      <c r="N2890" s="1">
        <v>8.5</v>
      </c>
      <c r="O2890" s="1">
        <v>1.7</v>
      </c>
    </row>
    <row r="2891" spans="1:15" x14ac:dyDescent="0.3">
      <c r="A2891" t="s">
        <v>31</v>
      </c>
      <c r="B2891">
        <v>55</v>
      </c>
      <c r="C2891" t="str">
        <f t="shared" si="226"/>
        <v>46–59</v>
      </c>
      <c r="D2891" t="s">
        <v>12</v>
      </c>
      <c r="E2891" t="s">
        <v>13</v>
      </c>
      <c r="F2891">
        <f t="shared" si="225"/>
        <v>1</v>
      </c>
      <c r="G2891" t="s">
        <v>33</v>
      </c>
      <c r="H2891" s="1">
        <v>7.8</v>
      </c>
      <c r="I2891" t="s">
        <v>13</v>
      </c>
      <c r="J2891">
        <f t="shared" si="227"/>
        <v>1</v>
      </c>
      <c r="K2891" t="s">
        <v>26</v>
      </c>
      <c r="L2891">
        <v>57</v>
      </c>
      <c r="M2891" t="str">
        <f t="shared" si="228"/>
        <v>50–60 h</v>
      </c>
      <c r="N2891" s="1">
        <v>1.9</v>
      </c>
      <c r="O2891" s="1">
        <v>6.1</v>
      </c>
    </row>
    <row r="2892" spans="1:15" x14ac:dyDescent="0.3">
      <c r="A2892" t="s">
        <v>20</v>
      </c>
      <c r="B2892">
        <v>54</v>
      </c>
      <c r="C2892" t="str">
        <f t="shared" si="226"/>
        <v>46–59</v>
      </c>
      <c r="D2892" t="s">
        <v>27</v>
      </c>
      <c r="E2892" t="s">
        <v>13</v>
      </c>
      <c r="F2892">
        <f t="shared" si="225"/>
        <v>1</v>
      </c>
      <c r="G2892" t="s">
        <v>18</v>
      </c>
      <c r="H2892" s="1">
        <v>8.1999999999999993</v>
      </c>
      <c r="I2892" t="s">
        <v>22</v>
      </c>
      <c r="J2892">
        <f t="shared" si="227"/>
        <v>3</v>
      </c>
      <c r="K2892" t="s">
        <v>30</v>
      </c>
      <c r="L2892">
        <v>50</v>
      </c>
      <c r="M2892" t="str">
        <f t="shared" si="228"/>
        <v>50–60 h</v>
      </c>
      <c r="N2892" s="1">
        <v>4.5999999999999996</v>
      </c>
      <c r="O2892" s="1">
        <v>6.2</v>
      </c>
    </row>
    <row r="2893" spans="1:15" x14ac:dyDescent="0.3">
      <c r="A2893" t="s">
        <v>16</v>
      </c>
      <c r="B2893">
        <v>21</v>
      </c>
      <c r="C2893" t="str">
        <f t="shared" si="226"/>
        <v>18–25</v>
      </c>
      <c r="D2893" t="s">
        <v>21</v>
      </c>
      <c r="E2893" t="s">
        <v>13</v>
      </c>
      <c r="F2893">
        <f t="shared" si="225"/>
        <v>1</v>
      </c>
      <c r="G2893" t="s">
        <v>28</v>
      </c>
      <c r="H2893" s="1">
        <v>6.1</v>
      </c>
      <c r="I2893" t="s">
        <v>13</v>
      </c>
      <c r="J2893">
        <f t="shared" si="227"/>
        <v>1</v>
      </c>
      <c r="K2893" t="s">
        <v>26</v>
      </c>
      <c r="L2893">
        <v>58</v>
      </c>
      <c r="M2893" t="str">
        <f t="shared" si="228"/>
        <v>50–60 h</v>
      </c>
      <c r="N2893" s="1">
        <v>2.8</v>
      </c>
      <c r="O2893" s="1">
        <v>4.5</v>
      </c>
    </row>
    <row r="2894" spans="1:15" x14ac:dyDescent="0.3">
      <c r="A2894" t="s">
        <v>31</v>
      </c>
      <c r="B2894">
        <v>39</v>
      </c>
      <c r="C2894" t="str">
        <f t="shared" si="226"/>
        <v>36–45</v>
      </c>
      <c r="D2894" t="s">
        <v>27</v>
      </c>
      <c r="E2894" t="s">
        <v>22</v>
      </c>
      <c r="F2894">
        <f t="shared" si="225"/>
        <v>3</v>
      </c>
      <c r="G2894" t="s">
        <v>18</v>
      </c>
      <c r="H2894" s="1">
        <v>7.9</v>
      </c>
      <c r="I2894" t="s">
        <v>22</v>
      </c>
      <c r="J2894">
        <f t="shared" si="227"/>
        <v>3</v>
      </c>
      <c r="K2894" t="s">
        <v>19</v>
      </c>
      <c r="L2894">
        <v>34</v>
      </c>
      <c r="M2894" t="str">
        <f t="shared" si="228"/>
        <v>30–40 h</v>
      </c>
      <c r="N2894" s="1">
        <v>8.9</v>
      </c>
      <c r="O2894" s="1">
        <v>4.8</v>
      </c>
    </row>
    <row r="2895" spans="1:15" x14ac:dyDescent="0.3">
      <c r="A2895" t="s">
        <v>31</v>
      </c>
      <c r="B2895">
        <v>43</v>
      </c>
      <c r="C2895" t="str">
        <f t="shared" si="226"/>
        <v>36–45</v>
      </c>
      <c r="D2895" t="s">
        <v>27</v>
      </c>
      <c r="E2895" t="s">
        <v>17</v>
      </c>
      <c r="F2895">
        <f t="shared" si="225"/>
        <v>2</v>
      </c>
      <c r="G2895" t="s">
        <v>14</v>
      </c>
      <c r="H2895" s="1">
        <v>5.7</v>
      </c>
      <c r="I2895" t="s">
        <v>13</v>
      </c>
      <c r="J2895">
        <f t="shared" si="227"/>
        <v>1</v>
      </c>
      <c r="K2895" t="s">
        <v>15</v>
      </c>
      <c r="L2895">
        <v>51</v>
      </c>
      <c r="M2895" t="str">
        <f t="shared" si="228"/>
        <v>50–60 h</v>
      </c>
      <c r="N2895" s="1">
        <v>7.3</v>
      </c>
      <c r="O2895" s="1">
        <v>8.1999999999999993</v>
      </c>
    </row>
    <row r="2896" spans="1:15" x14ac:dyDescent="0.3">
      <c r="A2896" t="s">
        <v>29</v>
      </c>
      <c r="B2896">
        <v>60</v>
      </c>
      <c r="C2896" t="str">
        <f t="shared" si="226"/>
        <v>60+</v>
      </c>
      <c r="D2896" t="s">
        <v>12</v>
      </c>
      <c r="E2896" t="s">
        <v>22</v>
      </c>
      <c r="F2896">
        <f t="shared" si="225"/>
        <v>3</v>
      </c>
      <c r="G2896" t="s">
        <v>25</v>
      </c>
      <c r="H2896" s="1">
        <v>6.3</v>
      </c>
      <c r="I2896" t="s">
        <v>22</v>
      </c>
      <c r="J2896">
        <f t="shared" si="227"/>
        <v>3</v>
      </c>
      <c r="K2896" t="s">
        <v>23</v>
      </c>
      <c r="L2896">
        <v>48</v>
      </c>
      <c r="M2896" t="str">
        <f t="shared" si="228"/>
        <v>40–50 h</v>
      </c>
      <c r="N2896" s="1">
        <v>1.2</v>
      </c>
      <c r="O2896" s="1">
        <v>3.5</v>
      </c>
    </row>
    <row r="2897" spans="1:15" x14ac:dyDescent="0.3">
      <c r="A2897" t="s">
        <v>11</v>
      </c>
      <c r="B2897">
        <v>53</v>
      </c>
      <c r="C2897" t="str">
        <f t="shared" si="226"/>
        <v>46–59</v>
      </c>
      <c r="D2897" t="s">
        <v>27</v>
      </c>
      <c r="E2897" t="s">
        <v>17</v>
      </c>
      <c r="F2897">
        <f t="shared" si="225"/>
        <v>2</v>
      </c>
      <c r="G2897" t="s">
        <v>28</v>
      </c>
      <c r="H2897" s="1">
        <v>6.2</v>
      </c>
      <c r="I2897" t="s">
        <v>13</v>
      </c>
      <c r="J2897">
        <f t="shared" si="227"/>
        <v>1</v>
      </c>
      <c r="K2897" t="s">
        <v>30</v>
      </c>
      <c r="L2897">
        <v>53</v>
      </c>
      <c r="M2897" t="str">
        <f t="shared" si="228"/>
        <v>50–60 h</v>
      </c>
      <c r="N2897" s="1">
        <v>1.1000000000000001</v>
      </c>
      <c r="O2897" s="1">
        <v>8.8000000000000007</v>
      </c>
    </row>
    <row r="2898" spans="1:15" x14ac:dyDescent="0.3">
      <c r="A2898" t="s">
        <v>32</v>
      </c>
      <c r="B2898">
        <v>30</v>
      </c>
      <c r="C2898" t="str">
        <f t="shared" si="226"/>
        <v>26–35</v>
      </c>
      <c r="D2898" t="s">
        <v>12</v>
      </c>
      <c r="E2898" t="s">
        <v>17</v>
      </c>
      <c r="F2898">
        <f t="shared" si="225"/>
        <v>2</v>
      </c>
      <c r="G2898" t="s">
        <v>14</v>
      </c>
      <c r="H2898" s="1">
        <v>8.9</v>
      </c>
      <c r="I2898" t="s">
        <v>17</v>
      </c>
      <c r="J2898">
        <f t="shared" si="227"/>
        <v>2</v>
      </c>
      <c r="K2898" t="s">
        <v>26</v>
      </c>
      <c r="L2898">
        <v>28</v>
      </c>
      <c r="M2898" t="str">
        <f t="shared" si="228"/>
        <v>20–30 h</v>
      </c>
      <c r="N2898" s="1">
        <v>3.6</v>
      </c>
      <c r="O2898" s="1">
        <v>9.1</v>
      </c>
    </row>
    <row r="2899" spans="1:15" x14ac:dyDescent="0.3">
      <c r="A2899" t="s">
        <v>20</v>
      </c>
      <c r="B2899">
        <v>49</v>
      </c>
      <c r="C2899" t="str">
        <f t="shared" si="226"/>
        <v>46–59</v>
      </c>
      <c r="D2899" t="s">
        <v>21</v>
      </c>
      <c r="E2899" t="s">
        <v>17</v>
      </c>
      <c r="F2899">
        <f t="shared" si="225"/>
        <v>2</v>
      </c>
      <c r="G2899" t="s">
        <v>33</v>
      </c>
      <c r="H2899" s="1">
        <v>4.5999999999999996</v>
      </c>
      <c r="I2899" t="s">
        <v>13</v>
      </c>
      <c r="J2899">
        <f t="shared" si="227"/>
        <v>1</v>
      </c>
      <c r="K2899" t="s">
        <v>30</v>
      </c>
      <c r="L2899">
        <v>54</v>
      </c>
      <c r="M2899" t="str">
        <f t="shared" si="228"/>
        <v>50–60 h</v>
      </c>
      <c r="N2899" s="1">
        <v>2.2999999999999998</v>
      </c>
      <c r="O2899" s="1">
        <v>6.9</v>
      </c>
    </row>
    <row r="2900" spans="1:15" x14ac:dyDescent="0.3">
      <c r="A2900" t="s">
        <v>16</v>
      </c>
      <c r="B2900">
        <v>34</v>
      </c>
      <c r="C2900" t="str">
        <f t="shared" si="226"/>
        <v>26–35</v>
      </c>
      <c r="D2900" t="s">
        <v>27</v>
      </c>
      <c r="E2900" t="s">
        <v>22</v>
      </c>
      <c r="F2900">
        <f t="shared" si="225"/>
        <v>3</v>
      </c>
      <c r="G2900" t="s">
        <v>28</v>
      </c>
      <c r="H2900" s="1">
        <v>6.6</v>
      </c>
      <c r="I2900" t="s">
        <v>13</v>
      </c>
      <c r="J2900">
        <f t="shared" si="227"/>
        <v>1</v>
      </c>
      <c r="K2900" t="s">
        <v>15</v>
      </c>
      <c r="L2900">
        <v>25</v>
      </c>
      <c r="M2900" t="str">
        <f t="shared" si="228"/>
        <v>20–30 h</v>
      </c>
      <c r="N2900" s="1">
        <v>6.7</v>
      </c>
      <c r="O2900" s="1">
        <v>8</v>
      </c>
    </row>
    <row r="2901" spans="1:15" x14ac:dyDescent="0.3">
      <c r="A2901" t="s">
        <v>31</v>
      </c>
      <c r="B2901">
        <v>58</v>
      </c>
      <c r="C2901" t="str">
        <f t="shared" si="226"/>
        <v>46–59</v>
      </c>
      <c r="D2901" t="s">
        <v>21</v>
      </c>
      <c r="E2901" t="s">
        <v>13</v>
      </c>
      <c r="F2901">
        <f t="shared" si="225"/>
        <v>1</v>
      </c>
      <c r="G2901" t="s">
        <v>28</v>
      </c>
      <c r="H2901" s="1">
        <v>5.5</v>
      </c>
      <c r="I2901" t="s">
        <v>13</v>
      </c>
      <c r="J2901">
        <f t="shared" si="227"/>
        <v>1</v>
      </c>
      <c r="K2901" t="s">
        <v>15</v>
      </c>
      <c r="L2901">
        <v>56</v>
      </c>
      <c r="M2901" t="str">
        <f t="shared" si="228"/>
        <v>50–60 h</v>
      </c>
      <c r="N2901" s="1">
        <v>7</v>
      </c>
      <c r="O2901" s="1">
        <v>6.5</v>
      </c>
    </row>
    <row r="2902" spans="1:15" x14ac:dyDescent="0.3">
      <c r="A2902" t="s">
        <v>16</v>
      </c>
      <c r="B2902">
        <v>53</v>
      </c>
      <c r="C2902" t="str">
        <f t="shared" si="226"/>
        <v>46–59</v>
      </c>
      <c r="D2902" t="s">
        <v>21</v>
      </c>
      <c r="E2902" t="s">
        <v>13</v>
      </c>
      <c r="F2902">
        <f t="shared" si="225"/>
        <v>1</v>
      </c>
      <c r="G2902" t="s">
        <v>25</v>
      </c>
      <c r="H2902" s="1">
        <v>6.1</v>
      </c>
      <c r="I2902" t="s">
        <v>17</v>
      </c>
      <c r="J2902">
        <f t="shared" si="227"/>
        <v>2</v>
      </c>
      <c r="K2902" t="s">
        <v>30</v>
      </c>
      <c r="L2902">
        <v>33</v>
      </c>
      <c r="M2902" t="str">
        <f t="shared" si="228"/>
        <v>30–40 h</v>
      </c>
      <c r="N2902" s="1">
        <v>9.5</v>
      </c>
      <c r="O2902" s="1">
        <v>5.7</v>
      </c>
    </row>
    <row r="2903" spans="1:15" x14ac:dyDescent="0.3">
      <c r="A2903" t="s">
        <v>29</v>
      </c>
      <c r="B2903">
        <v>63</v>
      </c>
      <c r="C2903" t="str">
        <f t="shared" si="226"/>
        <v>60+</v>
      </c>
      <c r="D2903" t="s">
        <v>27</v>
      </c>
      <c r="E2903" t="s">
        <v>13</v>
      </c>
      <c r="F2903">
        <f t="shared" si="225"/>
        <v>1</v>
      </c>
      <c r="G2903" t="s">
        <v>28</v>
      </c>
      <c r="H2903" s="1">
        <v>6</v>
      </c>
      <c r="I2903" t="s">
        <v>22</v>
      </c>
      <c r="J2903">
        <f t="shared" si="227"/>
        <v>3</v>
      </c>
      <c r="K2903" t="s">
        <v>30</v>
      </c>
      <c r="L2903">
        <v>28</v>
      </c>
      <c r="M2903" t="str">
        <f t="shared" si="228"/>
        <v>20–30 h</v>
      </c>
      <c r="N2903" s="1">
        <v>9.6</v>
      </c>
      <c r="O2903" s="1">
        <v>9.6999999999999993</v>
      </c>
    </row>
    <row r="2904" spans="1:15" x14ac:dyDescent="0.3">
      <c r="A2904" t="s">
        <v>20</v>
      </c>
      <c r="B2904">
        <v>36</v>
      </c>
      <c r="C2904" t="str">
        <f t="shared" si="226"/>
        <v>36–45</v>
      </c>
      <c r="D2904" t="s">
        <v>12</v>
      </c>
      <c r="E2904" t="s">
        <v>13</v>
      </c>
      <c r="F2904">
        <f t="shared" si="225"/>
        <v>1</v>
      </c>
      <c r="G2904" t="s">
        <v>25</v>
      </c>
      <c r="H2904" s="1">
        <v>6.6</v>
      </c>
      <c r="I2904" t="s">
        <v>22</v>
      </c>
      <c r="J2904">
        <f t="shared" si="227"/>
        <v>3</v>
      </c>
      <c r="K2904" t="s">
        <v>30</v>
      </c>
      <c r="L2904">
        <v>38</v>
      </c>
      <c r="M2904" t="str">
        <f t="shared" si="228"/>
        <v>30–40 h</v>
      </c>
      <c r="N2904" s="1">
        <v>6.9</v>
      </c>
      <c r="O2904" s="1">
        <v>3.5</v>
      </c>
    </row>
    <row r="2905" spans="1:15" x14ac:dyDescent="0.3">
      <c r="A2905" t="s">
        <v>31</v>
      </c>
      <c r="B2905">
        <v>52</v>
      </c>
      <c r="C2905" t="str">
        <f t="shared" si="226"/>
        <v>46–59</v>
      </c>
      <c r="D2905" t="s">
        <v>21</v>
      </c>
      <c r="E2905" t="s">
        <v>13</v>
      </c>
      <c r="F2905">
        <f t="shared" ref="F2905:F2968" si="229">IF(E2905="High",3,IF(E2905="Moderate",2,IF(E2905="Low",1,"")))</f>
        <v>1</v>
      </c>
      <c r="G2905" t="s">
        <v>14</v>
      </c>
      <c r="H2905" s="1">
        <v>8.5</v>
      </c>
      <c r="I2905" t="s">
        <v>17</v>
      </c>
      <c r="J2905">
        <f t="shared" si="227"/>
        <v>2</v>
      </c>
      <c r="K2905" t="s">
        <v>23</v>
      </c>
      <c r="L2905">
        <v>42</v>
      </c>
      <c r="M2905" t="str">
        <f t="shared" si="228"/>
        <v>40–50 h</v>
      </c>
      <c r="N2905" s="1">
        <v>1.1000000000000001</v>
      </c>
      <c r="O2905" s="1">
        <v>2.4</v>
      </c>
    </row>
    <row r="2906" spans="1:15" x14ac:dyDescent="0.3">
      <c r="A2906" t="s">
        <v>16</v>
      </c>
      <c r="B2906">
        <v>63</v>
      </c>
      <c r="C2906" t="str">
        <f t="shared" si="226"/>
        <v>60+</v>
      </c>
      <c r="D2906" t="s">
        <v>21</v>
      </c>
      <c r="E2906" t="s">
        <v>22</v>
      </c>
      <c r="F2906">
        <f t="shared" si="229"/>
        <v>3</v>
      </c>
      <c r="G2906" t="s">
        <v>33</v>
      </c>
      <c r="H2906" s="1">
        <v>9.4</v>
      </c>
      <c r="I2906" t="s">
        <v>13</v>
      </c>
      <c r="J2906">
        <f t="shared" si="227"/>
        <v>1</v>
      </c>
      <c r="K2906" t="s">
        <v>19</v>
      </c>
      <c r="L2906">
        <v>47</v>
      </c>
      <c r="M2906" t="str">
        <f t="shared" si="228"/>
        <v>40–50 h</v>
      </c>
      <c r="N2906" s="1">
        <v>4.2</v>
      </c>
      <c r="O2906" s="1">
        <v>3.6</v>
      </c>
    </row>
    <row r="2907" spans="1:15" x14ac:dyDescent="0.3">
      <c r="A2907" t="s">
        <v>32</v>
      </c>
      <c r="B2907">
        <v>57</v>
      </c>
      <c r="C2907" t="str">
        <f t="shared" si="226"/>
        <v>46–59</v>
      </c>
      <c r="D2907" t="s">
        <v>27</v>
      </c>
      <c r="E2907" t="s">
        <v>22</v>
      </c>
      <c r="F2907">
        <f t="shared" si="229"/>
        <v>3</v>
      </c>
      <c r="G2907" t="s">
        <v>33</v>
      </c>
      <c r="H2907" s="1">
        <v>7.5</v>
      </c>
      <c r="I2907" t="s">
        <v>13</v>
      </c>
      <c r="J2907">
        <f t="shared" si="227"/>
        <v>1</v>
      </c>
      <c r="K2907" t="s">
        <v>26</v>
      </c>
      <c r="L2907">
        <v>35</v>
      </c>
      <c r="M2907" t="str">
        <f t="shared" si="228"/>
        <v>30–40 h</v>
      </c>
      <c r="N2907" s="1">
        <v>5.6</v>
      </c>
      <c r="O2907" s="1">
        <v>6.5</v>
      </c>
    </row>
    <row r="2908" spans="1:15" x14ac:dyDescent="0.3">
      <c r="A2908" t="s">
        <v>11</v>
      </c>
      <c r="B2908">
        <v>45</v>
      </c>
      <c r="C2908" t="str">
        <f t="shared" si="226"/>
        <v>36–45</v>
      </c>
      <c r="D2908" t="s">
        <v>27</v>
      </c>
      <c r="E2908" t="s">
        <v>22</v>
      </c>
      <c r="F2908">
        <f t="shared" si="229"/>
        <v>3</v>
      </c>
      <c r="G2908" t="s">
        <v>28</v>
      </c>
      <c r="H2908" s="1">
        <v>5</v>
      </c>
      <c r="I2908" t="s">
        <v>13</v>
      </c>
      <c r="J2908">
        <f t="shared" si="227"/>
        <v>1</v>
      </c>
      <c r="K2908" t="s">
        <v>26</v>
      </c>
      <c r="L2908">
        <v>45</v>
      </c>
      <c r="M2908" t="str">
        <f t="shared" si="228"/>
        <v>40–50 h</v>
      </c>
      <c r="N2908" s="1">
        <v>5.5</v>
      </c>
      <c r="O2908" s="1">
        <v>2.7</v>
      </c>
    </row>
    <row r="2909" spans="1:15" x14ac:dyDescent="0.3">
      <c r="A2909" t="s">
        <v>29</v>
      </c>
      <c r="B2909">
        <v>18</v>
      </c>
      <c r="C2909" t="str">
        <f t="shared" si="226"/>
        <v>18–25</v>
      </c>
      <c r="D2909" t="s">
        <v>27</v>
      </c>
      <c r="E2909" t="s">
        <v>22</v>
      </c>
      <c r="F2909">
        <f t="shared" si="229"/>
        <v>3</v>
      </c>
      <c r="G2909" t="s">
        <v>28</v>
      </c>
      <c r="H2909" s="1">
        <v>6.2</v>
      </c>
      <c r="I2909" t="s">
        <v>22</v>
      </c>
      <c r="J2909">
        <f t="shared" si="227"/>
        <v>3</v>
      </c>
      <c r="K2909" t="s">
        <v>26</v>
      </c>
      <c r="L2909">
        <v>57</v>
      </c>
      <c r="M2909" t="str">
        <f t="shared" si="228"/>
        <v>50–60 h</v>
      </c>
      <c r="N2909" s="1">
        <v>6.4</v>
      </c>
      <c r="O2909" s="1">
        <v>9.1999999999999993</v>
      </c>
    </row>
    <row r="2910" spans="1:15" x14ac:dyDescent="0.3">
      <c r="A2910" t="s">
        <v>20</v>
      </c>
      <c r="B2910">
        <v>59</v>
      </c>
      <c r="C2910" t="str">
        <f t="shared" si="226"/>
        <v>46–59</v>
      </c>
      <c r="D2910" t="s">
        <v>27</v>
      </c>
      <c r="E2910" t="s">
        <v>22</v>
      </c>
      <c r="F2910">
        <f t="shared" si="229"/>
        <v>3</v>
      </c>
      <c r="G2910" t="s">
        <v>14</v>
      </c>
      <c r="H2910" s="1">
        <v>6.9</v>
      </c>
      <c r="I2910" t="s">
        <v>22</v>
      </c>
      <c r="J2910">
        <f t="shared" si="227"/>
        <v>3</v>
      </c>
      <c r="K2910" t="s">
        <v>30</v>
      </c>
      <c r="L2910">
        <v>59</v>
      </c>
      <c r="M2910" t="str">
        <f t="shared" si="228"/>
        <v>50–60 h</v>
      </c>
      <c r="N2910" s="1">
        <v>9.6</v>
      </c>
      <c r="O2910" s="1">
        <v>4.7</v>
      </c>
    </row>
    <row r="2911" spans="1:15" x14ac:dyDescent="0.3">
      <c r="A2911" t="s">
        <v>29</v>
      </c>
      <c r="B2911">
        <v>35</v>
      </c>
      <c r="C2911" t="str">
        <f t="shared" si="226"/>
        <v>26–35</v>
      </c>
      <c r="D2911" t="s">
        <v>27</v>
      </c>
      <c r="E2911" t="s">
        <v>22</v>
      </c>
      <c r="F2911">
        <f t="shared" si="229"/>
        <v>3</v>
      </c>
      <c r="G2911" t="s">
        <v>25</v>
      </c>
      <c r="H2911" s="1">
        <v>5.9</v>
      </c>
      <c r="I2911" t="s">
        <v>17</v>
      </c>
      <c r="J2911">
        <f t="shared" si="227"/>
        <v>2</v>
      </c>
      <c r="K2911" t="s">
        <v>30</v>
      </c>
      <c r="L2911">
        <v>44</v>
      </c>
      <c r="M2911" t="str">
        <f t="shared" si="228"/>
        <v>40–50 h</v>
      </c>
      <c r="N2911" s="1">
        <v>9</v>
      </c>
      <c r="O2911" s="1">
        <v>8.6</v>
      </c>
    </row>
    <row r="2912" spans="1:15" x14ac:dyDescent="0.3">
      <c r="A2912" t="s">
        <v>32</v>
      </c>
      <c r="B2912">
        <v>57</v>
      </c>
      <c r="C2912" t="str">
        <f t="shared" si="226"/>
        <v>46–59</v>
      </c>
      <c r="D2912" t="s">
        <v>27</v>
      </c>
      <c r="E2912" t="s">
        <v>22</v>
      </c>
      <c r="F2912">
        <f t="shared" si="229"/>
        <v>3</v>
      </c>
      <c r="G2912" t="s">
        <v>33</v>
      </c>
      <c r="H2912" s="1">
        <v>6.1</v>
      </c>
      <c r="I2912" t="s">
        <v>17</v>
      </c>
      <c r="J2912">
        <f t="shared" si="227"/>
        <v>2</v>
      </c>
      <c r="K2912" t="s">
        <v>30</v>
      </c>
      <c r="L2912">
        <v>54</v>
      </c>
      <c r="M2912" t="str">
        <f t="shared" si="228"/>
        <v>50–60 h</v>
      </c>
      <c r="N2912" s="1">
        <v>2</v>
      </c>
      <c r="O2912" s="1">
        <v>3.2</v>
      </c>
    </row>
    <row r="2913" spans="1:15" x14ac:dyDescent="0.3">
      <c r="A2913" t="s">
        <v>20</v>
      </c>
      <c r="B2913">
        <v>50</v>
      </c>
      <c r="C2913" t="str">
        <f t="shared" si="226"/>
        <v>46–59</v>
      </c>
      <c r="D2913" t="s">
        <v>12</v>
      </c>
      <c r="E2913" t="s">
        <v>13</v>
      </c>
      <c r="F2913">
        <f t="shared" si="229"/>
        <v>1</v>
      </c>
      <c r="G2913" t="s">
        <v>25</v>
      </c>
      <c r="H2913" s="1">
        <v>6.4</v>
      </c>
      <c r="I2913" t="s">
        <v>22</v>
      </c>
      <c r="J2913">
        <f t="shared" si="227"/>
        <v>3</v>
      </c>
      <c r="K2913" t="s">
        <v>23</v>
      </c>
      <c r="L2913">
        <v>24</v>
      </c>
      <c r="M2913" t="str">
        <f t="shared" si="228"/>
        <v>20–30 h</v>
      </c>
      <c r="N2913" s="1">
        <v>3.4</v>
      </c>
      <c r="O2913" s="1">
        <v>3.8</v>
      </c>
    </row>
    <row r="2914" spans="1:15" x14ac:dyDescent="0.3">
      <c r="A2914" t="s">
        <v>29</v>
      </c>
      <c r="B2914">
        <v>29</v>
      </c>
      <c r="C2914" t="str">
        <f t="shared" si="226"/>
        <v>26–35</v>
      </c>
      <c r="D2914" t="s">
        <v>21</v>
      </c>
      <c r="E2914" t="s">
        <v>17</v>
      </c>
      <c r="F2914">
        <f t="shared" si="229"/>
        <v>2</v>
      </c>
      <c r="G2914" t="s">
        <v>14</v>
      </c>
      <c r="H2914" s="1">
        <v>7.7</v>
      </c>
      <c r="I2914" t="s">
        <v>13</v>
      </c>
      <c r="J2914">
        <f t="shared" si="227"/>
        <v>1</v>
      </c>
      <c r="K2914" t="s">
        <v>23</v>
      </c>
      <c r="L2914">
        <v>26</v>
      </c>
      <c r="M2914" t="str">
        <f t="shared" si="228"/>
        <v>20–30 h</v>
      </c>
      <c r="N2914" s="1">
        <v>8.5</v>
      </c>
      <c r="O2914" s="1">
        <v>1.5</v>
      </c>
    </row>
    <row r="2915" spans="1:15" x14ac:dyDescent="0.3">
      <c r="A2915" t="s">
        <v>24</v>
      </c>
      <c r="B2915">
        <v>25</v>
      </c>
      <c r="C2915" t="str">
        <f t="shared" si="226"/>
        <v>18–25</v>
      </c>
      <c r="D2915" t="s">
        <v>12</v>
      </c>
      <c r="E2915" t="s">
        <v>22</v>
      </c>
      <c r="F2915">
        <f t="shared" si="229"/>
        <v>3</v>
      </c>
      <c r="G2915" t="s">
        <v>33</v>
      </c>
      <c r="H2915" s="1">
        <v>7.3</v>
      </c>
      <c r="I2915" t="s">
        <v>13</v>
      </c>
      <c r="J2915">
        <f t="shared" si="227"/>
        <v>1</v>
      </c>
      <c r="K2915" t="s">
        <v>23</v>
      </c>
      <c r="L2915">
        <v>42</v>
      </c>
      <c r="M2915" t="str">
        <f t="shared" si="228"/>
        <v>40–50 h</v>
      </c>
      <c r="N2915" s="1">
        <v>8.4</v>
      </c>
      <c r="O2915" s="1">
        <v>3.3</v>
      </c>
    </row>
    <row r="2916" spans="1:15" x14ac:dyDescent="0.3">
      <c r="A2916" t="s">
        <v>32</v>
      </c>
      <c r="B2916">
        <v>41</v>
      </c>
      <c r="C2916" t="str">
        <f t="shared" si="226"/>
        <v>36–45</v>
      </c>
      <c r="D2916" t="s">
        <v>12</v>
      </c>
      <c r="E2916" t="s">
        <v>17</v>
      </c>
      <c r="F2916">
        <f t="shared" si="229"/>
        <v>2</v>
      </c>
      <c r="G2916" t="s">
        <v>33</v>
      </c>
      <c r="H2916" s="1">
        <v>5.6</v>
      </c>
      <c r="I2916" t="s">
        <v>13</v>
      </c>
      <c r="J2916">
        <f t="shared" si="227"/>
        <v>1</v>
      </c>
      <c r="K2916" t="s">
        <v>23</v>
      </c>
      <c r="L2916">
        <v>44</v>
      </c>
      <c r="M2916" t="str">
        <f t="shared" si="228"/>
        <v>40–50 h</v>
      </c>
      <c r="N2916" s="1">
        <v>3.5</v>
      </c>
      <c r="O2916" s="1">
        <v>5.4</v>
      </c>
    </row>
    <row r="2917" spans="1:15" x14ac:dyDescent="0.3">
      <c r="A2917" t="s">
        <v>32</v>
      </c>
      <c r="B2917">
        <v>33</v>
      </c>
      <c r="C2917" t="str">
        <f t="shared" si="226"/>
        <v>26–35</v>
      </c>
      <c r="D2917" t="s">
        <v>27</v>
      </c>
      <c r="E2917" t="s">
        <v>22</v>
      </c>
      <c r="F2917">
        <f t="shared" si="229"/>
        <v>3</v>
      </c>
      <c r="G2917" t="s">
        <v>18</v>
      </c>
      <c r="H2917" s="1">
        <v>7.4</v>
      </c>
      <c r="I2917" t="s">
        <v>13</v>
      </c>
      <c r="J2917">
        <f t="shared" si="227"/>
        <v>1</v>
      </c>
      <c r="K2917" t="s">
        <v>15</v>
      </c>
      <c r="L2917">
        <v>20</v>
      </c>
      <c r="M2917" t="str">
        <f t="shared" si="228"/>
        <v>20–30 h</v>
      </c>
      <c r="N2917" s="1">
        <v>7.6</v>
      </c>
      <c r="O2917" s="1">
        <v>9.5</v>
      </c>
    </row>
    <row r="2918" spans="1:15" x14ac:dyDescent="0.3">
      <c r="A2918" t="s">
        <v>32</v>
      </c>
      <c r="B2918">
        <v>21</v>
      </c>
      <c r="C2918" t="str">
        <f t="shared" si="226"/>
        <v>18–25</v>
      </c>
      <c r="D2918" t="s">
        <v>21</v>
      </c>
      <c r="E2918" t="s">
        <v>22</v>
      </c>
      <c r="F2918">
        <f t="shared" si="229"/>
        <v>3</v>
      </c>
      <c r="G2918" t="s">
        <v>14</v>
      </c>
      <c r="H2918" s="1">
        <v>9.1</v>
      </c>
      <c r="I2918" t="s">
        <v>17</v>
      </c>
      <c r="J2918">
        <f t="shared" si="227"/>
        <v>2</v>
      </c>
      <c r="K2918" t="s">
        <v>23</v>
      </c>
      <c r="L2918">
        <v>41</v>
      </c>
      <c r="M2918" t="str">
        <f t="shared" si="228"/>
        <v>40–50 h</v>
      </c>
      <c r="N2918" s="1">
        <v>7</v>
      </c>
      <c r="O2918" s="1">
        <v>4.5</v>
      </c>
    </row>
    <row r="2919" spans="1:15" x14ac:dyDescent="0.3">
      <c r="A2919" t="s">
        <v>24</v>
      </c>
      <c r="B2919">
        <v>55</v>
      </c>
      <c r="C2919" t="str">
        <f>IF(B2919&lt;=25, "18–25", IF(B2919&lt;=35, "26–35", IF(B2919&lt;=45, "36–45", IF(B2919&lt;=59, "46–59", "60+"))))</f>
        <v>46–59</v>
      </c>
      <c r="D2919" t="s">
        <v>12</v>
      </c>
      <c r="E2919" t="s">
        <v>13</v>
      </c>
      <c r="F2919">
        <f t="shared" si="229"/>
        <v>1</v>
      </c>
      <c r="G2919" t="s">
        <v>14</v>
      </c>
      <c r="H2919" s="1">
        <v>4.2</v>
      </c>
      <c r="I2919" t="s">
        <v>17</v>
      </c>
      <c r="J2919">
        <f t="shared" si="227"/>
        <v>2</v>
      </c>
      <c r="K2919" t="s">
        <v>23</v>
      </c>
      <c r="L2919">
        <v>23</v>
      </c>
      <c r="M2919" t="str">
        <f t="shared" si="228"/>
        <v>20–30 h</v>
      </c>
      <c r="N2919" s="1">
        <v>5.3</v>
      </c>
      <c r="O2919" s="1">
        <v>6.8</v>
      </c>
    </row>
    <row r="2920" spans="1:15" x14ac:dyDescent="0.3">
      <c r="A2920" t="s">
        <v>24</v>
      </c>
      <c r="B2920">
        <v>61</v>
      </c>
      <c r="C2920" t="str">
        <f t="shared" ref="C2920:C2983" si="230">IF(B2920&lt;=25, "18–25", IF(B2920&lt;=35, "26–35", IF(B2920&lt;=45, "36–45", IF(B2920&lt;=59, "46–59", "60+"))))</f>
        <v>60+</v>
      </c>
      <c r="D2920" t="s">
        <v>27</v>
      </c>
      <c r="E2920" t="s">
        <v>17</v>
      </c>
      <c r="F2920">
        <f t="shared" si="229"/>
        <v>2</v>
      </c>
      <c r="G2920" t="s">
        <v>18</v>
      </c>
      <c r="H2920" s="1">
        <v>5.8</v>
      </c>
      <c r="I2920" t="s">
        <v>22</v>
      </c>
      <c r="J2920">
        <f t="shared" si="227"/>
        <v>3</v>
      </c>
      <c r="K2920" t="s">
        <v>23</v>
      </c>
      <c r="L2920">
        <v>47</v>
      </c>
      <c r="M2920" t="str">
        <f t="shared" si="228"/>
        <v>40–50 h</v>
      </c>
      <c r="N2920" s="1">
        <v>2.8</v>
      </c>
      <c r="O2920" s="1">
        <v>4.8</v>
      </c>
    </row>
    <row r="2921" spans="1:15" x14ac:dyDescent="0.3">
      <c r="A2921" t="s">
        <v>16</v>
      </c>
      <c r="B2921">
        <v>44</v>
      </c>
      <c r="C2921" t="str">
        <f t="shared" si="230"/>
        <v>36–45</v>
      </c>
      <c r="D2921" t="s">
        <v>27</v>
      </c>
      <c r="E2921" t="s">
        <v>13</v>
      </c>
      <c r="F2921">
        <f t="shared" si="229"/>
        <v>1</v>
      </c>
      <c r="G2921" t="s">
        <v>25</v>
      </c>
      <c r="H2921" s="1">
        <v>5.7</v>
      </c>
      <c r="I2921" t="s">
        <v>17</v>
      </c>
      <c r="J2921">
        <f t="shared" si="227"/>
        <v>2</v>
      </c>
      <c r="K2921" t="s">
        <v>26</v>
      </c>
      <c r="L2921">
        <v>33</v>
      </c>
      <c r="M2921" t="str">
        <f t="shared" si="228"/>
        <v>30–40 h</v>
      </c>
      <c r="N2921" s="1">
        <v>9</v>
      </c>
      <c r="O2921" s="1">
        <v>1.4</v>
      </c>
    </row>
    <row r="2922" spans="1:15" x14ac:dyDescent="0.3">
      <c r="A2922" t="s">
        <v>31</v>
      </c>
      <c r="B2922">
        <v>26</v>
      </c>
      <c r="C2922" t="str">
        <f t="shared" si="230"/>
        <v>26–35</v>
      </c>
      <c r="D2922" t="s">
        <v>21</v>
      </c>
      <c r="E2922" t="s">
        <v>13</v>
      </c>
      <c r="F2922">
        <f t="shared" si="229"/>
        <v>1</v>
      </c>
      <c r="G2922" t="s">
        <v>18</v>
      </c>
      <c r="H2922" s="1">
        <v>6.6</v>
      </c>
      <c r="I2922" t="s">
        <v>13</v>
      </c>
      <c r="J2922">
        <f t="shared" si="227"/>
        <v>1</v>
      </c>
      <c r="K2922" t="s">
        <v>26</v>
      </c>
      <c r="L2922">
        <v>52</v>
      </c>
      <c r="M2922" t="str">
        <f t="shared" si="228"/>
        <v>50–60 h</v>
      </c>
      <c r="N2922" s="1">
        <v>7.1</v>
      </c>
      <c r="O2922" s="1">
        <v>5.5</v>
      </c>
    </row>
    <row r="2923" spans="1:15" x14ac:dyDescent="0.3">
      <c r="A2923" t="s">
        <v>11</v>
      </c>
      <c r="B2923">
        <v>64</v>
      </c>
      <c r="C2923" t="str">
        <f t="shared" si="230"/>
        <v>60+</v>
      </c>
      <c r="D2923" t="s">
        <v>12</v>
      </c>
      <c r="E2923" t="s">
        <v>17</v>
      </c>
      <c r="F2923">
        <f t="shared" si="229"/>
        <v>2</v>
      </c>
      <c r="G2923" t="s">
        <v>14</v>
      </c>
      <c r="H2923" s="1">
        <v>3.8</v>
      </c>
      <c r="I2923" t="s">
        <v>22</v>
      </c>
      <c r="J2923">
        <f t="shared" si="227"/>
        <v>3</v>
      </c>
      <c r="K2923" t="s">
        <v>26</v>
      </c>
      <c r="L2923">
        <v>23</v>
      </c>
      <c r="M2923" t="str">
        <f t="shared" si="228"/>
        <v>20–30 h</v>
      </c>
      <c r="N2923" s="1">
        <v>2.5</v>
      </c>
      <c r="O2923" s="1">
        <v>1.6</v>
      </c>
    </row>
    <row r="2924" spans="1:15" x14ac:dyDescent="0.3">
      <c r="A2924" t="s">
        <v>29</v>
      </c>
      <c r="B2924">
        <v>33</v>
      </c>
      <c r="C2924" t="str">
        <f t="shared" si="230"/>
        <v>26–35</v>
      </c>
      <c r="D2924" t="s">
        <v>12</v>
      </c>
      <c r="E2924" t="s">
        <v>13</v>
      </c>
      <c r="F2924">
        <f t="shared" si="229"/>
        <v>1</v>
      </c>
      <c r="G2924" t="s">
        <v>25</v>
      </c>
      <c r="H2924" s="1">
        <v>8.5</v>
      </c>
      <c r="I2924" t="s">
        <v>17</v>
      </c>
      <c r="J2924">
        <f t="shared" si="227"/>
        <v>2</v>
      </c>
      <c r="K2924" t="s">
        <v>19</v>
      </c>
      <c r="L2924">
        <v>30</v>
      </c>
      <c r="M2924" t="str">
        <f t="shared" si="228"/>
        <v>30–40 h</v>
      </c>
      <c r="N2924" s="1">
        <v>7.3</v>
      </c>
      <c r="O2924" s="1">
        <v>9</v>
      </c>
    </row>
    <row r="2925" spans="1:15" x14ac:dyDescent="0.3">
      <c r="A2925" t="s">
        <v>16</v>
      </c>
      <c r="B2925">
        <v>29</v>
      </c>
      <c r="C2925" t="str">
        <f t="shared" si="230"/>
        <v>26–35</v>
      </c>
      <c r="D2925" t="s">
        <v>12</v>
      </c>
      <c r="E2925" t="s">
        <v>22</v>
      </c>
      <c r="F2925">
        <f t="shared" si="229"/>
        <v>3</v>
      </c>
      <c r="G2925" t="s">
        <v>33</v>
      </c>
      <c r="H2925" s="1">
        <v>6.6</v>
      </c>
      <c r="I2925" t="s">
        <v>17</v>
      </c>
      <c r="J2925">
        <f t="shared" si="227"/>
        <v>2</v>
      </c>
      <c r="K2925" t="s">
        <v>15</v>
      </c>
      <c r="L2925">
        <v>58</v>
      </c>
      <c r="M2925" t="str">
        <f t="shared" si="228"/>
        <v>50–60 h</v>
      </c>
      <c r="N2925" s="1">
        <v>7.7</v>
      </c>
      <c r="O2925" s="1">
        <v>7.8</v>
      </c>
    </row>
    <row r="2926" spans="1:15" x14ac:dyDescent="0.3">
      <c r="A2926" t="s">
        <v>29</v>
      </c>
      <c r="B2926">
        <v>48</v>
      </c>
      <c r="C2926" t="str">
        <f t="shared" si="230"/>
        <v>46–59</v>
      </c>
      <c r="D2926" t="s">
        <v>27</v>
      </c>
      <c r="E2926" t="s">
        <v>22</v>
      </c>
      <c r="F2926">
        <f t="shared" si="229"/>
        <v>3</v>
      </c>
      <c r="G2926" t="s">
        <v>18</v>
      </c>
      <c r="H2926" s="1">
        <v>6.9</v>
      </c>
      <c r="I2926" t="s">
        <v>17</v>
      </c>
      <c r="J2926">
        <f t="shared" si="227"/>
        <v>2</v>
      </c>
      <c r="K2926" t="s">
        <v>30</v>
      </c>
      <c r="L2926">
        <v>51</v>
      </c>
      <c r="M2926" t="str">
        <f t="shared" si="228"/>
        <v>50–60 h</v>
      </c>
      <c r="N2926" s="1">
        <v>9</v>
      </c>
      <c r="O2926" s="1">
        <v>4.4000000000000004</v>
      </c>
    </row>
    <row r="2927" spans="1:15" x14ac:dyDescent="0.3">
      <c r="A2927" t="s">
        <v>11</v>
      </c>
      <c r="B2927">
        <v>41</v>
      </c>
      <c r="C2927" t="str">
        <f t="shared" si="230"/>
        <v>36–45</v>
      </c>
      <c r="D2927" t="s">
        <v>21</v>
      </c>
      <c r="E2927" t="s">
        <v>22</v>
      </c>
      <c r="F2927">
        <f t="shared" si="229"/>
        <v>3</v>
      </c>
      <c r="G2927" t="s">
        <v>25</v>
      </c>
      <c r="H2927" s="1">
        <v>6.8</v>
      </c>
      <c r="I2927" t="s">
        <v>17</v>
      </c>
      <c r="J2927">
        <f t="shared" si="227"/>
        <v>2</v>
      </c>
      <c r="K2927" t="s">
        <v>23</v>
      </c>
      <c r="L2927">
        <v>23</v>
      </c>
      <c r="M2927" t="str">
        <f t="shared" si="228"/>
        <v>20–30 h</v>
      </c>
      <c r="N2927" s="1">
        <v>3</v>
      </c>
      <c r="O2927" s="1">
        <v>6.8</v>
      </c>
    </row>
    <row r="2928" spans="1:15" x14ac:dyDescent="0.3">
      <c r="A2928" t="s">
        <v>31</v>
      </c>
      <c r="B2928">
        <v>31</v>
      </c>
      <c r="C2928" t="str">
        <f t="shared" si="230"/>
        <v>26–35</v>
      </c>
      <c r="D2928" t="s">
        <v>21</v>
      </c>
      <c r="E2928" t="s">
        <v>22</v>
      </c>
      <c r="F2928">
        <f t="shared" si="229"/>
        <v>3</v>
      </c>
      <c r="G2928" t="s">
        <v>25</v>
      </c>
      <c r="H2928" s="1">
        <v>5.7</v>
      </c>
      <c r="I2928" t="s">
        <v>17</v>
      </c>
      <c r="J2928">
        <f t="shared" si="227"/>
        <v>2</v>
      </c>
      <c r="K2928" t="s">
        <v>26</v>
      </c>
      <c r="L2928">
        <v>20</v>
      </c>
      <c r="M2928" t="str">
        <f t="shared" si="228"/>
        <v>20–30 h</v>
      </c>
      <c r="N2928" s="1">
        <v>9.9</v>
      </c>
      <c r="O2928" s="1">
        <v>2</v>
      </c>
    </row>
    <row r="2929" spans="1:15" x14ac:dyDescent="0.3">
      <c r="A2929" t="s">
        <v>24</v>
      </c>
      <c r="B2929">
        <v>62</v>
      </c>
      <c r="C2929" t="str">
        <f t="shared" si="230"/>
        <v>60+</v>
      </c>
      <c r="D2929" t="s">
        <v>12</v>
      </c>
      <c r="E2929" t="s">
        <v>22</v>
      </c>
      <c r="F2929">
        <f t="shared" si="229"/>
        <v>3</v>
      </c>
      <c r="G2929" t="s">
        <v>25</v>
      </c>
      <c r="H2929" s="1">
        <v>7.5</v>
      </c>
      <c r="I2929" t="s">
        <v>13</v>
      </c>
      <c r="J2929">
        <f t="shared" si="227"/>
        <v>1</v>
      </c>
      <c r="K2929" t="s">
        <v>15</v>
      </c>
      <c r="L2929">
        <v>45</v>
      </c>
      <c r="M2929" t="str">
        <f t="shared" si="228"/>
        <v>40–50 h</v>
      </c>
      <c r="N2929" s="1">
        <v>2.4</v>
      </c>
      <c r="O2929" s="1">
        <v>7.3</v>
      </c>
    </row>
    <row r="2930" spans="1:15" x14ac:dyDescent="0.3">
      <c r="A2930" t="s">
        <v>31</v>
      </c>
      <c r="B2930">
        <v>42</v>
      </c>
      <c r="C2930" t="str">
        <f t="shared" si="230"/>
        <v>36–45</v>
      </c>
      <c r="D2930" t="s">
        <v>27</v>
      </c>
      <c r="E2930" t="s">
        <v>13</v>
      </c>
      <c r="F2930">
        <f t="shared" si="229"/>
        <v>1</v>
      </c>
      <c r="G2930" t="s">
        <v>18</v>
      </c>
      <c r="H2930" s="1">
        <v>6.5</v>
      </c>
      <c r="I2930" t="s">
        <v>13</v>
      </c>
      <c r="J2930">
        <f t="shared" si="227"/>
        <v>1</v>
      </c>
      <c r="K2930" t="s">
        <v>23</v>
      </c>
      <c r="L2930">
        <v>52</v>
      </c>
      <c r="M2930" t="str">
        <f t="shared" si="228"/>
        <v>50–60 h</v>
      </c>
      <c r="N2930" s="1">
        <v>6.4</v>
      </c>
      <c r="O2930" s="1">
        <v>8.4</v>
      </c>
    </row>
    <row r="2931" spans="1:15" x14ac:dyDescent="0.3">
      <c r="A2931" t="s">
        <v>24</v>
      </c>
      <c r="B2931">
        <v>51</v>
      </c>
      <c r="C2931" t="str">
        <f t="shared" si="230"/>
        <v>46–59</v>
      </c>
      <c r="D2931" t="s">
        <v>12</v>
      </c>
      <c r="E2931" t="s">
        <v>13</v>
      </c>
      <c r="F2931">
        <f t="shared" si="229"/>
        <v>1</v>
      </c>
      <c r="G2931" t="s">
        <v>33</v>
      </c>
      <c r="H2931" s="1">
        <v>3.4</v>
      </c>
      <c r="I2931" t="s">
        <v>13</v>
      </c>
      <c r="J2931">
        <f t="shared" si="227"/>
        <v>1</v>
      </c>
      <c r="K2931" t="s">
        <v>19</v>
      </c>
      <c r="L2931">
        <v>36</v>
      </c>
      <c r="M2931" t="str">
        <f t="shared" si="228"/>
        <v>30–40 h</v>
      </c>
      <c r="N2931" s="1">
        <v>6.9</v>
      </c>
      <c r="O2931" s="1">
        <v>8.4</v>
      </c>
    </row>
    <row r="2932" spans="1:15" x14ac:dyDescent="0.3">
      <c r="A2932" t="s">
        <v>11</v>
      </c>
      <c r="B2932">
        <v>20</v>
      </c>
      <c r="C2932" t="str">
        <f t="shared" si="230"/>
        <v>18–25</v>
      </c>
      <c r="D2932" t="s">
        <v>21</v>
      </c>
      <c r="E2932" t="s">
        <v>22</v>
      </c>
      <c r="F2932">
        <f t="shared" si="229"/>
        <v>3</v>
      </c>
      <c r="G2932" t="s">
        <v>25</v>
      </c>
      <c r="H2932" s="1">
        <v>6.3</v>
      </c>
      <c r="I2932" t="s">
        <v>17</v>
      </c>
      <c r="J2932">
        <f t="shared" si="227"/>
        <v>2</v>
      </c>
      <c r="K2932" t="s">
        <v>30</v>
      </c>
      <c r="L2932">
        <v>46</v>
      </c>
      <c r="M2932" t="str">
        <f t="shared" si="228"/>
        <v>40–50 h</v>
      </c>
      <c r="N2932" s="1">
        <v>4.8</v>
      </c>
      <c r="O2932" s="1">
        <v>3.6</v>
      </c>
    </row>
    <row r="2933" spans="1:15" x14ac:dyDescent="0.3">
      <c r="A2933" t="s">
        <v>31</v>
      </c>
      <c r="B2933">
        <v>41</v>
      </c>
      <c r="C2933" t="str">
        <f t="shared" si="230"/>
        <v>36–45</v>
      </c>
      <c r="D2933" t="s">
        <v>27</v>
      </c>
      <c r="E2933" t="s">
        <v>22</v>
      </c>
      <c r="F2933">
        <f t="shared" si="229"/>
        <v>3</v>
      </c>
      <c r="G2933" t="s">
        <v>18</v>
      </c>
      <c r="H2933" s="1">
        <v>6.1</v>
      </c>
      <c r="I2933" t="s">
        <v>22</v>
      </c>
      <c r="J2933">
        <f t="shared" si="227"/>
        <v>3</v>
      </c>
      <c r="K2933" t="s">
        <v>23</v>
      </c>
      <c r="L2933">
        <v>24</v>
      </c>
      <c r="M2933" t="str">
        <f t="shared" si="228"/>
        <v>20–30 h</v>
      </c>
      <c r="N2933" s="1">
        <v>5.3</v>
      </c>
      <c r="O2933" s="1">
        <v>3.4</v>
      </c>
    </row>
    <row r="2934" spans="1:15" x14ac:dyDescent="0.3">
      <c r="A2934" t="s">
        <v>16</v>
      </c>
      <c r="B2934">
        <v>59</v>
      </c>
      <c r="C2934" t="str">
        <f t="shared" si="230"/>
        <v>46–59</v>
      </c>
      <c r="D2934" t="s">
        <v>12</v>
      </c>
      <c r="E2934" t="s">
        <v>13</v>
      </c>
      <c r="F2934">
        <f t="shared" si="229"/>
        <v>1</v>
      </c>
      <c r="G2934" t="s">
        <v>14</v>
      </c>
      <c r="H2934" s="1">
        <v>7.5</v>
      </c>
      <c r="I2934" t="s">
        <v>13</v>
      </c>
      <c r="J2934">
        <f>IF(I2934="low",1,IF(I2934="moderate",2,IF(I2934="high",3,"")))</f>
        <v>1</v>
      </c>
      <c r="K2934" t="s">
        <v>30</v>
      </c>
      <c r="L2934">
        <v>26</v>
      </c>
      <c r="M2934" t="str">
        <f t="shared" si="228"/>
        <v>20–30 h</v>
      </c>
      <c r="N2934" s="1">
        <v>9</v>
      </c>
      <c r="O2934" s="1">
        <v>5.7</v>
      </c>
    </row>
    <row r="2935" spans="1:15" x14ac:dyDescent="0.3">
      <c r="A2935" t="s">
        <v>20</v>
      </c>
      <c r="B2935">
        <v>26</v>
      </c>
      <c r="C2935" t="str">
        <f t="shared" si="230"/>
        <v>26–35</v>
      </c>
      <c r="D2935" t="s">
        <v>12</v>
      </c>
      <c r="E2935" t="s">
        <v>17</v>
      </c>
      <c r="F2935">
        <f t="shared" si="229"/>
        <v>2</v>
      </c>
      <c r="G2935" t="s">
        <v>18</v>
      </c>
      <c r="H2935" s="1">
        <v>10.6</v>
      </c>
      <c r="I2935" t="s">
        <v>13</v>
      </c>
      <c r="J2935">
        <f t="shared" ref="J2935:J2998" si="231">IF(I2935="low",1,IF(I2935="moderate",2,IF(I2935="high",3,"")))</f>
        <v>1</v>
      </c>
      <c r="K2935" t="s">
        <v>23</v>
      </c>
      <c r="L2935">
        <v>44</v>
      </c>
      <c r="M2935" t="str">
        <f t="shared" si="228"/>
        <v>40–50 h</v>
      </c>
      <c r="N2935" s="1">
        <v>6.8</v>
      </c>
      <c r="O2935" s="1">
        <v>9.6999999999999993</v>
      </c>
    </row>
    <row r="2936" spans="1:15" x14ac:dyDescent="0.3">
      <c r="A2936" t="s">
        <v>16</v>
      </c>
      <c r="B2936">
        <v>43</v>
      </c>
      <c r="C2936" t="str">
        <f t="shared" si="230"/>
        <v>36–45</v>
      </c>
      <c r="D2936" t="s">
        <v>27</v>
      </c>
      <c r="E2936" t="s">
        <v>13</v>
      </c>
      <c r="F2936">
        <f t="shared" si="229"/>
        <v>1</v>
      </c>
      <c r="G2936" t="s">
        <v>18</v>
      </c>
      <c r="H2936" s="1">
        <v>7.1</v>
      </c>
      <c r="I2936" t="s">
        <v>17</v>
      </c>
      <c r="J2936">
        <f t="shared" si="231"/>
        <v>2</v>
      </c>
      <c r="K2936" t="s">
        <v>19</v>
      </c>
      <c r="L2936">
        <v>27</v>
      </c>
      <c r="M2936" t="str">
        <f t="shared" si="228"/>
        <v>20–30 h</v>
      </c>
      <c r="N2936" s="1">
        <v>5.5</v>
      </c>
      <c r="O2936" s="1">
        <v>9.3000000000000007</v>
      </c>
    </row>
    <row r="2937" spans="1:15" x14ac:dyDescent="0.3">
      <c r="A2937" t="s">
        <v>29</v>
      </c>
      <c r="B2937">
        <v>37</v>
      </c>
      <c r="C2937" t="str">
        <f t="shared" si="230"/>
        <v>36–45</v>
      </c>
      <c r="D2937" t="s">
        <v>21</v>
      </c>
      <c r="E2937" t="s">
        <v>13</v>
      </c>
      <c r="F2937">
        <f t="shared" si="229"/>
        <v>1</v>
      </c>
      <c r="G2937" t="s">
        <v>18</v>
      </c>
      <c r="H2937" s="1">
        <v>9.6999999999999993</v>
      </c>
      <c r="I2937" t="s">
        <v>22</v>
      </c>
      <c r="J2937">
        <f t="shared" si="231"/>
        <v>3</v>
      </c>
      <c r="K2937" t="s">
        <v>15</v>
      </c>
      <c r="L2937">
        <v>53</v>
      </c>
      <c r="M2937" t="str">
        <f t="shared" si="228"/>
        <v>50–60 h</v>
      </c>
      <c r="N2937" s="1">
        <v>2.2000000000000002</v>
      </c>
      <c r="O2937" s="1">
        <v>4.2</v>
      </c>
    </row>
    <row r="2938" spans="1:15" x14ac:dyDescent="0.3">
      <c r="A2938" t="s">
        <v>16</v>
      </c>
      <c r="B2938">
        <v>57</v>
      </c>
      <c r="C2938" t="str">
        <f t="shared" si="230"/>
        <v>46–59</v>
      </c>
      <c r="D2938" t="s">
        <v>27</v>
      </c>
      <c r="E2938" t="s">
        <v>13</v>
      </c>
      <c r="F2938">
        <f t="shared" si="229"/>
        <v>1</v>
      </c>
      <c r="G2938" t="s">
        <v>25</v>
      </c>
      <c r="H2938" s="1">
        <v>5.5</v>
      </c>
      <c r="I2938" t="s">
        <v>13</v>
      </c>
      <c r="J2938">
        <f t="shared" si="231"/>
        <v>1</v>
      </c>
      <c r="K2938" t="s">
        <v>30</v>
      </c>
      <c r="L2938">
        <v>23</v>
      </c>
      <c r="M2938" t="str">
        <f t="shared" si="228"/>
        <v>20–30 h</v>
      </c>
      <c r="N2938" s="1">
        <v>1.1000000000000001</v>
      </c>
      <c r="O2938" s="1">
        <v>8</v>
      </c>
    </row>
    <row r="2939" spans="1:15" x14ac:dyDescent="0.3">
      <c r="A2939" t="s">
        <v>11</v>
      </c>
      <c r="B2939">
        <v>27</v>
      </c>
      <c r="C2939" t="str">
        <f t="shared" si="230"/>
        <v>26–35</v>
      </c>
      <c r="D2939" t="s">
        <v>12</v>
      </c>
      <c r="E2939" t="s">
        <v>13</v>
      </c>
      <c r="F2939">
        <f t="shared" si="229"/>
        <v>1</v>
      </c>
      <c r="G2939" t="s">
        <v>18</v>
      </c>
      <c r="H2939" s="1">
        <v>5.6</v>
      </c>
      <c r="I2939" t="s">
        <v>13</v>
      </c>
      <c r="J2939">
        <f t="shared" si="231"/>
        <v>1</v>
      </c>
      <c r="K2939" t="s">
        <v>30</v>
      </c>
      <c r="L2939">
        <v>31</v>
      </c>
      <c r="M2939" t="str">
        <f t="shared" si="228"/>
        <v>30–40 h</v>
      </c>
      <c r="N2939" s="1">
        <v>2.1</v>
      </c>
      <c r="O2939" s="1">
        <v>9.3000000000000007</v>
      </c>
    </row>
    <row r="2940" spans="1:15" x14ac:dyDescent="0.3">
      <c r="A2940" t="s">
        <v>32</v>
      </c>
      <c r="B2940">
        <v>36</v>
      </c>
      <c r="C2940" t="str">
        <f t="shared" si="230"/>
        <v>36–45</v>
      </c>
      <c r="D2940" t="s">
        <v>12</v>
      </c>
      <c r="E2940" t="s">
        <v>13</v>
      </c>
      <c r="F2940">
        <f t="shared" si="229"/>
        <v>1</v>
      </c>
      <c r="G2940" t="s">
        <v>14</v>
      </c>
      <c r="H2940" s="1">
        <v>6.1</v>
      </c>
      <c r="I2940" t="s">
        <v>22</v>
      </c>
      <c r="J2940">
        <f t="shared" si="231"/>
        <v>3</v>
      </c>
      <c r="K2940" t="s">
        <v>15</v>
      </c>
      <c r="L2940">
        <v>50</v>
      </c>
      <c r="M2940" t="str">
        <f t="shared" si="228"/>
        <v>50–60 h</v>
      </c>
      <c r="N2940" s="1">
        <v>9.6</v>
      </c>
      <c r="O2940" s="1">
        <v>3.3</v>
      </c>
    </row>
    <row r="2941" spans="1:15" x14ac:dyDescent="0.3">
      <c r="A2941" t="s">
        <v>29</v>
      </c>
      <c r="B2941">
        <v>20</v>
      </c>
      <c r="C2941" t="str">
        <f t="shared" si="230"/>
        <v>18–25</v>
      </c>
      <c r="D2941" t="s">
        <v>12</v>
      </c>
      <c r="E2941" t="s">
        <v>17</v>
      </c>
      <c r="F2941">
        <f t="shared" si="229"/>
        <v>2</v>
      </c>
      <c r="G2941" t="s">
        <v>25</v>
      </c>
      <c r="H2941" s="1">
        <v>7.1</v>
      </c>
      <c r="I2941" t="s">
        <v>17</v>
      </c>
      <c r="J2941">
        <f t="shared" si="231"/>
        <v>2</v>
      </c>
      <c r="K2941" t="s">
        <v>30</v>
      </c>
      <c r="L2941">
        <v>30</v>
      </c>
      <c r="M2941" t="str">
        <f t="shared" si="228"/>
        <v>30–40 h</v>
      </c>
      <c r="N2941" s="1">
        <v>7.9</v>
      </c>
      <c r="O2941" s="1">
        <v>8.5</v>
      </c>
    </row>
    <row r="2942" spans="1:15" x14ac:dyDescent="0.3">
      <c r="A2942" t="s">
        <v>31</v>
      </c>
      <c r="B2942">
        <v>41</v>
      </c>
      <c r="C2942" t="str">
        <f t="shared" si="230"/>
        <v>36–45</v>
      </c>
      <c r="D2942" t="s">
        <v>12</v>
      </c>
      <c r="E2942" t="s">
        <v>22</v>
      </c>
      <c r="F2942">
        <f t="shared" si="229"/>
        <v>3</v>
      </c>
      <c r="G2942" t="s">
        <v>14</v>
      </c>
      <c r="H2942" s="1">
        <v>5.5</v>
      </c>
      <c r="I2942" t="s">
        <v>22</v>
      </c>
      <c r="J2942">
        <f t="shared" si="231"/>
        <v>3</v>
      </c>
      <c r="K2942" t="s">
        <v>26</v>
      </c>
      <c r="L2942">
        <v>56</v>
      </c>
      <c r="M2942" t="str">
        <f t="shared" si="228"/>
        <v>50–60 h</v>
      </c>
      <c r="N2942" s="1">
        <v>9.6999999999999993</v>
      </c>
      <c r="O2942" s="1">
        <v>3.4</v>
      </c>
    </row>
    <row r="2943" spans="1:15" x14ac:dyDescent="0.3">
      <c r="A2943" t="s">
        <v>29</v>
      </c>
      <c r="B2943">
        <v>22</v>
      </c>
      <c r="C2943" t="str">
        <f t="shared" si="230"/>
        <v>18–25</v>
      </c>
      <c r="D2943" t="s">
        <v>21</v>
      </c>
      <c r="E2943" t="s">
        <v>22</v>
      </c>
      <c r="F2943">
        <f t="shared" si="229"/>
        <v>3</v>
      </c>
      <c r="G2943" t="s">
        <v>28</v>
      </c>
      <c r="H2943" s="1">
        <v>4.0999999999999996</v>
      </c>
      <c r="I2943" t="s">
        <v>17</v>
      </c>
      <c r="J2943">
        <f t="shared" si="231"/>
        <v>2</v>
      </c>
      <c r="K2943" t="s">
        <v>15</v>
      </c>
      <c r="L2943">
        <v>55</v>
      </c>
      <c r="M2943" t="str">
        <f t="shared" si="228"/>
        <v>50–60 h</v>
      </c>
      <c r="N2943" s="1">
        <v>1.3</v>
      </c>
      <c r="O2943" s="1">
        <v>4.0999999999999996</v>
      </c>
    </row>
    <row r="2944" spans="1:15" x14ac:dyDescent="0.3">
      <c r="A2944" t="s">
        <v>20</v>
      </c>
      <c r="B2944">
        <v>20</v>
      </c>
      <c r="C2944" t="str">
        <f t="shared" si="230"/>
        <v>18–25</v>
      </c>
      <c r="D2944" t="s">
        <v>21</v>
      </c>
      <c r="E2944" t="s">
        <v>17</v>
      </c>
      <c r="F2944">
        <f t="shared" si="229"/>
        <v>2</v>
      </c>
      <c r="G2944" t="s">
        <v>18</v>
      </c>
      <c r="H2944" s="1">
        <v>6.5</v>
      </c>
      <c r="I2944" t="s">
        <v>13</v>
      </c>
      <c r="J2944">
        <f t="shared" si="231"/>
        <v>1</v>
      </c>
      <c r="K2944" t="s">
        <v>19</v>
      </c>
      <c r="L2944">
        <v>41</v>
      </c>
      <c r="M2944" t="str">
        <f t="shared" si="228"/>
        <v>40–50 h</v>
      </c>
      <c r="N2944" s="1">
        <v>7.1</v>
      </c>
      <c r="O2944" s="1">
        <v>2.8</v>
      </c>
    </row>
    <row r="2945" spans="1:15" x14ac:dyDescent="0.3">
      <c r="A2945" t="s">
        <v>24</v>
      </c>
      <c r="B2945">
        <v>44</v>
      </c>
      <c r="C2945" t="str">
        <f t="shared" si="230"/>
        <v>36–45</v>
      </c>
      <c r="D2945" t="s">
        <v>12</v>
      </c>
      <c r="E2945" t="s">
        <v>22</v>
      </c>
      <c r="F2945">
        <f t="shared" si="229"/>
        <v>3</v>
      </c>
      <c r="G2945" t="s">
        <v>25</v>
      </c>
      <c r="H2945" s="1">
        <v>4.8</v>
      </c>
      <c r="I2945" t="s">
        <v>22</v>
      </c>
      <c r="J2945">
        <f t="shared" si="231"/>
        <v>3</v>
      </c>
      <c r="K2945" t="s">
        <v>23</v>
      </c>
      <c r="L2945">
        <v>20</v>
      </c>
      <c r="M2945" t="str">
        <f t="shared" si="228"/>
        <v>20–30 h</v>
      </c>
      <c r="N2945" s="1">
        <v>1.4</v>
      </c>
      <c r="O2945" s="1">
        <v>5.6</v>
      </c>
    </row>
    <row r="2946" spans="1:15" x14ac:dyDescent="0.3">
      <c r="A2946" t="s">
        <v>31</v>
      </c>
      <c r="B2946">
        <v>33</v>
      </c>
      <c r="C2946" t="str">
        <f t="shared" si="230"/>
        <v>26–35</v>
      </c>
      <c r="D2946" t="s">
        <v>21</v>
      </c>
      <c r="E2946" t="s">
        <v>22</v>
      </c>
      <c r="F2946">
        <f t="shared" si="229"/>
        <v>3</v>
      </c>
      <c r="G2946" t="s">
        <v>25</v>
      </c>
      <c r="H2946" s="1">
        <v>8.1999999999999993</v>
      </c>
      <c r="I2946" t="s">
        <v>22</v>
      </c>
      <c r="J2946">
        <f t="shared" si="231"/>
        <v>3</v>
      </c>
      <c r="K2946" t="s">
        <v>23</v>
      </c>
      <c r="L2946">
        <v>23</v>
      </c>
      <c r="M2946" t="str">
        <f t="shared" ref="M2946:M3001" si="232">IF(AND(L2946&gt;=20,L2946&lt;30),"20–30 h",IF(AND(L2946&gt;=30,L2946&lt;40),"30–40 h",IF(AND(L2946&gt;=40,L2946&lt;50),"40–50 h",IF(AND(L2946&gt;=50,L2946&lt;=60),"50–60 h","Poza zakresem"))))</f>
        <v>20–30 h</v>
      </c>
      <c r="N2946" s="1">
        <v>8</v>
      </c>
      <c r="O2946" s="1">
        <v>8.6</v>
      </c>
    </row>
    <row r="2947" spans="1:15" x14ac:dyDescent="0.3">
      <c r="A2947" t="s">
        <v>29</v>
      </c>
      <c r="B2947">
        <v>32</v>
      </c>
      <c r="C2947" t="str">
        <f t="shared" si="230"/>
        <v>26–35</v>
      </c>
      <c r="D2947" t="s">
        <v>21</v>
      </c>
      <c r="E2947" t="s">
        <v>22</v>
      </c>
      <c r="F2947">
        <f t="shared" si="229"/>
        <v>3</v>
      </c>
      <c r="G2947" t="s">
        <v>18</v>
      </c>
      <c r="H2947" s="1">
        <v>7.5</v>
      </c>
      <c r="I2947" t="s">
        <v>13</v>
      </c>
      <c r="J2947">
        <f t="shared" si="231"/>
        <v>1</v>
      </c>
      <c r="K2947" t="s">
        <v>15</v>
      </c>
      <c r="L2947">
        <v>55</v>
      </c>
      <c r="M2947" t="str">
        <f t="shared" si="232"/>
        <v>50–60 h</v>
      </c>
      <c r="N2947" s="1">
        <v>4.4000000000000004</v>
      </c>
      <c r="O2947" s="1">
        <v>5.8</v>
      </c>
    </row>
    <row r="2948" spans="1:15" x14ac:dyDescent="0.3">
      <c r="A2948" t="s">
        <v>31</v>
      </c>
      <c r="B2948">
        <v>52</v>
      </c>
      <c r="C2948" t="str">
        <f t="shared" si="230"/>
        <v>46–59</v>
      </c>
      <c r="D2948" t="s">
        <v>21</v>
      </c>
      <c r="E2948" t="s">
        <v>17</v>
      </c>
      <c r="F2948">
        <f t="shared" si="229"/>
        <v>2</v>
      </c>
      <c r="G2948" t="s">
        <v>33</v>
      </c>
      <c r="H2948" s="1">
        <v>5.4</v>
      </c>
      <c r="I2948" t="s">
        <v>13</v>
      </c>
      <c r="J2948">
        <f t="shared" si="231"/>
        <v>1</v>
      </c>
      <c r="K2948" t="s">
        <v>26</v>
      </c>
      <c r="L2948">
        <v>27</v>
      </c>
      <c r="M2948" t="str">
        <f t="shared" si="232"/>
        <v>20–30 h</v>
      </c>
      <c r="N2948" s="1">
        <v>1.9</v>
      </c>
      <c r="O2948" s="1">
        <v>2.1</v>
      </c>
    </row>
    <row r="2949" spans="1:15" x14ac:dyDescent="0.3">
      <c r="A2949" t="s">
        <v>31</v>
      </c>
      <c r="B2949">
        <v>29</v>
      </c>
      <c r="C2949" t="str">
        <f t="shared" si="230"/>
        <v>26–35</v>
      </c>
      <c r="D2949" t="s">
        <v>12</v>
      </c>
      <c r="E2949" t="s">
        <v>17</v>
      </c>
      <c r="F2949">
        <f t="shared" si="229"/>
        <v>2</v>
      </c>
      <c r="G2949" t="s">
        <v>33</v>
      </c>
      <c r="H2949" s="1">
        <v>7.2</v>
      </c>
      <c r="I2949" t="s">
        <v>17</v>
      </c>
      <c r="J2949">
        <f t="shared" si="231"/>
        <v>2</v>
      </c>
      <c r="K2949" t="s">
        <v>19</v>
      </c>
      <c r="L2949">
        <v>44</v>
      </c>
      <c r="M2949" t="str">
        <f t="shared" si="232"/>
        <v>40–50 h</v>
      </c>
      <c r="N2949" s="1">
        <v>6.1</v>
      </c>
      <c r="O2949" s="1">
        <v>3.3</v>
      </c>
    </row>
    <row r="2950" spans="1:15" x14ac:dyDescent="0.3">
      <c r="A2950" t="s">
        <v>31</v>
      </c>
      <c r="B2950">
        <v>58</v>
      </c>
      <c r="C2950" t="str">
        <f t="shared" si="230"/>
        <v>46–59</v>
      </c>
      <c r="D2950" t="s">
        <v>27</v>
      </c>
      <c r="E2950" t="s">
        <v>22</v>
      </c>
      <c r="F2950">
        <f t="shared" si="229"/>
        <v>3</v>
      </c>
      <c r="G2950" t="s">
        <v>14</v>
      </c>
      <c r="H2950" s="1">
        <v>5.7</v>
      </c>
      <c r="I2950" t="s">
        <v>13</v>
      </c>
      <c r="J2950">
        <f t="shared" si="231"/>
        <v>1</v>
      </c>
      <c r="K2950" t="s">
        <v>23</v>
      </c>
      <c r="L2950">
        <v>47</v>
      </c>
      <c r="M2950" t="str">
        <f t="shared" si="232"/>
        <v>40–50 h</v>
      </c>
      <c r="N2950" s="1">
        <v>3.5</v>
      </c>
      <c r="O2950" s="1">
        <v>6.1</v>
      </c>
    </row>
    <row r="2951" spans="1:15" x14ac:dyDescent="0.3">
      <c r="A2951" t="s">
        <v>24</v>
      </c>
      <c r="B2951">
        <v>61</v>
      </c>
      <c r="C2951" t="str">
        <f t="shared" si="230"/>
        <v>60+</v>
      </c>
      <c r="D2951" t="s">
        <v>27</v>
      </c>
      <c r="E2951" t="s">
        <v>22</v>
      </c>
      <c r="F2951">
        <f t="shared" si="229"/>
        <v>3</v>
      </c>
      <c r="G2951" t="s">
        <v>18</v>
      </c>
      <c r="H2951" s="1">
        <v>6.4</v>
      </c>
      <c r="I2951" t="s">
        <v>13</v>
      </c>
      <c r="J2951">
        <f t="shared" si="231"/>
        <v>1</v>
      </c>
      <c r="K2951" t="s">
        <v>23</v>
      </c>
      <c r="L2951">
        <v>57</v>
      </c>
      <c r="M2951" t="str">
        <f t="shared" si="232"/>
        <v>50–60 h</v>
      </c>
      <c r="N2951" s="1">
        <v>6.9</v>
      </c>
      <c r="O2951" s="1">
        <v>6.2</v>
      </c>
    </row>
    <row r="2952" spans="1:15" x14ac:dyDescent="0.3">
      <c r="A2952" t="s">
        <v>11</v>
      </c>
      <c r="B2952">
        <v>43</v>
      </c>
      <c r="C2952" t="str">
        <f t="shared" si="230"/>
        <v>36–45</v>
      </c>
      <c r="D2952" t="s">
        <v>27</v>
      </c>
      <c r="E2952" t="s">
        <v>22</v>
      </c>
      <c r="F2952">
        <f t="shared" si="229"/>
        <v>3</v>
      </c>
      <c r="G2952" t="s">
        <v>18</v>
      </c>
      <c r="H2952" s="1">
        <v>6.4</v>
      </c>
      <c r="I2952" t="s">
        <v>22</v>
      </c>
      <c r="J2952">
        <f t="shared" si="231"/>
        <v>3</v>
      </c>
      <c r="K2952" t="s">
        <v>26</v>
      </c>
      <c r="L2952">
        <v>55</v>
      </c>
      <c r="M2952" t="str">
        <f t="shared" si="232"/>
        <v>50–60 h</v>
      </c>
      <c r="N2952" s="1">
        <v>6.9</v>
      </c>
      <c r="O2952" s="1">
        <v>6.2</v>
      </c>
    </row>
    <row r="2953" spans="1:15" x14ac:dyDescent="0.3">
      <c r="A2953" t="s">
        <v>16</v>
      </c>
      <c r="B2953">
        <v>64</v>
      </c>
      <c r="C2953" t="str">
        <f t="shared" si="230"/>
        <v>60+</v>
      </c>
      <c r="D2953" t="s">
        <v>12</v>
      </c>
      <c r="E2953" t="s">
        <v>13</v>
      </c>
      <c r="F2953">
        <f t="shared" si="229"/>
        <v>1</v>
      </c>
      <c r="G2953" t="s">
        <v>28</v>
      </c>
      <c r="H2953" s="1">
        <v>6</v>
      </c>
      <c r="I2953" t="s">
        <v>17</v>
      </c>
      <c r="J2953">
        <f t="shared" si="231"/>
        <v>2</v>
      </c>
      <c r="K2953" t="s">
        <v>30</v>
      </c>
      <c r="L2953">
        <v>55</v>
      </c>
      <c r="M2953" t="str">
        <f t="shared" si="232"/>
        <v>50–60 h</v>
      </c>
      <c r="N2953" s="1">
        <v>7.3</v>
      </c>
      <c r="O2953" s="1">
        <v>1.7</v>
      </c>
    </row>
    <row r="2954" spans="1:15" x14ac:dyDescent="0.3">
      <c r="A2954" t="s">
        <v>31</v>
      </c>
      <c r="B2954">
        <v>51</v>
      </c>
      <c r="C2954" t="str">
        <f t="shared" si="230"/>
        <v>46–59</v>
      </c>
      <c r="D2954" t="s">
        <v>21</v>
      </c>
      <c r="E2954" t="s">
        <v>13</v>
      </c>
      <c r="F2954">
        <f t="shared" si="229"/>
        <v>1</v>
      </c>
      <c r="G2954" t="s">
        <v>33</v>
      </c>
      <c r="H2954" s="1">
        <v>7.7</v>
      </c>
      <c r="I2954" t="s">
        <v>13</v>
      </c>
      <c r="J2954">
        <f t="shared" si="231"/>
        <v>1</v>
      </c>
      <c r="K2954" t="s">
        <v>15</v>
      </c>
      <c r="L2954">
        <v>23</v>
      </c>
      <c r="M2954" t="str">
        <f t="shared" si="232"/>
        <v>20–30 h</v>
      </c>
      <c r="N2954" s="1">
        <v>9.9</v>
      </c>
      <c r="O2954" s="1">
        <v>7.8</v>
      </c>
    </row>
    <row r="2955" spans="1:15" x14ac:dyDescent="0.3">
      <c r="A2955" t="s">
        <v>32</v>
      </c>
      <c r="B2955">
        <v>40</v>
      </c>
      <c r="C2955" t="str">
        <f t="shared" si="230"/>
        <v>36–45</v>
      </c>
      <c r="D2955" t="s">
        <v>21</v>
      </c>
      <c r="E2955" t="s">
        <v>13</v>
      </c>
      <c r="F2955">
        <f t="shared" si="229"/>
        <v>1</v>
      </c>
      <c r="G2955" t="s">
        <v>33</v>
      </c>
      <c r="H2955" s="1">
        <v>4.8</v>
      </c>
      <c r="I2955" t="s">
        <v>22</v>
      </c>
      <c r="J2955">
        <f t="shared" si="231"/>
        <v>3</v>
      </c>
      <c r="K2955" t="s">
        <v>26</v>
      </c>
      <c r="L2955">
        <v>32</v>
      </c>
      <c r="M2955" t="str">
        <f t="shared" si="232"/>
        <v>30–40 h</v>
      </c>
      <c r="N2955" s="1">
        <v>4.5</v>
      </c>
      <c r="O2955" s="1">
        <v>9.1999999999999993</v>
      </c>
    </row>
    <row r="2956" spans="1:15" x14ac:dyDescent="0.3">
      <c r="A2956" t="s">
        <v>11</v>
      </c>
      <c r="B2956">
        <v>48</v>
      </c>
      <c r="C2956" t="str">
        <f t="shared" si="230"/>
        <v>46–59</v>
      </c>
      <c r="D2956" t="s">
        <v>12</v>
      </c>
      <c r="E2956" t="s">
        <v>17</v>
      </c>
      <c r="F2956">
        <f t="shared" si="229"/>
        <v>2</v>
      </c>
      <c r="G2956" t="s">
        <v>18</v>
      </c>
      <c r="H2956" s="1">
        <v>7.3</v>
      </c>
      <c r="I2956" t="s">
        <v>13</v>
      </c>
      <c r="J2956">
        <f t="shared" si="231"/>
        <v>1</v>
      </c>
      <c r="K2956" t="s">
        <v>26</v>
      </c>
      <c r="L2956">
        <v>57</v>
      </c>
      <c r="M2956" t="str">
        <f t="shared" si="232"/>
        <v>50–60 h</v>
      </c>
      <c r="N2956" s="1">
        <v>5.2</v>
      </c>
      <c r="O2956" s="1">
        <v>5.6</v>
      </c>
    </row>
    <row r="2957" spans="1:15" x14ac:dyDescent="0.3">
      <c r="A2957" t="s">
        <v>20</v>
      </c>
      <c r="B2957">
        <v>37</v>
      </c>
      <c r="C2957" t="str">
        <f t="shared" si="230"/>
        <v>36–45</v>
      </c>
      <c r="D2957" t="s">
        <v>12</v>
      </c>
      <c r="E2957" t="s">
        <v>22</v>
      </c>
      <c r="F2957">
        <f t="shared" si="229"/>
        <v>3</v>
      </c>
      <c r="G2957" t="s">
        <v>14</v>
      </c>
      <c r="H2957" s="1">
        <v>7</v>
      </c>
      <c r="I2957" t="s">
        <v>13</v>
      </c>
      <c r="J2957">
        <f t="shared" si="231"/>
        <v>1</v>
      </c>
      <c r="K2957" t="s">
        <v>26</v>
      </c>
      <c r="L2957">
        <v>44</v>
      </c>
      <c r="M2957" t="str">
        <f t="shared" si="232"/>
        <v>40–50 h</v>
      </c>
      <c r="N2957" s="1">
        <v>8.1999999999999993</v>
      </c>
      <c r="O2957" s="1">
        <v>7.5</v>
      </c>
    </row>
    <row r="2958" spans="1:15" x14ac:dyDescent="0.3">
      <c r="A2958" t="s">
        <v>24</v>
      </c>
      <c r="B2958">
        <v>29</v>
      </c>
      <c r="C2958" t="str">
        <f t="shared" si="230"/>
        <v>26–35</v>
      </c>
      <c r="D2958" t="s">
        <v>27</v>
      </c>
      <c r="E2958" t="s">
        <v>17</v>
      </c>
      <c r="F2958">
        <f t="shared" si="229"/>
        <v>2</v>
      </c>
      <c r="G2958" t="s">
        <v>18</v>
      </c>
      <c r="H2958" s="1">
        <v>4.4000000000000004</v>
      </c>
      <c r="I2958" t="s">
        <v>13</v>
      </c>
      <c r="J2958">
        <f t="shared" si="231"/>
        <v>1</v>
      </c>
      <c r="K2958" t="s">
        <v>26</v>
      </c>
      <c r="L2958">
        <v>22</v>
      </c>
      <c r="M2958" t="str">
        <f t="shared" si="232"/>
        <v>20–30 h</v>
      </c>
      <c r="N2958" s="1">
        <v>6.2</v>
      </c>
      <c r="O2958" s="1">
        <v>9.1999999999999993</v>
      </c>
    </row>
    <row r="2959" spans="1:15" x14ac:dyDescent="0.3">
      <c r="A2959" t="s">
        <v>29</v>
      </c>
      <c r="B2959">
        <v>40</v>
      </c>
      <c r="C2959" t="str">
        <f t="shared" si="230"/>
        <v>36–45</v>
      </c>
      <c r="D2959" t="s">
        <v>27</v>
      </c>
      <c r="E2959" t="s">
        <v>17</v>
      </c>
      <c r="F2959">
        <f t="shared" si="229"/>
        <v>2</v>
      </c>
      <c r="G2959" t="s">
        <v>14</v>
      </c>
      <c r="H2959" s="1">
        <v>5.3</v>
      </c>
      <c r="I2959" t="s">
        <v>13</v>
      </c>
      <c r="J2959">
        <f t="shared" si="231"/>
        <v>1</v>
      </c>
      <c r="K2959" t="s">
        <v>30</v>
      </c>
      <c r="L2959">
        <v>51</v>
      </c>
      <c r="M2959" t="str">
        <f t="shared" si="232"/>
        <v>50–60 h</v>
      </c>
      <c r="N2959" s="1">
        <v>1.3</v>
      </c>
      <c r="O2959" s="1">
        <v>6.8</v>
      </c>
    </row>
    <row r="2960" spans="1:15" x14ac:dyDescent="0.3">
      <c r="A2960" t="s">
        <v>24</v>
      </c>
      <c r="B2960">
        <v>21</v>
      </c>
      <c r="C2960" t="str">
        <f t="shared" si="230"/>
        <v>18–25</v>
      </c>
      <c r="D2960" t="s">
        <v>12</v>
      </c>
      <c r="E2960" t="s">
        <v>17</v>
      </c>
      <c r="F2960">
        <f t="shared" si="229"/>
        <v>2</v>
      </c>
      <c r="G2960" t="s">
        <v>33</v>
      </c>
      <c r="H2960" s="1">
        <v>4.9000000000000004</v>
      </c>
      <c r="I2960" t="s">
        <v>17</v>
      </c>
      <c r="J2960">
        <f t="shared" si="231"/>
        <v>2</v>
      </c>
      <c r="K2960" t="s">
        <v>19</v>
      </c>
      <c r="L2960">
        <v>58</v>
      </c>
      <c r="M2960" t="str">
        <f t="shared" si="232"/>
        <v>50–60 h</v>
      </c>
      <c r="N2960" s="1">
        <v>8.6</v>
      </c>
      <c r="O2960" s="1">
        <v>7.1</v>
      </c>
    </row>
    <row r="2961" spans="1:15" x14ac:dyDescent="0.3">
      <c r="A2961" t="s">
        <v>29</v>
      </c>
      <c r="B2961">
        <v>40</v>
      </c>
      <c r="C2961" t="str">
        <f t="shared" si="230"/>
        <v>36–45</v>
      </c>
      <c r="D2961" t="s">
        <v>27</v>
      </c>
      <c r="E2961" t="s">
        <v>22</v>
      </c>
      <c r="F2961">
        <f t="shared" si="229"/>
        <v>3</v>
      </c>
      <c r="G2961" t="s">
        <v>28</v>
      </c>
      <c r="H2961" s="1">
        <v>6</v>
      </c>
      <c r="I2961" t="s">
        <v>22</v>
      </c>
      <c r="J2961">
        <f t="shared" si="231"/>
        <v>3</v>
      </c>
      <c r="K2961" t="s">
        <v>26</v>
      </c>
      <c r="L2961">
        <v>20</v>
      </c>
      <c r="M2961" t="str">
        <f t="shared" si="232"/>
        <v>20–30 h</v>
      </c>
      <c r="N2961" s="1">
        <v>1.5</v>
      </c>
      <c r="O2961" s="1">
        <v>7.5</v>
      </c>
    </row>
    <row r="2962" spans="1:15" x14ac:dyDescent="0.3">
      <c r="A2962" t="s">
        <v>24</v>
      </c>
      <c r="B2962">
        <v>18</v>
      </c>
      <c r="C2962" t="str">
        <f t="shared" si="230"/>
        <v>18–25</v>
      </c>
      <c r="D2962" t="s">
        <v>21</v>
      </c>
      <c r="E2962" t="s">
        <v>13</v>
      </c>
      <c r="F2962">
        <f t="shared" si="229"/>
        <v>1</v>
      </c>
      <c r="G2962" t="s">
        <v>25</v>
      </c>
      <c r="H2962" s="1">
        <v>6.6</v>
      </c>
      <c r="I2962" t="s">
        <v>22</v>
      </c>
      <c r="J2962">
        <f t="shared" si="231"/>
        <v>3</v>
      </c>
      <c r="K2962" t="s">
        <v>26</v>
      </c>
      <c r="L2962">
        <v>30</v>
      </c>
      <c r="M2962" t="str">
        <f t="shared" si="232"/>
        <v>30–40 h</v>
      </c>
      <c r="N2962" s="1">
        <v>2.5</v>
      </c>
      <c r="O2962" s="1">
        <v>3.3</v>
      </c>
    </row>
    <row r="2963" spans="1:15" x14ac:dyDescent="0.3">
      <c r="A2963" t="s">
        <v>29</v>
      </c>
      <c r="B2963">
        <v>42</v>
      </c>
      <c r="C2963" t="str">
        <f t="shared" si="230"/>
        <v>36–45</v>
      </c>
      <c r="D2963" t="s">
        <v>12</v>
      </c>
      <c r="E2963" t="s">
        <v>22</v>
      </c>
      <c r="F2963">
        <f t="shared" si="229"/>
        <v>3</v>
      </c>
      <c r="G2963" t="s">
        <v>33</v>
      </c>
      <c r="H2963" s="1">
        <v>5.0999999999999996</v>
      </c>
      <c r="I2963" t="s">
        <v>13</v>
      </c>
      <c r="J2963">
        <f t="shared" si="231"/>
        <v>1</v>
      </c>
      <c r="K2963" t="s">
        <v>15</v>
      </c>
      <c r="L2963">
        <v>21</v>
      </c>
      <c r="M2963" t="str">
        <f t="shared" si="232"/>
        <v>20–30 h</v>
      </c>
      <c r="N2963" s="1">
        <v>1.9</v>
      </c>
      <c r="O2963" s="1">
        <v>6.2</v>
      </c>
    </row>
    <row r="2964" spans="1:15" x14ac:dyDescent="0.3">
      <c r="A2964" t="s">
        <v>31</v>
      </c>
      <c r="B2964">
        <v>19</v>
      </c>
      <c r="C2964" t="str">
        <f t="shared" si="230"/>
        <v>18–25</v>
      </c>
      <c r="D2964" t="s">
        <v>12</v>
      </c>
      <c r="E2964" t="s">
        <v>22</v>
      </c>
      <c r="F2964">
        <f t="shared" si="229"/>
        <v>3</v>
      </c>
      <c r="G2964" t="s">
        <v>14</v>
      </c>
      <c r="H2964" s="1">
        <v>8</v>
      </c>
      <c r="I2964" t="s">
        <v>22</v>
      </c>
      <c r="J2964">
        <f t="shared" si="231"/>
        <v>3</v>
      </c>
      <c r="K2964" t="s">
        <v>23</v>
      </c>
      <c r="L2964">
        <v>24</v>
      </c>
      <c r="M2964" t="str">
        <f t="shared" si="232"/>
        <v>20–30 h</v>
      </c>
      <c r="N2964" s="1">
        <v>1.7</v>
      </c>
      <c r="O2964" s="1">
        <v>8.6</v>
      </c>
    </row>
    <row r="2965" spans="1:15" x14ac:dyDescent="0.3">
      <c r="A2965" t="s">
        <v>16</v>
      </c>
      <c r="B2965">
        <v>47</v>
      </c>
      <c r="C2965" t="str">
        <f t="shared" si="230"/>
        <v>46–59</v>
      </c>
      <c r="D2965" t="s">
        <v>21</v>
      </c>
      <c r="E2965" t="s">
        <v>17</v>
      </c>
      <c r="F2965">
        <f t="shared" si="229"/>
        <v>2</v>
      </c>
      <c r="G2965" t="s">
        <v>18</v>
      </c>
      <c r="H2965" s="1">
        <v>8.1</v>
      </c>
      <c r="I2965" t="s">
        <v>13</v>
      </c>
      <c r="J2965">
        <f t="shared" si="231"/>
        <v>1</v>
      </c>
      <c r="K2965" t="s">
        <v>30</v>
      </c>
      <c r="L2965">
        <v>41</v>
      </c>
      <c r="M2965" t="str">
        <f t="shared" si="232"/>
        <v>40–50 h</v>
      </c>
      <c r="N2965" s="1">
        <v>1.2</v>
      </c>
      <c r="O2965" s="1">
        <v>3.7</v>
      </c>
    </row>
    <row r="2966" spans="1:15" x14ac:dyDescent="0.3">
      <c r="A2966" t="s">
        <v>29</v>
      </c>
      <c r="B2966">
        <v>20</v>
      </c>
      <c r="C2966" t="str">
        <f t="shared" si="230"/>
        <v>18–25</v>
      </c>
      <c r="D2966" t="s">
        <v>21</v>
      </c>
      <c r="E2966" t="s">
        <v>17</v>
      </c>
      <c r="F2966">
        <f t="shared" si="229"/>
        <v>2</v>
      </c>
      <c r="G2966" t="s">
        <v>33</v>
      </c>
      <c r="H2966" s="1">
        <v>8.4</v>
      </c>
      <c r="I2966" t="s">
        <v>22</v>
      </c>
      <c r="J2966">
        <f t="shared" si="231"/>
        <v>3</v>
      </c>
      <c r="K2966" t="s">
        <v>26</v>
      </c>
      <c r="L2966">
        <v>32</v>
      </c>
      <c r="M2966" t="str">
        <f t="shared" si="232"/>
        <v>30–40 h</v>
      </c>
      <c r="N2966" s="1">
        <v>1.5</v>
      </c>
      <c r="O2966" s="1">
        <v>9.1</v>
      </c>
    </row>
    <row r="2967" spans="1:15" x14ac:dyDescent="0.3">
      <c r="A2967" t="s">
        <v>29</v>
      </c>
      <c r="B2967">
        <v>38</v>
      </c>
      <c r="C2967" t="str">
        <f t="shared" si="230"/>
        <v>36–45</v>
      </c>
      <c r="D2967" t="s">
        <v>21</v>
      </c>
      <c r="E2967" t="s">
        <v>17</v>
      </c>
      <c r="F2967">
        <f t="shared" si="229"/>
        <v>2</v>
      </c>
      <c r="G2967" t="s">
        <v>28</v>
      </c>
      <c r="H2967" s="1">
        <v>2.4</v>
      </c>
      <c r="I2967" t="s">
        <v>17</v>
      </c>
      <c r="J2967">
        <f t="shared" si="231"/>
        <v>2</v>
      </c>
      <c r="K2967" t="s">
        <v>19</v>
      </c>
      <c r="L2967">
        <v>42</v>
      </c>
      <c r="M2967" t="str">
        <f t="shared" si="232"/>
        <v>40–50 h</v>
      </c>
      <c r="N2967" s="1">
        <v>5</v>
      </c>
      <c r="O2967" s="1">
        <v>6.6</v>
      </c>
    </row>
    <row r="2968" spans="1:15" x14ac:dyDescent="0.3">
      <c r="A2968" t="s">
        <v>32</v>
      </c>
      <c r="B2968">
        <v>42</v>
      </c>
      <c r="C2968" t="str">
        <f t="shared" si="230"/>
        <v>36–45</v>
      </c>
      <c r="D2968" t="s">
        <v>27</v>
      </c>
      <c r="E2968" t="s">
        <v>13</v>
      </c>
      <c r="F2968">
        <f t="shared" si="229"/>
        <v>1</v>
      </c>
      <c r="G2968" t="s">
        <v>14</v>
      </c>
      <c r="H2968" s="1">
        <v>9.4</v>
      </c>
      <c r="I2968" t="s">
        <v>17</v>
      </c>
      <c r="J2968">
        <f t="shared" si="231"/>
        <v>2</v>
      </c>
      <c r="K2968" t="s">
        <v>19</v>
      </c>
      <c r="L2968">
        <v>50</v>
      </c>
      <c r="M2968" t="str">
        <f t="shared" si="232"/>
        <v>50–60 h</v>
      </c>
      <c r="N2968" s="1">
        <v>3.3</v>
      </c>
      <c r="O2968" s="1">
        <v>4.8</v>
      </c>
    </row>
    <row r="2969" spans="1:15" x14ac:dyDescent="0.3">
      <c r="A2969" t="s">
        <v>29</v>
      </c>
      <c r="B2969">
        <v>37</v>
      </c>
      <c r="C2969" t="str">
        <f t="shared" si="230"/>
        <v>36–45</v>
      </c>
      <c r="D2969" t="s">
        <v>12</v>
      </c>
      <c r="E2969" t="s">
        <v>13</v>
      </c>
      <c r="F2969">
        <f t="shared" ref="F2969:F3001" si="233">IF(E2969="High",3,IF(E2969="Moderate",2,IF(E2969="Low",1,"")))</f>
        <v>1</v>
      </c>
      <c r="G2969" t="s">
        <v>18</v>
      </c>
      <c r="H2969" s="1">
        <v>6.7</v>
      </c>
      <c r="I2969" t="s">
        <v>22</v>
      </c>
      <c r="J2969">
        <f t="shared" si="231"/>
        <v>3</v>
      </c>
      <c r="K2969" t="s">
        <v>19</v>
      </c>
      <c r="L2969">
        <v>54</v>
      </c>
      <c r="M2969" t="str">
        <f t="shared" si="232"/>
        <v>50–60 h</v>
      </c>
      <c r="N2969" s="1">
        <v>2.1</v>
      </c>
      <c r="O2969" s="1">
        <v>6.6</v>
      </c>
    </row>
    <row r="2970" spans="1:15" x14ac:dyDescent="0.3">
      <c r="A2970" t="s">
        <v>32</v>
      </c>
      <c r="B2970">
        <v>39</v>
      </c>
      <c r="C2970" t="str">
        <f t="shared" si="230"/>
        <v>36–45</v>
      </c>
      <c r="D2970" t="s">
        <v>27</v>
      </c>
      <c r="E2970" t="s">
        <v>13</v>
      </c>
      <c r="F2970">
        <f t="shared" si="233"/>
        <v>1</v>
      </c>
      <c r="G2970" t="s">
        <v>25</v>
      </c>
      <c r="H2970" s="1">
        <v>6.6</v>
      </c>
      <c r="I2970" t="s">
        <v>13</v>
      </c>
      <c r="J2970">
        <f t="shared" si="231"/>
        <v>1</v>
      </c>
      <c r="K2970" t="s">
        <v>15</v>
      </c>
      <c r="L2970">
        <v>57</v>
      </c>
      <c r="M2970" t="str">
        <f t="shared" si="232"/>
        <v>50–60 h</v>
      </c>
      <c r="N2970" s="1">
        <v>6.9</v>
      </c>
      <c r="O2970" s="1">
        <v>4.5999999999999996</v>
      </c>
    </row>
    <row r="2971" spans="1:15" x14ac:dyDescent="0.3">
      <c r="A2971" t="s">
        <v>20</v>
      </c>
      <c r="B2971">
        <v>38</v>
      </c>
      <c r="C2971" t="str">
        <f t="shared" si="230"/>
        <v>36–45</v>
      </c>
      <c r="D2971" t="s">
        <v>21</v>
      </c>
      <c r="E2971" t="s">
        <v>22</v>
      </c>
      <c r="F2971">
        <f t="shared" si="233"/>
        <v>3</v>
      </c>
      <c r="G2971" t="s">
        <v>14</v>
      </c>
      <c r="H2971" s="1">
        <v>6.3</v>
      </c>
      <c r="I2971" t="s">
        <v>13</v>
      </c>
      <c r="J2971">
        <f t="shared" si="231"/>
        <v>1</v>
      </c>
      <c r="K2971" t="s">
        <v>19</v>
      </c>
      <c r="L2971">
        <v>54</v>
      </c>
      <c r="M2971" t="str">
        <f t="shared" si="232"/>
        <v>50–60 h</v>
      </c>
      <c r="N2971" s="1">
        <v>3</v>
      </c>
      <c r="O2971" s="1">
        <v>8.5</v>
      </c>
    </row>
    <row r="2972" spans="1:15" x14ac:dyDescent="0.3">
      <c r="A2972" t="s">
        <v>31</v>
      </c>
      <c r="B2972">
        <v>50</v>
      </c>
      <c r="C2972" t="str">
        <f t="shared" si="230"/>
        <v>46–59</v>
      </c>
      <c r="D2972" t="s">
        <v>27</v>
      </c>
      <c r="E2972" t="s">
        <v>17</v>
      </c>
      <c r="F2972">
        <f t="shared" si="233"/>
        <v>2</v>
      </c>
      <c r="G2972" t="s">
        <v>18</v>
      </c>
      <c r="H2972" s="1">
        <v>4.5</v>
      </c>
      <c r="I2972" t="s">
        <v>13</v>
      </c>
      <c r="J2972">
        <f t="shared" si="231"/>
        <v>1</v>
      </c>
      <c r="K2972" t="s">
        <v>15</v>
      </c>
      <c r="L2972">
        <v>32</v>
      </c>
      <c r="M2972" t="str">
        <f t="shared" si="232"/>
        <v>30–40 h</v>
      </c>
      <c r="N2972" s="1">
        <v>1.2</v>
      </c>
      <c r="O2972" s="1">
        <v>5.3</v>
      </c>
    </row>
    <row r="2973" spans="1:15" x14ac:dyDescent="0.3">
      <c r="A2973" t="s">
        <v>32</v>
      </c>
      <c r="B2973">
        <v>55</v>
      </c>
      <c r="C2973" t="str">
        <f t="shared" si="230"/>
        <v>46–59</v>
      </c>
      <c r="D2973" t="s">
        <v>21</v>
      </c>
      <c r="E2973" t="s">
        <v>22</v>
      </c>
      <c r="F2973">
        <f t="shared" si="233"/>
        <v>3</v>
      </c>
      <c r="G2973" t="s">
        <v>25</v>
      </c>
      <c r="H2973" s="1">
        <v>7</v>
      </c>
      <c r="I2973" t="s">
        <v>13</v>
      </c>
      <c r="J2973">
        <f t="shared" si="231"/>
        <v>1</v>
      </c>
      <c r="K2973" t="s">
        <v>30</v>
      </c>
      <c r="L2973">
        <v>26</v>
      </c>
      <c r="M2973" t="str">
        <f t="shared" si="232"/>
        <v>20–30 h</v>
      </c>
      <c r="N2973" s="1">
        <v>4.8</v>
      </c>
      <c r="O2973" s="1">
        <v>9.1</v>
      </c>
    </row>
    <row r="2974" spans="1:15" x14ac:dyDescent="0.3">
      <c r="A2974" t="s">
        <v>16</v>
      </c>
      <c r="B2974">
        <v>32</v>
      </c>
      <c r="C2974" t="str">
        <f t="shared" si="230"/>
        <v>26–35</v>
      </c>
      <c r="D2974" t="s">
        <v>27</v>
      </c>
      <c r="E2974" t="s">
        <v>13</v>
      </c>
      <c r="F2974">
        <f t="shared" si="233"/>
        <v>1</v>
      </c>
      <c r="G2974" t="s">
        <v>18</v>
      </c>
      <c r="H2974" s="1">
        <v>8.9</v>
      </c>
      <c r="I2974" t="s">
        <v>17</v>
      </c>
      <c r="J2974">
        <f t="shared" si="231"/>
        <v>2</v>
      </c>
      <c r="K2974" t="s">
        <v>19</v>
      </c>
      <c r="L2974">
        <v>24</v>
      </c>
      <c r="M2974" t="str">
        <f t="shared" si="232"/>
        <v>20–30 h</v>
      </c>
      <c r="N2974" s="1">
        <v>3.8</v>
      </c>
      <c r="O2974" s="1">
        <v>5.6</v>
      </c>
    </row>
    <row r="2975" spans="1:15" x14ac:dyDescent="0.3">
      <c r="A2975" t="s">
        <v>11</v>
      </c>
      <c r="B2975">
        <v>63</v>
      </c>
      <c r="C2975" t="str">
        <f t="shared" si="230"/>
        <v>60+</v>
      </c>
      <c r="D2975" t="s">
        <v>27</v>
      </c>
      <c r="E2975" t="s">
        <v>17</v>
      </c>
      <c r="F2975">
        <f t="shared" si="233"/>
        <v>2</v>
      </c>
      <c r="G2975" t="s">
        <v>25</v>
      </c>
      <c r="H2975" s="1">
        <v>6.7</v>
      </c>
      <c r="I2975" t="s">
        <v>13</v>
      </c>
      <c r="J2975">
        <f t="shared" si="231"/>
        <v>1</v>
      </c>
      <c r="K2975" t="s">
        <v>23</v>
      </c>
      <c r="L2975">
        <v>48</v>
      </c>
      <c r="M2975" t="str">
        <f t="shared" si="232"/>
        <v>40–50 h</v>
      </c>
      <c r="N2975" s="1">
        <v>3.9</v>
      </c>
      <c r="O2975" s="1">
        <v>6.9</v>
      </c>
    </row>
    <row r="2976" spans="1:15" x14ac:dyDescent="0.3">
      <c r="A2976" t="s">
        <v>31</v>
      </c>
      <c r="B2976">
        <v>32</v>
      </c>
      <c r="C2976" t="str">
        <f t="shared" si="230"/>
        <v>26–35</v>
      </c>
      <c r="D2976" t="s">
        <v>21</v>
      </c>
      <c r="E2976" t="s">
        <v>13</v>
      </c>
      <c r="F2976">
        <f t="shared" si="233"/>
        <v>1</v>
      </c>
      <c r="G2976" t="s">
        <v>25</v>
      </c>
      <c r="H2976" s="1">
        <v>4.8</v>
      </c>
      <c r="I2976" t="s">
        <v>13</v>
      </c>
      <c r="J2976">
        <f t="shared" si="231"/>
        <v>1</v>
      </c>
      <c r="K2976" t="s">
        <v>26</v>
      </c>
      <c r="L2976">
        <v>27</v>
      </c>
      <c r="M2976" t="str">
        <f t="shared" si="232"/>
        <v>20–30 h</v>
      </c>
      <c r="N2976" s="1">
        <v>5</v>
      </c>
      <c r="O2976" s="1">
        <v>10</v>
      </c>
    </row>
    <row r="2977" spans="1:15" x14ac:dyDescent="0.3">
      <c r="A2977" t="s">
        <v>32</v>
      </c>
      <c r="B2977">
        <v>63</v>
      </c>
      <c r="C2977" t="str">
        <f t="shared" si="230"/>
        <v>60+</v>
      </c>
      <c r="D2977" t="s">
        <v>27</v>
      </c>
      <c r="E2977" t="s">
        <v>17</v>
      </c>
      <c r="F2977">
        <f t="shared" si="233"/>
        <v>2</v>
      </c>
      <c r="G2977" t="s">
        <v>25</v>
      </c>
      <c r="H2977" s="1">
        <v>4.2</v>
      </c>
      <c r="I2977" t="s">
        <v>13</v>
      </c>
      <c r="J2977">
        <f t="shared" si="231"/>
        <v>1</v>
      </c>
      <c r="K2977" t="s">
        <v>30</v>
      </c>
      <c r="L2977">
        <v>27</v>
      </c>
      <c r="M2977" t="str">
        <f t="shared" si="232"/>
        <v>20–30 h</v>
      </c>
      <c r="N2977" s="1">
        <v>7</v>
      </c>
      <c r="O2977" s="1">
        <v>2.2999999999999998</v>
      </c>
    </row>
    <row r="2978" spans="1:15" x14ac:dyDescent="0.3">
      <c r="A2978" t="s">
        <v>31</v>
      </c>
      <c r="B2978">
        <v>42</v>
      </c>
      <c r="C2978" t="str">
        <f t="shared" si="230"/>
        <v>36–45</v>
      </c>
      <c r="D2978" t="s">
        <v>12</v>
      </c>
      <c r="E2978" t="s">
        <v>17</v>
      </c>
      <c r="F2978">
        <f t="shared" si="233"/>
        <v>2</v>
      </c>
      <c r="G2978" t="s">
        <v>18</v>
      </c>
      <c r="H2978" s="1">
        <v>6.1</v>
      </c>
      <c r="I2978" t="s">
        <v>13</v>
      </c>
      <c r="J2978">
        <f t="shared" si="231"/>
        <v>1</v>
      </c>
      <c r="K2978" t="s">
        <v>23</v>
      </c>
      <c r="L2978">
        <v>26</v>
      </c>
      <c r="M2978" t="str">
        <f t="shared" si="232"/>
        <v>20–30 h</v>
      </c>
      <c r="N2978" s="1">
        <v>6.5</v>
      </c>
      <c r="O2978" s="1">
        <v>7.6</v>
      </c>
    </row>
    <row r="2979" spans="1:15" x14ac:dyDescent="0.3">
      <c r="A2979" t="s">
        <v>31</v>
      </c>
      <c r="B2979">
        <v>38</v>
      </c>
      <c r="C2979" t="str">
        <f t="shared" si="230"/>
        <v>36–45</v>
      </c>
      <c r="D2979" t="s">
        <v>27</v>
      </c>
      <c r="E2979" t="s">
        <v>22</v>
      </c>
      <c r="F2979">
        <f t="shared" si="233"/>
        <v>3</v>
      </c>
      <c r="G2979" t="s">
        <v>25</v>
      </c>
      <c r="H2979" s="1">
        <v>5.4</v>
      </c>
      <c r="I2979" t="s">
        <v>17</v>
      </c>
      <c r="J2979">
        <f t="shared" si="231"/>
        <v>2</v>
      </c>
      <c r="K2979" t="s">
        <v>30</v>
      </c>
      <c r="L2979">
        <v>38</v>
      </c>
      <c r="M2979" t="str">
        <f t="shared" si="232"/>
        <v>30–40 h</v>
      </c>
      <c r="N2979" s="1">
        <v>9.4</v>
      </c>
      <c r="O2979" s="1">
        <v>2.2000000000000002</v>
      </c>
    </row>
    <row r="2980" spans="1:15" x14ac:dyDescent="0.3">
      <c r="A2980" t="s">
        <v>31</v>
      </c>
      <c r="B2980">
        <v>41</v>
      </c>
      <c r="C2980" t="str">
        <f t="shared" si="230"/>
        <v>36–45</v>
      </c>
      <c r="D2980" t="s">
        <v>27</v>
      </c>
      <c r="E2980" t="s">
        <v>22</v>
      </c>
      <c r="F2980">
        <f t="shared" si="233"/>
        <v>3</v>
      </c>
      <c r="G2980" t="s">
        <v>14</v>
      </c>
      <c r="H2980" s="1">
        <v>7.6</v>
      </c>
      <c r="I2980" t="s">
        <v>22</v>
      </c>
      <c r="J2980">
        <f t="shared" si="231"/>
        <v>3</v>
      </c>
      <c r="K2980" t="s">
        <v>19</v>
      </c>
      <c r="L2980">
        <v>58</v>
      </c>
      <c r="M2980" t="str">
        <f t="shared" si="232"/>
        <v>50–60 h</v>
      </c>
      <c r="N2980" s="1">
        <v>5.7</v>
      </c>
      <c r="O2980" s="1">
        <v>8.5</v>
      </c>
    </row>
    <row r="2981" spans="1:15" x14ac:dyDescent="0.3">
      <c r="A2981" t="s">
        <v>20</v>
      </c>
      <c r="B2981">
        <v>22</v>
      </c>
      <c r="C2981" t="str">
        <f t="shared" si="230"/>
        <v>18–25</v>
      </c>
      <c r="D2981" t="s">
        <v>12</v>
      </c>
      <c r="E2981" t="s">
        <v>13</v>
      </c>
      <c r="F2981">
        <f t="shared" si="233"/>
        <v>1</v>
      </c>
      <c r="G2981" t="s">
        <v>28</v>
      </c>
      <c r="H2981" s="1">
        <v>8.6</v>
      </c>
      <c r="I2981" t="s">
        <v>22</v>
      </c>
      <c r="J2981">
        <f t="shared" si="231"/>
        <v>3</v>
      </c>
      <c r="K2981" t="s">
        <v>30</v>
      </c>
      <c r="L2981">
        <v>42</v>
      </c>
      <c r="M2981" t="str">
        <f t="shared" si="232"/>
        <v>40–50 h</v>
      </c>
      <c r="N2981" s="1">
        <v>5.3</v>
      </c>
      <c r="O2981" s="1">
        <v>6.4</v>
      </c>
    </row>
    <row r="2982" spans="1:15" x14ac:dyDescent="0.3">
      <c r="A2982" t="s">
        <v>16</v>
      </c>
      <c r="B2982">
        <v>23</v>
      </c>
      <c r="C2982" t="str">
        <f t="shared" si="230"/>
        <v>18–25</v>
      </c>
      <c r="D2982" t="s">
        <v>21</v>
      </c>
      <c r="E2982" t="s">
        <v>22</v>
      </c>
      <c r="F2982">
        <f t="shared" si="233"/>
        <v>3</v>
      </c>
      <c r="G2982" t="s">
        <v>28</v>
      </c>
      <c r="H2982" s="1">
        <v>7.2</v>
      </c>
      <c r="I2982" t="s">
        <v>13</v>
      </c>
      <c r="J2982">
        <f t="shared" si="231"/>
        <v>1</v>
      </c>
      <c r="K2982" t="s">
        <v>30</v>
      </c>
      <c r="L2982">
        <v>55</v>
      </c>
      <c r="M2982" t="str">
        <f t="shared" si="232"/>
        <v>50–60 h</v>
      </c>
      <c r="N2982" s="1">
        <v>2.9</v>
      </c>
      <c r="O2982" s="1">
        <v>9.4</v>
      </c>
    </row>
    <row r="2983" spans="1:15" x14ac:dyDescent="0.3">
      <c r="A2983" t="s">
        <v>24</v>
      </c>
      <c r="B2983">
        <v>60</v>
      </c>
      <c r="C2983" t="str">
        <f t="shared" si="230"/>
        <v>60+</v>
      </c>
      <c r="D2983" t="s">
        <v>12</v>
      </c>
      <c r="E2983" t="s">
        <v>22</v>
      </c>
      <c r="F2983">
        <f t="shared" si="233"/>
        <v>3</v>
      </c>
      <c r="G2983" t="s">
        <v>25</v>
      </c>
      <c r="H2983" s="1">
        <v>6.4</v>
      </c>
      <c r="I2983" t="s">
        <v>13</v>
      </c>
      <c r="J2983">
        <f t="shared" si="231"/>
        <v>1</v>
      </c>
      <c r="K2983" t="s">
        <v>30</v>
      </c>
      <c r="L2983">
        <v>51</v>
      </c>
      <c r="M2983" t="str">
        <f t="shared" si="232"/>
        <v>50–60 h</v>
      </c>
      <c r="N2983" s="1">
        <v>7.8</v>
      </c>
      <c r="O2983" s="1">
        <v>8.8000000000000007</v>
      </c>
    </row>
    <row r="2984" spans="1:15" x14ac:dyDescent="0.3">
      <c r="A2984" t="s">
        <v>24</v>
      </c>
      <c r="B2984">
        <v>61</v>
      </c>
      <c r="C2984" t="str">
        <f t="shared" ref="C2984:C2989" si="234">IF(B2984&lt;=25, "18–25", IF(B2984&lt;=35, "26–35", IF(B2984&lt;=45, "36–45", IF(B2984&lt;=59, "46–59", "60+"))))</f>
        <v>60+</v>
      </c>
      <c r="D2984" t="s">
        <v>27</v>
      </c>
      <c r="E2984" t="s">
        <v>22</v>
      </c>
      <c r="F2984">
        <f t="shared" si="233"/>
        <v>3</v>
      </c>
      <c r="G2984" t="s">
        <v>28</v>
      </c>
      <c r="H2984" s="1">
        <v>6.3</v>
      </c>
      <c r="I2984" t="s">
        <v>22</v>
      </c>
      <c r="J2984">
        <f t="shared" si="231"/>
        <v>3</v>
      </c>
      <c r="K2984" t="s">
        <v>15</v>
      </c>
      <c r="L2984">
        <v>23</v>
      </c>
      <c r="M2984" t="str">
        <f t="shared" si="232"/>
        <v>20–30 h</v>
      </c>
      <c r="N2984" s="1">
        <v>2.2999999999999998</v>
      </c>
      <c r="O2984" s="1">
        <v>1.7</v>
      </c>
    </row>
    <row r="2985" spans="1:15" x14ac:dyDescent="0.3">
      <c r="A2985" t="s">
        <v>32</v>
      </c>
      <c r="B2985">
        <v>64</v>
      </c>
      <c r="C2985" t="str">
        <f t="shared" si="234"/>
        <v>60+</v>
      </c>
      <c r="D2985" t="s">
        <v>21</v>
      </c>
      <c r="E2985" t="s">
        <v>17</v>
      </c>
      <c r="F2985">
        <f t="shared" si="233"/>
        <v>2</v>
      </c>
      <c r="G2985" t="s">
        <v>28</v>
      </c>
      <c r="H2985" s="1">
        <v>6.6</v>
      </c>
      <c r="I2985" t="s">
        <v>17</v>
      </c>
      <c r="J2985">
        <f t="shared" si="231"/>
        <v>2</v>
      </c>
      <c r="K2985" t="s">
        <v>23</v>
      </c>
      <c r="L2985">
        <v>49</v>
      </c>
      <c r="M2985" t="str">
        <f t="shared" si="232"/>
        <v>40–50 h</v>
      </c>
      <c r="N2985" s="1">
        <v>5.4</v>
      </c>
      <c r="O2985" s="1">
        <v>2.2000000000000002</v>
      </c>
    </row>
    <row r="2986" spans="1:15" x14ac:dyDescent="0.3">
      <c r="A2986" t="s">
        <v>31</v>
      </c>
      <c r="B2986">
        <v>40</v>
      </c>
      <c r="C2986" t="str">
        <f t="shared" si="234"/>
        <v>36–45</v>
      </c>
      <c r="D2986" t="s">
        <v>27</v>
      </c>
      <c r="E2986" t="s">
        <v>22</v>
      </c>
      <c r="F2986">
        <f t="shared" si="233"/>
        <v>3</v>
      </c>
      <c r="G2986" t="s">
        <v>25</v>
      </c>
      <c r="H2986" s="1">
        <v>4.8</v>
      </c>
      <c r="I2986" t="s">
        <v>17</v>
      </c>
      <c r="J2986">
        <f t="shared" si="231"/>
        <v>2</v>
      </c>
      <c r="K2986" t="s">
        <v>19</v>
      </c>
      <c r="L2986">
        <v>58</v>
      </c>
      <c r="M2986" t="str">
        <f t="shared" si="232"/>
        <v>50–60 h</v>
      </c>
      <c r="N2986" s="1">
        <v>4.8</v>
      </c>
      <c r="O2986" s="1">
        <v>6.4</v>
      </c>
    </row>
    <row r="2987" spans="1:15" x14ac:dyDescent="0.3">
      <c r="A2987" t="s">
        <v>32</v>
      </c>
      <c r="B2987">
        <v>21</v>
      </c>
      <c r="C2987" t="str">
        <f t="shared" si="234"/>
        <v>18–25</v>
      </c>
      <c r="D2987" t="s">
        <v>27</v>
      </c>
      <c r="E2987" t="s">
        <v>13</v>
      </c>
      <c r="F2987">
        <f t="shared" si="233"/>
        <v>1</v>
      </c>
      <c r="G2987" t="s">
        <v>25</v>
      </c>
      <c r="H2987" s="1">
        <v>7.4</v>
      </c>
      <c r="I2987" t="s">
        <v>17</v>
      </c>
      <c r="J2987">
        <f t="shared" si="231"/>
        <v>2</v>
      </c>
      <c r="K2987" t="s">
        <v>26</v>
      </c>
      <c r="L2987">
        <v>24</v>
      </c>
      <c r="M2987" t="str">
        <f t="shared" si="232"/>
        <v>20–30 h</v>
      </c>
      <c r="N2987" s="1">
        <v>6.9</v>
      </c>
      <c r="O2987" s="1">
        <v>5.7</v>
      </c>
    </row>
    <row r="2988" spans="1:15" x14ac:dyDescent="0.3">
      <c r="A2988" t="s">
        <v>20</v>
      </c>
      <c r="B2988">
        <v>44</v>
      </c>
      <c r="C2988" t="str">
        <f t="shared" si="234"/>
        <v>36–45</v>
      </c>
      <c r="D2988" t="s">
        <v>12</v>
      </c>
      <c r="E2988" t="s">
        <v>17</v>
      </c>
      <c r="F2988">
        <f t="shared" si="233"/>
        <v>2</v>
      </c>
      <c r="G2988" t="s">
        <v>14</v>
      </c>
      <c r="H2988" s="1">
        <v>4.9000000000000004</v>
      </c>
      <c r="I2988" t="s">
        <v>17</v>
      </c>
      <c r="J2988">
        <f t="shared" si="231"/>
        <v>2</v>
      </c>
      <c r="K2988" t="s">
        <v>19</v>
      </c>
      <c r="L2988">
        <v>22</v>
      </c>
      <c r="M2988" t="str">
        <f t="shared" si="232"/>
        <v>20–30 h</v>
      </c>
      <c r="N2988" s="1">
        <v>9.3000000000000007</v>
      </c>
      <c r="O2988" s="1">
        <v>2.5</v>
      </c>
    </row>
    <row r="2989" spans="1:15" x14ac:dyDescent="0.3">
      <c r="A2989" t="s">
        <v>20</v>
      </c>
      <c r="B2989">
        <v>35</v>
      </c>
      <c r="C2989" t="str">
        <f t="shared" si="234"/>
        <v>26–35</v>
      </c>
      <c r="D2989" t="s">
        <v>12</v>
      </c>
      <c r="E2989" t="s">
        <v>17</v>
      </c>
      <c r="F2989">
        <f t="shared" si="233"/>
        <v>2</v>
      </c>
      <c r="G2989" t="s">
        <v>33</v>
      </c>
      <c r="H2989" s="1">
        <v>8.1999999999999993</v>
      </c>
      <c r="I2989" t="s">
        <v>17</v>
      </c>
      <c r="J2989">
        <f t="shared" si="231"/>
        <v>2</v>
      </c>
      <c r="K2989" t="s">
        <v>19</v>
      </c>
      <c r="L2989">
        <v>41</v>
      </c>
      <c r="M2989" t="str">
        <f t="shared" si="232"/>
        <v>40–50 h</v>
      </c>
      <c r="N2989" s="1">
        <v>9.5</v>
      </c>
      <c r="O2989" s="1">
        <v>2.2000000000000002</v>
      </c>
    </row>
    <row r="2990" spans="1:15" x14ac:dyDescent="0.3">
      <c r="A2990" t="s">
        <v>29</v>
      </c>
      <c r="B2990">
        <v>38</v>
      </c>
      <c r="C2990" t="str">
        <f t="shared" ref="C2990:C3001" si="235">IF(B2990&lt;=25, "18–25", IF(B2990&lt;=35, "26–35", IF(B2990&lt;=45, "36–45", IF(B2990&lt;=59, "46–59", "60+"))))</f>
        <v>36–45</v>
      </c>
      <c r="D2990" t="s">
        <v>21</v>
      </c>
      <c r="E2990" t="s">
        <v>22</v>
      </c>
      <c r="F2990">
        <f t="shared" si="233"/>
        <v>3</v>
      </c>
      <c r="G2990" t="s">
        <v>18</v>
      </c>
      <c r="H2990" s="1">
        <v>6</v>
      </c>
      <c r="I2990" t="s">
        <v>17</v>
      </c>
      <c r="J2990">
        <f t="shared" si="231"/>
        <v>2</v>
      </c>
      <c r="K2990" t="s">
        <v>15</v>
      </c>
      <c r="L2990">
        <v>47</v>
      </c>
      <c r="M2990" t="str">
        <f t="shared" si="232"/>
        <v>40–50 h</v>
      </c>
      <c r="N2990" s="1">
        <v>2.5</v>
      </c>
      <c r="O2990" s="1">
        <v>6.1</v>
      </c>
    </row>
    <row r="2991" spans="1:15" x14ac:dyDescent="0.3">
      <c r="A2991" t="s">
        <v>20</v>
      </c>
      <c r="B2991">
        <v>45</v>
      </c>
      <c r="C2991" t="str">
        <f t="shared" si="235"/>
        <v>36–45</v>
      </c>
      <c r="D2991" t="s">
        <v>21</v>
      </c>
      <c r="E2991" t="s">
        <v>17</v>
      </c>
      <c r="F2991">
        <f t="shared" si="233"/>
        <v>2</v>
      </c>
      <c r="G2991" t="s">
        <v>25</v>
      </c>
      <c r="H2991" s="1">
        <v>7.7</v>
      </c>
      <c r="I2991" t="s">
        <v>17</v>
      </c>
      <c r="J2991">
        <f t="shared" si="231"/>
        <v>2</v>
      </c>
      <c r="K2991" t="s">
        <v>15</v>
      </c>
      <c r="L2991">
        <v>41</v>
      </c>
      <c r="M2991" t="str">
        <f t="shared" si="232"/>
        <v>40–50 h</v>
      </c>
      <c r="N2991" s="1">
        <v>3.4</v>
      </c>
      <c r="O2991" s="1">
        <v>1.4</v>
      </c>
    </row>
    <row r="2992" spans="1:15" x14ac:dyDescent="0.3">
      <c r="A2992" t="s">
        <v>29</v>
      </c>
      <c r="B2992">
        <v>52</v>
      </c>
      <c r="C2992" t="str">
        <f t="shared" si="235"/>
        <v>46–59</v>
      </c>
      <c r="D2992" t="s">
        <v>21</v>
      </c>
      <c r="E2992" t="s">
        <v>13</v>
      </c>
      <c r="F2992">
        <f t="shared" si="233"/>
        <v>1</v>
      </c>
      <c r="G2992" t="s">
        <v>25</v>
      </c>
      <c r="H2992" s="1">
        <v>4.3</v>
      </c>
      <c r="I2992" t="s">
        <v>17</v>
      </c>
      <c r="J2992">
        <f t="shared" si="231"/>
        <v>2</v>
      </c>
      <c r="K2992" t="s">
        <v>30</v>
      </c>
      <c r="L2992">
        <v>41</v>
      </c>
      <c r="M2992" t="str">
        <f t="shared" si="232"/>
        <v>40–50 h</v>
      </c>
      <c r="N2992" s="1">
        <v>8.3000000000000007</v>
      </c>
      <c r="O2992" s="1">
        <v>8.9</v>
      </c>
    </row>
    <row r="2993" spans="1:15" x14ac:dyDescent="0.3">
      <c r="A2993" t="s">
        <v>16</v>
      </c>
      <c r="B2993">
        <v>39</v>
      </c>
      <c r="C2993" t="str">
        <f t="shared" si="235"/>
        <v>36–45</v>
      </c>
      <c r="D2993" t="s">
        <v>27</v>
      </c>
      <c r="E2993" t="s">
        <v>13</v>
      </c>
      <c r="F2993">
        <f t="shared" si="233"/>
        <v>1</v>
      </c>
      <c r="G2993" t="s">
        <v>28</v>
      </c>
      <c r="H2993" s="1">
        <v>7.7</v>
      </c>
      <c r="I2993" t="s">
        <v>17</v>
      </c>
      <c r="J2993">
        <f t="shared" si="231"/>
        <v>2</v>
      </c>
      <c r="K2993" t="s">
        <v>19</v>
      </c>
      <c r="L2993">
        <v>53</v>
      </c>
      <c r="M2993" t="str">
        <f t="shared" si="232"/>
        <v>50–60 h</v>
      </c>
      <c r="N2993" s="1">
        <v>5.7</v>
      </c>
      <c r="O2993" s="1">
        <v>8.3000000000000007</v>
      </c>
    </row>
    <row r="2994" spans="1:15" x14ac:dyDescent="0.3">
      <c r="A2994" t="s">
        <v>32</v>
      </c>
      <c r="B2994">
        <v>57</v>
      </c>
      <c r="C2994" t="str">
        <f t="shared" si="235"/>
        <v>46–59</v>
      </c>
      <c r="D2994" t="s">
        <v>12</v>
      </c>
      <c r="E2994" t="s">
        <v>17</v>
      </c>
      <c r="F2994">
        <f t="shared" si="233"/>
        <v>2</v>
      </c>
      <c r="G2994" t="s">
        <v>14</v>
      </c>
      <c r="H2994" s="1">
        <v>8.5</v>
      </c>
      <c r="I2994" t="s">
        <v>13</v>
      </c>
      <c r="J2994">
        <f t="shared" si="231"/>
        <v>1</v>
      </c>
      <c r="K2994" t="s">
        <v>23</v>
      </c>
      <c r="L2994">
        <v>48</v>
      </c>
      <c r="M2994" t="str">
        <f t="shared" si="232"/>
        <v>40–50 h</v>
      </c>
      <c r="N2994" s="1">
        <v>5.0999999999999996</v>
      </c>
      <c r="O2994" s="1">
        <v>8.1</v>
      </c>
    </row>
    <row r="2995" spans="1:15" x14ac:dyDescent="0.3">
      <c r="A2995" t="s">
        <v>11</v>
      </c>
      <c r="B2995">
        <v>40</v>
      </c>
      <c r="C2995" t="str">
        <f t="shared" si="235"/>
        <v>36–45</v>
      </c>
      <c r="D2995" t="s">
        <v>12</v>
      </c>
      <c r="E2995" t="s">
        <v>22</v>
      </c>
      <c r="F2995">
        <f t="shared" si="233"/>
        <v>3</v>
      </c>
      <c r="G2995" t="s">
        <v>28</v>
      </c>
      <c r="H2995" s="1">
        <v>4.5999999999999996</v>
      </c>
      <c r="I2995" t="s">
        <v>17</v>
      </c>
      <c r="J2995">
        <f t="shared" si="231"/>
        <v>2</v>
      </c>
      <c r="K2995" t="s">
        <v>15</v>
      </c>
      <c r="L2995">
        <v>32</v>
      </c>
      <c r="M2995" t="str">
        <f t="shared" si="232"/>
        <v>30–40 h</v>
      </c>
      <c r="N2995" s="1">
        <v>7.4</v>
      </c>
      <c r="O2995" s="1">
        <v>1.1000000000000001</v>
      </c>
    </row>
    <row r="2996" spans="1:15" x14ac:dyDescent="0.3">
      <c r="A2996" t="s">
        <v>16</v>
      </c>
      <c r="B2996">
        <v>20</v>
      </c>
      <c r="C2996" t="str">
        <f t="shared" si="235"/>
        <v>18–25</v>
      </c>
      <c r="D2996" t="s">
        <v>12</v>
      </c>
      <c r="E2996" t="s">
        <v>22</v>
      </c>
      <c r="F2996">
        <f t="shared" si="233"/>
        <v>3</v>
      </c>
      <c r="G2996" t="s">
        <v>25</v>
      </c>
      <c r="H2996" s="1">
        <v>6.3</v>
      </c>
      <c r="I2996" t="s">
        <v>13</v>
      </c>
      <c r="J2996">
        <f t="shared" si="231"/>
        <v>1</v>
      </c>
      <c r="K2996" t="s">
        <v>15</v>
      </c>
      <c r="L2996">
        <v>26</v>
      </c>
      <c r="M2996" t="str">
        <f t="shared" si="232"/>
        <v>20–30 h</v>
      </c>
      <c r="N2996" s="1">
        <v>6.4</v>
      </c>
      <c r="O2996" s="1">
        <v>1.4</v>
      </c>
    </row>
    <row r="2997" spans="1:15" x14ac:dyDescent="0.3">
      <c r="A2997" t="s">
        <v>20</v>
      </c>
      <c r="B2997">
        <v>57</v>
      </c>
      <c r="C2997" t="str">
        <f t="shared" si="235"/>
        <v>46–59</v>
      </c>
      <c r="D2997" t="s">
        <v>21</v>
      </c>
      <c r="E2997" t="s">
        <v>17</v>
      </c>
      <c r="F2997">
        <f t="shared" si="233"/>
        <v>2</v>
      </c>
      <c r="G2997" t="s">
        <v>25</v>
      </c>
      <c r="H2997" s="1">
        <v>7</v>
      </c>
      <c r="I2997" t="s">
        <v>22</v>
      </c>
      <c r="J2997">
        <f t="shared" si="231"/>
        <v>3</v>
      </c>
      <c r="K2997" t="s">
        <v>23</v>
      </c>
      <c r="L2997">
        <v>29</v>
      </c>
      <c r="M2997" t="str">
        <f t="shared" si="232"/>
        <v>20–30 h</v>
      </c>
      <c r="N2997" s="1">
        <v>9.6999999999999993</v>
      </c>
      <c r="O2997" s="1">
        <v>5.9</v>
      </c>
    </row>
    <row r="2998" spans="1:15" x14ac:dyDescent="0.3">
      <c r="A2998" t="s">
        <v>16</v>
      </c>
      <c r="B2998">
        <v>27</v>
      </c>
      <c r="C2998" t="str">
        <f t="shared" si="235"/>
        <v>26–35</v>
      </c>
      <c r="D2998" t="s">
        <v>12</v>
      </c>
      <c r="E2998" t="s">
        <v>13</v>
      </c>
      <c r="F2998">
        <f t="shared" si="233"/>
        <v>1</v>
      </c>
      <c r="G2998" t="s">
        <v>28</v>
      </c>
      <c r="H2998" s="1">
        <v>7.1</v>
      </c>
      <c r="I2998" t="s">
        <v>13</v>
      </c>
      <c r="J2998">
        <f t="shared" si="231"/>
        <v>1</v>
      </c>
      <c r="K2998" t="s">
        <v>15</v>
      </c>
      <c r="L2998">
        <v>47</v>
      </c>
      <c r="M2998" t="str">
        <f t="shared" si="232"/>
        <v>40–50 h</v>
      </c>
      <c r="N2998" s="1">
        <v>6.3</v>
      </c>
      <c r="O2998" s="1">
        <v>9.9</v>
      </c>
    </row>
    <row r="2999" spans="1:15" x14ac:dyDescent="0.3">
      <c r="A2999" t="s">
        <v>16</v>
      </c>
      <c r="B2999">
        <v>42</v>
      </c>
      <c r="C2999" t="str">
        <f t="shared" si="235"/>
        <v>36–45</v>
      </c>
      <c r="D2999" t="s">
        <v>12</v>
      </c>
      <c r="E2999" t="s">
        <v>17</v>
      </c>
      <c r="F2999">
        <f t="shared" si="233"/>
        <v>2</v>
      </c>
      <c r="G2999" t="s">
        <v>25</v>
      </c>
      <c r="H2999" s="1">
        <v>6</v>
      </c>
      <c r="I2999" t="s">
        <v>22</v>
      </c>
      <c r="J2999">
        <f>IF(I2999="low",1,IF(I2999="moderate",2,IF(I2999="high",3,"")))</f>
        <v>3</v>
      </c>
      <c r="K2999" t="s">
        <v>23</v>
      </c>
      <c r="L2999">
        <v>23</v>
      </c>
      <c r="M2999" t="str">
        <f t="shared" si="232"/>
        <v>20–30 h</v>
      </c>
      <c r="N2999" s="1">
        <v>5.2</v>
      </c>
      <c r="O2999" s="1">
        <v>4.0999999999999996</v>
      </c>
    </row>
    <row r="3000" spans="1:15" x14ac:dyDescent="0.3">
      <c r="A3000" t="s">
        <v>16</v>
      </c>
      <c r="B3000">
        <v>25</v>
      </c>
      <c r="C3000" t="str">
        <f t="shared" si="235"/>
        <v>18–25</v>
      </c>
      <c r="D3000" t="s">
        <v>12</v>
      </c>
      <c r="E3000" t="s">
        <v>22</v>
      </c>
      <c r="F3000">
        <f t="shared" si="233"/>
        <v>3</v>
      </c>
      <c r="G3000" t="s">
        <v>33</v>
      </c>
      <c r="H3000" s="1">
        <v>5.7</v>
      </c>
      <c r="I3000" t="s">
        <v>13</v>
      </c>
      <c r="J3000">
        <f>IF(I3000="low",1,IF(I3000="moderate",2,IF(I3000="high",3,"")))</f>
        <v>1</v>
      </c>
      <c r="K3000" t="s">
        <v>26</v>
      </c>
      <c r="L3000">
        <v>51</v>
      </c>
      <c r="M3000" t="str">
        <f t="shared" si="232"/>
        <v>50–60 h</v>
      </c>
      <c r="N3000" s="1">
        <v>5.9</v>
      </c>
      <c r="O3000" s="1">
        <v>4.0999999999999996</v>
      </c>
    </row>
    <row r="3001" spans="1:15" x14ac:dyDescent="0.3">
      <c r="A3001" t="s">
        <v>20</v>
      </c>
      <c r="B3001">
        <v>28</v>
      </c>
      <c r="C3001" t="str">
        <f t="shared" si="235"/>
        <v>26–35</v>
      </c>
      <c r="D3001" t="s">
        <v>21</v>
      </c>
      <c r="E3001" t="s">
        <v>22</v>
      </c>
      <c r="F3001">
        <f t="shared" si="233"/>
        <v>3</v>
      </c>
      <c r="G3001" t="s">
        <v>18</v>
      </c>
      <c r="H3001" s="1">
        <v>6.9</v>
      </c>
      <c r="I3001" t="s">
        <v>22</v>
      </c>
      <c r="J3001">
        <f>IF(I3001="low",1,IF(I3001="moderate",2,IF(I3001="high",3,"")))</f>
        <v>3</v>
      </c>
      <c r="K3001" t="s">
        <v>23</v>
      </c>
      <c r="L3001">
        <v>41</v>
      </c>
      <c r="M3001" t="str">
        <f t="shared" si="232"/>
        <v>40–50 h</v>
      </c>
      <c r="N3001" s="1">
        <v>8.3000000000000007</v>
      </c>
      <c r="O3001" s="1">
        <v>2.2000000000000002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5932E-ACF6-49F8-A59D-D6FF7F565E89}">
  <dimension ref="A3:B7"/>
  <sheetViews>
    <sheetView showGridLines="0" workbookViewId="0">
      <selection activeCell="C22" sqref="C22"/>
    </sheetView>
  </sheetViews>
  <sheetFormatPr defaultRowHeight="14.4" x14ac:dyDescent="0.3"/>
  <cols>
    <col min="1" max="1" width="9.33203125" bestFit="1" customWidth="1"/>
    <col min="2" max="2" width="20.5546875" bestFit="1" customWidth="1"/>
  </cols>
  <sheetData>
    <row r="3" spans="1:2" x14ac:dyDescent="0.3">
      <c r="A3" s="6" t="s">
        <v>2</v>
      </c>
      <c r="B3" s="7" t="s">
        <v>36</v>
      </c>
    </row>
    <row r="4" spans="1:2" x14ac:dyDescent="0.3">
      <c r="A4" s="19" t="s">
        <v>21</v>
      </c>
      <c r="B4" s="16">
        <v>1024</v>
      </c>
    </row>
    <row r="5" spans="1:2" x14ac:dyDescent="0.3">
      <c r="A5" s="14" t="s">
        <v>12</v>
      </c>
      <c r="B5" s="17">
        <v>980</v>
      </c>
    </row>
    <row r="6" spans="1:2" x14ac:dyDescent="0.3">
      <c r="A6" s="15" t="s">
        <v>27</v>
      </c>
      <c r="B6" s="17">
        <v>996</v>
      </c>
    </row>
    <row r="7" spans="1:2" x14ac:dyDescent="0.3">
      <c r="A7" s="8" t="s">
        <v>35</v>
      </c>
      <c r="B7" s="18">
        <v>3000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6FF3A-F616-4B72-8D5E-0A96FC9A3EDC}">
  <dimension ref="A3:B52"/>
  <sheetViews>
    <sheetView showGridLines="0" topLeftCell="A3" zoomScaleNormal="100" workbookViewId="0">
      <selection activeCell="B3" sqref="B3"/>
    </sheetView>
  </sheetViews>
  <sheetFormatPr defaultRowHeight="14.4" x14ac:dyDescent="0.3"/>
  <cols>
    <col min="1" max="1" width="6.21875" style="5" bestFit="1" customWidth="1"/>
    <col min="2" max="2" width="21" style="5" bestFit="1" customWidth="1"/>
    <col min="3" max="4" width="21.77734375" customWidth="1"/>
  </cols>
  <sheetData>
    <row r="3" spans="1:2" x14ac:dyDescent="0.3">
      <c r="A3" s="9" t="s">
        <v>1</v>
      </c>
      <c r="B3" s="20" t="s">
        <v>37</v>
      </c>
    </row>
    <row r="4" spans="1:2" x14ac:dyDescent="0.3">
      <c r="A4" s="10" t="s">
        <v>46</v>
      </c>
      <c r="B4" s="21">
        <v>478</v>
      </c>
    </row>
    <row r="5" spans="1:2" x14ac:dyDescent="0.3">
      <c r="A5" s="10" t="s">
        <v>47</v>
      </c>
      <c r="B5" s="22">
        <v>624</v>
      </c>
    </row>
    <row r="6" spans="1:2" x14ac:dyDescent="0.3">
      <c r="A6" s="10" t="s">
        <v>48</v>
      </c>
      <c r="B6" s="22">
        <v>692</v>
      </c>
    </row>
    <row r="7" spans="1:2" x14ac:dyDescent="0.3">
      <c r="A7" s="10" t="s">
        <v>49</v>
      </c>
      <c r="B7" s="22">
        <v>884</v>
      </c>
    </row>
    <row r="8" spans="1:2" x14ac:dyDescent="0.3">
      <c r="A8" s="10" t="s">
        <v>50</v>
      </c>
      <c r="B8" s="22">
        <v>322</v>
      </c>
    </row>
    <row r="9" spans="1:2" x14ac:dyDescent="0.3">
      <c r="A9" s="20" t="s">
        <v>35</v>
      </c>
      <c r="B9" s="23">
        <v>3000</v>
      </c>
    </row>
    <row r="10" spans="1:2" x14ac:dyDescent="0.3">
      <c r="A10"/>
      <c r="B10"/>
    </row>
    <row r="11" spans="1:2" x14ac:dyDescent="0.3">
      <c r="A11"/>
      <c r="B11"/>
    </row>
    <row r="12" spans="1:2" x14ac:dyDescent="0.3">
      <c r="A12"/>
      <c r="B12"/>
    </row>
    <row r="13" spans="1:2" x14ac:dyDescent="0.3">
      <c r="A13"/>
      <c r="B13"/>
    </row>
    <row r="14" spans="1:2" x14ac:dyDescent="0.3">
      <c r="A14"/>
      <c r="B14"/>
    </row>
    <row r="15" spans="1:2" x14ac:dyDescent="0.3">
      <c r="A15"/>
      <c r="B15"/>
    </row>
    <row r="16" spans="1:2" x14ac:dyDescent="0.3">
      <c r="A16"/>
      <c r="B16"/>
    </row>
    <row r="17" spans="1:2" x14ac:dyDescent="0.3">
      <c r="A17"/>
      <c r="B17"/>
    </row>
    <row r="18" spans="1:2" x14ac:dyDescent="0.3">
      <c r="A18"/>
      <c r="B18"/>
    </row>
    <row r="19" spans="1:2" x14ac:dyDescent="0.3">
      <c r="A19"/>
      <c r="B19"/>
    </row>
    <row r="20" spans="1:2" x14ac:dyDescent="0.3">
      <c r="A20"/>
      <c r="B20"/>
    </row>
    <row r="21" spans="1:2" x14ac:dyDescent="0.3">
      <c r="A21"/>
      <c r="B21"/>
    </row>
    <row r="22" spans="1:2" x14ac:dyDescent="0.3">
      <c r="A22"/>
      <c r="B22"/>
    </row>
    <row r="23" spans="1:2" x14ac:dyDescent="0.3">
      <c r="A23"/>
      <c r="B23"/>
    </row>
    <row r="24" spans="1:2" x14ac:dyDescent="0.3">
      <c r="A24"/>
      <c r="B24"/>
    </row>
    <row r="25" spans="1:2" x14ac:dyDescent="0.3">
      <c r="A25"/>
      <c r="B25"/>
    </row>
    <row r="26" spans="1:2" x14ac:dyDescent="0.3">
      <c r="A26"/>
      <c r="B26"/>
    </row>
    <row r="27" spans="1:2" x14ac:dyDescent="0.3">
      <c r="A27"/>
      <c r="B27"/>
    </row>
    <row r="28" spans="1:2" x14ac:dyDescent="0.3">
      <c r="A28"/>
      <c r="B28"/>
    </row>
    <row r="29" spans="1:2" x14ac:dyDescent="0.3">
      <c r="A29"/>
      <c r="B29"/>
    </row>
    <row r="30" spans="1:2" x14ac:dyDescent="0.3">
      <c r="A30"/>
      <c r="B30"/>
    </row>
    <row r="31" spans="1:2" x14ac:dyDescent="0.3">
      <c r="A31"/>
      <c r="B31"/>
    </row>
    <row r="32" spans="1:2" x14ac:dyDescent="0.3">
      <c r="A32"/>
      <c r="B32"/>
    </row>
    <row r="33" spans="1:2" x14ac:dyDescent="0.3">
      <c r="A33"/>
      <c r="B33"/>
    </row>
    <row r="34" spans="1:2" x14ac:dyDescent="0.3">
      <c r="A34"/>
      <c r="B34"/>
    </row>
    <row r="35" spans="1:2" x14ac:dyDescent="0.3">
      <c r="A35"/>
      <c r="B35"/>
    </row>
    <row r="36" spans="1:2" x14ac:dyDescent="0.3">
      <c r="A36"/>
      <c r="B36"/>
    </row>
    <row r="37" spans="1:2" x14ac:dyDescent="0.3">
      <c r="A37"/>
      <c r="B37"/>
    </row>
    <row r="38" spans="1:2" x14ac:dyDescent="0.3">
      <c r="A38"/>
      <c r="B38"/>
    </row>
    <row r="39" spans="1:2" x14ac:dyDescent="0.3">
      <c r="A39"/>
      <c r="B39"/>
    </row>
    <row r="40" spans="1:2" x14ac:dyDescent="0.3">
      <c r="A40"/>
      <c r="B40"/>
    </row>
    <row r="41" spans="1:2" x14ac:dyDescent="0.3">
      <c r="A41"/>
      <c r="B41"/>
    </row>
    <row r="42" spans="1:2" x14ac:dyDescent="0.3">
      <c r="A42"/>
      <c r="B42"/>
    </row>
    <row r="43" spans="1:2" x14ac:dyDescent="0.3">
      <c r="A43"/>
      <c r="B43"/>
    </row>
    <row r="44" spans="1:2" x14ac:dyDescent="0.3">
      <c r="A44"/>
      <c r="B44"/>
    </row>
    <row r="45" spans="1:2" x14ac:dyDescent="0.3">
      <c r="A45"/>
      <c r="B45"/>
    </row>
    <row r="46" spans="1:2" x14ac:dyDescent="0.3">
      <c r="A46"/>
      <c r="B46"/>
    </row>
    <row r="47" spans="1:2" x14ac:dyDescent="0.3">
      <c r="A47"/>
      <c r="B47"/>
    </row>
    <row r="48" spans="1:2" x14ac:dyDescent="0.3">
      <c r="A48"/>
      <c r="B48"/>
    </row>
    <row r="49" spans="1:2" x14ac:dyDescent="0.3">
      <c r="A49"/>
      <c r="B49"/>
    </row>
    <row r="50" spans="1:2" x14ac:dyDescent="0.3">
      <c r="A50"/>
      <c r="B50"/>
    </row>
    <row r="51" spans="1:2" x14ac:dyDescent="0.3">
      <c r="A51"/>
      <c r="B51"/>
    </row>
    <row r="52" spans="1:2" x14ac:dyDescent="0.3">
      <c r="A52"/>
      <c r="B52"/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B38DE-BFC9-4574-B8B8-507F97EB9A23}">
  <dimension ref="A3:C12"/>
  <sheetViews>
    <sheetView showGridLines="0" workbookViewId="0">
      <selection activeCell="F25" sqref="F25"/>
    </sheetView>
  </sheetViews>
  <sheetFormatPr defaultRowHeight="14.4" x14ac:dyDescent="0.3"/>
  <cols>
    <col min="1" max="1" width="13.44140625" style="4" bestFit="1" customWidth="1"/>
    <col min="2" max="2" width="12.21875" customWidth="1"/>
    <col min="3" max="3" width="8.77734375" customWidth="1"/>
    <col min="4" max="4" width="11.88671875" customWidth="1"/>
    <col min="5" max="5" width="14.109375" customWidth="1"/>
    <col min="6" max="6" width="14.21875" bestFit="1" customWidth="1"/>
    <col min="7" max="7" width="14.5546875" bestFit="1" customWidth="1"/>
    <col min="8" max="8" width="20.88671875" bestFit="1" customWidth="1"/>
    <col min="9" max="9" width="21.33203125" bestFit="1" customWidth="1"/>
  </cols>
  <sheetData>
    <row r="3" spans="1:3" x14ac:dyDescent="0.3">
      <c r="A3" s="24" t="s">
        <v>34</v>
      </c>
      <c r="B3" s="13" t="s">
        <v>2</v>
      </c>
      <c r="C3" s="16"/>
    </row>
    <row r="4" spans="1:3" x14ac:dyDescent="0.3">
      <c r="A4" s="25" t="s">
        <v>0</v>
      </c>
      <c r="B4" s="22" t="s">
        <v>12</v>
      </c>
      <c r="C4" s="12" t="s">
        <v>35</v>
      </c>
    </row>
    <row r="5" spans="1:3" x14ac:dyDescent="0.3">
      <c r="A5" s="10" t="s">
        <v>16</v>
      </c>
      <c r="B5" s="42">
        <v>152</v>
      </c>
      <c r="C5" s="40">
        <v>152</v>
      </c>
    </row>
    <row r="6" spans="1:3" x14ac:dyDescent="0.3">
      <c r="A6" s="10" t="s">
        <v>11</v>
      </c>
      <c r="B6" s="42">
        <v>132</v>
      </c>
      <c r="C6" s="40">
        <v>132</v>
      </c>
    </row>
    <row r="7" spans="1:3" x14ac:dyDescent="0.3">
      <c r="A7" s="10" t="s">
        <v>31</v>
      </c>
      <c r="B7" s="42">
        <v>126</v>
      </c>
      <c r="C7" s="40">
        <v>126</v>
      </c>
    </row>
    <row r="8" spans="1:3" x14ac:dyDescent="0.3">
      <c r="A8" s="10" t="s">
        <v>24</v>
      </c>
      <c r="B8" s="42">
        <v>142</v>
      </c>
      <c r="C8" s="40">
        <v>142</v>
      </c>
    </row>
    <row r="9" spans="1:3" x14ac:dyDescent="0.3">
      <c r="A9" s="10" t="s">
        <v>29</v>
      </c>
      <c r="B9" s="42">
        <v>127</v>
      </c>
      <c r="C9" s="40">
        <v>127</v>
      </c>
    </row>
    <row r="10" spans="1:3" x14ac:dyDescent="0.3">
      <c r="A10" s="10" t="s">
        <v>20</v>
      </c>
      <c r="B10" s="42">
        <v>160</v>
      </c>
      <c r="C10" s="40">
        <v>160</v>
      </c>
    </row>
    <row r="11" spans="1:3" x14ac:dyDescent="0.3">
      <c r="A11" s="10" t="s">
        <v>32</v>
      </c>
      <c r="B11" s="42">
        <v>141</v>
      </c>
      <c r="C11" s="40">
        <v>141</v>
      </c>
    </row>
    <row r="12" spans="1:3" x14ac:dyDescent="0.3">
      <c r="A12" s="11" t="s">
        <v>35</v>
      </c>
      <c r="B12" s="43">
        <v>980</v>
      </c>
      <c r="C12" s="41">
        <v>980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58950-87A3-4B95-83DC-88F58587CEAE}">
  <dimension ref="A3:B29"/>
  <sheetViews>
    <sheetView showGridLines="0" topLeftCell="A15" workbookViewId="0">
      <selection activeCell="L42" sqref="L42"/>
    </sheetView>
  </sheetViews>
  <sheetFormatPr defaultRowHeight="14.4" x14ac:dyDescent="0.3"/>
  <cols>
    <col min="1" max="1" width="11.5546875" bestFit="1" customWidth="1"/>
    <col min="2" max="2" width="24.77734375" bestFit="1" customWidth="1"/>
  </cols>
  <sheetData>
    <row r="3" spans="1:2" x14ac:dyDescent="0.3">
      <c r="A3" s="6" t="s">
        <v>45</v>
      </c>
      <c r="B3" s="7" t="s">
        <v>57</v>
      </c>
    </row>
    <row r="4" spans="1:2" x14ac:dyDescent="0.3">
      <c r="A4" s="19" t="s">
        <v>46</v>
      </c>
      <c r="B4" s="37">
        <v>478</v>
      </c>
    </row>
    <row r="5" spans="1:2" x14ac:dyDescent="0.3">
      <c r="A5" s="14" t="s">
        <v>47</v>
      </c>
      <c r="B5" s="38">
        <v>624</v>
      </c>
    </row>
    <row r="6" spans="1:2" x14ac:dyDescent="0.3">
      <c r="A6" s="14" t="s">
        <v>48</v>
      </c>
      <c r="B6" s="38">
        <v>692</v>
      </c>
    </row>
    <row r="7" spans="1:2" x14ac:dyDescent="0.3">
      <c r="A7" s="14" t="s">
        <v>49</v>
      </c>
      <c r="B7" s="38">
        <v>884</v>
      </c>
    </row>
    <row r="8" spans="1:2" x14ac:dyDescent="0.3">
      <c r="A8" s="15" t="s">
        <v>50</v>
      </c>
      <c r="B8" s="38">
        <v>322</v>
      </c>
    </row>
    <row r="9" spans="1:2" x14ac:dyDescent="0.3">
      <c r="A9" s="8" t="s">
        <v>35</v>
      </c>
      <c r="B9" s="39">
        <v>3000</v>
      </c>
    </row>
    <row r="13" spans="1:2" x14ac:dyDescent="0.3">
      <c r="A13" s="6" t="s">
        <v>45</v>
      </c>
      <c r="B13" s="36" t="s">
        <v>52</v>
      </c>
    </row>
    <row r="14" spans="1:2" x14ac:dyDescent="0.3">
      <c r="A14" s="19" t="s">
        <v>46</v>
      </c>
      <c r="B14" s="29">
        <v>39.345188284518827</v>
      </c>
    </row>
    <row r="15" spans="1:2" x14ac:dyDescent="0.3">
      <c r="A15" s="14" t="s">
        <v>47</v>
      </c>
      <c r="B15" s="30">
        <v>39.418269230769234</v>
      </c>
    </row>
    <row r="16" spans="1:2" x14ac:dyDescent="0.3">
      <c r="A16" s="14" t="s">
        <v>48</v>
      </c>
      <c r="B16" s="30">
        <v>39.462427745664741</v>
      </c>
    </row>
    <row r="17" spans="1:2" x14ac:dyDescent="0.3">
      <c r="A17" s="14" t="s">
        <v>49</v>
      </c>
      <c r="B17" s="30">
        <v>39.737556561085974</v>
      </c>
    </row>
    <row r="18" spans="1:2" x14ac:dyDescent="0.3">
      <c r="A18" s="15" t="s">
        <v>50</v>
      </c>
      <c r="B18" s="30">
        <v>39.003105590062113</v>
      </c>
    </row>
    <row r="19" spans="1:2" x14ac:dyDescent="0.3">
      <c r="A19" s="8" t="s">
        <v>53</v>
      </c>
      <c r="B19" s="31">
        <v>39.466333333333331</v>
      </c>
    </row>
    <row r="23" spans="1:2" x14ac:dyDescent="0.3">
      <c r="A23" s="6" t="s">
        <v>45</v>
      </c>
      <c r="B23" s="36" t="s">
        <v>51</v>
      </c>
    </row>
    <row r="24" spans="1:2" x14ac:dyDescent="0.3">
      <c r="A24" s="19" t="s">
        <v>46</v>
      </c>
      <c r="B24" s="29">
        <v>6.4953974895397426</v>
      </c>
    </row>
    <row r="25" spans="1:2" x14ac:dyDescent="0.3">
      <c r="A25" s="14" t="s">
        <v>47</v>
      </c>
      <c r="B25" s="30">
        <v>6.5318910256410225</v>
      </c>
    </row>
    <row r="26" spans="1:2" x14ac:dyDescent="0.3">
      <c r="A26" s="14" t="s">
        <v>48</v>
      </c>
      <c r="B26" s="30">
        <v>6.4708092485549189</v>
      </c>
    </row>
    <row r="27" spans="1:2" x14ac:dyDescent="0.3">
      <c r="A27" s="14" t="s">
        <v>49</v>
      </c>
      <c r="B27" s="30">
        <v>6.4502262443438934</v>
      </c>
    </row>
    <row r="28" spans="1:2" x14ac:dyDescent="0.3">
      <c r="A28" s="15" t="s">
        <v>50</v>
      </c>
      <c r="B28" s="30">
        <v>6.4201863354037245</v>
      </c>
    </row>
    <row r="29" spans="1:2" x14ac:dyDescent="0.3">
      <c r="A29" s="8" t="s">
        <v>53</v>
      </c>
      <c r="B29" s="31">
        <v>6.4759333333333347</v>
      </c>
    </row>
  </sheetData>
  <pageMargins left="0.7" right="0.7" top="0.75" bottom="0.75" header="0.3" footer="0.3"/>
  <drawing r:id="rId4"/>
  <extLst>
    <ext xmlns:x14="http://schemas.microsoft.com/office/spreadsheetml/2009/9/main" uri="{A8765BA9-456A-4dab-B4F3-ACF838C121DE}">
      <x14:slicerList>
        <x14:slicer r:id="rId5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CDF4B-288E-49EE-A511-457BF377B037}">
  <dimension ref="A3:B19"/>
  <sheetViews>
    <sheetView showGridLines="0" workbookViewId="0">
      <selection activeCell="F29" sqref="F29"/>
    </sheetView>
  </sheetViews>
  <sheetFormatPr defaultRowHeight="14.4" x14ac:dyDescent="0.3"/>
  <cols>
    <col min="1" max="1" width="23.5546875" bestFit="1" customWidth="1"/>
    <col min="2" max="2" width="28.33203125" bestFit="1" customWidth="1"/>
    <col min="3" max="3" width="15" customWidth="1"/>
    <col min="4" max="4" width="7.109375" bestFit="1" customWidth="1"/>
    <col min="5" max="5" width="13.5546875" bestFit="1" customWidth="1"/>
  </cols>
  <sheetData>
    <row r="3" spans="1:2" x14ac:dyDescent="0.3">
      <c r="A3" s="6" t="s">
        <v>7</v>
      </c>
      <c r="B3" s="7" t="s">
        <v>54</v>
      </c>
    </row>
    <row r="4" spans="1:2" x14ac:dyDescent="0.3">
      <c r="A4" s="10" t="s">
        <v>26</v>
      </c>
      <c r="B4" s="33">
        <v>0.20933333333333334</v>
      </c>
    </row>
    <row r="5" spans="1:2" x14ac:dyDescent="0.3">
      <c r="A5" s="10" t="s">
        <v>30</v>
      </c>
      <c r="B5" s="34">
        <v>0.191</v>
      </c>
    </row>
    <row r="6" spans="1:2" x14ac:dyDescent="0.3">
      <c r="A6" s="10" t="s">
        <v>23</v>
      </c>
      <c r="B6" s="34">
        <v>0.19333333333333333</v>
      </c>
    </row>
    <row r="7" spans="1:2" x14ac:dyDescent="0.3">
      <c r="A7" s="10" t="s">
        <v>15</v>
      </c>
      <c r="B7" s="34">
        <v>0.19833333333333333</v>
      </c>
    </row>
    <row r="8" spans="1:2" x14ac:dyDescent="0.3">
      <c r="A8" s="10" t="s">
        <v>19</v>
      </c>
      <c r="B8" s="34">
        <v>0.20799999999999999</v>
      </c>
    </row>
    <row r="9" spans="1:2" x14ac:dyDescent="0.3">
      <c r="A9" s="8" t="s">
        <v>53</v>
      </c>
      <c r="B9" s="35">
        <v>1</v>
      </c>
    </row>
    <row r="13" spans="1:2" x14ac:dyDescent="0.3">
      <c r="A13" s="6" t="s">
        <v>7</v>
      </c>
      <c r="B13" s="7" t="s">
        <v>44</v>
      </c>
    </row>
    <row r="14" spans="1:2" x14ac:dyDescent="0.3">
      <c r="A14" s="19" t="s">
        <v>26</v>
      </c>
      <c r="B14" s="29">
        <v>5.2581210191082777</v>
      </c>
    </row>
    <row r="15" spans="1:2" x14ac:dyDescent="0.3">
      <c r="A15" s="14" t="s">
        <v>30</v>
      </c>
      <c r="B15" s="30">
        <v>5.4715532286212945</v>
      </c>
    </row>
    <row r="16" spans="1:2" x14ac:dyDescent="0.3">
      <c r="A16" s="14" t="s">
        <v>23</v>
      </c>
      <c r="B16" s="30">
        <v>5.3415517241379273</v>
      </c>
    </row>
    <row r="17" spans="1:2" x14ac:dyDescent="0.3">
      <c r="A17" s="14" t="s">
        <v>15</v>
      </c>
      <c r="B17" s="30">
        <v>5.4524369747899115</v>
      </c>
    </row>
    <row r="18" spans="1:2" x14ac:dyDescent="0.3">
      <c r="A18" s="15" t="s">
        <v>19</v>
      </c>
      <c r="B18" s="30">
        <v>5.4576923076923114</v>
      </c>
    </row>
    <row r="19" spans="1:2" x14ac:dyDescent="0.3">
      <c r="A19" s="8" t="s">
        <v>53</v>
      </c>
      <c r="B19" s="31">
        <v>5.3950666666666605</v>
      </c>
    </row>
  </sheetData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2D1A-6E60-4176-980F-C12066DA6458}">
  <dimension ref="A3:C7"/>
  <sheetViews>
    <sheetView showGridLines="0" workbookViewId="0">
      <selection activeCell="I25" sqref="I25"/>
    </sheetView>
  </sheetViews>
  <sheetFormatPr defaultRowHeight="14.4" x14ac:dyDescent="0.3"/>
  <cols>
    <col min="1" max="1" width="17.33203125" bestFit="1" customWidth="1"/>
    <col min="2" max="2" width="18" bestFit="1" customWidth="1"/>
    <col min="3" max="3" width="19.5546875" bestFit="1" customWidth="1"/>
  </cols>
  <sheetData>
    <row r="3" spans="1:3" x14ac:dyDescent="0.3">
      <c r="A3" s="6" t="s">
        <v>38</v>
      </c>
      <c r="B3" s="7" t="s">
        <v>43</v>
      </c>
      <c r="C3" s="32" t="s">
        <v>56</v>
      </c>
    </row>
    <row r="4" spans="1:3" x14ac:dyDescent="0.3">
      <c r="A4" s="19" t="s">
        <v>39</v>
      </c>
      <c r="B4" s="29">
        <v>2.0123796423658873</v>
      </c>
      <c r="C4" s="28">
        <v>2.0178817056396148</v>
      </c>
    </row>
    <row r="5" spans="1:3" x14ac:dyDescent="0.3">
      <c r="A5" s="14" t="s">
        <v>40</v>
      </c>
      <c r="B5" s="30">
        <v>2.0025445292620865</v>
      </c>
      <c r="C5" s="26">
        <v>1.9936386768447838</v>
      </c>
    </row>
    <row r="6" spans="1:3" x14ac:dyDescent="0.3">
      <c r="A6" s="15" t="s">
        <v>41</v>
      </c>
      <c r="B6" s="30">
        <v>1.9787234042553192</v>
      </c>
      <c r="C6" s="26">
        <v>1.9707446808510638</v>
      </c>
    </row>
    <row r="7" spans="1:3" x14ac:dyDescent="0.3">
      <c r="A7" s="8" t="s">
        <v>53</v>
      </c>
      <c r="B7" s="31">
        <v>1.9977924944812362</v>
      </c>
      <c r="C7" s="27">
        <v>1.9938189845474614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2E6A1-DDE0-46B7-8651-D68B5478AE62}">
  <dimension ref="A1"/>
  <sheetViews>
    <sheetView showGridLines="0" tabSelected="1" zoomScale="50" zoomScaleNormal="50" workbookViewId="0">
      <selection activeCell="V64" sqref="V64"/>
    </sheetView>
  </sheetViews>
  <sheetFormatPr defaultRowHeight="14.4" x14ac:dyDescent="0.3"/>
  <sheetData/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8</vt:i4>
      </vt:variant>
      <vt:variant>
        <vt:lpstr>Nazwane zakresy</vt:lpstr>
      </vt:variant>
      <vt:variant>
        <vt:i4>1</vt:i4>
      </vt:variant>
    </vt:vector>
  </HeadingPairs>
  <TitlesOfParts>
    <vt:vector size="9" baseType="lpstr">
      <vt:lpstr>Data</vt:lpstr>
      <vt:lpstr>Gender Distribution</vt:lpstr>
      <vt:lpstr>Respondents by Age</vt:lpstr>
      <vt:lpstr>Respondents by Country</vt:lpstr>
      <vt:lpstr>Sleep Work Hours</vt:lpstr>
      <vt:lpstr>Mental Health Condition</vt:lpstr>
      <vt:lpstr>Stress Activity Score</vt:lpstr>
      <vt:lpstr>Dashboard</vt:lpstr>
      <vt:lpstr>Data!Mental_Health_Lifestyle_Dataset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Gajewska</dc:creator>
  <cp:lastModifiedBy>Marta Gajewska</cp:lastModifiedBy>
  <dcterms:created xsi:type="dcterms:W3CDTF">2025-04-06T10:18:02Z</dcterms:created>
  <dcterms:modified xsi:type="dcterms:W3CDTF">2025-04-09T19:14:16Z</dcterms:modified>
</cp:coreProperties>
</file>