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Desktop\test\OpenDSS_OPF_Dingle\DingleMVdata\OpenDSS\OpenDSS\VENTRY_426\"/>
    </mc:Choice>
  </mc:AlternateContent>
  <xr:revisionPtr revIDLastSave="0" documentId="13_ncr:1_{D1D5A8D0-CD30-4ECD-B662-85C3DC2E6E7A}" xr6:coauthVersionLast="46" xr6:coauthVersionMax="46" xr10:uidLastSave="{00000000-0000-0000-0000-000000000000}"/>
  <bookViews>
    <workbookView xWindow="8490" yWindow="0" windowWidth="16710" windowHeight="13320" firstSheet="1" activeTab="5" xr2:uid="{CF9E1988-32A3-465B-BDCE-67A55A7A4E1F}"/>
  </bookViews>
  <sheets>
    <sheet name="Lines" sheetId="1" r:id="rId1"/>
    <sheet name="Linecodes" sheetId="2" r:id="rId2"/>
    <sheet name="Buses" sheetId="6" r:id="rId3"/>
    <sheet name="All Loads" sheetId="5" r:id="rId4"/>
    <sheet name="Large Loads" sheetId="3" r:id="rId5"/>
    <sheet name="Small Loads" sheetId="4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2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38" i="5"/>
  <c r="G238" i="5"/>
  <c r="H238" i="5"/>
  <c r="F239" i="5"/>
  <c r="G239" i="5"/>
  <c r="H239" i="5"/>
  <c r="F240" i="5"/>
  <c r="G240" i="5"/>
  <c r="H240" i="5"/>
  <c r="F241" i="5"/>
  <c r="G241" i="5"/>
  <c r="H241" i="5"/>
  <c r="F242" i="5"/>
  <c r="G242" i="5"/>
  <c r="H242" i="5"/>
  <c r="F243" i="5"/>
  <c r="G243" i="5"/>
  <c r="H243" i="5"/>
  <c r="F244" i="5"/>
  <c r="G244" i="5"/>
  <c r="H244" i="5"/>
  <c r="F245" i="5"/>
  <c r="G245" i="5"/>
  <c r="H245" i="5"/>
  <c r="F246" i="5"/>
  <c r="G246" i="5"/>
  <c r="H246" i="5"/>
  <c r="F247" i="5"/>
  <c r="G247" i="5"/>
  <c r="H247" i="5"/>
  <c r="F248" i="5"/>
  <c r="G248" i="5"/>
  <c r="H248" i="5"/>
  <c r="F249" i="5"/>
  <c r="G249" i="5"/>
  <c r="H249" i="5"/>
  <c r="F250" i="5"/>
  <c r="G250" i="5"/>
  <c r="H250" i="5"/>
  <c r="F251" i="5"/>
  <c r="G251" i="5"/>
  <c r="H251" i="5"/>
  <c r="F252" i="5"/>
  <c r="G252" i="5"/>
  <c r="H252" i="5"/>
  <c r="F253" i="5"/>
  <c r="G253" i="5"/>
  <c r="H253" i="5"/>
  <c r="F254" i="5"/>
  <c r="G254" i="5"/>
  <c r="H254" i="5"/>
  <c r="F255" i="5"/>
  <c r="G255" i="5"/>
  <c r="H255" i="5"/>
  <c r="F256" i="5"/>
  <c r="G256" i="5"/>
  <c r="H256" i="5"/>
  <c r="F257" i="5"/>
  <c r="G257" i="5"/>
  <c r="H257" i="5"/>
  <c r="F258" i="5"/>
  <c r="G258" i="5"/>
  <c r="H258" i="5"/>
  <c r="F259" i="5"/>
  <c r="G259" i="5"/>
  <c r="H259" i="5"/>
  <c r="F260" i="5"/>
  <c r="G260" i="5"/>
  <c r="H260" i="5"/>
  <c r="F261" i="5"/>
  <c r="G261" i="5"/>
  <c r="H261" i="5"/>
  <c r="F262" i="5"/>
  <c r="G262" i="5"/>
  <c r="H262" i="5"/>
  <c r="F263" i="5"/>
  <c r="G263" i="5"/>
  <c r="H263" i="5"/>
  <c r="F264" i="5"/>
  <c r="G264" i="5"/>
  <c r="H264" i="5"/>
  <c r="F265" i="5"/>
  <c r="G265" i="5"/>
  <c r="H265" i="5"/>
  <c r="F266" i="5"/>
  <c r="G266" i="5"/>
  <c r="H266" i="5"/>
  <c r="F267" i="5"/>
  <c r="G267" i="5"/>
  <c r="H267" i="5"/>
  <c r="F268" i="5"/>
  <c r="G268" i="5"/>
  <c r="H268" i="5"/>
  <c r="F269" i="5"/>
  <c r="G269" i="5"/>
  <c r="H269" i="5"/>
  <c r="F270" i="5"/>
  <c r="G270" i="5"/>
  <c r="H270" i="5"/>
  <c r="F271" i="5"/>
  <c r="G271" i="5"/>
  <c r="H271" i="5"/>
  <c r="F272" i="5"/>
  <c r="G272" i="5"/>
  <c r="H272" i="5"/>
  <c r="F273" i="5"/>
  <c r="G273" i="5"/>
  <c r="H273" i="5"/>
  <c r="F274" i="5"/>
  <c r="G274" i="5"/>
  <c r="H274" i="5"/>
  <c r="F275" i="5"/>
  <c r="G275" i="5"/>
  <c r="H275" i="5"/>
  <c r="F276" i="5"/>
  <c r="G276" i="5"/>
  <c r="H276" i="5"/>
  <c r="F277" i="5"/>
  <c r="G277" i="5"/>
  <c r="H277" i="5"/>
  <c r="F278" i="5"/>
  <c r="G278" i="5"/>
  <c r="H278" i="5"/>
  <c r="F279" i="5"/>
  <c r="G279" i="5"/>
  <c r="H279" i="5"/>
  <c r="F280" i="5"/>
  <c r="G280" i="5"/>
  <c r="H280" i="5"/>
  <c r="F281" i="5"/>
  <c r="G281" i="5"/>
  <c r="H281" i="5"/>
  <c r="F282" i="5"/>
  <c r="G282" i="5"/>
  <c r="H282" i="5"/>
  <c r="F283" i="5"/>
  <c r="G283" i="5"/>
  <c r="H283" i="5"/>
  <c r="F284" i="5"/>
  <c r="G284" i="5"/>
  <c r="H284" i="5"/>
  <c r="F285" i="5"/>
  <c r="G285" i="5"/>
  <c r="H285" i="5"/>
  <c r="F286" i="5"/>
  <c r="G286" i="5"/>
  <c r="H286" i="5"/>
  <c r="F287" i="5"/>
  <c r="G287" i="5"/>
  <c r="H287" i="5"/>
  <c r="F288" i="5"/>
  <c r="G288" i="5"/>
  <c r="H288" i="5"/>
  <c r="F289" i="5"/>
  <c r="G289" i="5"/>
  <c r="H289" i="5"/>
  <c r="F290" i="5"/>
  <c r="G290" i="5"/>
  <c r="H290" i="5"/>
  <c r="F291" i="5"/>
  <c r="G291" i="5"/>
  <c r="H291" i="5"/>
  <c r="F292" i="5"/>
  <c r="G292" i="5"/>
  <c r="H292" i="5"/>
  <c r="F293" i="5"/>
  <c r="G293" i="5"/>
  <c r="H293" i="5"/>
  <c r="F294" i="5"/>
  <c r="G294" i="5"/>
  <c r="H294" i="5"/>
  <c r="F295" i="5"/>
  <c r="G295" i="5"/>
  <c r="H295" i="5"/>
  <c r="F296" i="5"/>
  <c r="G296" i="5"/>
  <c r="H296" i="5"/>
  <c r="F297" i="5"/>
  <c r="G297" i="5"/>
  <c r="H297" i="5"/>
  <c r="F298" i="5"/>
  <c r="G298" i="5"/>
  <c r="H298" i="5"/>
  <c r="F299" i="5"/>
  <c r="G299" i="5"/>
  <c r="H299" i="5"/>
  <c r="F300" i="5"/>
  <c r="G300" i="5"/>
  <c r="H300" i="5"/>
  <c r="F301" i="5"/>
  <c r="G301" i="5"/>
  <c r="H301" i="5"/>
  <c r="F302" i="5"/>
  <c r="G302" i="5"/>
  <c r="H302" i="5"/>
  <c r="F303" i="5"/>
  <c r="G303" i="5"/>
  <c r="H303" i="5"/>
  <c r="F304" i="5"/>
  <c r="G304" i="5"/>
  <c r="H304" i="5"/>
  <c r="F305" i="5"/>
  <c r="G305" i="5"/>
  <c r="H305" i="5"/>
  <c r="F306" i="5"/>
  <c r="G306" i="5"/>
  <c r="H306" i="5"/>
  <c r="F307" i="5"/>
  <c r="G307" i="5"/>
  <c r="H307" i="5"/>
  <c r="F308" i="5"/>
  <c r="G308" i="5"/>
  <c r="H308" i="5"/>
  <c r="F309" i="5"/>
  <c r="G309" i="5"/>
  <c r="H309" i="5"/>
  <c r="F310" i="5"/>
  <c r="G310" i="5"/>
  <c r="H310" i="5"/>
  <c r="F311" i="5"/>
  <c r="G311" i="5"/>
  <c r="H311" i="5"/>
  <c r="F312" i="5"/>
  <c r="G312" i="5"/>
  <c r="H312" i="5"/>
  <c r="F313" i="5"/>
  <c r="G313" i="5"/>
  <c r="H313" i="5"/>
  <c r="F314" i="5"/>
  <c r="G314" i="5"/>
  <c r="H314" i="5"/>
  <c r="F315" i="5"/>
  <c r="G315" i="5"/>
  <c r="H315" i="5"/>
  <c r="F316" i="5"/>
  <c r="G316" i="5"/>
  <c r="H316" i="5"/>
  <c r="F317" i="5"/>
  <c r="G317" i="5"/>
  <c r="H317" i="5"/>
  <c r="F318" i="5"/>
  <c r="G318" i="5"/>
  <c r="H318" i="5"/>
  <c r="F319" i="5"/>
  <c r="G319" i="5"/>
  <c r="H319" i="5"/>
  <c r="F320" i="5"/>
  <c r="G320" i="5"/>
  <c r="H320" i="5"/>
  <c r="F321" i="5"/>
  <c r="G321" i="5"/>
  <c r="H321" i="5"/>
  <c r="F322" i="5"/>
  <c r="G322" i="5"/>
  <c r="H322" i="5"/>
  <c r="F323" i="5"/>
  <c r="G323" i="5"/>
  <c r="H323" i="5"/>
  <c r="F324" i="5"/>
  <c r="G324" i="5"/>
  <c r="H324" i="5"/>
  <c r="F325" i="5"/>
  <c r="G325" i="5"/>
  <c r="H325" i="5"/>
  <c r="F326" i="5"/>
  <c r="G326" i="5"/>
  <c r="H326" i="5"/>
  <c r="F327" i="5"/>
  <c r="G327" i="5"/>
  <c r="H327" i="5"/>
  <c r="F328" i="5"/>
  <c r="G328" i="5"/>
  <c r="H328" i="5"/>
  <c r="F329" i="5"/>
  <c r="G329" i="5"/>
  <c r="H329" i="5"/>
  <c r="F330" i="5"/>
  <c r="G330" i="5"/>
  <c r="H330" i="5"/>
  <c r="F331" i="5"/>
  <c r="G331" i="5"/>
  <c r="H331" i="5"/>
  <c r="F332" i="5"/>
  <c r="G332" i="5"/>
  <c r="H332" i="5"/>
  <c r="F333" i="5"/>
  <c r="G333" i="5"/>
  <c r="H333" i="5"/>
  <c r="F334" i="5"/>
  <c r="G334" i="5"/>
  <c r="H334" i="5"/>
  <c r="F335" i="5"/>
  <c r="G335" i="5"/>
  <c r="H335" i="5"/>
  <c r="F336" i="5"/>
  <c r="G336" i="5"/>
  <c r="H336" i="5"/>
  <c r="F337" i="5"/>
  <c r="G337" i="5"/>
  <c r="H337" i="5"/>
  <c r="F338" i="5"/>
  <c r="G338" i="5"/>
  <c r="H338" i="5"/>
  <c r="F339" i="5"/>
  <c r="G339" i="5"/>
  <c r="H339" i="5"/>
  <c r="F340" i="5"/>
  <c r="G340" i="5"/>
  <c r="H340" i="5"/>
  <c r="F341" i="5"/>
  <c r="G341" i="5"/>
  <c r="H341" i="5"/>
  <c r="F342" i="5"/>
  <c r="G342" i="5"/>
  <c r="H342" i="5"/>
  <c r="F343" i="5"/>
  <c r="G343" i="5"/>
  <c r="H343" i="5"/>
  <c r="F344" i="5"/>
  <c r="G344" i="5"/>
  <c r="H344" i="5"/>
  <c r="F345" i="5"/>
  <c r="G345" i="5"/>
  <c r="H345" i="5"/>
  <c r="F346" i="5"/>
  <c r="G346" i="5"/>
  <c r="H346" i="5"/>
  <c r="F347" i="5"/>
  <c r="G347" i="5"/>
  <c r="H347" i="5"/>
  <c r="F348" i="5"/>
  <c r="G348" i="5"/>
  <c r="H348" i="5"/>
  <c r="F349" i="5"/>
  <c r="G349" i="5"/>
  <c r="H349" i="5"/>
  <c r="F350" i="5"/>
  <c r="G350" i="5"/>
  <c r="H350" i="5"/>
  <c r="F351" i="5"/>
  <c r="G351" i="5"/>
  <c r="H351" i="5"/>
  <c r="F352" i="5"/>
  <c r="G352" i="5"/>
  <c r="H352" i="5"/>
  <c r="F353" i="5"/>
  <c r="G353" i="5"/>
  <c r="H353" i="5"/>
  <c r="F354" i="5"/>
  <c r="G354" i="5"/>
  <c r="H354" i="5"/>
  <c r="F355" i="5"/>
  <c r="G355" i="5"/>
  <c r="H355" i="5"/>
  <c r="F356" i="5"/>
  <c r="G356" i="5"/>
  <c r="H356" i="5"/>
  <c r="F357" i="5"/>
  <c r="G357" i="5"/>
  <c r="H357" i="5"/>
  <c r="F358" i="5"/>
  <c r="G358" i="5"/>
  <c r="H358" i="5"/>
  <c r="F359" i="5"/>
  <c r="G359" i="5"/>
  <c r="H359" i="5"/>
  <c r="F360" i="5"/>
  <c r="G360" i="5"/>
  <c r="H360" i="5"/>
  <c r="F361" i="5"/>
  <c r="G361" i="5"/>
  <c r="H361" i="5"/>
  <c r="F362" i="5"/>
  <c r="G362" i="5"/>
  <c r="H362" i="5"/>
  <c r="F363" i="5"/>
  <c r="G363" i="5"/>
  <c r="H363" i="5"/>
  <c r="F364" i="5"/>
  <c r="G364" i="5"/>
  <c r="H364" i="5"/>
  <c r="F365" i="5"/>
  <c r="G365" i="5"/>
  <c r="H365" i="5"/>
  <c r="F366" i="5"/>
  <c r="G366" i="5"/>
  <c r="H366" i="5"/>
  <c r="F367" i="5"/>
  <c r="G367" i="5"/>
  <c r="H367" i="5"/>
  <c r="F368" i="5"/>
  <c r="G368" i="5"/>
  <c r="H368" i="5"/>
  <c r="F369" i="5"/>
  <c r="G369" i="5"/>
  <c r="H369" i="5"/>
  <c r="F370" i="5"/>
  <c r="G370" i="5"/>
  <c r="H370" i="5"/>
  <c r="F371" i="5"/>
  <c r="G371" i="5"/>
  <c r="H371" i="5"/>
  <c r="F372" i="5"/>
  <c r="G372" i="5"/>
  <c r="H372" i="5"/>
  <c r="F373" i="5"/>
  <c r="G373" i="5"/>
  <c r="H373" i="5"/>
  <c r="F374" i="5"/>
  <c r="G374" i="5"/>
  <c r="H374" i="5"/>
  <c r="F375" i="5"/>
  <c r="G375" i="5"/>
  <c r="H375" i="5"/>
  <c r="F376" i="5"/>
  <c r="G376" i="5"/>
  <c r="H376" i="5"/>
  <c r="F377" i="5"/>
  <c r="G377" i="5"/>
  <c r="H377" i="5"/>
  <c r="F378" i="5"/>
  <c r="G378" i="5"/>
  <c r="H378" i="5"/>
  <c r="F379" i="5"/>
  <c r="G379" i="5"/>
  <c r="H379" i="5"/>
  <c r="F380" i="5"/>
  <c r="G380" i="5"/>
  <c r="H380" i="5"/>
  <c r="F381" i="5"/>
  <c r="G381" i="5"/>
  <c r="H381" i="5"/>
  <c r="F382" i="5"/>
  <c r="G382" i="5"/>
  <c r="H382" i="5"/>
  <c r="F383" i="5"/>
  <c r="G383" i="5"/>
  <c r="H383" i="5"/>
  <c r="F384" i="5"/>
  <c r="G384" i="5"/>
  <c r="H384" i="5"/>
  <c r="F385" i="5"/>
  <c r="G385" i="5"/>
  <c r="H385" i="5"/>
  <c r="F386" i="5"/>
  <c r="G386" i="5"/>
  <c r="H386" i="5"/>
  <c r="F387" i="5"/>
  <c r="G387" i="5"/>
  <c r="H387" i="5"/>
  <c r="F388" i="5"/>
  <c r="G388" i="5"/>
  <c r="H388" i="5"/>
  <c r="F389" i="5"/>
  <c r="G389" i="5"/>
  <c r="H389" i="5"/>
  <c r="F390" i="5"/>
  <c r="G390" i="5"/>
  <c r="H390" i="5"/>
  <c r="F391" i="5"/>
  <c r="G391" i="5"/>
  <c r="H391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D3" i="5"/>
  <c r="C3" i="5"/>
  <c r="A5" i="1"/>
  <c r="N5" i="1"/>
  <c r="A6" i="1"/>
  <c r="N6" i="1"/>
  <c r="A7" i="1"/>
  <c r="N7" i="1"/>
  <c r="A8" i="1"/>
  <c r="N8" i="1"/>
  <c r="A9" i="1"/>
  <c r="N9" i="1"/>
  <c r="A10" i="1"/>
  <c r="N10" i="1"/>
  <c r="A11" i="1"/>
  <c r="N11" i="1"/>
  <c r="A12" i="1"/>
  <c r="N12" i="1"/>
  <c r="A13" i="1"/>
  <c r="N13" i="1"/>
  <c r="A14" i="1"/>
  <c r="N14" i="1"/>
  <c r="A15" i="1"/>
  <c r="N15" i="1"/>
  <c r="A16" i="1"/>
  <c r="N16" i="1"/>
  <c r="A17" i="1"/>
  <c r="N17" i="1"/>
  <c r="A18" i="1"/>
  <c r="N18" i="1"/>
  <c r="A19" i="1"/>
  <c r="N19" i="1"/>
  <c r="A20" i="1"/>
  <c r="N20" i="1"/>
  <c r="A21" i="1"/>
  <c r="N21" i="1"/>
  <c r="A22" i="1"/>
  <c r="N22" i="1"/>
  <c r="A23" i="1"/>
  <c r="N23" i="1"/>
  <c r="A24" i="1"/>
  <c r="N24" i="1"/>
  <c r="A25" i="1"/>
  <c r="N25" i="1"/>
  <c r="A26" i="1"/>
  <c r="N26" i="1"/>
  <c r="A27" i="1"/>
  <c r="N27" i="1"/>
  <c r="A28" i="1"/>
  <c r="N28" i="1"/>
  <c r="A29" i="1"/>
  <c r="N29" i="1"/>
  <c r="A30" i="1"/>
  <c r="N30" i="1"/>
  <c r="A31" i="1"/>
  <c r="N31" i="1"/>
  <c r="A32" i="1"/>
  <c r="N32" i="1"/>
  <c r="A33" i="1"/>
  <c r="N33" i="1"/>
  <c r="A34" i="1"/>
  <c r="N34" i="1"/>
  <c r="A35" i="1"/>
  <c r="N35" i="1"/>
  <c r="A36" i="1"/>
  <c r="N36" i="1"/>
  <c r="A37" i="1"/>
  <c r="N37" i="1"/>
  <c r="A38" i="1"/>
  <c r="N38" i="1"/>
  <c r="A39" i="1"/>
  <c r="N39" i="1"/>
  <c r="A40" i="1"/>
  <c r="N40" i="1"/>
  <c r="A41" i="1"/>
  <c r="N41" i="1"/>
  <c r="A42" i="1"/>
  <c r="N42" i="1"/>
  <c r="A43" i="1"/>
  <c r="N43" i="1"/>
  <c r="A44" i="1"/>
  <c r="N44" i="1"/>
  <c r="A45" i="1"/>
  <c r="N45" i="1"/>
  <c r="A46" i="1"/>
  <c r="N46" i="1"/>
  <c r="A47" i="1"/>
  <c r="N47" i="1"/>
  <c r="A48" i="1"/>
  <c r="N48" i="1"/>
  <c r="A49" i="1"/>
  <c r="N49" i="1"/>
  <c r="A50" i="1"/>
  <c r="N50" i="1"/>
  <c r="A51" i="1"/>
  <c r="N51" i="1"/>
  <c r="A52" i="1"/>
  <c r="N52" i="1"/>
  <c r="A53" i="1"/>
  <c r="N53" i="1"/>
  <c r="A54" i="1"/>
  <c r="N54" i="1"/>
  <c r="A55" i="1"/>
  <c r="N55" i="1"/>
  <c r="A56" i="1"/>
  <c r="N56" i="1"/>
  <c r="A57" i="1"/>
  <c r="N57" i="1"/>
  <c r="A58" i="1"/>
  <c r="N58" i="1"/>
  <c r="A59" i="1"/>
  <c r="N59" i="1"/>
  <c r="A60" i="1"/>
  <c r="N60" i="1"/>
  <c r="A61" i="1"/>
  <c r="N61" i="1"/>
  <c r="A62" i="1"/>
  <c r="N62" i="1"/>
  <c r="A63" i="1"/>
  <c r="N63" i="1"/>
  <c r="A64" i="1"/>
  <c r="N64" i="1"/>
  <c r="A65" i="1"/>
  <c r="N65" i="1"/>
  <c r="A66" i="1"/>
  <c r="N66" i="1"/>
  <c r="A67" i="1"/>
  <c r="N67" i="1"/>
  <c r="A68" i="1"/>
  <c r="N68" i="1"/>
  <c r="A69" i="1"/>
  <c r="N69" i="1"/>
  <c r="A70" i="1"/>
  <c r="N70" i="1"/>
  <c r="A71" i="1"/>
  <c r="N71" i="1"/>
  <c r="A72" i="1"/>
  <c r="N72" i="1"/>
  <c r="A73" i="1"/>
  <c r="N73" i="1"/>
  <c r="A74" i="1"/>
  <c r="N74" i="1"/>
  <c r="A75" i="1"/>
  <c r="N75" i="1"/>
  <c r="A76" i="1"/>
  <c r="N76" i="1"/>
  <c r="A77" i="1"/>
  <c r="N77" i="1"/>
  <c r="A78" i="1"/>
  <c r="N78" i="1"/>
  <c r="A79" i="1"/>
  <c r="N79" i="1"/>
  <c r="A80" i="1"/>
  <c r="N80" i="1"/>
  <c r="A81" i="1"/>
  <c r="N81" i="1"/>
  <c r="A82" i="1"/>
  <c r="N82" i="1"/>
  <c r="A83" i="1"/>
  <c r="N83" i="1"/>
  <c r="A84" i="1"/>
  <c r="N84" i="1"/>
  <c r="A85" i="1"/>
  <c r="N85" i="1"/>
  <c r="A86" i="1"/>
  <c r="N86" i="1"/>
  <c r="A87" i="1"/>
  <c r="N87" i="1"/>
  <c r="A88" i="1"/>
  <c r="N88" i="1"/>
  <c r="A89" i="1"/>
  <c r="N89" i="1"/>
  <c r="A90" i="1"/>
  <c r="N90" i="1"/>
  <c r="A91" i="1"/>
  <c r="N91" i="1"/>
  <c r="A92" i="1"/>
  <c r="N92" i="1"/>
  <c r="A93" i="1"/>
  <c r="N93" i="1"/>
  <c r="A94" i="1"/>
  <c r="N94" i="1"/>
  <c r="A95" i="1"/>
  <c r="N95" i="1"/>
  <c r="A96" i="1"/>
  <c r="N96" i="1"/>
  <c r="A97" i="1"/>
  <c r="N97" i="1"/>
  <c r="A98" i="1"/>
  <c r="N98" i="1"/>
  <c r="A99" i="1"/>
  <c r="N99" i="1"/>
  <c r="A100" i="1"/>
  <c r="N100" i="1"/>
  <c r="A101" i="1"/>
  <c r="N101" i="1"/>
  <c r="A102" i="1"/>
  <c r="N102" i="1"/>
  <c r="A103" i="1"/>
  <c r="N103" i="1"/>
  <c r="A104" i="1"/>
  <c r="N104" i="1"/>
  <c r="A105" i="1"/>
  <c r="N105" i="1"/>
  <c r="A106" i="1"/>
  <c r="N106" i="1"/>
  <c r="A107" i="1"/>
  <c r="N107" i="1"/>
  <c r="A108" i="1"/>
  <c r="N108" i="1"/>
  <c r="A109" i="1"/>
  <c r="N109" i="1"/>
  <c r="A110" i="1"/>
  <c r="N110" i="1"/>
  <c r="A111" i="1"/>
  <c r="N111" i="1"/>
  <c r="A112" i="1"/>
  <c r="N112" i="1"/>
  <c r="A113" i="1"/>
  <c r="N113" i="1"/>
  <c r="A114" i="1"/>
  <c r="N114" i="1"/>
  <c r="A115" i="1"/>
  <c r="N115" i="1"/>
  <c r="A116" i="1"/>
  <c r="N116" i="1"/>
  <c r="A117" i="1"/>
  <c r="N117" i="1"/>
  <c r="A118" i="1"/>
  <c r="N118" i="1"/>
  <c r="A119" i="1"/>
  <c r="N119" i="1"/>
  <c r="A120" i="1"/>
  <c r="N120" i="1"/>
  <c r="A121" i="1"/>
  <c r="N121" i="1"/>
  <c r="A122" i="1"/>
  <c r="N122" i="1"/>
  <c r="A123" i="1"/>
  <c r="N123" i="1"/>
  <c r="A124" i="1"/>
  <c r="N124" i="1"/>
  <c r="A125" i="1"/>
  <c r="N125" i="1"/>
  <c r="A126" i="1"/>
  <c r="N126" i="1"/>
  <c r="A127" i="1"/>
  <c r="N127" i="1"/>
  <c r="A128" i="1"/>
  <c r="N128" i="1"/>
  <c r="A129" i="1"/>
  <c r="N129" i="1"/>
  <c r="A130" i="1"/>
  <c r="N130" i="1"/>
  <c r="A131" i="1"/>
  <c r="N131" i="1"/>
  <c r="A132" i="1"/>
  <c r="N132" i="1"/>
  <c r="A133" i="1"/>
  <c r="N133" i="1"/>
  <c r="A134" i="1"/>
  <c r="N134" i="1"/>
  <c r="A135" i="1"/>
  <c r="N135" i="1"/>
  <c r="A136" i="1"/>
  <c r="N136" i="1"/>
  <c r="A137" i="1"/>
  <c r="N137" i="1"/>
  <c r="A138" i="1"/>
  <c r="N138" i="1"/>
  <c r="A139" i="1"/>
  <c r="N139" i="1"/>
  <c r="A140" i="1"/>
  <c r="N140" i="1"/>
  <c r="A141" i="1"/>
  <c r="N141" i="1"/>
  <c r="A142" i="1"/>
  <c r="N142" i="1"/>
  <c r="A143" i="1"/>
  <c r="N143" i="1"/>
  <c r="A144" i="1"/>
  <c r="N144" i="1"/>
  <c r="A145" i="1"/>
  <c r="N145" i="1"/>
  <c r="A146" i="1"/>
  <c r="N146" i="1"/>
  <c r="A147" i="1"/>
  <c r="N147" i="1"/>
  <c r="A148" i="1"/>
  <c r="N148" i="1"/>
  <c r="A149" i="1"/>
  <c r="N149" i="1"/>
  <c r="A150" i="1"/>
  <c r="N150" i="1"/>
  <c r="A151" i="1"/>
  <c r="N151" i="1"/>
  <c r="A152" i="1"/>
  <c r="N152" i="1"/>
  <c r="A153" i="1"/>
  <c r="N153" i="1"/>
  <c r="A154" i="1"/>
  <c r="N154" i="1"/>
  <c r="A155" i="1"/>
  <c r="N155" i="1"/>
  <c r="A156" i="1"/>
  <c r="N156" i="1"/>
  <c r="A157" i="1"/>
  <c r="N157" i="1"/>
  <c r="A158" i="1"/>
  <c r="N158" i="1"/>
  <c r="A159" i="1"/>
  <c r="N159" i="1"/>
  <c r="A160" i="1"/>
  <c r="N160" i="1"/>
  <c r="A161" i="1"/>
  <c r="N161" i="1"/>
  <c r="A162" i="1"/>
  <c r="N162" i="1"/>
  <c r="A163" i="1"/>
  <c r="N163" i="1"/>
  <c r="A164" i="1"/>
  <c r="N164" i="1"/>
  <c r="A165" i="1"/>
  <c r="N165" i="1"/>
  <c r="A166" i="1"/>
  <c r="N166" i="1"/>
  <c r="A167" i="1"/>
  <c r="N167" i="1"/>
  <c r="A168" i="1"/>
  <c r="N168" i="1"/>
  <c r="A169" i="1"/>
  <c r="N169" i="1"/>
  <c r="A170" i="1"/>
  <c r="N170" i="1"/>
  <c r="A171" i="1"/>
  <c r="N171" i="1"/>
  <c r="A172" i="1"/>
  <c r="N172" i="1"/>
  <c r="A173" i="1"/>
  <c r="N173" i="1"/>
  <c r="A174" i="1"/>
  <c r="N174" i="1"/>
  <c r="A175" i="1"/>
  <c r="N175" i="1"/>
  <c r="A176" i="1"/>
  <c r="N176" i="1"/>
  <c r="A177" i="1"/>
  <c r="N177" i="1"/>
  <c r="A178" i="1"/>
  <c r="N178" i="1"/>
  <c r="A179" i="1"/>
  <c r="N179" i="1"/>
  <c r="A180" i="1"/>
  <c r="N180" i="1"/>
  <c r="A181" i="1"/>
  <c r="N181" i="1"/>
  <c r="A182" i="1"/>
  <c r="N182" i="1"/>
  <c r="A183" i="1"/>
  <c r="N183" i="1"/>
  <c r="A184" i="1"/>
  <c r="N184" i="1"/>
  <c r="A185" i="1"/>
  <c r="N185" i="1"/>
  <c r="A186" i="1"/>
  <c r="N186" i="1"/>
  <c r="A187" i="1"/>
  <c r="N187" i="1"/>
  <c r="A188" i="1"/>
  <c r="N188" i="1"/>
  <c r="A189" i="1"/>
  <c r="N189" i="1"/>
  <c r="A190" i="1"/>
  <c r="N190" i="1"/>
  <c r="A191" i="1"/>
  <c r="N191" i="1"/>
  <c r="A192" i="1"/>
  <c r="N192" i="1"/>
  <c r="A193" i="1"/>
  <c r="N193" i="1"/>
  <c r="A194" i="1"/>
  <c r="N194" i="1"/>
  <c r="A195" i="1"/>
  <c r="N195" i="1"/>
  <c r="A196" i="1"/>
  <c r="N196" i="1"/>
  <c r="A197" i="1"/>
  <c r="N197" i="1"/>
  <c r="A198" i="1"/>
  <c r="N198" i="1"/>
  <c r="A199" i="1"/>
  <c r="N199" i="1"/>
  <c r="A200" i="1"/>
  <c r="N200" i="1"/>
  <c r="A201" i="1"/>
  <c r="N201" i="1"/>
  <c r="A202" i="1"/>
  <c r="N202" i="1"/>
  <c r="A203" i="1"/>
  <c r="N203" i="1"/>
  <c r="A204" i="1"/>
  <c r="N204" i="1"/>
  <c r="A205" i="1"/>
  <c r="N205" i="1"/>
  <c r="A206" i="1"/>
  <c r="N206" i="1"/>
  <c r="A207" i="1"/>
  <c r="N207" i="1"/>
  <c r="A208" i="1"/>
  <c r="N208" i="1"/>
  <c r="A209" i="1"/>
  <c r="N209" i="1"/>
  <c r="A210" i="1"/>
  <c r="N210" i="1"/>
  <c r="A211" i="1"/>
  <c r="N211" i="1"/>
  <c r="A212" i="1"/>
  <c r="N212" i="1"/>
  <c r="A213" i="1"/>
  <c r="N213" i="1"/>
  <c r="A214" i="1"/>
  <c r="N214" i="1"/>
  <c r="A215" i="1"/>
  <c r="N215" i="1"/>
  <c r="A216" i="1"/>
  <c r="N216" i="1"/>
  <c r="A217" i="1"/>
  <c r="N217" i="1"/>
  <c r="A218" i="1"/>
  <c r="N218" i="1"/>
  <c r="A219" i="1"/>
  <c r="N219" i="1"/>
  <c r="A220" i="1"/>
  <c r="N220" i="1"/>
  <c r="A221" i="1"/>
  <c r="N221" i="1"/>
  <c r="A222" i="1"/>
  <c r="N222" i="1"/>
  <c r="A223" i="1"/>
  <c r="N223" i="1"/>
  <c r="A224" i="1"/>
  <c r="N224" i="1"/>
  <c r="A225" i="1"/>
  <c r="N225" i="1"/>
  <c r="A226" i="1"/>
  <c r="N226" i="1"/>
  <c r="A227" i="1"/>
  <c r="N227" i="1"/>
  <c r="A228" i="1"/>
  <c r="N228" i="1"/>
  <c r="A229" i="1"/>
  <c r="N229" i="1"/>
  <c r="A230" i="1"/>
  <c r="N230" i="1"/>
  <c r="A231" i="1"/>
  <c r="N231" i="1"/>
  <c r="A232" i="1"/>
  <c r="N232" i="1"/>
  <c r="A233" i="1"/>
  <c r="N233" i="1"/>
  <c r="A234" i="1"/>
  <c r="N234" i="1"/>
  <c r="A235" i="1"/>
  <c r="N235" i="1"/>
  <c r="A236" i="1"/>
  <c r="N236" i="1"/>
  <c r="A237" i="1"/>
  <c r="N237" i="1"/>
  <c r="A238" i="1"/>
  <c r="N238" i="1"/>
  <c r="A239" i="1"/>
  <c r="N239" i="1"/>
  <c r="A240" i="1"/>
  <c r="N240" i="1"/>
  <c r="A241" i="1"/>
  <c r="N241" i="1"/>
  <c r="A242" i="1"/>
  <c r="N242" i="1"/>
  <c r="A243" i="1"/>
  <c r="N243" i="1"/>
  <c r="A244" i="1"/>
  <c r="N244" i="1"/>
  <c r="A245" i="1"/>
  <c r="N245" i="1"/>
  <c r="A246" i="1"/>
  <c r="N246" i="1"/>
  <c r="A247" i="1"/>
  <c r="N247" i="1"/>
  <c r="A248" i="1"/>
  <c r="N248" i="1"/>
  <c r="A249" i="1"/>
  <c r="N249" i="1"/>
  <c r="A250" i="1"/>
  <c r="N250" i="1"/>
  <c r="A251" i="1"/>
  <c r="N251" i="1"/>
  <c r="A252" i="1"/>
  <c r="N252" i="1"/>
  <c r="A253" i="1"/>
  <c r="N253" i="1"/>
  <c r="A254" i="1"/>
  <c r="N254" i="1"/>
  <c r="A255" i="1"/>
  <c r="N255" i="1"/>
  <c r="A256" i="1"/>
  <c r="N256" i="1"/>
  <c r="A257" i="1"/>
  <c r="N257" i="1"/>
  <c r="A258" i="1"/>
  <c r="N258" i="1"/>
  <c r="A259" i="1"/>
  <c r="N259" i="1"/>
  <c r="A260" i="1"/>
  <c r="N260" i="1"/>
  <c r="A261" i="1"/>
  <c r="N261" i="1"/>
  <c r="A262" i="1"/>
  <c r="N262" i="1"/>
  <c r="A263" i="1"/>
  <c r="N263" i="1"/>
  <c r="A264" i="1"/>
  <c r="N264" i="1"/>
  <c r="A265" i="1"/>
  <c r="N265" i="1"/>
  <c r="A266" i="1"/>
  <c r="N266" i="1"/>
  <c r="A267" i="1"/>
  <c r="N267" i="1"/>
  <c r="A268" i="1"/>
  <c r="N268" i="1"/>
  <c r="A269" i="1"/>
  <c r="N269" i="1"/>
  <c r="A270" i="1"/>
  <c r="N270" i="1"/>
  <c r="A271" i="1"/>
  <c r="N271" i="1"/>
  <c r="A272" i="1"/>
  <c r="N272" i="1"/>
  <c r="A273" i="1"/>
  <c r="N273" i="1"/>
  <c r="A274" i="1"/>
  <c r="N274" i="1"/>
  <c r="A275" i="1"/>
  <c r="N275" i="1"/>
  <c r="A276" i="1"/>
  <c r="N276" i="1"/>
  <c r="A277" i="1"/>
  <c r="N277" i="1"/>
  <c r="A278" i="1"/>
  <c r="N278" i="1"/>
  <c r="A279" i="1"/>
  <c r="N279" i="1"/>
  <c r="A280" i="1"/>
  <c r="N280" i="1"/>
  <c r="A281" i="1"/>
  <c r="N281" i="1"/>
  <c r="A282" i="1"/>
  <c r="N282" i="1"/>
  <c r="A283" i="1"/>
  <c r="N283" i="1"/>
  <c r="A284" i="1"/>
  <c r="N284" i="1"/>
  <c r="A285" i="1"/>
  <c r="N285" i="1"/>
  <c r="A286" i="1"/>
  <c r="N286" i="1"/>
  <c r="A287" i="1"/>
  <c r="N287" i="1"/>
  <c r="A288" i="1"/>
  <c r="N288" i="1"/>
  <c r="A289" i="1"/>
  <c r="N289" i="1"/>
  <c r="A290" i="1"/>
  <c r="N290" i="1"/>
  <c r="A291" i="1"/>
  <c r="N291" i="1"/>
  <c r="A292" i="1"/>
  <c r="N292" i="1"/>
  <c r="A293" i="1"/>
  <c r="N293" i="1"/>
  <c r="A294" i="1"/>
  <c r="N294" i="1"/>
  <c r="A295" i="1"/>
  <c r="N295" i="1"/>
  <c r="A296" i="1"/>
  <c r="N296" i="1"/>
  <c r="A297" i="1"/>
  <c r="N297" i="1"/>
  <c r="A298" i="1"/>
  <c r="N298" i="1"/>
  <c r="A299" i="1"/>
  <c r="N299" i="1"/>
  <c r="A300" i="1"/>
  <c r="N300" i="1"/>
  <c r="A301" i="1"/>
  <c r="N301" i="1"/>
  <c r="A302" i="1"/>
  <c r="N302" i="1"/>
  <c r="A303" i="1"/>
  <c r="N303" i="1"/>
  <c r="A304" i="1"/>
  <c r="N304" i="1"/>
  <c r="A305" i="1"/>
  <c r="N305" i="1"/>
  <c r="A306" i="1"/>
  <c r="N306" i="1"/>
  <c r="A307" i="1"/>
  <c r="N307" i="1"/>
  <c r="A308" i="1"/>
  <c r="N308" i="1"/>
  <c r="A309" i="1"/>
  <c r="N309" i="1"/>
  <c r="A310" i="1"/>
  <c r="N310" i="1"/>
  <c r="A311" i="1"/>
  <c r="N311" i="1"/>
  <c r="A312" i="1"/>
  <c r="N312" i="1"/>
  <c r="A313" i="1"/>
  <c r="N313" i="1"/>
  <c r="A314" i="1"/>
  <c r="N314" i="1"/>
  <c r="A315" i="1"/>
  <c r="N315" i="1"/>
  <c r="A316" i="1"/>
  <c r="N316" i="1"/>
  <c r="A317" i="1"/>
  <c r="N317" i="1"/>
  <c r="A318" i="1"/>
  <c r="N318" i="1"/>
  <c r="A319" i="1"/>
  <c r="N319" i="1"/>
  <c r="A320" i="1"/>
  <c r="N320" i="1"/>
  <c r="A321" i="1"/>
  <c r="N321" i="1"/>
  <c r="A322" i="1"/>
  <c r="N322" i="1"/>
  <c r="A323" i="1"/>
  <c r="N323" i="1"/>
  <c r="A324" i="1"/>
  <c r="N324" i="1"/>
  <c r="A325" i="1"/>
  <c r="N325" i="1"/>
  <c r="A326" i="1"/>
  <c r="N326" i="1"/>
  <c r="A327" i="1"/>
  <c r="N327" i="1"/>
  <c r="A328" i="1"/>
  <c r="N328" i="1"/>
  <c r="A329" i="1"/>
  <c r="N329" i="1"/>
  <c r="A330" i="1"/>
  <c r="N330" i="1"/>
  <c r="A331" i="1"/>
  <c r="N331" i="1"/>
  <c r="A332" i="1"/>
  <c r="N332" i="1"/>
  <c r="A333" i="1"/>
  <c r="N333" i="1"/>
  <c r="A334" i="1"/>
  <c r="N334" i="1"/>
  <c r="A335" i="1"/>
  <c r="N335" i="1"/>
  <c r="A336" i="1"/>
  <c r="N336" i="1"/>
  <c r="A337" i="1"/>
  <c r="N337" i="1"/>
  <c r="A338" i="1"/>
  <c r="N338" i="1"/>
  <c r="A339" i="1"/>
  <c r="N339" i="1"/>
  <c r="A340" i="1"/>
  <c r="N340" i="1"/>
  <c r="A341" i="1"/>
  <c r="N341" i="1"/>
  <c r="A342" i="1"/>
  <c r="N342" i="1"/>
  <c r="A343" i="1"/>
  <c r="N343" i="1"/>
  <c r="A344" i="1"/>
  <c r="N344" i="1"/>
  <c r="A345" i="1"/>
  <c r="N345" i="1"/>
  <c r="A346" i="1"/>
  <c r="N346" i="1"/>
  <c r="A347" i="1"/>
  <c r="N347" i="1"/>
  <c r="A348" i="1"/>
  <c r="N348" i="1"/>
  <c r="A349" i="1"/>
  <c r="N349" i="1"/>
  <c r="A350" i="1"/>
  <c r="N350" i="1"/>
  <c r="A351" i="1"/>
  <c r="N351" i="1"/>
  <c r="A352" i="1"/>
  <c r="N352" i="1"/>
  <c r="A353" i="1"/>
  <c r="N353" i="1"/>
  <c r="A354" i="1"/>
  <c r="N354" i="1"/>
  <c r="A355" i="1"/>
  <c r="N355" i="1"/>
  <c r="A356" i="1"/>
  <c r="N356" i="1"/>
  <c r="A357" i="1"/>
  <c r="N357" i="1"/>
  <c r="A358" i="1"/>
  <c r="N358" i="1"/>
  <c r="A359" i="1"/>
  <c r="N359" i="1"/>
  <c r="A360" i="1"/>
  <c r="N360" i="1"/>
  <c r="A361" i="1"/>
  <c r="N361" i="1"/>
  <c r="A362" i="1"/>
  <c r="N362" i="1"/>
  <c r="A363" i="1"/>
  <c r="N363" i="1"/>
  <c r="A364" i="1"/>
  <c r="N364" i="1"/>
  <c r="A365" i="1"/>
  <c r="N365" i="1"/>
  <c r="A366" i="1"/>
  <c r="N366" i="1"/>
  <c r="A367" i="1"/>
  <c r="N367" i="1"/>
  <c r="A368" i="1"/>
  <c r="N368" i="1"/>
  <c r="A369" i="1"/>
  <c r="N369" i="1"/>
  <c r="A370" i="1"/>
  <c r="N370" i="1"/>
  <c r="A371" i="1"/>
  <c r="N371" i="1"/>
  <c r="A372" i="1"/>
  <c r="N372" i="1"/>
  <c r="A373" i="1"/>
  <c r="N373" i="1"/>
  <c r="A374" i="1"/>
  <c r="N374" i="1"/>
  <c r="A375" i="1"/>
  <c r="N375" i="1"/>
  <c r="A376" i="1"/>
  <c r="N376" i="1"/>
  <c r="A377" i="1"/>
  <c r="N377" i="1"/>
  <c r="A378" i="1"/>
  <c r="N378" i="1"/>
  <c r="A379" i="1"/>
  <c r="N379" i="1"/>
  <c r="A380" i="1"/>
  <c r="N380" i="1"/>
  <c r="A381" i="1"/>
  <c r="N381" i="1"/>
  <c r="A382" i="1"/>
  <c r="N382" i="1"/>
  <c r="A383" i="1"/>
  <c r="N383" i="1"/>
  <c r="A384" i="1"/>
  <c r="N384" i="1"/>
  <c r="A385" i="1"/>
  <c r="N385" i="1"/>
  <c r="A386" i="1"/>
  <c r="N386" i="1"/>
  <c r="A387" i="1"/>
  <c r="N387" i="1"/>
  <c r="A388" i="1"/>
  <c r="N388" i="1"/>
  <c r="A389" i="1"/>
  <c r="N389" i="1"/>
  <c r="A390" i="1"/>
  <c r="N390" i="1"/>
  <c r="A391" i="1"/>
  <c r="N391" i="1"/>
  <c r="A392" i="1"/>
  <c r="N392" i="1"/>
  <c r="A393" i="1"/>
  <c r="N393" i="1"/>
  <c r="A394" i="1"/>
  <c r="N394" i="1"/>
  <c r="A395" i="1"/>
  <c r="N395" i="1"/>
  <c r="A396" i="1"/>
  <c r="N396" i="1"/>
  <c r="A397" i="1"/>
  <c r="N397" i="1"/>
  <c r="A398" i="1"/>
  <c r="N398" i="1"/>
  <c r="A399" i="1"/>
  <c r="N399" i="1"/>
  <c r="A400" i="1"/>
  <c r="N400" i="1"/>
  <c r="A401" i="1"/>
  <c r="N401" i="1"/>
  <c r="A402" i="1"/>
  <c r="N402" i="1"/>
  <c r="A403" i="1"/>
  <c r="N403" i="1"/>
  <c r="A404" i="1"/>
  <c r="N404" i="1"/>
  <c r="A405" i="1"/>
  <c r="N405" i="1"/>
  <c r="A406" i="1"/>
  <c r="N406" i="1"/>
  <c r="A407" i="1"/>
  <c r="N407" i="1"/>
  <c r="A408" i="1"/>
  <c r="N408" i="1"/>
  <c r="A409" i="1"/>
  <c r="N409" i="1"/>
  <c r="A410" i="1"/>
  <c r="N410" i="1"/>
  <c r="A411" i="1"/>
  <c r="N411" i="1"/>
  <c r="A412" i="1"/>
  <c r="N412" i="1"/>
  <c r="A413" i="1"/>
  <c r="N413" i="1"/>
  <c r="A414" i="1"/>
  <c r="N414" i="1"/>
  <c r="A415" i="1"/>
  <c r="N415" i="1"/>
  <c r="A416" i="1"/>
  <c r="N416" i="1"/>
  <c r="A417" i="1"/>
  <c r="N417" i="1"/>
  <c r="A418" i="1"/>
  <c r="N418" i="1"/>
  <c r="A419" i="1"/>
  <c r="N419" i="1"/>
  <c r="A420" i="1"/>
  <c r="N420" i="1"/>
  <c r="A421" i="1"/>
  <c r="N421" i="1"/>
  <c r="A422" i="1"/>
  <c r="N422" i="1"/>
  <c r="A423" i="1"/>
  <c r="N423" i="1"/>
  <c r="A424" i="1"/>
  <c r="N424" i="1"/>
  <c r="A425" i="1"/>
  <c r="N425" i="1"/>
  <c r="A426" i="1"/>
  <c r="N426" i="1"/>
  <c r="A427" i="1"/>
  <c r="N427" i="1"/>
  <c r="A428" i="1"/>
  <c r="N428" i="1"/>
  <c r="A429" i="1"/>
  <c r="N429" i="1"/>
  <c r="A430" i="1"/>
  <c r="N430" i="1"/>
  <c r="A431" i="1"/>
  <c r="N431" i="1"/>
  <c r="A432" i="1"/>
  <c r="N432" i="1"/>
  <c r="A433" i="1"/>
  <c r="N433" i="1"/>
  <c r="A434" i="1"/>
  <c r="N434" i="1"/>
  <c r="A435" i="1"/>
  <c r="N435" i="1"/>
  <c r="A436" i="1"/>
  <c r="N436" i="1"/>
  <c r="A437" i="1"/>
  <c r="N437" i="1"/>
  <c r="A438" i="1"/>
  <c r="N438" i="1"/>
  <c r="A439" i="1"/>
  <c r="N439" i="1"/>
  <c r="A440" i="1"/>
  <c r="N440" i="1"/>
  <c r="A441" i="1"/>
  <c r="N441" i="1"/>
  <c r="A442" i="1"/>
  <c r="N442" i="1"/>
  <c r="A443" i="1"/>
  <c r="N443" i="1"/>
  <c r="A444" i="1"/>
  <c r="N444" i="1"/>
  <c r="A445" i="1"/>
  <c r="N445" i="1"/>
  <c r="A446" i="1"/>
  <c r="N446" i="1"/>
  <c r="A447" i="1"/>
  <c r="N447" i="1"/>
  <c r="A448" i="1"/>
  <c r="N448" i="1"/>
  <c r="A449" i="1"/>
  <c r="N449" i="1"/>
  <c r="A450" i="1"/>
  <c r="N450" i="1"/>
  <c r="A451" i="1"/>
  <c r="N451" i="1"/>
  <c r="A452" i="1"/>
  <c r="N452" i="1"/>
  <c r="A453" i="1"/>
  <c r="N453" i="1"/>
  <c r="A454" i="1"/>
  <c r="N454" i="1"/>
  <c r="A455" i="1"/>
  <c r="N455" i="1"/>
  <c r="A456" i="1"/>
  <c r="N456" i="1"/>
  <c r="A457" i="1"/>
  <c r="N457" i="1"/>
  <c r="A458" i="1"/>
  <c r="N458" i="1"/>
  <c r="A459" i="1"/>
  <c r="N459" i="1"/>
  <c r="A460" i="1"/>
  <c r="N460" i="1"/>
  <c r="A461" i="1"/>
  <c r="N461" i="1"/>
  <c r="A462" i="1"/>
  <c r="N462" i="1"/>
  <c r="A463" i="1"/>
  <c r="N463" i="1"/>
  <c r="A464" i="1"/>
  <c r="N464" i="1"/>
  <c r="A465" i="1"/>
  <c r="N465" i="1"/>
  <c r="A466" i="1"/>
  <c r="N466" i="1"/>
  <c r="A467" i="1"/>
  <c r="N467" i="1"/>
  <c r="A468" i="1"/>
  <c r="N468" i="1"/>
  <c r="A469" i="1"/>
  <c r="N469" i="1"/>
  <c r="A470" i="1"/>
  <c r="N470" i="1"/>
  <c r="A471" i="1"/>
  <c r="N471" i="1"/>
  <c r="A472" i="1"/>
  <c r="N472" i="1"/>
  <c r="A473" i="1"/>
  <c r="N473" i="1"/>
  <c r="A474" i="1"/>
  <c r="N474" i="1"/>
  <c r="A475" i="1"/>
  <c r="N475" i="1"/>
  <c r="A476" i="1"/>
  <c r="N476" i="1"/>
  <c r="A477" i="1"/>
  <c r="N477" i="1"/>
  <c r="A478" i="1"/>
  <c r="N478" i="1"/>
  <c r="A479" i="1"/>
  <c r="N479" i="1"/>
  <c r="A480" i="1"/>
  <c r="N480" i="1"/>
  <c r="A481" i="1"/>
  <c r="N481" i="1"/>
  <c r="A482" i="1"/>
  <c r="N482" i="1"/>
  <c r="A483" i="1"/>
  <c r="N483" i="1"/>
  <c r="A484" i="1"/>
  <c r="N484" i="1"/>
  <c r="A485" i="1"/>
  <c r="N485" i="1"/>
  <c r="A486" i="1"/>
  <c r="N486" i="1"/>
  <c r="A487" i="1"/>
  <c r="N487" i="1"/>
  <c r="A488" i="1"/>
  <c r="N488" i="1"/>
  <c r="A489" i="1"/>
  <c r="N489" i="1"/>
  <c r="A490" i="1"/>
  <c r="N490" i="1"/>
  <c r="A491" i="1"/>
  <c r="N491" i="1"/>
  <c r="A492" i="1"/>
  <c r="N492" i="1"/>
  <c r="A493" i="1"/>
  <c r="N493" i="1"/>
  <c r="A494" i="1"/>
  <c r="N494" i="1"/>
  <c r="A495" i="1"/>
  <c r="N495" i="1"/>
  <c r="A496" i="1"/>
  <c r="N496" i="1"/>
  <c r="A497" i="1"/>
  <c r="N497" i="1"/>
  <c r="A498" i="1"/>
  <c r="N498" i="1"/>
  <c r="A499" i="1"/>
  <c r="N499" i="1"/>
  <c r="A500" i="1"/>
  <c r="N500" i="1"/>
  <c r="A501" i="1"/>
  <c r="N501" i="1"/>
  <c r="A502" i="1"/>
  <c r="N502" i="1"/>
  <c r="A503" i="1"/>
  <c r="N503" i="1"/>
  <c r="A504" i="1"/>
  <c r="N504" i="1"/>
  <c r="A505" i="1"/>
  <c r="N505" i="1"/>
  <c r="A506" i="1"/>
  <c r="N506" i="1"/>
  <c r="A507" i="1"/>
  <c r="N507" i="1"/>
  <c r="A508" i="1"/>
  <c r="N508" i="1"/>
  <c r="A509" i="1"/>
  <c r="N509" i="1"/>
  <c r="A510" i="1"/>
  <c r="N510" i="1"/>
  <c r="A511" i="1"/>
  <c r="N511" i="1"/>
  <c r="A512" i="1"/>
  <c r="N512" i="1"/>
  <c r="A513" i="1"/>
  <c r="N513" i="1"/>
  <c r="A514" i="1"/>
  <c r="N514" i="1"/>
  <c r="A515" i="1"/>
  <c r="N515" i="1"/>
  <c r="A516" i="1"/>
  <c r="N516" i="1"/>
  <c r="A517" i="1"/>
  <c r="N517" i="1"/>
  <c r="A518" i="1"/>
  <c r="N518" i="1"/>
  <c r="A519" i="1"/>
  <c r="N519" i="1"/>
  <c r="A520" i="1"/>
  <c r="N520" i="1"/>
  <c r="A521" i="1"/>
  <c r="N521" i="1"/>
  <c r="A522" i="1"/>
  <c r="N522" i="1"/>
  <c r="A523" i="1"/>
  <c r="N523" i="1"/>
  <c r="A524" i="1"/>
  <c r="N524" i="1"/>
  <c r="A525" i="1"/>
  <c r="N525" i="1"/>
  <c r="A526" i="1"/>
  <c r="N526" i="1"/>
  <c r="A527" i="1"/>
  <c r="N527" i="1"/>
  <c r="A528" i="1"/>
  <c r="N528" i="1"/>
  <c r="A529" i="1"/>
  <c r="N529" i="1"/>
  <c r="A530" i="1"/>
  <c r="N530" i="1"/>
  <c r="A531" i="1"/>
  <c r="N531" i="1"/>
  <c r="A532" i="1"/>
  <c r="N532" i="1"/>
  <c r="A533" i="1"/>
  <c r="N533" i="1"/>
  <c r="A534" i="1"/>
  <c r="N534" i="1"/>
  <c r="A535" i="1"/>
  <c r="N535" i="1"/>
  <c r="A536" i="1"/>
  <c r="N536" i="1"/>
  <c r="A537" i="1"/>
  <c r="N537" i="1"/>
  <c r="A538" i="1"/>
  <c r="N538" i="1"/>
  <c r="A539" i="1"/>
  <c r="N539" i="1"/>
  <c r="A540" i="1"/>
  <c r="N540" i="1"/>
  <c r="A541" i="1"/>
  <c r="N541" i="1"/>
  <c r="A542" i="1"/>
  <c r="N542" i="1"/>
  <c r="A543" i="1"/>
  <c r="N543" i="1"/>
  <c r="A544" i="1"/>
  <c r="N544" i="1"/>
  <c r="A545" i="1"/>
  <c r="N545" i="1"/>
  <c r="A546" i="1"/>
  <c r="N546" i="1"/>
  <c r="A547" i="1"/>
  <c r="N547" i="1"/>
  <c r="A548" i="1"/>
  <c r="N548" i="1"/>
  <c r="A549" i="1"/>
  <c r="N549" i="1"/>
  <c r="A550" i="1"/>
  <c r="N550" i="1"/>
  <c r="A551" i="1"/>
  <c r="N551" i="1"/>
  <c r="A552" i="1"/>
  <c r="N552" i="1"/>
  <c r="A553" i="1"/>
  <c r="N553" i="1"/>
  <c r="A554" i="1"/>
  <c r="N554" i="1"/>
  <c r="A555" i="1"/>
  <c r="N555" i="1"/>
  <c r="A556" i="1"/>
  <c r="N556" i="1"/>
  <c r="A557" i="1"/>
  <c r="N557" i="1"/>
  <c r="A558" i="1"/>
  <c r="N558" i="1"/>
  <c r="A559" i="1"/>
  <c r="N559" i="1"/>
  <c r="A560" i="1"/>
  <c r="N560" i="1"/>
  <c r="A561" i="1"/>
  <c r="N561" i="1"/>
  <c r="A562" i="1"/>
  <c r="N562" i="1"/>
  <c r="A563" i="1"/>
  <c r="N563" i="1"/>
  <c r="A564" i="1"/>
  <c r="N564" i="1"/>
  <c r="A565" i="1"/>
  <c r="N565" i="1"/>
  <c r="A566" i="1"/>
  <c r="N566" i="1"/>
  <c r="A567" i="1"/>
  <c r="N567" i="1"/>
  <c r="A568" i="1"/>
  <c r="N568" i="1"/>
  <c r="A569" i="1"/>
  <c r="N569" i="1"/>
  <c r="A570" i="1"/>
  <c r="N570" i="1"/>
  <c r="A571" i="1"/>
  <c r="N571" i="1"/>
  <c r="A572" i="1"/>
  <c r="N572" i="1"/>
  <c r="A573" i="1"/>
  <c r="N573" i="1"/>
  <c r="A574" i="1"/>
  <c r="N574" i="1"/>
  <c r="A575" i="1"/>
  <c r="N575" i="1"/>
  <c r="A576" i="1"/>
  <c r="N576" i="1"/>
  <c r="A577" i="1"/>
  <c r="N577" i="1"/>
  <c r="A578" i="1"/>
  <c r="N578" i="1"/>
  <c r="A579" i="1"/>
  <c r="N579" i="1"/>
  <c r="A580" i="1"/>
  <c r="N580" i="1"/>
  <c r="A581" i="1"/>
  <c r="N581" i="1"/>
  <c r="A582" i="1"/>
  <c r="N582" i="1"/>
  <c r="A583" i="1"/>
  <c r="N583" i="1"/>
  <c r="A584" i="1"/>
  <c r="N584" i="1"/>
  <c r="A585" i="1"/>
  <c r="N585" i="1"/>
  <c r="A586" i="1"/>
  <c r="N586" i="1"/>
  <c r="A587" i="1"/>
  <c r="N587" i="1"/>
  <c r="A588" i="1"/>
  <c r="N588" i="1"/>
  <c r="A589" i="1"/>
  <c r="N589" i="1"/>
  <c r="A590" i="1"/>
  <c r="N590" i="1"/>
  <c r="A591" i="1"/>
  <c r="N591" i="1"/>
  <c r="A592" i="1"/>
  <c r="N592" i="1"/>
  <c r="A593" i="1"/>
  <c r="N593" i="1"/>
  <c r="A594" i="1"/>
  <c r="N594" i="1"/>
  <c r="A595" i="1"/>
  <c r="N595" i="1"/>
  <c r="A596" i="1"/>
  <c r="N596" i="1"/>
  <c r="A597" i="1"/>
  <c r="N597" i="1"/>
  <c r="A598" i="1"/>
  <c r="N598" i="1"/>
  <c r="A599" i="1"/>
  <c r="N599" i="1"/>
  <c r="A600" i="1"/>
  <c r="N600" i="1"/>
  <c r="A601" i="1"/>
  <c r="N601" i="1"/>
  <c r="A602" i="1"/>
  <c r="N602" i="1"/>
  <c r="A603" i="1"/>
  <c r="N603" i="1"/>
  <c r="A604" i="1"/>
  <c r="N604" i="1"/>
  <c r="A605" i="1"/>
  <c r="N605" i="1"/>
  <c r="A606" i="1"/>
  <c r="N606" i="1"/>
  <c r="A607" i="1"/>
  <c r="N607" i="1"/>
  <c r="A608" i="1"/>
  <c r="N608" i="1"/>
  <c r="A609" i="1"/>
  <c r="N609" i="1"/>
  <c r="A610" i="1"/>
  <c r="N610" i="1"/>
  <c r="A611" i="1"/>
  <c r="N611" i="1"/>
  <c r="A612" i="1"/>
  <c r="N612" i="1"/>
  <c r="A613" i="1"/>
  <c r="N613" i="1"/>
  <c r="A614" i="1"/>
  <c r="N614" i="1"/>
  <c r="A615" i="1"/>
  <c r="N615" i="1"/>
  <c r="A616" i="1"/>
  <c r="N616" i="1"/>
  <c r="A617" i="1"/>
  <c r="N617" i="1"/>
  <c r="A618" i="1"/>
  <c r="N618" i="1"/>
  <c r="A619" i="1"/>
  <c r="N619" i="1"/>
  <c r="A620" i="1"/>
  <c r="N620" i="1"/>
  <c r="A621" i="1"/>
  <c r="N621" i="1"/>
  <c r="A622" i="1"/>
  <c r="N622" i="1"/>
  <c r="A623" i="1"/>
  <c r="N623" i="1"/>
  <c r="A624" i="1"/>
  <c r="N624" i="1"/>
  <c r="A625" i="1"/>
  <c r="N625" i="1"/>
  <c r="A626" i="1"/>
  <c r="N626" i="1"/>
  <c r="A627" i="1"/>
  <c r="N627" i="1"/>
  <c r="A628" i="1"/>
  <c r="N628" i="1"/>
  <c r="A629" i="1"/>
  <c r="N629" i="1"/>
  <c r="A630" i="1"/>
  <c r="N630" i="1"/>
  <c r="A631" i="1"/>
  <c r="N631" i="1"/>
  <c r="A632" i="1"/>
  <c r="N632" i="1"/>
  <c r="A633" i="1"/>
  <c r="N633" i="1"/>
  <c r="A634" i="1"/>
  <c r="N634" i="1"/>
  <c r="A635" i="1"/>
  <c r="N635" i="1"/>
  <c r="A636" i="1"/>
  <c r="N636" i="1"/>
  <c r="A637" i="1"/>
  <c r="N637" i="1"/>
  <c r="A638" i="1"/>
  <c r="N638" i="1"/>
  <c r="A639" i="1"/>
  <c r="N639" i="1"/>
  <c r="A640" i="1"/>
  <c r="N640" i="1"/>
  <c r="A641" i="1"/>
  <c r="N641" i="1"/>
  <c r="A642" i="1"/>
  <c r="N642" i="1"/>
  <c r="A643" i="1"/>
  <c r="N643" i="1"/>
  <c r="A644" i="1"/>
  <c r="N644" i="1"/>
  <c r="A645" i="1"/>
  <c r="N645" i="1"/>
  <c r="A646" i="1"/>
  <c r="N646" i="1"/>
  <c r="A647" i="1"/>
  <c r="N647" i="1"/>
  <c r="A648" i="1"/>
  <c r="N648" i="1"/>
  <c r="A649" i="1"/>
  <c r="N649" i="1"/>
  <c r="A650" i="1"/>
  <c r="N650" i="1"/>
  <c r="A651" i="1"/>
  <c r="N651" i="1"/>
  <c r="A652" i="1"/>
  <c r="N652" i="1"/>
  <c r="A653" i="1"/>
  <c r="N653" i="1"/>
  <c r="A654" i="1"/>
  <c r="N654" i="1"/>
  <c r="A655" i="1"/>
  <c r="N655" i="1"/>
  <c r="A656" i="1"/>
  <c r="N656" i="1"/>
  <c r="A657" i="1"/>
  <c r="N657" i="1"/>
  <c r="A658" i="1"/>
  <c r="N658" i="1"/>
  <c r="A659" i="1"/>
  <c r="N659" i="1"/>
  <c r="A660" i="1"/>
  <c r="N660" i="1"/>
  <c r="A661" i="1"/>
  <c r="N661" i="1"/>
  <c r="A662" i="1"/>
  <c r="N662" i="1"/>
  <c r="A663" i="1"/>
  <c r="N663" i="1"/>
  <c r="A664" i="1"/>
  <c r="N664" i="1"/>
  <c r="A665" i="1"/>
  <c r="N665" i="1"/>
  <c r="A666" i="1"/>
  <c r="N666" i="1"/>
  <c r="A667" i="1"/>
  <c r="N667" i="1"/>
  <c r="A668" i="1"/>
  <c r="N668" i="1"/>
  <c r="A669" i="1"/>
  <c r="N669" i="1"/>
  <c r="A670" i="1"/>
  <c r="N670" i="1"/>
  <c r="A671" i="1"/>
  <c r="N671" i="1"/>
  <c r="A672" i="1"/>
  <c r="N672" i="1"/>
  <c r="A673" i="1"/>
  <c r="N673" i="1"/>
  <c r="A674" i="1"/>
  <c r="N674" i="1"/>
  <c r="A675" i="1"/>
  <c r="N675" i="1"/>
  <c r="A676" i="1"/>
  <c r="N676" i="1"/>
  <c r="A677" i="1"/>
  <c r="N677" i="1"/>
  <c r="A678" i="1"/>
  <c r="N678" i="1"/>
  <c r="A679" i="1"/>
  <c r="N679" i="1"/>
  <c r="A680" i="1"/>
  <c r="N680" i="1"/>
  <c r="A681" i="1"/>
  <c r="N681" i="1"/>
  <c r="A682" i="1"/>
  <c r="N682" i="1"/>
  <c r="A683" i="1"/>
  <c r="N683" i="1"/>
  <c r="A684" i="1"/>
  <c r="N684" i="1"/>
  <c r="A685" i="1"/>
  <c r="N685" i="1"/>
  <c r="A686" i="1"/>
  <c r="N686" i="1"/>
  <c r="A687" i="1"/>
  <c r="N687" i="1"/>
  <c r="A688" i="1"/>
  <c r="N688" i="1"/>
  <c r="A689" i="1"/>
  <c r="N689" i="1"/>
  <c r="A690" i="1"/>
  <c r="N690" i="1"/>
  <c r="A691" i="1"/>
  <c r="N691" i="1"/>
  <c r="A692" i="1"/>
  <c r="N692" i="1"/>
  <c r="A693" i="1"/>
  <c r="N693" i="1"/>
  <c r="A694" i="1"/>
  <c r="N694" i="1"/>
  <c r="A695" i="1"/>
  <c r="N695" i="1"/>
  <c r="A696" i="1"/>
  <c r="N696" i="1"/>
  <c r="A697" i="1"/>
  <c r="N697" i="1"/>
  <c r="A698" i="1"/>
  <c r="N698" i="1"/>
  <c r="A699" i="1"/>
  <c r="N699" i="1"/>
  <c r="A700" i="1"/>
  <c r="N700" i="1"/>
  <c r="A701" i="1"/>
  <c r="N701" i="1"/>
  <c r="A702" i="1"/>
  <c r="N702" i="1"/>
  <c r="A703" i="1"/>
  <c r="N703" i="1"/>
  <c r="A704" i="1"/>
  <c r="N704" i="1"/>
  <c r="A705" i="1"/>
  <c r="N705" i="1"/>
  <c r="A706" i="1"/>
  <c r="N706" i="1"/>
  <c r="A707" i="1"/>
  <c r="N707" i="1"/>
  <c r="A708" i="1"/>
  <c r="N708" i="1"/>
  <c r="A709" i="1"/>
  <c r="N709" i="1"/>
  <c r="A710" i="1"/>
  <c r="N710" i="1"/>
  <c r="A711" i="1"/>
  <c r="N711" i="1"/>
  <c r="A712" i="1"/>
  <c r="N712" i="1"/>
  <c r="A713" i="1"/>
  <c r="N713" i="1"/>
  <c r="A714" i="1"/>
  <c r="N714" i="1"/>
  <c r="A715" i="1"/>
  <c r="N715" i="1"/>
  <c r="A716" i="1"/>
  <c r="N716" i="1"/>
  <c r="A717" i="1"/>
  <c r="N717" i="1"/>
  <c r="A718" i="1"/>
  <c r="N718" i="1"/>
  <c r="A719" i="1"/>
  <c r="N719" i="1"/>
  <c r="A720" i="1"/>
  <c r="N720" i="1"/>
  <c r="A721" i="1"/>
  <c r="N721" i="1"/>
  <c r="A722" i="1"/>
  <c r="N722" i="1"/>
  <c r="A723" i="1"/>
  <c r="N723" i="1"/>
  <c r="A724" i="1"/>
  <c r="N724" i="1"/>
  <c r="A725" i="1"/>
  <c r="N725" i="1"/>
  <c r="A726" i="1"/>
  <c r="N726" i="1"/>
  <c r="A727" i="1"/>
  <c r="N727" i="1"/>
  <c r="A728" i="1"/>
  <c r="N728" i="1"/>
  <c r="A729" i="1"/>
  <c r="N729" i="1"/>
  <c r="A730" i="1"/>
  <c r="N730" i="1"/>
  <c r="A731" i="1"/>
  <c r="N731" i="1"/>
  <c r="A732" i="1"/>
  <c r="N732" i="1"/>
  <c r="A733" i="1"/>
  <c r="N733" i="1"/>
  <c r="A734" i="1"/>
  <c r="N734" i="1"/>
  <c r="A735" i="1"/>
  <c r="N735" i="1"/>
  <c r="A736" i="1"/>
  <c r="N736" i="1"/>
  <c r="A737" i="1"/>
  <c r="N737" i="1"/>
  <c r="A738" i="1"/>
  <c r="N738" i="1"/>
  <c r="A739" i="1"/>
  <c r="N739" i="1"/>
  <c r="A740" i="1"/>
  <c r="N740" i="1"/>
  <c r="A741" i="1"/>
  <c r="N741" i="1"/>
  <c r="A742" i="1"/>
  <c r="N742" i="1"/>
  <c r="A743" i="1"/>
  <c r="N743" i="1"/>
  <c r="A744" i="1"/>
  <c r="N744" i="1"/>
  <c r="A745" i="1"/>
  <c r="N745" i="1"/>
  <c r="A746" i="1"/>
  <c r="N746" i="1"/>
  <c r="A747" i="1"/>
  <c r="N747" i="1"/>
  <c r="A748" i="1"/>
  <c r="N748" i="1"/>
  <c r="A749" i="1"/>
  <c r="N749" i="1"/>
  <c r="A750" i="1"/>
  <c r="N750" i="1"/>
  <c r="A751" i="1"/>
  <c r="N751" i="1"/>
  <c r="A752" i="1"/>
  <c r="N752" i="1"/>
  <c r="A753" i="1"/>
  <c r="N753" i="1"/>
  <c r="A754" i="1"/>
  <c r="N754" i="1"/>
  <c r="A755" i="1"/>
  <c r="N755" i="1"/>
  <c r="A756" i="1"/>
  <c r="N756" i="1"/>
  <c r="A757" i="1"/>
  <c r="N757" i="1"/>
  <c r="A758" i="1"/>
  <c r="N758" i="1"/>
  <c r="A759" i="1"/>
  <c r="N759" i="1"/>
  <c r="A760" i="1"/>
  <c r="N760" i="1"/>
  <c r="A761" i="1"/>
  <c r="N761" i="1"/>
  <c r="A762" i="1"/>
  <c r="N762" i="1"/>
  <c r="A763" i="1"/>
  <c r="N763" i="1"/>
  <c r="A764" i="1"/>
  <c r="N764" i="1"/>
  <c r="A765" i="1"/>
  <c r="N765" i="1"/>
  <c r="A766" i="1"/>
  <c r="N766" i="1"/>
  <c r="A767" i="1"/>
  <c r="N767" i="1"/>
  <c r="A768" i="1"/>
  <c r="N768" i="1"/>
  <c r="A769" i="1"/>
  <c r="N769" i="1"/>
  <c r="A770" i="1"/>
  <c r="N770" i="1"/>
  <c r="A771" i="1"/>
  <c r="N771" i="1"/>
  <c r="A772" i="1"/>
  <c r="N772" i="1"/>
  <c r="A773" i="1"/>
  <c r="N773" i="1"/>
  <c r="A774" i="1"/>
  <c r="N774" i="1"/>
  <c r="A775" i="1"/>
  <c r="N775" i="1"/>
  <c r="A776" i="1"/>
  <c r="N776" i="1"/>
  <c r="A777" i="1"/>
  <c r="N777" i="1"/>
  <c r="A778" i="1"/>
  <c r="N778" i="1"/>
  <c r="A779" i="1"/>
  <c r="N779" i="1"/>
  <c r="A780" i="1"/>
  <c r="N780" i="1"/>
  <c r="A781" i="1"/>
  <c r="N781" i="1"/>
  <c r="A782" i="1"/>
  <c r="N782" i="1"/>
  <c r="A783" i="1"/>
  <c r="N783" i="1"/>
  <c r="A784" i="1"/>
  <c r="N784" i="1"/>
  <c r="A785" i="1"/>
  <c r="N785" i="1"/>
  <c r="A786" i="1"/>
  <c r="N786" i="1"/>
  <c r="A787" i="1"/>
  <c r="N787" i="1"/>
  <c r="A788" i="1"/>
  <c r="N788" i="1"/>
  <c r="A789" i="1"/>
  <c r="N789" i="1"/>
  <c r="A790" i="1"/>
  <c r="N790" i="1"/>
  <c r="A791" i="1"/>
  <c r="N791" i="1"/>
  <c r="A792" i="1"/>
  <c r="N792" i="1"/>
  <c r="A793" i="1"/>
  <c r="N793" i="1"/>
  <c r="A794" i="1"/>
  <c r="N794" i="1"/>
  <c r="A795" i="1"/>
  <c r="N795" i="1"/>
  <c r="A796" i="1"/>
  <c r="N796" i="1"/>
  <c r="A797" i="1"/>
  <c r="N797" i="1"/>
  <c r="A798" i="1"/>
  <c r="N798" i="1"/>
  <c r="A799" i="1"/>
  <c r="N799" i="1"/>
  <c r="A800" i="1"/>
  <c r="N800" i="1"/>
  <c r="A801" i="1"/>
  <c r="N801" i="1"/>
  <c r="A802" i="1"/>
  <c r="N802" i="1"/>
  <c r="A803" i="1"/>
  <c r="N803" i="1"/>
  <c r="A804" i="1"/>
  <c r="N804" i="1"/>
  <c r="A805" i="1"/>
  <c r="N805" i="1"/>
  <c r="A806" i="1"/>
  <c r="N806" i="1"/>
  <c r="A807" i="1"/>
  <c r="N807" i="1"/>
  <c r="A808" i="1"/>
  <c r="N808" i="1"/>
  <c r="A809" i="1"/>
  <c r="N809" i="1"/>
  <c r="A810" i="1"/>
  <c r="N810" i="1"/>
  <c r="A811" i="1"/>
  <c r="N811" i="1"/>
  <c r="A812" i="1"/>
  <c r="N812" i="1"/>
  <c r="A813" i="1"/>
  <c r="N813" i="1"/>
  <c r="A814" i="1"/>
  <c r="N814" i="1"/>
  <c r="A815" i="1"/>
  <c r="N815" i="1"/>
  <c r="A816" i="1"/>
  <c r="N816" i="1"/>
  <c r="A817" i="1"/>
  <c r="N817" i="1"/>
  <c r="A818" i="1"/>
  <c r="N818" i="1"/>
  <c r="A819" i="1"/>
  <c r="N819" i="1"/>
  <c r="A820" i="1"/>
  <c r="N820" i="1"/>
  <c r="A821" i="1"/>
  <c r="N821" i="1"/>
  <c r="A822" i="1"/>
  <c r="N822" i="1"/>
  <c r="A823" i="1"/>
  <c r="N823" i="1"/>
  <c r="A824" i="1"/>
  <c r="N824" i="1"/>
  <c r="A825" i="1"/>
  <c r="N825" i="1"/>
  <c r="A826" i="1"/>
  <c r="N826" i="1"/>
  <c r="A827" i="1"/>
  <c r="N827" i="1"/>
  <c r="A828" i="1"/>
  <c r="N828" i="1"/>
  <c r="A829" i="1"/>
  <c r="N829" i="1"/>
  <c r="A830" i="1"/>
  <c r="N830" i="1"/>
  <c r="A831" i="1"/>
  <c r="N831" i="1"/>
  <c r="A832" i="1"/>
  <c r="N832" i="1"/>
  <c r="A833" i="1"/>
  <c r="N833" i="1"/>
  <c r="A834" i="1"/>
  <c r="N834" i="1"/>
  <c r="A835" i="1"/>
  <c r="N835" i="1"/>
  <c r="A836" i="1"/>
  <c r="N836" i="1"/>
  <c r="A837" i="1"/>
  <c r="N837" i="1"/>
  <c r="A838" i="1"/>
  <c r="N838" i="1"/>
  <c r="A839" i="1"/>
  <c r="N839" i="1"/>
  <c r="A840" i="1"/>
  <c r="N840" i="1"/>
  <c r="A841" i="1"/>
  <c r="N841" i="1"/>
  <c r="A842" i="1"/>
  <c r="N842" i="1"/>
  <c r="A843" i="1"/>
  <c r="N843" i="1"/>
  <c r="A844" i="1"/>
  <c r="N844" i="1"/>
  <c r="A845" i="1"/>
  <c r="N845" i="1"/>
  <c r="A846" i="1"/>
  <c r="N846" i="1"/>
  <c r="A847" i="1"/>
  <c r="N847" i="1"/>
  <c r="A848" i="1"/>
  <c r="N848" i="1"/>
  <c r="A849" i="1"/>
  <c r="N849" i="1"/>
  <c r="A850" i="1"/>
  <c r="N850" i="1"/>
  <c r="A851" i="1"/>
  <c r="N851" i="1"/>
  <c r="A852" i="1"/>
  <c r="N852" i="1"/>
  <c r="A853" i="1"/>
  <c r="N853" i="1"/>
  <c r="A854" i="1"/>
  <c r="N854" i="1"/>
  <c r="A855" i="1"/>
  <c r="N855" i="1"/>
  <c r="A856" i="1"/>
  <c r="N856" i="1"/>
  <c r="A857" i="1"/>
  <c r="N857" i="1"/>
  <c r="A858" i="1"/>
  <c r="N858" i="1"/>
  <c r="A859" i="1"/>
  <c r="N859" i="1"/>
  <c r="A860" i="1"/>
  <c r="N860" i="1"/>
  <c r="A861" i="1"/>
  <c r="N861" i="1"/>
  <c r="A862" i="1"/>
  <c r="N862" i="1"/>
  <c r="A863" i="1"/>
  <c r="N863" i="1"/>
  <c r="A864" i="1"/>
  <c r="N864" i="1"/>
  <c r="A865" i="1"/>
  <c r="N865" i="1"/>
  <c r="A866" i="1"/>
  <c r="N866" i="1"/>
  <c r="A867" i="1"/>
  <c r="N867" i="1"/>
  <c r="A868" i="1"/>
  <c r="N868" i="1"/>
  <c r="A869" i="1"/>
  <c r="N869" i="1"/>
  <c r="A870" i="1"/>
  <c r="N870" i="1"/>
  <c r="A871" i="1"/>
  <c r="N871" i="1"/>
  <c r="A872" i="1"/>
  <c r="N872" i="1"/>
  <c r="A873" i="1"/>
  <c r="N873" i="1"/>
  <c r="A874" i="1"/>
  <c r="N874" i="1"/>
  <c r="A875" i="1"/>
  <c r="N875" i="1"/>
  <c r="A876" i="1"/>
  <c r="N876" i="1"/>
  <c r="A877" i="1"/>
  <c r="N877" i="1"/>
  <c r="A878" i="1"/>
  <c r="N878" i="1"/>
  <c r="A879" i="1"/>
  <c r="N879" i="1"/>
  <c r="A880" i="1"/>
  <c r="N880" i="1"/>
  <c r="A881" i="1"/>
  <c r="N881" i="1"/>
  <c r="A882" i="1"/>
  <c r="N882" i="1"/>
  <c r="A883" i="1"/>
  <c r="N883" i="1"/>
  <c r="A884" i="1"/>
  <c r="N884" i="1"/>
  <c r="A885" i="1"/>
  <c r="N885" i="1"/>
  <c r="A886" i="1"/>
  <c r="N886" i="1"/>
  <c r="A887" i="1"/>
  <c r="N887" i="1"/>
  <c r="A888" i="1"/>
  <c r="N888" i="1"/>
  <c r="A889" i="1"/>
  <c r="N889" i="1"/>
  <c r="A890" i="1"/>
  <c r="N890" i="1"/>
  <c r="A891" i="1"/>
  <c r="N891" i="1"/>
  <c r="A892" i="1"/>
  <c r="N892" i="1"/>
  <c r="A893" i="1"/>
  <c r="N893" i="1"/>
  <c r="A894" i="1"/>
  <c r="N894" i="1"/>
  <c r="A895" i="1"/>
  <c r="N895" i="1"/>
  <c r="A896" i="1"/>
  <c r="N896" i="1"/>
  <c r="A897" i="1"/>
  <c r="N897" i="1"/>
  <c r="A898" i="1"/>
  <c r="N898" i="1"/>
  <c r="A899" i="1"/>
  <c r="N899" i="1"/>
  <c r="A900" i="1"/>
  <c r="N900" i="1"/>
  <c r="A901" i="1"/>
  <c r="N901" i="1"/>
  <c r="A902" i="1"/>
  <c r="N902" i="1"/>
  <c r="A903" i="1"/>
  <c r="N903" i="1"/>
  <c r="A904" i="1"/>
  <c r="N904" i="1"/>
  <c r="A905" i="1"/>
  <c r="N905" i="1"/>
  <c r="A906" i="1"/>
  <c r="N906" i="1"/>
  <c r="A907" i="1"/>
  <c r="N907" i="1"/>
  <c r="A908" i="1"/>
  <c r="N908" i="1"/>
  <c r="A909" i="1"/>
  <c r="N909" i="1"/>
  <c r="A910" i="1"/>
  <c r="N910" i="1"/>
  <c r="A911" i="1"/>
  <c r="N911" i="1"/>
  <c r="A912" i="1"/>
  <c r="N912" i="1"/>
  <c r="A913" i="1"/>
  <c r="N913" i="1"/>
  <c r="A914" i="1"/>
  <c r="N914" i="1"/>
  <c r="A915" i="1"/>
  <c r="N915" i="1"/>
  <c r="A916" i="1"/>
  <c r="N916" i="1"/>
  <c r="A917" i="1"/>
  <c r="N917" i="1"/>
  <c r="A918" i="1"/>
  <c r="N918" i="1"/>
  <c r="A919" i="1"/>
  <c r="N919" i="1"/>
  <c r="A920" i="1"/>
  <c r="N920" i="1"/>
  <c r="A921" i="1"/>
  <c r="N921" i="1"/>
  <c r="A922" i="1"/>
  <c r="N922" i="1"/>
  <c r="A923" i="1"/>
  <c r="N923" i="1"/>
  <c r="A924" i="1"/>
  <c r="N924" i="1"/>
  <c r="A925" i="1"/>
  <c r="N925" i="1"/>
  <c r="A926" i="1"/>
  <c r="N926" i="1"/>
  <c r="A927" i="1"/>
  <c r="N927" i="1"/>
  <c r="A928" i="1"/>
  <c r="N928" i="1"/>
  <c r="A929" i="1"/>
  <c r="N929" i="1"/>
  <c r="A930" i="1"/>
  <c r="N930" i="1"/>
  <c r="A931" i="1"/>
  <c r="N931" i="1"/>
  <c r="A932" i="1"/>
  <c r="N932" i="1"/>
  <c r="A933" i="1"/>
  <c r="N933" i="1"/>
  <c r="A934" i="1"/>
  <c r="N934" i="1"/>
  <c r="A935" i="1"/>
  <c r="N935" i="1"/>
  <c r="A936" i="1"/>
  <c r="N936" i="1"/>
  <c r="A937" i="1"/>
  <c r="N937" i="1"/>
  <c r="A938" i="1"/>
  <c r="N938" i="1"/>
  <c r="A939" i="1"/>
  <c r="N939" i="1"/>
  <c r="A940" i="1"/>
  <c r="N940" i="1"/>
  <c r="A941" i="1"/>
  <c r="N941" i="1"/>
  <c r="A942" i="1"/>
  <c r="N942" i="1"/>
  <c r="A943" i="1"/>
  <c r="N943" i="1"/>
  <c r="A944" i="1"/>
  <c r="N944" i="1"/>
  <c r="A945" i="1"/>
  <c r="N945" i="1"/>
  <c r="A946" i="1"/>
  <c r="N946" i="1"/>
  <c r="A947" i="1"/>
  <c r="N947" i="1"/>
  <c r="A948" i="1"/>
  <c r="N948" i="1"/>
  <c r="A949" i="1"/>
  <c r="N949" i="1"/>
  <c r="A950" i="1"/>
  <c r="N950" i="1"/>
  <c r="A951" i="1"/>
  <c r="N951" i="1"/>
  <c r="A952" i="1"/>
  <c r="N952" i="1"/>
  <c r="A953" i="1"/>
  <c r="N953" i="1"/>
  <c r="A954" i="1"/>
  <c r="N954" i="1"/>
  <c r="A955" i="1"/>
  <c r="N955" i="1"/>
  <c r="A956" i="1"/>
  <c r="N956" i="1"/>
  <c r="A957" i="1"/>
  <c r="N957" i="1"/>
  <c r="A958" i="1"/>
  <c r="N958" i="1"/>
  <c r="A959" i="1"/>
  <c r="N959" i="1"/>
  <c r="A960" i="1"/>
  <c r="N960" i="1"/>
  <c r="A961" i="1"/>
  <c r="N961" i="1"/>
  <c r="A962" i="1"/>
  <c r="N962" i="1"/>
  <c r="A963" i="1"/>
  <c r="N963" i="1"/>
  <c r="A964" i="1"/>
  <c r="N964" i="1"/>
  <c r="A965" i="1"/>
  <c r="N965" i="1"/>
  <c r="A966" i="1"/>
  <c r="N966" i="1"/>
  <c r="A967" i="1"/>
  <c r="N967" i="1"/>
  <c r="A968" i="1"/>
  <c r="N968" i="1"/>
  <c r="A969" i="1"/>
  <c r="N969" i="1"/>
  <c r="A970" i="1"/>
  <c r="N970" i="1"/>
  <c r="A971" i="1"/>
  <c r="N971" i="1"/>
  <c r="A972" i="1"/>
  <c r="N972" i="1"/>
  <c r="A973" i="1"/>
  <c r="N973" i="1"/>
  <c r="A974" i="1"/>
  <c r="N974" i="1"/>
  <c r="A975" i="1"/>
  <c r="N975" i="1"/>
  <c r="A976" i="1"/>
  <c r="N976" i="1"/>
  <c r="A977" i="1"/>
  <c r="N977" i="1"/>
  <c r="A978" i="1"/>
  <c r="N978" i="1"/>
  <c r="A979" i="1"/>
  <c r="N979" i="1"/>
  <c r="A980" i="1"/>
  <c r="N980" i="1"/>
  <c r="A981" i="1"/>
  <c r="N981" i="1"/>
  <c r="A982" i="1"/>
  <c r="N982" i="1"/>
  <c r="A983" i="1"/>
  <c r="N983" i="1"/>
  <c r="A984" i="1"/>
  <c r="N984" i="1"/>
  <c r="A985" i="1"/>
  <c r="N985" i="1"/>
  <c r="A986" i="1"/>
  <c r="N986" i="1"/>
  <c r="A987" i="1"/>
  <c r="N987" i="1"/>
  <c r="A988" i="1"/>
  <c r="N988" i="1"/>
  <c r="A989" i="1"/>
  <c r="N989" i="1"/>
  <c r="A990" i="1"/>
  <c r="N990" i="1"/>
  <c r="A991" i="1"/>
  <c r="N991" i="1"/>
  <c r="A992" i="1"/>
  <c r="N992" i="1"/>
  <c r="A993" i="1"/>
  <c r="N993" i="1"/>
  <c r="A994" i="1"/>
  <c r="N994" i="1"/>
  <c r="A995" i="1"/>
  <c r="N995" i="1"/>
  <c r="A996" i="1"/>
  <c r="N996" i="1"/>
  <c r="A997" i="1"/>
  <c r="N997" i="1"/>
  <c r="A998" i="1"/>
  <c r="N998" i="1"/>
  <c r="A999" i="1"/>
  <c r="N999" i="1"/>
  <c r="A1000" i="1"/>
  <c r="N1000" i="1"/>
  <c r="A1001" i="1"/>
  <c r="N1001" i="1"/>
  <c r="A1002" i="1"/>
  <c r="N1002" i="1"/>
  <c r="A1003" i="1"/>
  <c r="N1003" i="1"/>
  <c r="A1004" i="1"/>
  <c r="N1004" i="1"/>
  <c r="A1005" i="1"/>
  <c r="N1005" i="1"/>
  <c r="A1006" i="1"/>
  <c r="N1006" i="1"/>
  <c r="A1007" i="1"/>
  <c r="N1007" i="1"/>
  <c r="A1008" i="1"/>
  <c r="N1008" i="1"/>
  <c r="A1009" i="1"/>
  <c r="N1009" i="1"/>
  <c r="A1010" i="1"/>
  <c r="N1010" i="1"/>
  <c r="A1011" i="1"/>
  <c r="N1011" i="1"/>
  <c r="A1012" i="1"/>
  <c r="N1012" i="1"/>
  <c r="A1013" i="1"/>
  <c r="N1013" i="1"/>
  <c r="A1014" i="1"/>
  <c r="N1014" i="1"/>
  <c r="A1015" i="1"/>
  <c r="N1015" i="1"/>
  <c r="A1016" i="1"/>
  <c r="N1016" i="1"/>
  <c r="A1017" i="1"/>
  <c r="N1017" i="1"/>
  <c r="A1018" i="1"/>
  <c r="N1018" i="1"/>
  <c r="A1019" i="1"/>
  <c r="N1019" i="1"/>
  <c r="A1020" i="1"/>
  <c r="N1020" i="1"/>
  <c r="A1021" i="1"/>
  <c r="N1021" i="1"/>
  <c r="A1022" i="1"/>
  <c r="N1022" i="1"/>
  <c r="A1023" i="1"/>
  <c r="N1023" i="1"/>
  <c r="A1024" i="1"/>
  <c r="N1024" i="1"/>
  <c r="A1025" i="1"/>
  <c r="N1025" i="1"/>
  <c r="A1026" i="1"/>
  <c r="N1026" i="1"/>
  <c r="A1027" i="1"/>
  <c r="N1027" i="1"/>
  <c r="A1028" i="1"/>
  <c r="N1028" i="1"/>
  <c r="A1029" i="1"/>
  <c r="N1029" i="1"/>
  <c r="A1030" i="1"/>
  <c r="N1030" i="1"/>
  <c r="A1031" i="1"/>
  <c r="N1031" i="1"/>
  <c r="A1032" i="1"/>
  <c r="N1032" i="1"/>
  <c r="A1033" i="1"/>
  <c r="N1033" i="1"/>
  <c r="A1034" i="1"/>
  <c r="N1034" i="1"/>
  <c r="A1035" i="1"/>
  <c r="N1035" i="1"/>
  <c r="A1036" i="1"/>
  <c r="N1036" i="1"/>
  <c r="A1037" i="1"/>
  <c r="N1037" i="1"/>
  <c r="A1038" i="1"/>
  <c r="N1038" i="1"/>
  <c r="A1039" i="1"/>
  <c r="N1039" i="1"/>
  <c r="A1040" i="1"/>
  <c r="N1040" i="1"/>
  <c r="A1041" i="1"/>
  <c r="N1041" i="1"/>
  <c r="A1042" i="1"/>
  <c r="N1042" i="1"/>
  <c r="A1043" i="1"/>
  <c r="N1043" i="1"/>
  <c r="A1044" i="1"/>
  <c r="N1044" i="1"/>
  <c r="A1045" i="1"/>
  <c r="N1045" i="1"/>
  <c r="A1046" i="1"/>
  <c r="N1046" i="1"/>
  <c r="A1047" i="1"/>
  <c r="N1047" i="1"/>
  <c r="A1048" i="1"/>
  <c r="N1048" i="1"/>
  <c r="A1049" i="1"/>
  <c r="N1049" i="1"/>
  <c r="A1050" i="1"/>
  <c r="N1050" i="1"/>
  <c r="A1051" i="1"/>
  <c r="N1051" i="1"/>
  <c r="A1052" i="1"/>
  <c r="N1052" i="1"/>
  <c r="A1053" i="1"/>
  <c r="N1053" i="1"/>
  <c r="A1054" i="1"/>
  <c r="N1054" i="1"/>
  <c r="A1055" i="1"/>
  <c r="N1055" i="1"/>
  <c r="A1056" i="1"/>
  <c r="N1056" i="1"/>
  <c r="A1057" i="1"/>
  <c r="N1057" i="1"/>
  <c r="A1058" i="1"/>
  <c r="N1058" i="1"/>
  <c r="A1059" i="1"/>
  <c r="N1059" i="1"/>
  <c r="A1060" i="1"/>
  <c r="N1060" i="1"/>
  <c r="A1061" i="1"/>
  <c r="N1061" i="1"/>
  <c r="A1062" i="1"/>
  <c r="N1062" i="1"/>
  <c r="A1063" i="1"/>
  <c r="N1063" i="1"/>
  <c r="A1064" i="1"/>
  <c r="N1064" i="1"/>
  <c r="A1065" i="1"/>
  <c r="N1065" i="1"/>
  <c r="A1066" i="1"/>
  <c r="N1066" i="1"/>
  <c r="A1067" i="1"/>
  <c r="N1067" i="1"/>
  <c r="A1068" i="1"/>
  <c r="N1068" i="1"/>
  <c r="A1069" i="1"/>
  <c r="N1069" i="1"/>
  <c r="A1070" i="1"/>
  <c r="N1070" i="1"/>
  <c r="A1071" i="1"/>
  <c r="N1071" i="1"/>
  <c r="A1072" i="1"/>
  <c r="N1072" i="1"/>
  <c r="A1073" i="1"/>
  <c r="N1073" i="1"/>
  <c r="A1074" i="1"/>
  <c r="N1074" i="1"/>
  <c r="A1075" i="1"/>
  <c r="N1075" i="1"/>
  <c r="A1076" i="1"/>
  <c r="N1076" i="1"/>
  <c r="A1077" i="1"/>
  <c r="N1077" i="1"/>
  <c r="A1078" i="1"/>
  <c r="N1078" i="1"/>
  <c r="A1079" i="1"/>
  <c r="N1079" i="1"/>
  <c r="A1080" i="1"/>
  <c r="N1080" i="1"/>
  <c r="A1081" i="1"/>
  <c r="N1081" i="1"/>
  <c r="A1082" i="1"/>
  <c r="N1082" i="1"/>
  <c r="A1083" i="1"/>
  <c r="N1083" i="1"/>
  <c r="A1084" i="1"/>
  <c r="N1084" i="1"/>
  <c r="A1085" i="1"/>
  <c r="N1085" i="1"/>
  <c r="A1086" i="1"/>
  <c r="N1086" i="1"/>
  <c r="A1087" i="1"/>
  <c r="N1087" i="1"/>
  <c r="A1088" i="1"/>
  <c r="N1088" i="1"/>
  <c r="A1089" i="1"/>
  <c r="N1089" i="1"/>
  <c r="A1090" i="1"/>
  <c r="N1090" i="1"/>
  <c r="A1091" i="1"/>
  <c r="N1091" i="1"/>
  <c r="A1092" i="1"/>
  <c r="N1092" i="1"/>
  <c r="A1093" i="1"/>
  <c r="N1093" i="1"/>
  <c r="A1094" i="1"/>
  <c r="N1094" i="1"/>
  <c r="A1095" i="1"/>
  <c r="N1095" i="1"/>
  <c r="A1096" i="1"/>
  <c r="N1096" i="1"/>
  <c r="A1097" i="1"/>
  <c r="N1097" i="1"/>
  <c r="A1098" i="1"/>
  <c r="N1098" i="1"/>
  <c r="A1099" i="1"/>
  <c r="N1099" i="1"/>
  <c r="A1100" i="1"/>
  <c r="N1100" i="1"/>
  <c r="N2" i="1"/>
  <c r="N3" i="1"/>
  <c r="N4" i="1"/>
  <c r="D106" i="6"/>
  <c r="E106" i="6"/>
  <c r="D107" i="6"/>
  <c r="F107" i="6" s="1"/>
  <c r="G107" i="6" s="1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F117" i="6"/>
  <c r="G117" i="6" s="1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E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D496" i="6"/>
  <c r="E496" i="6"/>
  <c r="D497" i="6"/>
  <c r="E497" i="6"/>
  <c r="D498" i="6"/>
  <c r="E498" i="6"/>
  <c r="D499" i="6"/>
  <c r="E499" i="6"/>
  <c r="D500" i="6"/>
  <c r="E500" i="6"/>
  <c r="D501" i="6"/>
  <c r="E501" i="6"/>
  <c r="D502" i="6"/>
  <c r="E502" i="6"/>
  <c r="D503" i="6"/>
  <c r="E503" i="6"/>
  <c r="D504" i="6"/>
  <c r="E504" i="6"/>
  <c r="D505" i="6"/>
  <c r="E505" i="6"/>
  <c r="D506" i="6"/>
  <c r="E506" i="6"/>
  <c r="D507" i="6"/>
  <c r="E507" i="6"/>
  <c r="D508" i="6"/>
  <c r="E508" i="6"/>
  <c r="D509" i="6"/>
  <c r="E509" i="6"/>
  <c r="D510" i="6"/>
  <c r="E510" i="6"/>
  <c r="D511" i="6"/>
  <c r="E511" i="6"/>
  <c r="D512" i="6"/>
  <c r="E512" i="6"/>
  <c r="D513" i="6"/>
  <c r="E513" i="6"/>
  <c r="D514" i="6"/>
  <c r="E514" i="6"/>
  <c r="D515" i="6"/>
  <c r="E515" i="6"/>
  <c r="D516" i="6"/>
  <c r="E516" i="6"/>
  <c r="D517" i="6"/>
  <c r="E517" i="6"/>
  <c r="D518" i="6"/>
  <c r="E518" i="6"/>
  <c r="D519" i="6"/>
  <c r="E519" i="6"/>
  <c r="D520" i="6"/>
  <c r="E520" i="6"/>
  <c r="D521" i="6"/>
  <c r="E521" i="6"/>
  <c r="D522" i="6"/>
  <c r="E522" i="6"/>
  <c r="D523" i="6"/>
  <c r="E523" i="6"/>
  <c r="D524" i="6"/>
  <c r="E524" i="6"/>
  <c r="D525" i="6"/>
  <c r="E525" i="6"/>
  <c r="D526" i="6"/>
  <c r="E526" i="6"/>
  <c r="D527" i="6"/>
  <c r="E527" i="6"/>
  <c r="D528" i="6"/>
  <c r="E528" i="6"/>
  <c r="D529" i="6"/>
  <c r="E529" i="6"/>
  <c r="D530" i="6"/>
  <c r="E530" i="6"/>
  <c r="D531" i="6"/>
  <c r="E531" i="6"/>
  <c r="D532" i="6"/>
  <c r="E532" i="6"/>
  <c r="D533" i="6"/>
  <c r="E533" i="6"/>
  <c r="D534" i="6"/>
  <c r="E534" i="6"/>
  <c r="D535" i="6"/>
  <c r="E535" i="6"/>
  <c r="D536" i="6"/>
  <c r="E536" i="6"/>
  <c r="D537" i="6"/>
  <c r="E537" i="6"/>
  <c r="D538" i="6"/>
  <c r="E538" i="6"/>
  <c r="D539" i="6"/>
  <c r="E539" i="6"/>
  <c r="D540" i="6"/>
  <c r="E540" i="6"/>
  <c r="D541" i="6"/>
  <c r="E541" i="6"/>
  <c r="D542" i="6"/>
  <c r="E542" i="6"/>
  <c r="D543" i="6"/>
  <c r="E543" i="6"/>
  <c r="D544" i="6"/>
  <c r="E544" i="6"/>
  <c r="D545" i="6"/>
  <c r="E545" i="6"/>
  <c r="D546" i="6"/>
  <c r="E546" i="6"/>
  <c r="D547" i="6"/>
  <c r="E547" i="6"/>
  <c r="D548" i="6"/>
  <c r="E548" i="6"/>
  <c r="D549" i="6"/>
  <c r="E549" i="6"/>
  <c r="D550" i="6"/>
  <c r="E550" i="6"/>
  <c r="D551" i="6"/>
  <c r="E551" i="6"/>
  <c r="D552" i="6"/>
  <c r="E552" i="6"/>
  <c r="D553" i="6"/>
  <c r="E553" i="6"/>
  <c r="D554" i="6"/>
  <c r="E554" i="6"/>
  <c r="D555" i="6"/>
  <c r="E555" i="6"/>
  <c r="D556" i="6"/>
  <c r="E556" i="6"/>
  <c r="D557" i="6"/>
  <c r="E557" i="6"/>
  <c r="D558" i="6"/>
  <c r="E558" i="6"/>
  <c r="D559" i="6"/>
  <c r="E559" i="6"/>
  <c r="D560" i="6"/>
  <c r="E560" i="6"/>
  <c r="D561" i="6"/>
  <c r="E561" i="6"/>
  <c r="D562" i="6"/>
  <c r="E562" i="6"/>
  <c r="D563" i="6"/>
  <c r="E563" i="6"/>
  <c r="D564" i="6"/>
  <c r="E564" i="6"/>
  <c r="D565" i="6"/>
  <c r="E565" i="6"/>
  <c r="D566" i="6"/>
  <c r="E566" i="6"/>
  <c r="D567" i="6"/>
  <c r="E567" i="6"/>
  <c r="D568" i="6"/>
  <c r="E568" i="6"/>
  <c r="D569" i="6"/>
  <c r="E569" i="6"/>
  <c r="D570" i="6"/>
  <c r="E570" i="6"/>
  <c r="D571" i="6"/>
  <c r="E571" i="6"/>
  <c r="D572" i="6"/>
  <c r="E572" i="6"/>
  <c r="D573" i="6"/>
  <c r="E573" i="6"/>
  <c r="D574" i="6"/>
  <c r="E574" i="6"/>
  <c r="D575" i="6"/>
  <c r="E575" i="6"/>
  <c r="D576" i="6"/>
  <c r="E576" i="6"/>
  <c r="D577" i="6"/>
  <c r="E577" i="6"/>
  <c r="D578" i="6"/>
  <c r="E578" i="6"/>
  <c r="D579" i="6"/>
  <c r="E579" i="6"/>
  <c r="D580" i="6"/>
  <c r="E580" i="6"/>
  <c r="D581" i="6"/>
  <c r="E581" i="6"/>
  <c r="D582" i="6"/>
  <c r="E582" i="6"/>
  <c r="D583" i="6"/>
  <c r="E583" i="6"/>
  <c r="D584" i="6"/>
  <c r="E584" i="6"/>
  <c r="D585" i="6"/>
  <c r="E585" i="6"/>
  <c r="D586" i="6"/>
  <c r="E586" i="6"/>
  <c r="D587" i="6"/>
  <c r="E587" i="6"/>
  <c r="D588" i="6"/>
  <c r="E588" i="6"/>
  <c r="D589" i="6"/>
  <c r="E589" i="6"/>
  <c r="D590" i="6"/>
  <c r="E590" i="6"/>
  <c r="D591" i="6"/>
  <c r="E591" i="6"/>
  <c r="D592" i="6"/>
  <c r="E592" i="6"/>
  <c r="D593" i="6"/>
  <c r="E593" i="6"/>
  <c r="D594" i="6"/>
  <c r="E594" i="6"/>
  <c r="D595" i="6"/>
  <c r="E595" i="6"/>
  <c r="D596" i="6"/>
  <c r="E596" i="6"/>
  <c r="D597" i="6"/>
  <c r="E597" i="6"/>
  <c r="D598" i="6"/>
  <c r="E598" i="6"/>
  <c r="D599" i="6"/>
  <c r="E599" i="6"/>
  <c r="D600" i="6"/>
  <c r="E600" i="6"/>
  <c r="D601" i="6"/>
  <c r="E601" i="6"/>
  <c r="D602" i="6"/>
  <c r="E602" i="6"/>
  <c r="D603" i="6"/>
  <c r="E603" i="6"/>
  <c r="D604" i="6"/>
  <c r="E604" i="6"/>
  <c r="D605" i="6"/>
  <c r="E605" i="6"/>
  <c r="D606" i="6"/>
  <c r="E606" i="6"/>
  <c r="D607" i="6"/>
  <c r="E607" i="6"/>
  <c r="D608" i="6"/>
  <c r="E608" i="6"/>
  <c r="D609" i="6"/>
  <c r="E609" i="6"/>
  <c r="D610" i="6"/>
  <c r="E610" i="6"/>
  <c r="D611" i="6"/>
  <c r="E611" i="6"/>
  <c r="D612" i="6"/>
  <c r="E612" i="6"/>
  <c r="D613" i="6"/>
  <c r="E613" i="6"/>
  <c r="D614" i="6"/>
  <c r="E614" i="6"/>
  <c r="D615" i="6"/>
  <c r="E615" i="6"/>
  <c r="D616" i="6"/>
  <c r="E616" i="6"/>
  <c r="D617" i="6"/>
  <c r="E617" i="6"/>
  <c r="D618" i="6"/>
  <c r="E618" i="6"/>
  <c r="D619" i="6"/>
  <c r="E619" i="6"/>
  <c r="D620" i="6"/>
  <c r="E620" i="6"/>
  <c r="D621" i="6"/>
  <c r="E621" i="6"/>
  <c r="D622" i="6"/>
  <c r="E622" i="6"/>
  <c r="D623" i="6"/>
  <c r="E623" i="6"/>
  <c r="D624" i="6"/>
  <c r="E624" i="6"/>
  <c r="D625" i="6"/>
  <c r="E625" i="6"/>
  <c r="D626" i="6"/>
  <c r="E626" i="6"/>
  <c r="D627" i="6"/>
  <c r="E627" i="6"/>
  <c r="D628" i="6"/>
  <c r="E628" i="6"/>
  <c r="D629" i="6"/>
  <c r="E629" i="6"/>
  <c r="D630" i="6"/>
  <c r="E630" i="6"/>
  <c r="D631" i="6"/>
  <c r="E631" i="6"/>
  <c r="D632" i="6"/>
  <c r="E632" i="6"/>
  <c r="D633" i="6"/>
  <c r="E633" i="6"/>
  <c r="D634" i="6"/>
  <c r="E634" i="6"/>
  <c r="D635" i="6"/>
  <c r="E635" i="6"/>
  <c r="D636" i="6"/>
  <c r="E636" i="6"/>
  <c r="D637" i="6"/>
  <c r="E637" i="6"/>
  <c r="D638" i="6"/>
  <c r="E638" i="6"/>
  <c r="D639" i="6"/>
  <c r="E639" i="6"/>
  <c r="D640" i="6"/>
  <c r="E640" i="6"/>
  <c r="D641" i="6"/>
  <c r="E641" i="6"/>
  <c r="D642" i="6"/>
  <c r="E642" i="6"/>
  <c r="D643" i="6"/>
  <c r="E643" i="6"/>
  <c r="D644" i="6"/>
  <c r="E644" i="6"/>
  <c r="D645" i="6"/>
  <c r="E645" i="6"/>
  <c r="D646" i="6"/>
  <c r="E646" i="6"/>
  <c r="D647" i="6"/>
  <c r="E647" i="6"/>
  <c r="D648" i="6"/>
  <c r="E648" i="6"/>
  <c r="D649" i="6"/>
  <c r="E649" i="6"/>
  <c r="D650" i="6"/>
  <c r="E650" i="6"/>
  <c r="D651" i="6"/>
  <c r="E651" i="6"/>
  <c r="D652" i="6"/>
  <c r="E652" i="6"/>
  <c r="D653" i="6"/>
  <c r="E653" i="6"/>
  <c r="D654" i="6"/>
  <c r="E654" i="6"/>
  <c r="D655" i="6"/>
  <c r="E655" i="6"/>
  <c r="D656" i="6"/>
  <c r="E656" i="6"/>
  <c r="D657" i="6"/>
  <c r="E657" i="6"/>
  <c r="D658" i="6"/>
  <c r="E658" i="6"/>
  <c r="D659" i="6"/>
  <c r="E659" i="6"/>
  <c r="D660" i="6"/>
  <c r="E660" i="6"/>
  <c r="D661" i="6"/>
  <c r="E661" i="6"/>
  <c r="D662" i="6"/>
  <c r="E662" i="6"/>
  <c r="D663" i="6"/>
  <c r="E663" i="6"/>
  <c r="D664" i="6"/>
  <c r="E664" i="6"/>
  <c r="D665" i="6"/>
  <c r="E665" i="6"/>
  <c r="D666" i="6"/>
  <c r="E666" i="6"/>
  <c r="D667" i="6"/>
  <c r="E667" i="6"/>
  <c r="D668" i="6"/>
  <c r="E668" i="6"/>
  <c r="D669" i="6"/>
  <c r="E669" i="6"/>
  <c r="D670" i="6"/>
  <c r="E670" i="6"/>
  <c r="D671" i="6"/>
  <c r="E671" i="6"/>
  <c r="D672" i="6"/>
  <c r="E672" i="6"/>
  <c r="D673" i="6"/>
  <c r="E673" i="6"/>
  <c r="D674" i="6"/>
  <c r="E674" i="6"/>
  <c r="D675" i="6"/>
  <c r="E675" i="6"/>
  <c r="D676" i="6"/>
  <c r="E676" i="6"/>
  <c r="D677" i="6"/>
  <c r="E677" i="6"/>
  <c r="D678" i="6"/>
  <c r="E678" i="6"/>
  <c r="D679" i="6"/>
  <c r="E679" i="6"/>
  <c r="D680" i="6"/>
  <c r="E680" i="6"/>
  <c r="D681" i="6"/>
  <c r="E681" i="6"/>
  <c r="D682" i="6"/>
  <c r="E682" i="6"/>
  <c r="D683" i="6"/>
  <c r="E683" i="6"/>
  <c r="D684" i="6"/>
  <c r="E684" i="6"/>
  <c r="D685" i="6"/>
  <c r="E685" i="6"/>
  <c r="D686" i="6"/>
  <c r="E686" i="6"/>
  <c r="D687" i="6"/>
  <c r="E687" i="6"/>
  <c r="D688" i="6"/>
  <c r="E688" i="6"/>
  <c r="D689" i="6"/>
  <c r="E689" i="6"/>
  <c r="D690" i="6"/>
  <c r="E690" i="6"/>
  <c r="D691" i="6"/>
  <c r="E691" i="6"/>
  <c r="D692" i="6"/>
  <c r="E692" i="6"/>
  <c r="D693" i="6"/>
  <c r="E693" i="6"/>
  <c r="D694" i="6"/>
  <c r="E694" i="6"/>
  <c r="D695" i="6"/>
  <c r="E695" i="6"/>
  <c r="D696" i="6"/>
  <c r="E696" i="6"/>
  <c r="D697" i="6"/>
  <c r="E697" i="6"/>
  <c r="D698" i="6"/>
  <c r="E698" i="6"/>
  <c r="D699" i="6"/>
  <c r="E699" i="6"/>
  <c r="D700" i="6"/>
  <c r="E700" i="6"/>
  <c r="D701" i="6"/>
  <c r="E701" i="6"/>
  <c r="D702" i="6"/>
  <c r="E702" i="6"/>
  <c r="D703" i="6"/>
  <c r="E703" i="6"/>
  <c r="D704" i="6"/>
  <c r="E704" i="6"/>
  <c r="D705" i="6"/>
  <c r="E705" i="6"/>
  <c r="D706" i="6"/>
  <c r="E706" i="6"/>
  <c r="D707" i="6"/>
  <c r="E707" i="6"/>
  <c r="D708" i="6"/>
  <c r="E708" i="6"/>
  <c r="D709" i="6"/>
  <c r="E709" i="6"/>
  <c r="D710" i="6"/>
  <c r="E710" i="6"/>
  <c r="D711" i="6"/>
  <c r="E711" i="6"/>
  <c r="D712" i="6"/>
  <c r="E712" i="6"/>
  <c r="D713" i="6"/>
  <c r="E713" i="6"/>
  <c r="D714" i="6"/>
  <c r="E714" i="6"/>
  <c r="D715" i="6"/>
  <c r="E715" i="6"/>
  <c r="D716" i="6"/>
  <c r="E716" i="6"/>
  <c r="D717" i="6"/>
  <c r="E717" i="6"/>
  <c r="D718" i="6"/>
  <c r="E718" i="6"/>
  <c r="D719" i="6"/>
  <c r="E719" i="6"/>
  <c r="D720" i="6"/>
  <c r="E720" i="6"/>
  <c r="D721" i="6"/>
  <c r="E721" i="6"/>
  <c r="D722" i="6"/>
  <c r="E722" i="6"/>
  <c r="D723" i="6"/>
  <c r="E723" i="6"/>
  <c r="D724" i="6"/>
  <c r="E724" i="6"/>
  <c r="D725" i="6"/>
  <c r="E725" i="6"/>
  <c r="D726" i="6"/>
  <c r="E726" i="6"/>
  <c r="D727" i="6"/>
  <c r="E727" i="6"/>
  <c r="D728" i="6"/>
  <c r="E728" i="6"/>
  <c r="D729" i="6"/>
  <c r="E729" i="6"/>
  <c r="D730" i="6"/>
  <c r="E730" i="6"/>
  <c r="D731" i="6"/>
  <c r="E731" i="6"/>
  <c r="D732" i="6"/>
  <c r="E732" i="6"/>
  <c r="D733" i="6"/>
  <c r="E733" i="6"/>
  <c r="D734" i="6"/>
  <c r="E734" i="6"/>
  <c r="D735" i="6"/>
  <c r="E735" i="6"/>
  <c r="D736" i="6"/>
  <c r="E736" i="6"/>
  <c r="D737" i="6"/>
  <c r="E737" i="6"/>
  <c r="D738" i="6"/>
  <c r="E738" i="6"/>
  <c r="D739" i="6"/>
  <c r="E739" i="6"/>
  <c r="D740" i="6"/>
  <c r="E740" i="6"/>
  <c r="D741" i="6"/>
  <c r="E741" i="6"/>
  <c r="D742" i="6"/>
  <c r="E742" i="6"/>
  <c r="D743" i="6"/>
  <c r="E743" i="6"/>
  <c r="D744" i="6"/>
  <c r="E744" i="6"/>
  <c r="D745" i="6"/>
  <c r="E745" i="6"/>
  <c r="D746" i="6"/>
  <c r="E746" i="6"/>
  <c r="D747" i="6"/>
  <c r="E747" i="6"/>
  <c r="D748" i="6"/>
  <c r="E748" i="6"/>
  <c r="D749" i="6"/>
  <c r="E749" i="6"/>
  <c r="D750" i="6"/>
  <c r="E750" i="6"/>
  <c r="D751" i="6"/>
  <c r="E751" i="6"/>
  <c r="D752" i="6"/>
  <c r="E752" i="6"/>
  <c r="D753" i="6"/>
  <c r="E753" i="6"/>
  <c r="D754" i="6"/>
  <c r="E754" i="6"/>
  <c r="D755" i="6"/>
  <c r="E755" i="6"/>
  <c r="D756" i="6"/>
  <c r="E756" i="6"/>
  <c r="D757" i="6"/>
  <c r="E757" i="6"/>
  <c r="D758" i="6"/>
  <c r="E758" i="6"/>
  <c r="D759" i="6"/>
  <c r="E759" i="6"/>
  <c r="D760" i="6"/>
  <c r="E760" i="6"/>
  <c r="D761" i="6"/>
  <c r="E761" i="6"/>
  <c r="D762" i="6"/>
  <c r="E762" i="6"/>
  <c r="D763" i="6"/>
  <c r="E763" i="6"/>
  <c r="D764" i="6"/>
  <c r="E764" i="6"/>
  <c r="D765" i="6"/>
  <c r="E765" i="6"/>
  <c r="D766" i="6"/>
  <c r="E766" i="6"/>
  <c r="D767" i="6"/>
  <c r="E767" i="6"/>
  <c r="D768" i="6"/>
  <c r="E768" i="6"/>
  <c r="D769" i="6"/>
  <c r="E769" i="6"/>
  <c r="D770" i="6"/>
  <c r="E770" i="6"/>
  <c r="D771" i="6"/>
  <c r="E771" i="6"/>
  <c r="D772" i="6"/>
  <c r="E772" i="6"/>
  <c r="D773" i="6"/>
  <c r="E773" i="6"/>
  <c r="D774" i="6"/>
  <c r="E774" i="6"/>
  <c r="D775" i="6"/>
  <c r="E775" i="6"/>
  <c r="D776" i="6"/>
  <c r="E776" i="6"/>
  <c r="D777" i="6"/>
  <c r="E777" i="6"/>
  <c r="D778" i="6"/>
  <c r="E778" i="6"/>
  <c r="D779" i="6"/>
  <c r="E779" i="6"/>
  <c r="D780" i="6"/>
  <c r="E780" i="6"/>
  <c r="D781" i="6"/>
  <c r="E781" i="6"/>
  <c r="D782" i="6"/>
  <c r="E782" i="6"/>
  <c r="D783" i="6"/>
  <c r="E783" i="6"/>
  <c r="D784" i="6"/>
  <c r="E784" i="6"/>
  <c r="D785" i="6"/>
  <c r="E785" i="6"/>
  <c r="D786" i="6"/>
  <c r="E786" i="6"/>
  <c r="D787" i="6"/>
  <c r="E787" i="6"/>
  <c r="D788" i="6"/>
  <c r="E788" i="6"/>
  <c r="D789" i="6"/>
  <c r="E789" i="6"/>
  <c r="D790" i="6"/>
  <c r="E790" i="6"/>
  <c r="D791" i="6"/>
  <c r="E791" i="6"/>
  <c r="D792" i="6"/>
  <c r="E792" i="6"/>
  <c r="D793" i="6"/>
  <c r="E793" i="6"/>
  <c r="D794" i="6"/>
  <c r="E794" i="6"/>
  <c r="D795" i="6"/>
  <c r="E795" i="6"/>
  <c r="D796" i="6"/>
  <c r="E796" i="6"/>
  <c r="D797" i="6"/>
  <c r="E797" i="6"/>
  <c r="D798" i="6"/>
  <c r="E798" i="6"/>
  <c r="D799" i="6"/>
  <c r="E799" i="6"/>
  <c r="D800" i="6"/>
  <c r="E800" i="6"/>
  <c r="D801" i="6"/>
  <c r="E801" i="6"/>
  <c r="D802" i="6"/>
  <c r="E802" i="6"/>
  <c r="D803" i="6"/>
  <c r="E803" i="6"/>
  <c r="D804" i="6"/>
  <c r="E804" i="6"/>
  <c r="D805" i="6"/>
  <c r="E805" i="6"/>
  <c r="D806" i="6"/>
  <c r="E806" i="6"/>
  <c r="D807" i="6"/>
  <c r="E807" i="6"/>
  <c r="D808" i="6"/>
  <c r="E808" i="6"/>
  <c r="D809" i="6"/>
  <c r="E809" i="6"/>
  <c r="D810" i="6"/>
  <c r="E810" i="6"/>
  <c r="D811" i="6"/>
  <c r="E811" i="6"/>
  <c r="D812" i="6"/>
  <c r="E812" i="6"/>
  <c r="D813" i="6"/>
  <c r="E813" i="6"/>
  <c r="D814" i="6"/>
  <c r="E814" i="6"/>
  <c r="D815" i="6"/>
  <c r="E815" i="6"/>
  <c r="D816" i="6"/>
  <c r="E816" i="6"/>
  <c r="D817" i="6"/>
  <c r="E817" i="6"/>
  <c r="D818" i="6"/>
  <c r="E818" i="6"/>
  <c r="D819" i="6"/>
  <c r="E819" i="6"/>
  <c r="D820" i="6"/>
  <c r="E820" i="6"/>
  <c r="D821" i="6"/>
  <c r="E821" i="6"/>
  <c r="D822" i="6"/>
  <c r="E822" i="6"/>
  <c r="D823" i="6"/>
  <c r="E823" i="6"/>
  <c r="D824" i="6"/>
  <c r="E824" i="6"/>
  <c r="D825" i="6"/>
  <c r="E825" i="6"/>
  <c r="D826" i="6"/>
  <c r="E826" i="6"/>
  <c r="D827" i="6"/>
  <c r="E827" i="6"/>
  <c r="D828" i="6"/>
  <c r="E828" i="6"/>
  <c r="D829" i="6"/>
  <c r="E829" i="6"/>
  <c r="D830" i="6"/>
  <c r="E830" i="6"/>
  <c r="D831" i="6"/>
  <c r="E831" i="6"/>
  <c r="D832" i="6"/>
  <c r="E832" i="6"/>
  <c r="D833" i="6"/>
  <c r="E833" i="6"/>
  <c r="D834" i="6"/>
  <c r="E834" i="6"/>
  <c r="D835" i="6"/>
  <c r="E835" i="6"/>
  <c r="D836" i="6"/>
  <c r="E836" i="6"/>
  <c r="D837" i="6"/>
  <c r="E837" i="6"/>
  <c r="D838" i="6"/>
  <c r="E838" i="6"/>
  <c r="D839" i="6"/>
  <c r="E839" i="6"/>
  <c r="D840" i="6"/>
  <c r="E840" i="6"/>
  <c r="D841" i="6"/>
  <c r="E841" i="6"/>
  <c r="D842" i="6"/>
  <c r="E842" i="6"/>
  <c r="D843" i="6"/>
  <c r="E843" i="6"/>
  <c r="D844" i="6"/>
  <c r="E844" i="6"/>
  <c r="D845" i="6"/>
  <c r="E845" i="6"/>
  <c r="D846" i="6"/>
  <c r="E846" i="6"/>
  <c r="D847" i="6"/>
  <c r="E847" i="6"/>
  <c r="D848" i="6"/>
  <c r="E848" i="6"/>
  <c r="D849" i="6"/>
  <c r="E849" i="6"/>
  <c r="D850" i="6"/>
  <c r="E850" i="6"/>
  <c r="D851" i="6"/>
  <c r="E851" i="6"/>
  <c r="D852" i="6"/>
  <c r="E852" i="6"/>
  <c r="D853" i="6"/>
  <c r="E853" i="6"/>
  <c r="D854" i="6"/>
  <c r="E854" i="6"/>
  <c r="D855" i="6"/>
  <c r="E855" i="6"/>
  <c r="D856" i="6"/>
  <c r="E856" i="6"/>
  <c r="D857" i="6"/>
  <c r="E857" i="6"/>
  <c r="D858" i="6"/>
  <c r="E858" i="6"/>
  <c r="D859" i="6"/>
  <c r="E859" i="6"/>
  <c r="D860" i="6"/>
  <c r="E860" i="6"/>
  <c r="D861" i="6"/>
  <c r="E861" i="6"/>
  <c r="D862" i="6"/>
  <c r="E862" i="6"/>
  <c r="D863" i="6"/>
  <c r="E863" i="6"/>
  <c r="D864" i="6"/>
  <c r="E864" i="6"/>
  <c r="D865" i="6"/>
  <c r="E865" i="6"/>
  <c r="D866" i="6"/>
  <c r="E866" i="6"/>
  <c r="D867" i="6"/>
  <c r="E867" i="6"/>
  <c r="D868" i="6"/>
  <c r="E868" i="6"/>
  <c r="D869" i="6"/>
  <c r="E869" i="6"/>
  <c r="D870" i="6"/>
  <c r="E870" i="6"/>
  <c r="D871" i="6"/>
  <c r="E871" i="6"/>
  <c r="D872" i="6"/>
  <c r="E872" i="6"/>
  <c r="D873" i="6"/>
  <c r="E873" i="6"/>
  <c r="D874" i="6"/>
  <c r="E874" i="6"/>
  <c r="D875" i="6"/>
  <c r="E875" i="6"/>
  <c r="D876" i="6"/>
  <c r="E876" i="6"/>
  <c r="D877" i="6"/>
  <c r="E877" i="6"/>
  <c r="D878" i="6"/>
  <c r="E878" i="6"/>
  <c r="D879" i="6"/>
  <c r="E879" i="6"/>
  <c r="D880" i="6"/>
  <c r="E880" i="6"/>
  <c r="D881" i="6"/>
  <c r="E881" i="6"/>
  <c r="D882" i="6"/>
  <c r="E882" i="6"/>
  <c r="D883" i="6"/>
  <c r="E883" i="6"/>
  <c r="D884" i="6"/>
  <c r="E884" i="6"/>
  <c r="D885" i="6"/>
  <c r="E885" i="6"/>
  <c r="D886" i="6"/>
  <c r="E886" i="6"/>
  <c r="D887" i="6"/>
  <c r="E887" i="6"/>
  <c r="D888" i="6"/>
  <c r="E888" i="6"/>
  <c r="D889" i="6"/>
  <c r="E889" i="6"/>
  <c r="D890" i="6"/>
  <c r="E890" i="6"/>
  <c r="D891" i="6"/>
  <c r="E891" i="6"/>
  <c r="D892" i="6"/>
  <c r="E892" i="6"/>
  <c r="D893" i="6"/>
  <c r="E893" i="6"/>
  <c r="D894" i="6"/>
  <c r="E894" i="6"/>
  <c r="D895" i="6"/>
  <c r="E895" i="6"/>
  <c r="D896" i="6"/>
  <c r="E896" i="6"/>
  <c r="D897" i="6"/>
  <c r="E897" i="6"/>
  <c r="D898" i="6"/>
  <c r="E898" i="6"/>
  <c r="D899" i="6"/>
  <c r="E899" i="6"/>
  <c r="D900" i="6"/>
  <c r="E900" i="6"/>
  <c r="D901" i="6"/>
  <c r="E901" i="6"/>
  <c r="D902" i="6"/>
  <c r="E902" i="6"/>
  <c r="D903" i="6"/>
  <c r="E903" i="6"/>
  <c r="D904" i="6"/>
  <c r="E904" i="6"/>
  <c r="D905" i="6"/>
  <c r="E905" i="6"/>
  <c r="D906" i="6"/>
  <c r="E906" i="6"/>
  <c r="D907" i="6"/>
  <c r="E907" i="6"/>
  <c r="D908" i="6"/>
  <c r="E908" i="6"/>
  <c r="D909" i="6"/>
  <c r="E909" i="6"/>
  <c r="D910" i="6"/>
  <c r="E910" i="6"/>
  <c r="D911" i="6"/>
  <c r="E911" i="6"/>
  <c r="D912" i="6"/>
  <c r="E912" i="6"/>
  <c r="D913" i="6"/>
  <c r="E913" i="6"/>
  <c r="D914" i="6"/>
  <c r="E914" i="6"/>
  <c r="D915" i="6"/>
  <c r="E915" i="6"/>
  <c r="D916" i="6"/>
  <c r="E916" i="6"/>
  <c r="D917" i="6"/>
  <c r="E917" i="6"/>
  <c r="D918" i="6"/>
  <c r="E918" i="6"/>
  <c r="D919" i="6"/>
  <c r="E919" i="6"/>
  <c r="D920" i="6"/>
  <c r="E920" i="6"/>
  <c r="D921" i="6"/>
  <c r="E921" i="6"/>
  <c r="D922" i="6"/>
  <c r="E922" i="6"/>
  <c r="D923" i="6"/>
  <c r="E923" i="6"/>
  <c r="D924" i="6"/>
  <c r="E924" i="6"/>
  <c r="D925" i="6"/>
  <c r="E925" i="6"/>
  <c r="D926" i="6"/>
  <c r="E926" i="6"/>
  <c r="D927" i="6"/>
  <c r="E927" i="6"/>
  <c r="D928" i="6"/>
  <c r="E928" i="6"/>
  <c r="D929" i="6"/>
  <c r="E929" i="6"/>
  <c r="D930" i="6"/>
  <c r="E930" i="6"/>
  <c r="D931" i="6"/>
  <c r="E931" i="6"/>
  <c r="D932" i="6"/>
  <c r="E932" i="6"/>
  <c r="D933" i="6"/>
  <c r="E933" i="6"/>
  <c r="D934" i="6"/>
  <c r="E934" i="6"/>
  <c r="D935" i="6"/>
  <c r="E935" i="6"/>
  <c r="D936" i="6"/>
  <c r="E936" i="6"/>
  <c r="D937" i="6"/>
  <c r="E937" i="6"/>
  <c r="D938" i="6"/>
  <c r="E938" i="6"/>
  <c r="D939" i="6"/>
  <c r="E939" i="6"/>
  <c r="D940" i="6"/>
  <c r="E940" i="6"/>
  <c r="D941" i="6"/>
  <c r="E941" i="6"/>
  <c r="D942" i="6"/>
  <c r="E942" i="6"/>
  <c r="D943" i="6"/>
  <c r="E943" i="6"/>
  <c r="D944" i="6"/>
  <c r="E944" i="6"/>
  <c r="D945" i="6"/>
  <c r="E945" i="6"/>
  <c r="D946" i="6"/>
  <c r="E946" i="6"/>
  <c r="D947" i="6"/>
  <c r="E947" i="6"/>
  <c r="D948" i="6"/>
  <c r="E948" i="6"/>
  <c r="D949" i="6"/>
  <c r="E949" i="6"/>
  <c r="D950" i="6"/>
  <c r="E950" i="6"/>
  <c r="D951" i="6"/>
  <c r="E951" i="6"/>
  <c r="D952" i="6"/>
  <c r="E952" i="6"/>
  <c r="D953" i="6"/>
  <c r="E953" i="6"/>
  <c r="D954" i="6"/>
  <c r="E954" i="6"/>
  <c r="D955" i="6"/>
  <c r="E955" i="6"/>
  <c r="D956" i="6"/>
  <c r="E956" i="6"/>
  <c r="D957" i="6"/>
  <c r="E957" i="6"/>
  <c r="D958" i="6"/>
  <c r="E958" i="6"/>
  <c r="D959" i="6"/>
  <c r="E959" i="6"/>
  <c r="D960" i="6"/>
  <c r="E960" i="6"/>
  <c r="D961" i="6"/>
  <c r="E961" i="6"/>
  <c r="D962" i="6"/>
  <c r="E962" i="6"/>
  <c r="D963" i="6"/>
  <c r="E963" i="6"/>
  <c r="D964" i="6"/>
  <c r="E964" i="6"/>
  <c r="D965" i="6"/>
  <c r="E965" i="6"/>
  <c r="D966" i="6"/>
  <c r="E966" i="6"/>
  <c r="D967" i="6"/>
  <c r="E967" i="6"/>
  <c r="D968" i="6"/>
  <c r="E968" i="6"/>
  <c r="D969" i="6"/>
  <c r="E969" i="6"/>
  <c r="D970" i="6"/>
  <c r="E970" i="6"/>
  <c r="D971" i="6"/>
  <c r="E971" i="6"/>
  <c r="D972" i="6"/>
  <c r="E972" i="6"/>
  <c r="D973" i="6"/>
  <c r="E973" i="6"/>
  <c r="D974" i="6"/>
  <c r="E974" i="6"/>
  <c r="D975" i="6"/>
  <c r="E975" i="6"/>
  <c r="D976" i="6"/>
  <c r="E976" i="6"/>
  <c r="D977" i="6"/>
  <c r="E977" i="6"/>
  <c r="D978" i="6"/>
  <c r="E978" i="6"/>
  <c r="D979" i="6"/>
  <c r="E979" i="6"/>
  <c r="D980" i="6"/>
  <c r="E980" i="6"/>
  <c r="D981" i="6"/>
  <c r="E981" i="6"/>
  <c r="D982" i="6"/>
  <c r="E982" i="6"/>
  <c r="D983" i="6"/>
  <c r="E983" i="6"/>
  <c r="D984" i="6"/>
  <c r="E984" i="6"/>
  <c r="D985" i="6"/>
  <c r="E985" i="6"/>
  <c r="D986" i="6"/>
  <c r="E986" i="6"/>
  <c r="D987" i="6"/>
  <c r="E987" i="6"/>
  <c r="D988" i="6"/>
  <c r="E988" i="6"/>
  <c r="D989" i="6"/>
  <c r="E989" i="6"/>
  <c r="D990" i="6"/>
  <c r="E990" i="6"/>
  <c r="D991" i="6"/>
  <c r="E991" i="6"/>
  <c r="D992" i="6"/>
  <c r="E992" i="6"/>
  <c r="D993" i="6"/>
  <c r="E993" i="6"/>
  <c r="D994" i="6"/>
  <c r="E994" i="6"/>
  <c r="D995" i="6"/>
  <c r="E995" i="6"/>
  <c r="D996" i="6"/>
  <c r="E996" i="6"/>
  <c r="D997" i="6"/>
  <c r="E997" i="6"/>
  <c r="D998" i="6"/>
  <c r="E998" i="6"/>
  <c r="D999" i="6"/>
  <c r="E999" i="6"/>
  <c r="D1000" i="6"/>
  <c r="E1000" i="6"/>
  <c r="D1001" i="6"/>
  <c r="E1001" i="6"/>
  <c r="D1002" i="6"/>
  <c r="E1002" i="6"/>
  <c r="D1003" i="6"/>
  <c r="E1003" i="6"/>
  <c r="D1004" i="6"/>
  <c r="E1004" i="6"/>
  <c r="D1005" i="6"/>
  <c r="E1005" i="6"/>
  <c r="D1006" i="6"/>
  <c r="E1006" i="6"/>
  <c r="D1007" i="6"/>
  <c r="E1007" i="6"/>
  <c r="D1008" i="6"/>
  <c r="E1008" i="6"/>
  <c r="D1009" i="6"/>
  <c r="E1009" i="6"/>
  <c r="D1010" i="6"/>
  <c r="E1010" i="6"/>
  <c r="D1011" i="6"/>
  <c r="E1011" i="6"/>
  <c r="D1012" i="6"/>
  <c r="E1012" i="6"/>
  <c r="D1013" i="6"/>
  <c r="E1013" i="6"/>
  <c r="D1014" i="6"/>
  <c r="E1014" i="6"/>
  <c r="D1015" i="6"/>
  <c r="E1015" i="6"/>
  <c r="D1016" i="6"/>
  <c r="E1016" i="6"/>
  <c r="D1017" i="6"/>
  <c r="E1017" i="6"/>
  <c r="D1018" i="6"/>
  <c r="E1018" i="6"/>
  <c r="D1019" i="6"/>
  <c r="E1019" i="6"/>
  <c r="D1020" i="6"/>
  <c r="E1020" i="6"/>
  <c r="D1021" i="6"/>
  <c r="E1021" i="6"/>
  <c r="D1022" i="6"/>
  <c r="E1022" i="6"/>
  <c r="D1023" i="6"/>
  <c r="E1023" i="6"/>
  <c r="D1024" i="6"/>
  <c r="E1024" i="6"/>
  <c r="D1025" i="6"/>
  <c r="E1025" i="6"/>
  <c r="D1026" i="6"/>
  <c r="E1026" i="6"/>
  <c r="D1027" i="6"/>
  <c r="E1027" i="6"/>
  <c r="D1028" i="6"/>
  <c r="E1028" i="6"/>
  <c r="D1029" i="6"/>
  <c r="E1029" i="6"/>
  <c r="D1030" i="6"/>
  <c r="E1030" i="6"/>
  <c r="D1031" i="6"/>
  <c r="E1031" i="6"/>
  <c r="D1032" i="6"/>
  <c r="E1032" i="6"/>
  <c r="D1033" i="6"/>
  <c r="E1033" i="6"/>
  <c r="D1034" i="6"/>
  <c r="E1034" i="6"/>
  <c r="D1035" i="6"/>
  <c r="E1035" i="6"/>
  <c r="D1036" i="6"/>
  <c r="E1036" i="6"/>
  <c r="D1037" i="6"/>
  <c r="E1037" i="6"/>
  <c r="D1038" i="6"/>
  <c r="E1038" i="6"/>
  <c r="D1039" i="6"/>
  <c r="E1039" i="6"/>
  <c r="D1040" i="6"/>
  <c r="E1040" i="6"/>
  <c r="D1041" i="6"/>
  <c r="E1041" i="6"/>
  <c r="D1042" i="6"/>
  <c r="E1042" i="6"/>
  <c r="D1043" i="6"/>
  <c r="E1043" i="6"/>
  <c r="D1044" i="6"/>
  <c r="E1044" i="6"/>
  <c r="D1045" i="6"/>
  <c r="E1045" i="6"/>
  <c r="D1046" i="6"/>
  <c r="E1046" i="6"/>
  <c r="D1047" i="6"/>
  <c r="E1047" i="6"/>
  <c r="D1048" i="6"/>
  <c r="E1048" i="6"/>
  <c r="D1049" i="6"/>
  <c r="E1049" i="6"/>
  <c r="D1050" i="6"/>
  <c r="E1050" i="6"/>
  <c r="D1051" i="6"/>
  <c r="E1051" i="6"/>
  <c r="D1052" i="6"/>
  <c r="E1052" i="6"/>
  <c r="D1053" i="6"/>
  <c r="E1053" i="6"/>
  <c r="D1054" i="6"/>
  <c r="E1054" i="6"/>
  <c r="D1055" i="6"/>
  <c r="E1055" i="6"/>
  <c r="D1056" i="6"/>
  <c r="E1056" i="6"/>
  <c r="D1057" i="6"/>
  <c r="E1057" i="6"/>
  <c r="D1058" i="6"/>
  <c r="E1058" i="6"/>
  <c r="D1059" i="6"/>
  <c r="E1059" i="6"/>
  <c r="D1060" i="6"/>
  <c r="E1060" i="6"/>
  <c r="D1061" i="6"/>
  <c r="E1061" i="6"/>
  <c r="D1062" i="6"/>
  <c r="E1062" i="6"/>
  <c r="D1063" i="6"/>
  <c r="E1063" i="6"/>
  <c r="D1064" i="6"/>
  <c r="E1064" i="6"/>
  <c r="D1065" i="6"/>
  <c r="E1065" i="6"/>
  <c r="D1066" i="6"/>
  <c r="E1066" i="6"/>
  <c r="D1067" i="6"/>
  <c r="E1067" i="6"/>
  <c r="D1068" i="6"/>
  <c r="E1068" i="6"/>
  <c r="D1069" i="6"/>
  <c r="E1069" i="6"/>
  <c r="D1070" i="6"/>
  <c r="E1070" i="6"/>
  <c r="D1071" i="6"/>
  <c r="E1071" i="6"/>
  <c r="D1072" i="6"/>
  <c r="E1072" i="6"/>
  <c r="D1073" i="6"/>
  <c r="E1073" i="6"/>
  <c r="D1074" i="6"/>
  <c r="E1074" i="6"/>
  <c r="D1075" i="6"/>
  <c r="E1075" i="6"/>
  <c r="D1076" i="6"/>
  <c r="E1076" i="6"/>
  <c r="D1077" i="6"/>
  <c r="E1077" i="6"/>
  <c r="D1078" i="6"/>
  <c r="E1078" i="6"/>
  <c r="D1079" i="6"/>
  <c r="E1079" i="6"/>
  <c r="D1080" i="6"/>
  <c r="E1080" i="6"/>
  <c r="D1081" i="6"/>
  <c r="E1081" i="6"/>
  <c r="D1082" i="6"/>
  <c r="E1082" i="6"/>
  <c r="D1083" i="6"/>
  <c r="E1083" i="6"/>
  <c r="D1084" i="6"/>
  <c r="E1084" i="6"/>
  <c r="D1085" i="6"/>
  <c r="E1085" i="6"/>
  <c r="D1086" i="6"/>
  <c r="E1086" i="6"/>
  <c r="D1087" i="6"/>
  <c r="E1087" i="6"/>
  <c r="D1088" i="6"/>
  <c r="E1088" i="6"/>
  <c r="D1089" i="6"/>
  <c r="E1089" i="6"/>
  <c r="D1090" i="6"/>
  <c r="E1090" i="6"/>
  <c r="D1091" i="6"/>
  <c r="E1091" i="6"/>
  <c r="D1092" i="6"/>
  <c r="E1092" i="6"/>
  <c r="D1093" i="6"/>
  <c r="E1093" i="6"/>
  <c r="D1094" i="6"/>
  <c r="E1094" i="6"/>
  <c r="D1095" i="6"/>
  <c r="E1095" i="6"/>
  <c r="D1096" i="6"/>
  <c r="E1096" i="6"/>
  <c r="D1097" i="6"/>
  <c r="E1097" i="6"/>
  <c r="D1098" i="6"/>
  <c r="E1098" i="6"/>
  <c r="D1099" i="6"/>
  <c r="E1099" i="6"/>
  <c r="D1100" i="6"/>
  <c r="E1100" i="6"/>
  <c r="D1101" i="6"/>
  <c r="E1101" i="6"/>
  <c r="D1102" i="6"/>
  <c r="E1102" i="6"/>
  <c r="D1103" i="6"/>
  <c r="E1103" i="6"/>
  <c r="D1104" i="6"/>
  <c r="E1104" i="6"/>
  <c r="D1105" i="6"/>
  <c r="E1105" i="6"/>
  <c r="D1106" i="6"/>
  <c r="E1106" i="6"/>
  <c r="D1107" i="6"/>
  <c r="E1107" i="6"/>
  <c r="D1108" i="6"/>
  <c r="E1108" i="6"/>
  <c r="D1109" i="6"/>
  <c r="E1109" i="6"/>
  <c r="D1110" i="6"/>
  <c r="E1110" i="6"/>
  <c r="D1111" i="6"/>
  <c r="E1111" i="6"/>
  <c r="D1112" i="6"/>
  <c r="E1112" i="6"/>
  <c r="D1113" i="6"/>
  <c r="E1113" i="6"/>
  <c r="D1114" i="6"/>
  <c r="E1114" i="6"/>
  <c r="D1115" i="6"/>
  <c r="E1115" i="6"/>
  <c r="D1116" i="6"/>
  <c r="E1116" i="6"/>
  <c r="D1117" i="6"/>
  <c r="E1117" i="6"/>
  <c r="D1118" i="6"/>
  <c r="E1118" i="6"/>
  <c r="D1119" i="6"/>
  <c r="E1119" i="6"/>
  <c r="D1120" i="6"/>
  <c r="E1120" i="6"/>
  <c r="D1121" i="6"/>
  <c r="E1121" i="6"/>
  <c r="D1122" i="6"/>
  <c r="E1122" i="6"/>
  <c r="D1123" i="6"/>
  <c r="E1123" i="6"/>
  <c r="D1124" i="6"/>
  <c r="E1124" i="6"/>
  <c r="D1125" i="6"/>
  <c r="E1125" i="6"/>
  <c r="D1126" i="6"/>
  <c r="E1126" i="6"/>
  <c r="D1127" i="6"/>
  <c r="E1127" i="6"/>
  <c r="D1128" i="6"/>
  <c r="E1128" i="6"/>
  <c r="D1129" i="6"/>
  <c r="E1129" i="6"/>
  <c r="D1130" i="6"/>
  <c r="E1130" i="6"/>
  <c r="D1131" i="6"/>
  <c r="E1131" i="6"/>
  <c r="D1132" i="6"/>
  <c r="E1132" i="6"/>
  <c r="D1133" i="6"/>
  <c r="E1133" i="6"/>
  <c r="D1134" i="6"/>
  <c r="E1134" i="6"/>
  <c r="D1135" i="6"/>
  <c r="E1135" i="6"/>
  <c r="D1136" i="6"/>
  <c r="E1136" i="6"/>
  <c r="D1137" i="6"/>
  <c r="E1137" i="6"/>
  <c r="D1138" i="6"/>
  <c r="E1138" i="6"/>
  <c r="D1139" i="6"/>
  <c r="E1139" i="6"/>
  <c r="D1140" i="6"/>
  <c r="E1140" i="6"/>
  <c r="D1141" i="6"/>
  <c r="E1141" i="6"/>
  <c r="D1142" i="6"/>
  <c r="E1142" i="6"/>
  <c r="D1143" i="6"/>
  <c r="E1143" i="6"/>
  <c r="D1144" i="6"/>
  <c r="E1144" i="6"/>
  <c r="D1145" i="6"/>
  <c r="E1145" i="6"/>
  <c r="D1146" i="6"/>
  <c r="E1146" i="6"/>
  <c r="D1147" i="6"/>
  <c r="E1147" i="6"/>
  <c r="D1148" i="6"/>
  <c r="E1148" i="6"/>
  <c r="D1149" i="6"/>
  <c r="E1149" i="6"/>
  <c r="D1150" i="6"/>
  <c r="E1150" i="6"/>
  <c r="D1151" i="6"/>
  <c r="E1151" i="6"/>
  <c r="D1152" i="6"/>
  <c r="E1152" i="6"/>
  <c r="D1153" i="6"/>
  <c r="E1153" i="6"/>
  <c r="D1154" i="6"/>
  <c r="E1154" i="6"/>
  <c r="D1155" i="6"/>
  <c r="E1155" i="6"/>
  <c r="D1156" i="6"/>
  <c r="E1156" i="6"/>
  <c r="D1157" i="6"/>
  <c r="E1157" i="6"/>
  <c r="D1158" i="6"/>
  <c r="E1158" i="6"/>
  <c r="D1159" i="6"/>
  <c r="E1159" i="6"/>
  <c r="D1160" i="6"/>
  <c r="E1160" i="6"/>
  <c r="D1161" i="6"/>
  <c r="E1161" i="6"/>
  <c r="D1162" i="6"/>
  <c r="E1162" i="6"/>
  <c r="D1163" i="6"/>
  <c r="E1163" i="6"/>
  <c r="D1164" i="6"/>
  <c r="E1164" i="6"/>
  <c r="D1165" i="6"/>
  <c r="E1165" i="6"/>
  <c r="D1166" i="6"/>
  <c r="E1166" i="6"/>
  <c r="D1167" i="6"/>
  <c r="E1167" i="6"/>
  <c r="D1168" i="6"/>
  <c r="E1168" i="6"/>
  <c r="D1169" i="6"/>
  <c r="E1169" i="6"/>
  <c r="D1170" i="6"/>
  <c r="E1170" i="6"/>
  <c r="D1171" i="6"/>
  <c r="E1171" i="6"/>
  <c r="D1172" i="6"/>
  <c r="E1172" i="6"/>
  <c r="D1173" i="6"/>
  <c r="E117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D4" i="6"/>
  <c r="F4" i="6" s="1"/>
  <c r="D5" i="6"/>
  <c r="F5" i="6" s="1"/>
  <c r="D6" i="6"/>
  <c r="F6" i="6" s="1"/>
  <c r="G6" i="6" s="1"/>
  <c r="D7" i="6"/>
  <c r="F7" i="6" s="1"/>
  <c r="D8" i="6"/>
  <c r="F8" i="6" s="1"/>
  <c r="G8" i="6" s="1"/>
  <c r="D9" i="6"/>
  <c r="F9" i="6" s="1"/>
  <c r="D10" i="6"/>
  <c r="F10" i="6" s="1"/>
  <c r="D11" i="6"/>
  <c r="F11" i="6" s="1"/>
  <c r="D12" i="6"/>
  <c r="F12" i="6" s="1"/>
  <c r="G12" i="6" s="1"/>
  <c r="D13" i="6"/>
  <c r="F13" i="6" s="1"/>
  <c r="D14" i="6"/>
  <c r="F14" i="6" s="1"/>
  <c r="G14" i="6" s="1"/>
  <c r="D15" i="6"/>
  <c r="F15" i="6" s="1"/>
  <c r="D16" i="6"/>
  <c r="F16" i="6" s="1"/>
  <c r="D17" i="6"/>
  <c r="F17" i="6" s="1"/>
  <c r="D18" i="6"/>
  <c r="F18" i="6" s="1"/>
  <c r="G18" i="6" s="1"/>
  <c r="D19" i="6"/>
  <c r="F19" i="6" s="1"/>
  <c r="D20" i="6"/>
  <c r="F20" i="6" s="1"/>
  <c r="G20" i="6" s="1"/>
  <c r="D21" i="6"/>
  <c r="F21" i="6" s="1"/>
  <c r="D22" i="6"/>
  <c r="F22" i="6" s="1"/>
  <c r="D23" i="6"/>
  <c r="F23" i="6" s="1"/>
  <c r="D24" i="6"/>
  <c r="F24" i="6" s="1"/>
  <c r="G24" i="6" s="1"/>
  <c r="D25" i="6"/>
  <c r="F25" i="6" s="1"/>
  <c r="D26" i="6"/>
  <c r="F26" i="6" s="1"/>
  <c r="G26" i="6" s="1"/>
  <c r="D27" i="6"/>
  <c r="F27" i="6" s="1"/>
  <c r="D28" i="6"/>
  <c r="F28" i="6" s="1"/>
  <c r="D29" i="6"/>
  <c r="F29" i="6" s="1"/>
  <c r="D30" i="6"/>
  <c r="F30" i="6" s="1"/>
  <c r="G30" i="6" s="1"/>
  <c r="D31" i="6"/>
  <c r="F31" i="6" s="1"/>
  <c r="D32" i="6"/>
  <c r="F32" i="6" s="1"/>
  <c r="G32" i="6" s="1"/>
  <c r="D33" i="6"/>
  <c r="F33" i="6" s="1"/>
  <c r="D34" i="6"/>
  <c r="F34" i="6" s="1"/>
  <c r="D35" i="6"/>
  <c r="F35" i="6" s="1"/>
  <c r="D36" i="6"/>
  <c r="F36" i="6" s="1"/>
  <c r="G36" i="6" s="1"/>
  <c r="D37" i="6"/>
  <c r="F37" i="6" s="1"/>
  <c r="D38" i="6"/>
  <c r="F38" i="6" s="1"/>
  <c r="G38" i="6" s="1"/>
  <c r="D39" i="6"/>
  <c r="F39" i="6" s="1"/>
  <c r="D40" i="6"/>
  <c r="F40" i="6" s="1"/>
  <c r="D41" i="6"/>
  <c r="F41" i="6" s="1"/>
  <c r="D42" i="6"/>
  <c r="F42" i="6" s="1"/>
  <c r="G42" i="6" s="1"/>
  <c r="D43" i="6"/>
  <c r="F43" i="6" s="1"/>
  <c r="D44" i="6"/>
  <c r="F44" i="6" s="1"/>
  <c r="G44" i="6" s="1"/>
  <c r="D45" i="6"/>
  <c r="F45" i="6" s="1"/>
  <c r="D46" i="6"/>
  <c r="F46" i="6" s="1"/>
  <c r="D47" i="6"/>
  <c r="F47" i="6" s="1"/>
  <c r="D48" i="6"/>
  <c r="F48" i="6" s="1"/>
  <c r="G48" i="6" s="1"/>
  <c r="D49" i="6"/>
  <c r="F49" i="6" s="1"/>
  <c r="D50" i="6"/>
  <c r="F50" i="6" s="1"/>
  <c r="G50" i="6" s="1"/>
  <c r="D51" i="6"/>
  <c r="F51" i="6" s="1"/>
  <c r="D52" i="6"/>
  <c r="F52" i="6" s="1"/>
  <c r="D53" i="6"/>
  <c r="F53" i="6" s="1"/>
  <c r="D54" i="6"/>
  <c r="F54" i="6" s="1"/>
  <c r="G54" i="6" s="1"/>
  <c r="D55" i="6"/>
  <c r="F55" i="6" s="1"/>
  <c r="D56" i="6"/>
  <c r="F56" i="6" s="1"/>
  <c r="G56" i="6" s="1"/>
  <c r="D57" i="6"/>
  <c r="F57" i="6" s="1"/>
  <c r="D58" i="6"/>
  <c r="F58" i="6" s="1"/>
  <c r="D59" i="6"/>
  <c r="F59" i="6" s="1"/>
  <c r="D60" i="6"/>
  <c r="F60" i="6" s="1"/>
  <c r="G60" i="6" s="1"/>
  <c r="D61" i="6"/>
  <c r="F61" i="6" s="1"/>
  <c r="D62" i="6"/>
  <c r="F62" i="6" s="1"/>
  <c r="G62" i="6" s="1"/>
  <c r="D63" i="6"/>
  <c r="F63" i="6" s="1"/>
  <c r="D64" i="6"/>
  <c r="F64" i="6" s="1"/>
  <c r="D65" i="6"/>
  <c r="F65" i="6" s="1"/>
  <c r="D66" i="6"/>
  <c r="F66" i="6" s="1"/>
  <c r="G66" i="6" s="1"/>
  <c r="D67" i="6"/>
  <c r="F67" i="6" s="1"/>
  <c r="D68" i="6"/>
  <c r="F68" i="6" s="1"/>
  <c r="G68" i="6" s="1"/>
  <c r="D69" i="6"/>
  <c r="F69" i="6" s="1"/>
  <c r="D70" i="6"/>
  <c r="F70" i="6" s="1"/>
  <c r="D71" i="6"/>
  <c r="F71" i="6" s="1"/>
  <c r="D72" i="6"/>
  <c r="F72" i="6" s="1"/>
  <c r="G72" i="6" s="1"/>
  <c r="D73" i="6"/>
  <c r="F73" i="6" s="1"/>
  <c r="D74" i="6"/>
  <c r="F74" i="6" s="1"/>
  <c r="G74" i="6" s="1"/>
  <c r="D75" i="6"/>
  <c r="F75" i="6" s="1"/>
  <c r="D76" i="6"/>
  <c r="F76" i="6" s="1"/>
  <c r="D77" i="6"/>
  <c r="F77" i="6" s="1"/>
  <c r="D78" i="6"/>
  <c r="F78" i="6" s="1"/>
  <c r="G78" i="6" s="1"/>
  <c r="D79" i="6"/>
  <c r="F79" i="6" s="1"/>
  <c r="D80" i="6"/>
  <c r="F80" i="6" s="1"/>
  <c r="G80" i="6" s="1"/>
  <c r="D81" i="6"/>
  <c r="F81" i="6" s="1"/>
  <c r="D82" i="6"/>
  <c r="F82" i="6" s="1"/>
  <c r="D83" i="6"/>
  <c r="F83" i="6" s="1"/>
  <c r="D84" i="6"/>
  <c r="F84" i="6" s="1"/>
  <c r="G84" i="6" s="1"/>
  <c r="D85" i="6"/>
  <c r="F85" i="6" s="1"/>
  <c r="D86" i="6"/>
  <c r="F86" i="6" s="1"/>
  <c r="G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G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G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G104" i="6" s="1"/>
  <c r="D105" i="6"/>
  <c r="F105" i="6" s="1"/>
  <c r="E3" i="6"/>
  <c r="D3" i="6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A3" i="1"/>
  <c r="A4" i="1"/>
  <c r="A2" i="1"/>
  <c r="H3" i="5"/>
  <c r="G3" i="5"/>
  <c r="F3" i="5"/>
  <c r="J2" i="2"/>
  <c r="F1173" i="6" l="1"/>
  <c r="G1173" i="6" s="1"/>
  <c r="F1170" i="6"/>
  <c r="G1170" i="6" s="1"/>
  <c r="F1167" i="6"/>
  <c r="G1167" i="6" s="1"/>
  <c r="F1164" i="6"/>
  <c r="G1164" i="6" s="1"/>
  <c r="F1161" i="6"/>
  <c r="G1161" i="6" s="1"/>
  <c r="F1158" i="6"/>
  <c r="G1158" i="6" s="1"/>
  <c r="F1155" i="6"/>
  <c r="G1155" i="6" s="1"/>
  <c r="F1152" i="6"/>
  <c r="G1152" i="6" s="1"/>
  <c r="F1149" i="6"/>
  <c r="G1149" i="6" s="1"/>
  <c r="F1146" i="6"/>
  <c r="G1146" i="6" s="1"/>
  <c r="F1143" i="6"/>
  <c r="G1143" i="6" s="1"/>
  <c r="F1140" i="6"/>
  <c r="G1140" i="6" s="1"/>
  <c r="F1137" i="6"/>
  <c r="G1137" i="6" s="1"/>
  <c r="F1134" i="6"/>
  <c r="G1134" i="6" s="1"/>
  <c r="F1131" i="6"/>
  <c r="G1131" i="6" s="1"/>
  <c r="F1128" i="6"/>
  <c r="G1128" i="6" s="1"/>
  <c r="F1125" i="6"/>
  <c r="G1125" i="6" s="1"/>
  <c r="F1122" i="6"/>
  <c r="G1122" i="6" s="1"/>
  <c r="F1119" i="6"/>
  <c r="G1119" i="6" s="1"/>
  <c r="F1116" i="6"/>
  <c r="G1116" i="6" s="1"/>
  <c r="F1113" i="6"/>
  <c r="G1113" i="6" s="1"/>
  <c r="F1110" i="6"/>
  <c r="G1110" i="6" s="1"/>
  <c r="F1107" i="6"/>
  <c r="G1107" i="6" s="1"/>
  <c r="F1104" i="6"/>
  <c r="G1104" i="6" s="1"/>
  <c r="F1101" i="6"/>
  <c r="G1101" i="6" s="1"/>
  <c r="F1098" i="6"/>
  <c r="G1098" i="6" s="1"/>
  <c r="F1095" i="6"/>
  <c r="G1095" i="6" s="1"/>
  <c r="F1092" i="6"/>
  <c r="G1092" i="6" s="1"/>
  <c r="F1089" i="6"/>
  <c r="G1089" i="6" s="1"/>
  <c r="F1086" i="6"/>
  <c r="G1086" i="6" s="1"/>
  <c r="F1083" i="6"/>
  <c r="G1083" i="6" s="1"/>
  <c r="F1080" i="6"/>
  <c r="G1080" i="6" s="1"/>
  <c r="F1077" i="6"/>
  <c r="G1077" i="6" s="1"/>
  <c r="F1074" i="6"/>
  <c r="G1074" i="6" s="1"/>
  <c r="F1071" i="6"/>
  <c r="G1071" i="6" s="1"/>
  <c r="F1068" i="6"/>
  <c r="G1068" i="6" s="1"/>
  <c r="F1065" i="6"/>
  <c r="G1065" i="6" s="1"/>
  <c r="F1062" i="6"/>
  <c r="G1062" i="6" s="1"/>
  <c r="F1059" i="6"/>
  <c r="G1059" i="6" s="1"/>
  <c r="F1056" i="6"/>
  <c r="G1056" i="6" s="1"/>
  <c r="F1053" i="6"/>
  <c r="G1053" i="6" s="1"/>
  <c r="F1050" i="6"/>
  <c r="G1050" i="6" s="1"/>
  <c r="F1047" i="6"/>
  <c r="G1047" i="6" s="1"/>
  <c r="F1044" i="6"/>
  <c r="G1044" i="6" s="1"/>
  <c r="F1041" i="6"/>
  <c r="G1041" i="6" s="1"/>
  <c r="F1038" i="6"/>
  <c r="G1038" i="6" s="1"/>
  <c r="F1035" i="6"/>
  <c r="G1035" i="6" s="1"/>
  <c r="F1032" i="6"/>
  <c r="G1032" i="6" s="1"/>
  <c r="F1029" i="6"/>
  <c r="G1029" i="6" s="1"/>
  <c r="F1026" i="6"/>
  <c r="G1026" i="6" s="1"/>
  <c r="F1023" i="6"/>
  <c r="G1023" i="6" s="1"/>
  <c r="F1020" i="6"/>
  <c r="G1020" i="6" s="1"/>
  <c r="F1017" i="6"/>
  <c r="G1017" i="6" s="1"/>
  <c r="F1014" i="6"/>
  <c r="G1014" i="6" s="1"/>
  <c r="F1011" i="6"/>
  <c r="G1011" i="6" s="1"/>
  <c r="F786" i="6"/>
  <c r="G786" i="6" s="1"/>
  <c r="F783" i="6"/>
  <c r="G783" i="6" s="1"/>
  <c r="F780" i="6"/>
  <c r="G780" i="6" s="1"/>
  <c r="F669" i="6"/>
  <c r="G669" i="6" s="1"/>
  <c r="F618" i="6"/>
  <c r="G618" i="6" s="1"/>
  <c r="F603" i="6"/>
  <c r="G603" i="6" s="1"/>
  <c r="F600" i="6"/>
  <c r="G600" i="6" s="1"/>
  <c r="F372" i="6"/>
  <c r="G372" i="6" s="1"/>
  <c r="F348" i="6"/>
  <c r="G348" i="6" s="1"/>
  <c r="F249" i="6"/>
  <c r="G249" i="6" s="1"/>
  <c r="F246" i="6"/>
  <c r="G246" i="6" s="1"/>
  <c r="F243" i="6"/>
  <c r="G243" i="6" s="1"/>
  <c r="F225" i="6"/>
  <c r="G225" i="6" s="1"/>
  <c r="F222" i="6"/>
  <c r="G222" i="6" s="1"/>
  <c r="F219" i="6"/>
  <c r="G219" i="6" s="1"/>
  <c r="F644" i="6"/>
  <c r="G644" i="6" s="1"/>
  <c r="F638" i="6"/>
  <c r="G638" i="6" s="1"/>
  <c r="F632" i="6"/>
  <c r="G632" i="6" s="1"/>
  <c r="F617" i="6"/>
  <c r="G617" i="6" s="1"/>
  <c r="F584" i="6"/>
  <c r="G584" i="6" s="1"/>
  <c r="F578" i="6"/>
  <c r="G578" i="6" s="1"/>
  <c r="F575" i="6"/>
  <c r="G575" i="6" s="1"/>
  <c r="F362" i="6"/>
  <c r="G362" i="6" s="1"/>
  <c r="F239" i="6"/>
  <c r="G239" i="6" s="1"/>
  <c r="F179" i="6"/>
  <c r="G179" i="6" s="1"/>
  <c r="F176" i="6"/>
  <c r="G176" i="6" s="1"/>
  <c r="F173" i="6"/>
  <c r="G173" i="6" s="1"/>
  <c r="F127" i="6"/>
  <c r="G127" i="6" s="1"/>
  <c r="F116" i="6"/>
  <c r="G116" i="6" s="1"/>
  <c r="F113" i="6"/>
  <c r="G113" i="6" s="1"/>
  <c r="F787" i="6"/>
  <c r="G787" i="6" s="1"/>
  <c r="F664" i="6"/>
  <c r="G664" i="6" s="1"/>
  <c r="F640" i="6"/>
  <c r="G640" i="6" s="1"/>
  <c r="F628" i="6"/>
  <c r="G628" i="6" s="1"/>
  <c r="F616" i="6"/>
  <c r="G616" i="6" s="1"/>
  <c r="F604" i="6"/>
  <c r="G604" i="6" s="1"/>
  <c r="F592" i="6"/>
  <c r="G592" i="6" s="1"/>
  <c r="F334" i="6"/>
  <c r="G334" i="6" s="1"/>
  <c r="F328" i="6"/>
  <c r="G328" i="6" s="1"/>
  <c r="F325" i="6"/>
  <c r="G325" i="6" s="1"/>
  <c r="F316" i="6"/>
  <c r="G316" i="6" s="1"/>
  <c r="F235" i="6"/>
  <c r="G235" i="6" s="1"/>
  <c r="F181" i="6"/>
  <c r="G181" i="6" s="1"/>
  <c r="F145" i="6"/>
  <c r="G145" i="6" s="1"/>
  <c r="F142" i="6"/>
  <c r="G142" i="6" s="1"/>
  <c r="F201" i="6"/>
  <c r="G201" i="6" s="1"/>
  <c r="F189" i="6"/>
  <c r="G189" i="6" s="1"/>
  <c r="F165" i="6"/>
  <c r="G165" i="6" s="1"/>
  <c r="F162" i="6"/>
  <c r="G162" i="6" s="1"/>
  <c r="F159" i="6"/>
  <c r="G159" i="6" s="1"/>
  <c r="F156" i="6"/>
  <c r="G156" i="6" s="1"/>
  <c r="F141" i="6"/>
  <c r="G141" i="6" s="1"/>
  <c r="F138" i="6"/>
  <c r="G138" i="6" s="1"/>
  <c r="F135" i="6"/>
  <c r="G135" i="6" s="1"/>
  <c r="F129" i="6"/>
  <c r="G129" i="6" s="1"/>
  <c r="F934" i="6"/>
  <c r="G934" i="6" s="1"/>
  <c r="F838" i="6"/>
  <c r="G838" i="6" s="1"/>
  <c r="F799" i="6"/>
  <c r="G799" i="6" s="1"/>
  <c r="F951" i="6"/>
  <c r="G951" i="6" s="1"/>
  <c r="F945" i="6"/>
  <c r="G945" i="6" s="1"/>
  <c r="F925" i="6"/>
  <c r="G925" i="6" s="1"/>
  <c r="F886" i="6"/>
  <c r="G886" i="6" s="1"/>
  <c r="F877" i="6"/>
  <c r="G877" i="6" s="1"/>
  <c r="F865" i="6"/>
  <c r="G865" i="6" s="1"/>
  <c r="F715" i="6"/>
  <c r="G715" i="6" s="1"/>
  <c r="F679" i="6"/>
  <c r="G679" i="6" s="1"/>
  <c r="F676" i="6"/>
  <c r="G676" i="6" s="1"/>
  <c r="F670" i="6"/>
  <c r="G670" i="6" s="1"/>
  <c r="F514" i="6"/>
  <c r="G514" i="6" s="1"/>
  <c r="F508" i="6"/>
  <c r="G508" i="6" s="1"/>
  <c r="F484" i="6"/>
  <c r="G484" i="6" s="1"/>
  <c r="F400" i="6"/>
  <c r="G400" i="6" s="1"/>
  <c r="F382" i="6"/>
  <c r="G382" i="6" s="1"/>
  <c r="F938" i="6"/>
  <c r="G938" i="6" s="1"/>
  <c r="F918" i="6"/>
  <c r="G918" i="6" s="1"/>
  <c r="F870" i="6"/>
  <c r="G870" i="6" s="1"/>
  <c r="F834" i="6"/>
  <c r="G834" i="6" s="1"/>
  <c r="F678" i="6"/>
  <c r="G678" i="6" s="1"/>
  <c r="F675" i="6"/>
  <c r="G675" i="6" s="1"/>
  <c r="F672" i="6"/>
  <c r="G672" i="6" s="1"/>
  <c r="F492" i="6"/>
  <c r="G492" i="6" s="1"/>
  <c r="F480" i="6"/>
  <c r="G480" i="6" s="1"/>
  <c r="F932" i="6"/>
  <c r="G932" i="6" s="1"/>
  <c r="F929" i="6"/>
  <c r="G929" i="6" s="1"/>
  <c r="F926" i="6"/>
  <c r="G926" i="6" s="1"/>
  <c r="F914" i="6"/>
  <c r="G914" i="6" s="1"/>
  <c r="F902" i="6"/>
  <c r="G902" i="6" s="1"/>
  <c r="F884" i="6"/>
  <c r="G884" i="6" s="1"/>
  <c r="F866" i="6"/>
  <c r="G866" i="6" s="1"/>
  <c r="F863" i="6"/>
  <c r="G863" i="6" s="1"/>
  <c r="F836" i="6"/>
  <c r="G836" i="6" s="1"/>
  <c r="F554" i="6"/>
  <c r="G554" i="6" s="1"/>
  <c r="F898" i="6"/>
  <c r="G898" i="6" s="1"/>
  <c r="F743" i="6"/>
  <c r="G743" i="6" s="1"/>
  <c r="F650" i="6"/>
  <c r="G650" i="6" s="1"/>
  <c r="F862" i="6"/>
  <c r="G862" i="6" s="1"/>
  <c r="F856" i="6"/>
  <c r="G856" i="6" s="1"/>
  <c r="F458" i="6"/>
  <c r="G458" i="6" s="1"/>
  <c r="F410" i="6"/>
  <c r="G410" i="6" s="1"/>
  <c r="F290" i="6"/>
  <c r="G290" i="6" s="1"/>
  <c r="F263" i="6"/>
  <c r="G263" i="6" s="1"/>
  <c r="F965" i="6"/>
  <c r="G965" i="6" s="1"/>
  <c r="F959" i="6"/>
  <c r="G959" i="6" s="1"/>
  <c r="F948" i="6"/>
  <c r="G948" i="6" s="1"/>
  <c r="F828" i="6"/>
  <c r="G828" i="6" s="1"/>
  <c r="F813" i="6"/>
  <c r="G813" i="6" s="1"/>
  <c r="F652" i="6"/>
  <c r="G652" i="6" s="1"/>
  <c r="F574" i="6"/>
  <c r="G574" i="6" s="1"/>
  <c r="F562" i="6"/>
  <c r="G562" i="6" s="1"/>
  <c r="F556" i="6"/>
  <c r="G556" i="6" s="1"/>
  <c r="F466" i="6"/>
  <c r="G466" i="6" s="1"/>
  <c r="F442" i="6"/>
  <c r="G442" i="6" s="1"/>
  <c r="F430" i="6"/>
  <c r="G430" i="6" s="1"/>
  <c r="F418" i="6"/>
  <c r="G418" i="6" s="1"/>
  <c r="F310" i="6"/>
  <c r="G310" i="6" s="1"/>
  <c r="F286" i="6"/>
  <c r="G286" i="6" s="1"/>
  <c r="F979" i="6"/>
  <c r="G979" i="6" s="1"/>
  <c r="F973" i="6"/>
  <c r="G973" i="6" s="1"/>
  <c r="F967" i="6"/>
  <c r="G967" i="6" s="1"/>
  <c r="F961" i="6"/>
  <c r="G961" i="6" s="1"/>
  <c r="F955" i="6"/>
  <c r="G955" i="6" s="1"/>
  <c r="F890" i="6"/>
  <c r="G890" i="6" s="1"/>
  <c r="F854" i="6"/>
  <c r="G854" i="6" s="1"/>
  <c r="F765" i="6"/>
  <c r="G765" i="6" s="1"/>
  <c r="F753" i="6"/>
  <c r="G753" i="6" s="1"/>
  <c r="F750" i="6"/>
  <c r="G750" i="6" s="1"/>
  <c r="F747" i="6"/>
  <c r="G747" i="6" s="1"/>
  <c r="F744" i="6"/>
  <c r="G744" i="6" s="1"/>
  <c r="F594" i="6"/>
  <c r="G594" i="6" s="1"/>
  <c r="F558" i="6"/>
  <c r="G558" i="6" s="1"/>
  <c r="F312" i="6"/>
  <c r="G312" i="6" s="1"/>
  <c r="F1078" i="6"/>
  <c r="G1078" i="6" s="1"/>
  <c r="F1075" i="6"/>
  <c r="G1075" i="6" s="1"/>
  <c r="F1072" i="6"/>
  <c r="G1072" i="6" s="1"/>
  <c r="F1069" i="6"/>
  <c r="G1069" i="6" s="1"/>
  <c r="F1066" i="6"/>
  <c r="G1066" i="6" s="1"/>
  <c r="F1063" i="6"/>
  <c r="G1063" i="6" s="1"/>
  <c r="F1060" i="6"/>
  <c r="G1060" i="6" s="1"/>
  <c r="F1057" i="6"/>
  <c r="G1057" i="6" s="1"/>
  <c r="F1054" i="6"/>
  <c r="G1054" i="6" s="1"/>
  <c r="F1051" i="6"/>
  <c r="G1051" i="6" s="1"/>
  <c r="F1048" i="6"/>
  <c r="G1048" i="6" s="1"/>
  <c r="F1045" i="6"/>
  <c r="G1045" i="6" s="1"/>
  <c r="F1042" i="6"/>
  <c r="G1042" i="6" s="1"/>
  <c r="F1039" i="6"/>
  <c r="G1039" i="6" s="1"/>
  <c r="F1036" i="6"/>
  <c r="G1036" i="6" s="1"/>
  <c r="F1033" i="6"/>
  <c r="G1033" i="6" s="1"/>
  <c r="F1030" i="6"/>
  <c r="G1030" i="6" s="1"/>
  <c r="F1027" i="6"/>
  <c r="G1027" i="6" s="1"/>
  <c r="F1024" i="6"/>
  <c r="G1024" i="6" s="1"/>
  <c r="F1021" i="6"/>
  <c r="G1021" i="6" s="1"/>
  <c r="F1018" i="6"/>
  <c r="G1018" i="6" s="1"/>
  <c r="F1015" i="6"/>
  <c r="G1015" i="6" s="1"/>
  <c r="F1012" i="6"/>
  <c r="G1012" i="6" s="1"/>
  <c r="F1009" i="6"/>
  <c r="G1009" i="6" s="1"/>
  <c r="F1006" i="6"/>
  <c r="G1006" i="6" s="1"/>
  <c r="F1000" i="6"/>
  <c r="G1000" i="6" s="1"/>
  <c r="F994" i="6"/>
  <c r="G994" i="6" s="1"/>
  <c r="F988" i="6"/>
  <c r="G988" i="6" s="1"/>
  <c r="F864" i="6"/>
  <c r="G864" i="6" s="1"/>
  <c r="F817" i="6"/>
  <c r="G817" i="6" s="1"/>
  <c r="F764" i="6"/>
  <c r="G764" i="6" s="1"/>
  <c r="F761" i="6"/>
  <c r="G761" i="6" s="1"/>
  <c r="F755" i="6"/>
  <c r="G755" i="6" s="1"/>
  <c r="F729" i="6"/>
  <c r="G729" i="6" s="1"/>
  <c r="F717" i="6"/>
  <c r="G717" i="6" s="1"/>
  <c r="F714" i="6"/>
  <c r="G714" i="6" s="1"/>
  <c r="F711" i="6"/>
  <c r="G711" i="6" s="1"/>
  <c r="F693" i="6"/>
  <c r="G693" i="6" s="1"/>
  <c r="F681" i="6"/>
  <c r="G681" i="6" s="1"/>
  <c r="F646" i="6"/>
  <c r="G646" i="6" s="1"/>
  <c r="F568" i="6"/>
  <c r="G568" i="6" s="1"/>
  <c r="F548" i="6"/>
  <c r="G548" i="6" s="1"/>
  <c r="F539" i="6"/>
  <c r="G539" i="6" s="1"/>
  <c r="F536" i="6"/>
  <c r="G536" i="6" s="1"/>
  <c r="F530" i="6"/>
  <c r="G530" i="6" s="1"/>
  <c r="F494" i="6"/>
  <c r="G494" i="6" s="1"/>
  <c r="F470" i="6"/>
  <c r="G470" i="6" s="1"/>
  <c r="F464" i="6"/>
  <c r="G464" i="6" s="1"/>
  <c r="F364" i="6"/>
  <c r="G364" i="6" s="1"/>
  <c r="F346" i="6"/>
  <c r="G346" i="6" s="1"/>
  <c r="F314" i="6"/>
  <c r="G314" i="6" s="1"/>
  <c r="F275" i="6"/>
  <c r="G275" i="6" s="1"/>
  <c r="F257" i="6"/>
  <c r="G257" i="6" s="1"/>
  <c r="F940" i="6"/>
  <c r="G940" i="6" s="1"/>
  <c r="F922" i="6"/>
  <c r="G922" i="6" s="1"/>
  <c r="F899" i="6"/>
  <c r="G899" i="6" s="1"/>
  <c r="F801" i="6"/>
  <c r="G801" i="6" s="1"/>
  <c r="F798" i="6"/>
  <c r="G798" i="6" s="1"/>
  <c r="F795" i="6"/>
  <c r="G795" i="6" s="1"/>
  <c r="F789" i="6"/>
  <c r="G789" i="6" s="1"/>
  <c r="F731" i="6"/>
  <c r="G731" i="6" s="1"/>
  <c r="F707" i="6"/>
  <c r="G707" i="6" s="1"/>
  <c r="F677" i="6"/>
  <c r="G677" i="6" s="1"/>
  <c r="F662" i="6"/>
  <c r="G662" i="6" s="1"/>
  <c r="F656" i="6"/>
  <c r="G656" i="6" s="1"/>
  <c r="F550" i="6"/>
  <c r="G550" i="6" s="1"/>
  <c r="F544" i="6"/>
  <c r="G544" i="6" s="1"/>
  <c r="F502" i="6"/>
  <c r="G502" i="6" s="1"/>
  <c r="F496" i="6"/>
  <c r="G496" i="6" s="1"/>
  <c r="F478" i="6"/>
  <c r="G478" i="6" s="1"/>
  <c r="F416" i="6"/>
  <c r="G416" i="6" s="1"/>
  <c r="F396" i="6"/>
  <c r="G396" i="6" s="1"/>
  <c r="F393" i="6"/>
  <c r="G393" i="6" s="1"/>
  <c r="F390" i="6"/>
  <c r="G390" i="6" s="1"/>
  <c r="F387" i="6"/>
  <c r="G387" i="6" s="1"/>
  <c r="F384" i="6"/>
  <c r="G384" i="6" s="1"/>
  <c r="F324" i="6"/>
  <c r="G324" i="6" s="1"/>
  <c r="F304" i="6"/>
  <c r="G304" i="6" s="1"/>
  <c r="F295" i="6"/>
  <c r="G295" i="6" s="1"/>
  <c r="F292" i="6"/>
  <c r="G292" i="6" s="1"/>
  <c r="F289" i="6"/>
  <c r="G289" i="6" s="1"/>
  <c r="F280" i="6"/>
  <c r="G280" i="6" s="1"/>
  <c r="F262" i="6"/>
  <c r="G262" i="6" s="1"/>
  <c r="F211" i="6"/>
  <c r="G211" i="6" s="1"/>
  <c r="F133" i="6"/>
  <c r="G133" i="6" s="1"/>
  <c r="F947" i="6"/>
  <c r="G947" i="6" s="1"/>
  <c r="F901" i="6"/>
  <c r="G901" i="6" s="1"/>
  <c r="F850" i="6"/>
  <c r="G850" i="6" s="1"/>
  <c r="F818" i="6"/>
  <c r="G818" i="6" s="1"/>
  <c r="F815" i="6"/>
  <c r="G815" i="6" s="1"/>
  <c r="F730" i="6"/>
  <c r="G730" i="6" s="1"/>
  <c r="F694" i="6"/>
  <c r="G694" i="6" s="1"/>
  <c r="F688" i="6"/>
  <c r="G688" i="6" s="1"/>
  <c r="F626" i="6"/>
  <c r="G626" i="6" s="1"/>
  <c r="F614" i="6"/>
  <c r="G614" i="6" s="1"/>
  <c r="F552" i="6"/>
  <c r="G552" i="6" s="1"/>
  <c r="F528" i="6"/>
  <c r="G528" i="6" s="1"/>
  <c r="F516" i="6"/>
  <c r="G516" i="6" s="1"/>
  <c r="F477" i="6"/>
  <c r="G477" i="6" s="1"/>
  <c r="F474" i="6"/>
  <c r="G474" i="6" s="1"/>
  <c r="F457" i="6"/>
  <c r="G457" i="6" s="1"/>
  <c r="F454" i="6"/>
  <c r="G454" i="6" s="1"/>
  <c r="F374" i="6"/>
  <c r="G374" i="6" s="1"/>
  <c r="F303" i="6"/>
  <c r="G303" i="6" s="1"/>
  <c r="F300" i="6"/>
  <c r="G300" i="6" s="1"/>
  <c r="F288" i="6"/>
  <c r="G288" i="6" s="1"/>
  <c r="F261" i="6"/>
  <c r="G261" i="6" s="1"/>
  <c r="F153" i="6"/>
  <c r="G153" i="6" s="1"/>
  <c r="F1008" i="6"/>
  <c r="G1008" i="6" s="1"/>
  <c r="F1002" i="6"/>
  <c r="G1002" i="6" s="1"/>
  <c r="F996" i="6"/>
  <c r="G996" i="6" s="1"/>
  <c r="F990" i="6"/>
  <c r="G990" i="6" s="1"/>
  <c r="F984" i="6"/>
  <c r="G984" i="6" s="1"/>
  <c r="F978" i="6"/>
  <c r="G978" i="6" s="1"/>
  <c r="F972" i="6"/>
  <c r="G972" i="6" s="1"/>
  <c r="F966" i="6"/>
  <c r="G966" i="6" s="1"/>
  <c r="F960" i="6"/>
  <c r="G960" i="6" s="1"/>
  <c r="F900" i="6"/>
  <c r="G900" i="6" s="1"/>
  <c r="F892" i="6"/>
  <c r="G892" i="6" s="1"/>
  <c r="F874" i="6"/>
  <c r="G874" i="6" s="1"/>
  <c r="F851" i="6"/>
  <c r="G851" i="6" s="1"/>
  <c r="F848" i="6"/>
  <c r="G848" i="6" s="1"/>
  <c r="F845" i="6"/>
  <c r="G845" i="6" s="1"/>
  <c r="F830" i="6"/>
  <c r="G830" i="6" s="1"/>
  <c r="F824" i="6"/>
  <c r="G824" i="6" s="1"/>
  <c r="F781" i="6"/>
  <c r="G781" i="6" s="1"/>
  <c r="F778" i="6"/>
  <c r="G778" i="6" s="1"/>
  <c r="F769" i="6"/>
  <c r="G769" i="6" s="1"/>
  <c r="F766" i="6"/>
  <c r="G766" i="6" s="1"/>
  <c r="F763" i="6"/>
  <c r="G763" i="6" s="1"/>
  <c r="F641" i="6"/>
  <c r="G641" i="6" s="1"/>
  <c r="F630" i="6"/>
  <c r="G630" i="6" s="1"/>
  <c r="F534" i="6"/>
  <c r="G534" i="6" s="1"/>
  <c r="F460" i="6"/>
  <c r="G460" i="6" s="1"/>
  <c r="F428" i="6"/>
  <c r="G428" i="6" s="1"/>
  <c r="F422" i="6"/>
  <c r="G422" i="6" s="1"/>
  <c r="F408" i="6"/>
  <c r="G408" i="6" s="1"/>
  <c r="F394" i="6"/>
  <c r="G394" i="6" s="1"/>
  <c r="F388" i="6"/>
  <c r="G388" i="6" s="1"/>
  <c r="F358" i="6"/>
  <c r="G358" i="6" s="1"/>
  <c r="F352" i="6"/>
  <c r="G352" i="6" s="1"/>
  <c r="F284" i="6"/>
  <c r="G284" i="6" s="1"/>
  <c r="F224" i="6"/>
  <c r="G224" i="6" s="1"/>
  <c r="F221" i="6"/>
  <c r="G221" i="6" s="1"/>
  <c r="F215" i="6"/>
  <c r="G215" i="6" s="1"/>
  <c r="F212" i="6"/>
  <c r="G212" i="6" s="1"/>
  <c r="F209" i="6"/>
  <c r="G209" i="6" s="1"/>
  <c r="F203" i="6"/>
  <c r="G203" i="6" s="1"/>
  <c r="F197" i="6"/>
  <c r="G197" i="6" s="1"/>
  <c r="F191" i="6"/>
  <c r="G191" i="6" s="1"/>
  <c r="F111" i="6"/>
  <c r="G111" i="6" s="1"/>
  <c r="F1007" i="6"/>
  <c r="G1007" i="6" s="1"/>
  <c r="F1001" i="6"/>
  <c r="G1001" i="6" s="1"/>
  <c r="F995" i="6"/>
  <c r="G995" i="6" s="1"/>
  <c r="F989" i="6"/>
  <c r="G989" i="6" s="1"/>
  <c r="F983" i="6"/>
  <c r="G983" i="6" s="1"/>
  <c r="F977" i="6"/>
  <c r="G977" i="6" s="1"/>
  <c r="F971" i="6"/>
  <c r="G971" i="6" s="1"/>
  <c r="F751" i="6"/>
  <c r="G751" i="6" s="1"/>
  <c r="F564" i="6"/>
  <c r="G564" i="6" s="1"/>
  <c r="F488" i="6"/>
  <c r="G488" i="6" s="1"/>
  <c r="F485" i="6"/>
  <c r="G485" i="6" s="1"/>
  <c r="F482" i="6"/>
  <c r="G482" i="6" s="1"/>
  <c r="F229" i="6"/>
  <c r="G229" i="6" s="1"/>
  <c r="F226" i="6"/>
  <c r="G226" i="6" s="1"/>
  <c r="F223" i="6"/>
  <c r="G223" i="6" s="1"/>
  <c r="F167" i="6"/>
  <c r="G167" i="6" s="1"/>
  <c r="F161" i="6"/>
  <c r="G161" i="6" s="1"/>
  <c r="F155" i="6"/>
  <c r="G155" i="6" s="1"/>
  <c r="F953" i="6"/>
  <c r="G953" i="6" s="1"/>
  <c r="F911" i="6"/>
  <c r="G911" i="6" s="1"/>
  <c r="F853" i="6"/>
  <c r="G853" i="6" s="1"/>
  <c r="F812" i="6"/>
  <c r="G812" i="6" s="1"/>
  <c r="F809" i="6"/>
  <c r="G809" i="6" s="1"/>
  <c r="F803" i="6"/>
  <c r="G803" i="6" s="1"/>
  <c r="F777" i="6"/>
  <c r="G777" i="6" s="1"/>
  <c r="F774" i="6"/>
  <c r="G774" i="6" s="1"/>
  <c r="F456" i="6"/>
  <c r="G456" i="6" s="1"/>
  <c r="F376" i="6"/>
  <c r="G376" i="6" s="1"/>
  <c r="F360" i="6"/>
  <c r="G360" i="6" s="1"/>
  <c r="F320" i="6"/>
  <c r="G320" i="6" s="1"/>
  <c r="F306" i="6"/>
  <c r="G306" i="6" s="1"/>
  <c r="F277" i="6"/>
  <c r="G277" i="6" s="1"/>
  <c r="F271" i="6"/>
  <c r="G271" i="6" s="1"/>
  <c r="F199" i="6"/>
  <c r="G199" i="6" s="1"/>
  <c r="F193" i="6"/>
  <c r="G193" i="6" s="1"/>
  <c r="F190" i="6"/>
  <c r="G190" i="6" s="1"/>
  <c r="F175" i="6"/>
  <c r="G175" i="6" s="1"/>
  <c r="F163" i="6"/>
  <c r="G163" i="6" s="1"/>
  <c r="F128" i="6"/>
  <c r="G128" i="6" s="1"/>
  <c r="F125" i="6"/>
  <c r="G125" i="6" s="1"/>
  <c r="F119" i="6"/>
  <c r="G119" i="6" s="1"/>
  <c r="F985" i="6"/>
  <c r="G985" i="6" s="1"/>
  <c r="F852" i="6"/>
  <c r="G852" i="6" s="1"/>
  <c r="F829" i="6"/>
  <c r="G829" i="6" s="1"/>
  <c r="F826" i="6"/>
  <c r="G826" i="6" s="1"/>
  <c r="F820" i="6"/>
  <c r="G820" i="6" s="1"/>
  <c r="F811" i="6"/>
  <c r="G811" i="6" s="1"/>
  <c r="F791" i="6"/>
  <c r="G791" i="6" s="1"/>
  <c r="F733" i="6"/>
  <c r="G733" i="6" s="1"/>
  <c r="F725" i="6"/>
  <c r="G725" i="6" s="1"/>
  <c r="F719" i="6"/>
  <c r="G719" i="6" s="1"/>
  <c r="F642" i="6"/>
  <c r="G642" i="6" s="1"/>
  <c r="F620" i="6"/>
  <c r="G620" i="6" s="1"/>
  <c r="F615" i="6"/>
  <c r="G615" i="6" s="1"/>
  <c r="F612" i="6"/>
  <c r="G612" i="6" s="1"/>
  <c r="F560" i="6"/>
  <c r="G560" i="6" s="1"/>
  <c r="F504" i="6"/>
  <c r="G504" i="6" s="1"/>
  <c r="F493" i="6"/>
  <c r="G493" i="6" s="1"/>
  <c r="F490" i="6"/>
  <c r="G490" i="6" s="1"/>
  <c r="F370" i="6"/>
  <c r="G370" i="6" s="1"/>
  <c r="F251" i="6"/>
  <c r="G251" i="6" s="1"/>
  <c r="F237" i="6"/>
  <c r="G237" i="6" s="1"/>
  <c r="F213" i="6"/>
  <c r="G213" i="6" s="1"/>
  <c r="F949" i="6"/>
  <c r="G949" i="6" s="1"/>
  <c r="F924" i="6"/>
  <c r="G924" i="6" s="1"/>
  <c r="F910" i="6"/>
  <c r="G910" i="6" s="1"/>
  <c r="F904" i="6"/>
  <c r="G904" i="6" s="1"/>
  <c r="F896" i="6"/>
  <c r="G896" i="6" s="1"/>
  <c r="F878" i="6"/>
  <c r="G878" i="6" s="1"/>
  <c r="F872" i="6"/>
  <c r="G872" i="6" s="1"/>
  <c r="F727" i="6"/>
  <c r="G727" i="6" s="1"/>
  <c r="F438" i="6"/>
  <c r="G438" i="6" s="1"/>
  <c r="F432" i="6"/>
  <c r="G432" i="6" s="1"/>
  <c r="F412" i="6"/>
  <c r="G412" i="6" s="1"/>
  <c r="F342" i="6"/>
  <c r="G342" i="6" s="1"/>
  <c r="F336" i="6"/>
  <c r="G336" i="6" s="1"/>
  <c r="F322" i="6"/>
  <c r="G322" i="6" s="1"/>
  <c r="F302" i="6"/>
  <c r="G302" i="6" s="1"/>
  <c r="F177" i="6"/>
  <c r="G177" i="6" s="1"/>
  <c r="F636" i="6"/>
  <c r="G636" i="6" s="1"/>
  <c r="F602" i="6"/>
  <c r="G602" i="6" s="1"/>
  <c r="F590" i="6"/>
  <c r="G590" i="6" s="1"/>
  <c r="F526" i="6"/>
  <c r="G526" i="6" s="1"/>
  <c r="F520" i="6"/>
  <c r="G520" i="6" s="1"/>
  <c r="F517" i="6"/>
  <c r="G517" i="6" s="1"/>
  <c r="F506" i="6"/>
  <c r="G506" i="6" s="1"/>
  <c r="F449" i="6"/>
  <c r="G449" i="6" s="1"/>
  <c r="F446" i="6"/>
  <c r="G446" i="6" s="1"/>
  <c r="F443" i="6"/>
  <c r="G443" i="6" s="1"/>
  <c r="F440" i="6"/>
  <c r="G440" i="6" s="1"/>
  <c r="F434" i="6"/>
  <c r="G434" i="6" s="1"/>
  <c r="F426" i="6"/>
  <c r="G426" i="6" s="1"/>
  <c r="F420" i="6"/>
  <c r="G420" i="6" s="1"/>
  <c r="F409" i="6"/>
  <c r="G409" i="6" s="1"/>
  <c r="F406" i="6"/>
  <c r="G406" i="6" s="1"/>
  <c r="F347" i="6"/>
  <c r="G347" i="6" s="1"/>
  <c r="F273" i="6"/>
  <c r="G273" i="6" s="1"/>
  <c r="F270" i="6"/>
  <c r="G270" i="6" s="1"/>
  <c r="F267" i="6"/>
  <c r="G267" i="6" s="1"/>
  <c r="F259" i="6"/>
  <c r="G259" i="6" s="1"/>
  <c r="F247" i="6"/>
  <c r="G247" i="6" s="1"/>
  <c r="F1172" i="6"/>
  <c r="G1172" i="6" s="1"/>
  <c r="F1169" i="6"/>
  <c r="G1169" i="6" s="1"/>
  <c r="F1166" i="6"/>
  <c r="G1166" i="6" s="1"/>
  <c r="F1163" i="6"/>
  <c r="G1163" i="6" s="1"/>
  <c r="F1160" i="6"/>
  <c r="G1160" i="6" s="1"/>
  <c r="F1157" i="6"/>
  <c r="G1157" i="6" s="1"/>
  <c r="F1154" i="6"/>
  <c r="G1154" i="6" s="1"/>
  <c r="F1151" i="6"/>
  <c r="G1151" i="6" s="1"/>
  <c r="F1148" i="6"/>
  <c r="G1148" i="6" s="1"/>
  <c r="F1145" i="6"/>
  <c r="G1145" i="6" s="1"/>
  <c r="F1142" i="6"/>
  <c r="G1142" i="6" s="1"/>
  <c r="F1139" i="6"/>
  <c r="G1139" i="6" s="1"/>
  <c r="F1136" i="6"/>
  <c r="G1136" i="6" s="1"/>
  <c r="F1133" i="6"/>
  <c r="G1133" i="6" s="1"/>
  <c r="F1130" i="6"/>
  <c r="G1130" i="6" s="1"/>
  <c r="F1127" i="6"/>
  <c r="G1127" i="6" s="1"/>
  <c r="F1124" i="6"/>
  <c r="G1124" i="6" s="1"/>
  <c r="F1121" i="6"/>
  <c r="G1121" i="6" s="1"/>
  <c r="F1118" i="6"/>
  <c r="G1118" i="6" s="1"/>
  <c r="F1115" i="6"/>
  <c r="G1115" i="6" s="1"/>
  <c r="F1112" i="6"/>
  <c r="G1112" i="6" s="1"/>
  <c r="F1109" i="6"/>
  <c r="G1109" i="6" s="1"/>
  <c r="F1106" i="6"/>
  <c r="G1106" i="6" s="1"/>
  <c r="F1103" i="6"/>
  <c r="G1103" i="6" s="1"/>
  <c r="F1100" i="6"/>
  <c r="G1100" i="6" s="1"/>
  <c r="F1097" i="6"/>
  <c r="G1097" i="6" s="1"/>
  <c r="F1094" i="6"/>
  <c r="G1094" i="6" s="1"/>
  <c r="F1091" i="6"/>
  <c r="G1091" i="6" s="1"/>
  <c r="F1088" i="6"/>
  <c r="G1088" i="6" s="1"/>
  <c r="F1085" i="6"/>
  <c r="G1085" i="6" s="1"/>
  <c r="F1082" i="6"/>
  <c r="G1082" i="6" s="1"/>
  <c r="F1079" i="6"/>
  <c r="G1079" i="6" s="1"/>
  <c r="F1076" i="6"/>
  <c r="G1076" i="6" s="1"/>
  <c r="F1073" i="6"/>
  <c r="G1073" i="6" s="1"/>
  <c r="F1070" i="6"/>
  <c r="G1070" i="6" s="1"/>
  <c r="F1067" i="6"/>
  <c r="G1067" i="6" s="1"/>
  <c r="F1064" i="6"/>
  <c r="G1064" i="6" s="1"/>
  <c r="F1061" i="6"/>
  <c r="G1061" i="6" s="1"/>
  <c r="F1058" i="6"/>
  <c r="G1058" i="6" s="1"/>
  <c r="F1055" i="6"/>
  <c r="G1055" i="6" s="1"/>
  <c r="F1052" i="6"/>
  <c r="G1052" i="6" s="1"/>
  <c r="F1049" i="6"/>
  <c r="G1049" i="6" s="1"/>
  <c r="F1046" i="6"/>
  <c r="G1046" i="6" s="1"/>
  <c r="F1043" i="6"/>
  <c r="G1043" i="6" s="1"/>
  <c r="F1040" i="6"/>
  <c r="G1040" i="6" s="1"/>
  <c r="F1037" i="6"/>
  <c r="G1037" i="6" s="1"/>
  <c r="F1034" i="6"/>
  <c r="G1034" i="6" s="1"/>
  <c r="F1031" i="6"/>
  <c r="G1031" i="6" s="1"/>
  <c r="F1028" i="6"/>
  <c r="G1028" i="6" s="1"/>
  <c r="F1025" i="6"/>
  <c r="G1025" i="6" s="1"/>
  <c r="F1022" i="6"/>
  <c r="G1022" i="6" s="1"/>
  <c r="F1019" i="6"/>
  <c r="G1019" i="6" s="1"/>
  <c r="F1016" i="6"/>
  <c r="G1016" i="6" s="1"/>
  <c r="F1013" i="6"/>
  <c r="G1013" i="6" s="1"/>
  <c r="F1010" i="6"/>
  <c r="G1010" i="6" s="1"/>
  <c r="F1004" i="6"/>
  <c r="G1004" i="6" s="1"/>
  <c r="F998" i="6"/>
  <c r="G998" i="6" s="1"/>
  <c r="F992" i="6"/>
  <c r="G992" i="6" s="1"/>
  <c r="F986" i="6"/>
  <c r="G986" i="6" s="1"/>
  <c r="F980" i="6"/>
  <c r="G980" i="6" s="1"/>
  <c r="F974" i="6"/>
  <c r="G974" i="6" s="1"/>
  <c r="F968" i="6"/>
  <c r="G968" i="6" s="1"/>
  <c r="F962" i="6"/>
  <c r="G962" i="6" s="1"/>
  <c r="F956" i="6"/>
  <c r="G956" i="6" s="1"/>
  <c r="F946" i="6"/>
  <c r="G946" i="6" s="1"/>
  <c r="F935" i="6"/>
  <c r="G935" i="6" s="1"/>
  <c r="F913" i="6"/>
  <c r="G913" i="6" s="1"/>
  <c r="F894" i="6"/>
  <c r="G894" i="6" s="1"/>
  <c r="F888" i="6"/>
  <c r="G888" i="6" s="1"/>
  <c r="F880" i="6"/>
  <c r="G880" i="6" s="1"/>
  <c r="F1003" i="6"/>
  <c r="G1003" i="6" s="1"/>
  <c r="F997" i="6"/>
  <c r="G997" i="6" s="1"/>
  <c r="F991" i="6"/>
  <c r="G991" i="6" s="1"/>
  <c r="F912" i="6"/>
  <c r="G912" i="6" s="1"/>
  <c r="F1171" i="6"/>
  <c r="G1171" i="6" s="1"/>
  <c r="F1168" i="6"/>
  <c r="G1168" i="6" s="1"/>
  <c r="F1165" i="6"/>
  <c r="G1165" i="6" s="1"/>
  <c r="F1162" i="6"/>
  <c r="G1162" i="6" s="1"/>
  <c r="F1159" i="6"/>
  <c r="G1159" i="6" s="1"/>
  <c r="F1156" i="6"/>
  <c r="G1156" i="6" s="1"/>
  <c r="F1153" i="6"/>
  <c r="G1153" i="6" s="1"/>
  <c r="F1150" i="6"/>
  <c r="G1150" i="6" s="1"/>
  <c r="F1147" i="6"/>
  <c r="G1147" i="6" s="1"/>
  <c r="F1144" i="6"/>
  <c r="G1144" i="6" s="1"/>
  <c r="F1141" i="6"/>
  <c r="G1141" i="6" s="1"/>
  <c r="F1138" i="6"/>
  <c r="G1138" i="6" s="1"/>
  <c r="F1135" i="6"/>
  <c r="G1135" i="6" s="1"/>
  <c r="F1132" i="6"/>
  <c r="G1132" i="6" s="1"/>
  <c r="F1129" i="6"/>
  <c r="G1129" i="6" s="1"/>
  <c r="F1126" i="6"/>
  <c r="G1126" i="6" s="1"/>
  <c r="F1123" i="6"/>
  <c r="G1123" i="6" s="1"/>
  <c r="F1120" i="6"/>
  <c r="G1120" i="6" s="1"/>
  <c r="F1117" i="6"/>
  <c r="G1117" i="6" s="1"/>
  <c r="F1114" i="6"/>
  <c r="G1114" i="6" s="1"/>
  <c r="F1111" i="6"/>
  <c r="G1111" i="6" s="1"/>
  <c r="F1108" i="6"/>
  <c r="G1108" i="6" s="1"/>
  <c r="F1105" i="6"/>
  <c r="G1105" i="6" s="1"/>
  <c r="F1102" i="6"/>
  <c r="G1102" i="6" s="1"/>
  <c r="F1099" i="6"/>
  <c r="G1099" i="6" s="1"/>
  <c r="F1096" i="6"/>
  <c r="G1096" i="6" s="1"/>
  <c r="F1093" i="6"/>
  <c r="G1093" i="6" s="1"/>
  <c r="F1090" i="6"/>
  <c r="G1090" i="6" s="1"/>
  <c r="F1087" i="6"/>
  <c r="G1087" i="6" s="1"/>
  <c r="F1084" i="6"/>
  <c r="G1084" i="6" s="1"/>
  <c r="F1081" i="6"/>
  <c r="G1081" i="6" s="1"/>
  <c r="F982" i="6"/>
  <c r="G982" i="6" s="1"/>
  <c r="F976" i="6"/>
  <c r="G976" i="6" s="1"/>
  <c r="F970" i="6"/>
  <c r="G970" i="6" s="1"/>
  <c r="F964" i="6"/>
  <c r="G964" i="6" s="1"/>
  <c r="F958" i="6"/>
  <c r="G958" i="6" s="1"/>
  <c r="F950" i="6"/>
  <c r="G950" i="6" s="1"/>
  <c r="F937" i="6"/>
  <c r="G937" i="6" s="1"/>
  <c r="F923" i="6"/>
  <c r="G923" i="6" s="1"/>
  <c r="F668" i="6"/>
  <c r="G668" i="6" s="1"/>
  <c r="F1005" i="6"/>
  <c r="G1005" i="6" s="1"/>
  <c r="F999" i="6"/>
  <c r="G999" i="6" s="1"/>
  <c r="F993" i="6"/>
  <c r="G993" i="6" s="1"/>
  <c r="F987" i="6"/>
  <c r="G987" i="6" s="1"/>
  <c r="F981" i="6"/>
  <c r="G981" i="6" s="1"/>
  <c r="F975" i="6"/>
  <c r="G975" i="6" s="1"/>
  <c r="F969" i="6"/>
  <c r="G969" i="6" s="1"/>
  <c r="F963" i="6"/>
  <c r="G963" i="6" s="1"/>
  <c r="F957" i="6"/>
  <c r="G957" i="6" s="1"/>
  <c r="F952" i="6"/>
  <c r="G952" i="6" s="1"/>
  <c r="F942" i="6"/>
  <c r="G942" i="6" s="1"/>
  <c r="F936" i="6"/>
  <c r="G936" i="6" s="1"/>
  <c r="F928" i="6"/>
  <c r="G928" i="6" s="1"/>
  <c r="F920" i="6"/>
  <c r="G920" i="6" s="1"/>
  <c r="F906" i="6"/>
  <c r="G906" i="6" s="1"/>
  <c r="F887" i="6"/>
  <c r="G887" i="6" s="1"/>
  <c r="F842" i="6"/>
  <c r="G842" i="6" s="1"/>
  <c r="F839" i="6"/>
  <c r="G839" i="6" s="1"/>
  <c r="F822" i="6"/>
  <c r="G822" i="6" s="1"/>
  <c r="F816" i="6"/>
  <c r="G816" i="6" s="1"/>
  <c r="F802" i="6"/>
  <c r="G802" i="6" s="1"/>
  <c r="F705" i="6"/>
  <c r="G705" i="6" s="1"/>
  <c r="F954" i="6"/>
  <c r="G954" i="6" s="1"/>
  <c r="F944" i="6"/>
  <c r="G944" i="6" s="1"/>
  <c r="F941" i="6"/>
  <c r="G941" i="6" s="1"/>
  <c r="F930" i="6"/>
  <c r="G930" i="6" s="1"/>
  <c r="F916" i="6"/>
  <c r="G916" i="6" s="1"/>
  <c r="F908" i="6"/>
  <c r="G908" i="6" s="1"/>
  <c r="F889" i="6"/>
  <c r="G889" i="6" s="1"/>
  <c r="F875" i="6"/>
  <c r="G875" i="6" s="1"/>
  <c r="F858" i="6"/>
  <c r="G858" i="6" s="1"/>
  <c r="F844" i="6"/>
  <c r="G844" i="6" s="1"/>
  <c r="F841" i="6"/>
  <c r="G841" i="6" s="1"/>
  <c r="F827" i="6"/>
  <c r="G827" i="6" s="1"/>
  <c r="F741" i="6"/>
  <c r="G741" i="6" s="1"/>
  <c r="F757" i="6"/>
  <c r="G757" i="6" s="1"/>
  <c r="F749" i="6"/>
  <c r="G749" i="6" s="1"/>
  <c r="F738" i="6"/>
  <c r="G738" i="6" s="1"/>
  <c r="F735" i="6"/>
  <c r="G735" i="6" s="1"/>
  <c r="F732" i="6"/>
  <c r="G732" i="6" s="1"/>
  <c r="F721" i="6"/>
  <c r="G721" i="6" s="1"/>
  <c r="F716" i="6"/>
  <c r="G716" i="6" s="1"/>
  <c r="F713" i="6"/>
  <c r="G713" i="6" s="1"/>
  <c r="F699" i="6"/>
  <c r="G699" i="6" s="1"/>
  <c r="F696" i="6"/>
  <c r="G696" i="6" s="1"/>
  <c r="F673" i="6"/>
  <c r="G673" i="6" s="1"/>
  <c r="F665" i="6"/>
  <c r="G665" i="6" s="1"/>
  <c r="F651" i="6"/>
  <c r="G651" i="6" s="1"/>
  <c r="F622" i="6"/>
  <c r="G622" i="6" s="1"/>
  <c r="F608" i="6"/>
  <c r="G608" i="6" s="1"/>
  <c r="F605" i="6"/>
  <c r="G605" i="6" s="1"/>
  <c r="F583" i="6"/>
  <c r="G583" i="6" s="1"/>
  <c r="F580" i="6"/>
  <c r="G580" i="6" s="1"/>
  <c r="F566" i="6"/>
  <c r="G566" i="6" s="1"/>
  <c r="F563" i="6"/>
  <c r="G563" i="6" s="1"/>
  <c r="F555" i="6"/>
  <c r="G555" i="6" s="1"/>
  <c r="F547" i="6"/>
  <c r="G547" i="6" s="1"/>
  <c r="F498" i="6"/>
  <c r="G498" i="6" s="1"/>
  <c r="F476" i="6"/>
  <c r="G476" i="6" s="1"/>
  <c r="F465" i="6"/>
  <c r="G465" i="6" s="1"/>
  <c r="F462" i="6"/>
  <c r="G462" i="6" s="1"/>
  <c r="F448" i="6"/>
  <c r="G448" i="6" s="1"/>
  <c r="F437" i="6"/>
  <c r="G437" i="6" s="1"/>
  <c r="F431" i="6"/>
  <c r="G431" i="6" s="1"/>
  <c r="F414" i="6"/>
  <c r="G414" i="6" s="1"/>
  <c r="F403" i="6"/>
  <c r="G403" i="6" s="1"/>
  <c r="F392" i="6"/>
  <c r="G392" i="6" s="1"/>
  <c r="F386" i="6"/>
  <c r="G386" i="6" s="1"/>
  <c r="F378" i="6"/>
  <c r="G378" i="6" s="1"/>
  <c r="F373" i="6"/>
  <c r="G373" i="6" s="1"/>
  <c r="F349" i="6"/>
  <c r="G349" i="6" s="1"/>
  <c r="F344" i="6"/>
  <c r="G344" i="6" s="1"/>
  <c r="F338" i="6"/>
  <c r="G338" i="6" s="1"/>
  <c r="F330" i="6"/>
  <c r="G330" i="6" s="1"/>
  <c r="F319" i="6"/>
  <c r="G319" i="6" s="1"/>
  <c r="F308" i="6"/>
  <c r="G308" i="6" s="1"/>
  <c r="F294" i="6"/>
  <c r="G294" i="6" s="1"/>
  <c r="F283" i="6"/>
  <c r="G283" i="6" s="1"/>
  <c r="F253" i="6"/>
  <c r="G253" i="6" s="1"/>
  <c r="F248" i="6"/>
  <c r="G248" i="6" s="1"/>
  <c r="F245" i="6"/>
  <c r="G245" i="6" s="1"/>
  <c r="F217" i="6"/>
  <c r="G217" i="6" s="1"/>
  <c r="F214" i="6"/>
  <c r="G214" i="6" s="1"/>
  <c r="F198" i="6"/>
  <c r="G198" i="6" s="1"/>
  <c r="F195" i="6"/>
  <c r="G195" i="6" s="1"/>
  <c r="F178" i="6"/>
  <c r="G178" i="6" s="1"/>
  <c r="F150" i="6"/>
  <c r="G150" i="6" s="1"/>
  <c r="F147" i="6"/>
  <c r="G147" i="6" s="1"/>
  <c r="F144" i="6"/>
  <c r="G144" i="6" s="1"/>
  <c r="F121" i="6"/>
  <c r="G121" i="6" s="1"/>
  <c r="F115" i="6"/>
  <c r="G115" i="6" s="1"/>
  <c r="F771" i="6"/>
  <c r="G771" i="6" s="1"/>
  <c r="F768" i="6"/>
  <c r="G768" i="6" s="1"/>
  <c r="F754" i="6"/>
  <c r="G754" i="6" s="1"/>
  <c r="F718" i="6"/>
  <c r="G718" i="6" s="1"/>
  <c r="F690" i="6"/>
  <c r="G690" i="6" s="1"/>
  <c r="F687" i="6"/>
  <c r="G687" i="6" s="1"/>
  <c r="F653" i="6"/>
  <c r="G653" i="6" s="1"/>
  <c r="F627" i="6"/>
  <c r="G627" i="6" s="1"/>
  <c r="F596" i="6"/>
  <c r="G596" i="6" s="1"/>
  <c r="F591" i="6"/>
  <c r="G591" i="6" s="1"/>
  <c r="F588" i="6"/>
  <c r="G588" i="6" s="1"/>
  <c r="F571" i="6"/>
  <c r="G571" i="6" s="1"/>
  <c r="F538" i="6"/>
  <c r="G538" i="6" s="1"/>
  <c r="F525" i="6"/>
  <c r="G525" i="6" s="1"/>
  <c r="F522" i="6"/>
  <c r="G522" i="6" s="1"/>
  <c r="F481" i="6"/>
  <c r="G481" i="6" s="1"/>
  <c r="F467" i="6"/>
  <c r="G467" i="6" s="1"/>
  <c r="F445" i="6"/>
  <c r="G445" i="6" s="1"/>
  <c r="F425" i="6"/>
  <c r="G425" i="6" s="1"/>
  <c r="F419" i="6"/>
  <c r="G419" i="6" s="1"/>
  <c r="F397" i="6"/>
  <c r="G397" i="6" s="1"/>
  <c r="F375" i="6"/>
  <c r="G375" i="6" s="1"/>
  <c r="F354" i="6"/>
  <c r="G354" i="6" s="1"/>
  <c r="F335" i="6"/>
  <c r="G335" i="6" s="1"/>
  <c r="F313" i="6"/>
  <c r="G313" i="6" s="1"/>
  <c r="F291" i="6"/>
  <c r="G291" i="6" s="1"/>
  <c r="F272" i="6"/>
  <c r="G272" i="6" s="1"/>
  <c r="F269" i="6"/>
  <c r="G269" i="6" s="1"/>
  <c r="F250" i="6"/>
  <c r="G250" i="6" s="1"/>
  <c r="F234" i="6"/>
  <c r="G234" i="6" s="1"/>
  <c r="F231" i="6"/>
  <c r="G231" i="6" s="1"/>
  <c r="F205" i="6"/>
  <c r="G205" i="6" s="1"/>
  <c r="F200" i="6"/>
  <c r="G200" i="6" s="1"/>
  <c r="F186" i="6"/>
  <c r="G186" i="6" s="1"/>
  <c r="F183" i="6"/>
  <c r="G183" i="6" s="1"/>
  <c r="F180" i="6"/>
  <c r="G180" i="6" s="1"/>
  <c r="F169" i="6"/>
  <c r="G169" i="6" s="1"/>
  <c r="F164" i="6"/>
  <c r="G164" i="6" s="1"/>
  <c r="F109" i="6"/>
  <c r="G109" i="6" s="1"/>
  <c r="F793" i="6"/>
  <c r="G793" i="6" s="1"/>
  <c r="F790" i="6"/>
  <c r="G790" i="6" s="1"/>
  <c r="F785" i="6"/>
  <c r="G785" i="6" s="1"/>
  <c r="F779" i="6"/>
  <c r="G779" i="6" s="1"/>
  <c r="F762" i="6"/>
  <c r="G762" i="6" s="1"/>
  <c r="F759" i="6"/>
  <c r="G759" i="6" s="1"/>
  <c r="F756" i="6"/>
  <c r="G756" i="6" s="1"/>
  <c r="F745" i="6"/>
  <c r="G745" i="6" s="1"/>
  <c r="F737" i="6"/>
  <c r="G737" i="6" s="1"/>
  <c r="F726" i="6"/>
  <c r="G726" i="6" s="1"/>
  <c r="F723" i="6"/>
  <c r="G723" i="6" s="1"/>
  <c r="F709" i="6"/>
  <c r="G709" i="6" s="1"/>
  <c r="F704" i="6"/>
  <c r="G704" i="6" s="1"/>
  <c r="F701" i="6"/>
  <c r="G701" i="6" s="1"/>
  <c r="F695" i="6"/>
  <c r="G695" i="6" s="1"/>
  <c r="F634" i="6"/>
  <c r="G634" i="6" s="1"/>
  <c r="F629" i="6"/>
  <c r="G629" i="6" s="1"/>
  <c r="F624" i="6"/>
  <c r="G624" i="6" s="1"/>
  <c r="F610" i="6"/>
  <c r="G610" i="6" s="1"/>
  <c r="F582" i="6"/>
  <c r="G582" i="6" s="1"/>
  <c r="F576" i="6"/>
  <c r="G576" i="6" s="1"/>
  <c r="F546" i="6"/>
  <c r="G546" i="6" s="1"/>
  <c r="F535" i="6"/>
  <c r="G535" i="6" s="1"/>
  <c r="F532" i="6"/>
  <c r="G532" i="6" s="1"/>
  <c r="F505" i="6"/>
  <c r="G505" i="6" s="1"/>
  <c r="F500" i="6"/>
  <c r="G500" i="6" s="1"/>
  <c r="F489" i="6"/>
  <c r="G489" i="6" s="1"/>
  <c r="F486" i="6"/>
  <c r="G486" i="6" s="1"/>
  <c r="F472" i="6"/>
  <c r="G472" i="6" s="1"/>
  <c r="F453" i="6"/>
  <c r="G453" i="6" s="1"/>
  <c r="F450" i="6"/>
  <c r="G450" i="6" s="1"/>
  <c r="F436" i="6"/>
  <c r="G436" i="6" s="1"/>
  <c r="F433" i="6"/>
  <c r="G433" i="6" s="1"/>
  <c r="F413" i="6"/>
  <c r="G413" i="6" s="1"/>
  <c r="F402" i="6"/>
  <c r="G402" i="6" s="1"/>
  <c r="F391" i="6"/>
  <c r="G391" i="6" s="1"/>
  <c r="F385" i="6"/>
  <c r="G385" i="6" s="1"/>
  <c r="F359" i="6"/>
  <c r="G359" i="6" s="1"/>
  <c r="F343" i="6"/>
  <c r="G343" i="6" s="1"/>
  <c r="F340" i="6"/>
  <c r="G340" i="6" s="1"/>
  <c r="F337" i="6"/>
  <c r="G337" i="6" s="1"/>
  <c r="F332" i="6"/>
  <c r="G332" i="6" s="1"/>
  <c r="F326" i="6"/>
  <c r="G326" i="6" s="1"/>
  <c r="F318" i="6"/>
  <c r="G318" i="6" s="1"/>
  <c r="F307" i="6"/>
  <c r="G307" i="6" s="1"/>
  <c r="F296" i="6"/>
  <c r="G296" i="6" s="1"/>
  <c r="F282" i="6"/>
  <c r="G282" i="6" s="1"/>
  <c r="F258" i="6"/>
  <c r="G258" i="6" s="1"/>
  <c r="F255" i="6"/>
  <c r="G255" i="6" s="1"/>
  <c r="F241" i="6"/>
  <c r="G241" i="6" s="1"/>
  <c r="F236" i="6"/>
  <c r="G236" i="6" s="1"/>
  <c r="F202" i="6"/>
  <c r="G202" i="6" s="1"/>
  <c r="F166" i="6"/>
  <c r="G166" i="6" s="1"/>
  <c r="F152" i="6"/>
  <c r="G152" i="6" s="1"/>
  <c r="F149" i="6"/>
  <c r="G149" i="6" s="1"/>
  <c r="F143" i="6"/>
  <c r="G143" i="6" s="1"/>
  <c r="F126" i="6"/>
  <c r="G126" i="6" s="1"/>
  <c r="F123" i="6"/>
  <c r="G123" i="6" s="1"/>
  <c r="F120" i="6"/>
  <c r="G120" i="6" s="1"/>
  <c r="F882" i="6"/>
  <c r="G882" i="6" s="1"/>
  <c r="F876" i="6"/>
  <c r="G876" i="6" s="1"/>
  <c r="F868" i="6"/>
  <c r="G868" i="6" s="1"/>
  <c r="F860" i="6"/>
  <c r="G860" i="6" s="1"/>
  <c r="F857" i="6"/>
  <c r="G857" i="6" s="1"/>
  <c r="F846" i="6"/>
  <c r="G846" i="6" s="1"/>
  <c r="F840" i="6"/>
  <c r="G840" i="6" s="1"/>
  <c r="F832" i="6"/>
  <c r="G832" i="6" s="1"/>
  <c r="F821" i="6"/>
  <c r="G821" i="6" s="1"/>
  <c r="F810" i="6"/>
  <c r="G810" i="6" s="1"/>
  <c r="F807" i="6"/>
  <c r="G807" i="6" s="1"/>
  <c r="F773" i="6"/>
  <c r="G773" i="6" s="1"/>
  <c r="F767" i="6"/>
  <c r="G767" i="6" s="1"/>
  <c r="F742" i="6"/>
  <c r="G742" i="6" s="1"/>
  <c r="F739" i="6"/>
  <c r="G739" i="6" s="1"/>
  <c r="F706" i="6"/>
  <c r="G706" i="6" s="1"/>
  <c r="F703" i="6"/>
  <c r="G703" i="6" s="1"/>
  <c r="F697" i="6"/>
  <c r="G697" i="6" s="1"/>
  <c r="F689" i="6"/>
  <c r="G689" i="6" s="1"/>
  <c r="F683" i="6"/>
  <c r="G683" i="6" s="1"/>
  <c r="F680" i="6"/>
  <c r="G680" i="6" s="1"/>
  <c r="F674" i="6"/>
  <c r="G674" i="6" s="1"/>
  <c r="F671" i="6"/>
  <c r="G671" i="6" s="1"/>
  <c r="F666" i="6"/>
  <c r="G666" i="6" s="1"/>
  <c r="F661" i="6"/>
  <c r="G661" i="6" s="1"/>
  <c r="F658" i="6"/>
  <c r="G658" i="6" s="1"/>
  <c r="F639" i="6"/>
  <c r="G639" i="6" s="1"/>
  <c r="F606" i="6"/>
  <c r="G606" i="6" s="1"/>
  <c r="F598" i="6"/>
  <c r="G598" i="6" s="1"/>
  <c r="F595" i="6"/>
  <c r="G595" i="6" s="1"/>
  <c r="F587" i="6"/>
  <c r="G587" i="6" s="1"/>
  <c r="F570" i="6"/>
  <c r="G570" i="6" s="1"/>
  <c r="F559" i="6"/>
  <c r="G559" i="6" s="1"/>
  <c r="F551" i="6"/>
  <c r="G551" i="6" s="1"/>
  <c r="F543" i="6"/>
  <c r="G543" i="6" s="1"/>
  <c r="F540" i="6"/>
  <c r="G540" i="6" s="1"/>
  <c r="F529" i="6"/>
  <c r="G529" i="6" s="1"/>
  <c r="F518" i="6"/>
  <c r="G518" i="6" s="1"/>
  <c r="F513" i="6"/>
  <c r="G513" i="6" s="1"/>
  <c r="F510" i="6"/>
  <c r="G510" i="6" s="1"/>
  <c r="F491" i="6"/>
  <c r="G491" i="6" s="1"/>
  <c r="F469" i="6"/>
  <c r="G469" i="6" s="1"/>
  <c r="F455" i="6"/>
  <c r="G455" i="6" s="1"/>
  <c r="F452" i="6"/>
  <c r="G452" i="6" s="1"/>
  <c r="F444" i="6"/>
  <c r="G444" i="6" s="1"/>
  <c r="F424" i="6"/>
  <c r="G424" i="6" s="1"/>
  <c r="F421" i="6"/>
  <c r="G421" i="6" s="1"/>
  <c r="F407" i="6"/>
  <c r="G407" i="6" s="1"/>
  <c r="F404" i="6"/>
  <c r="G404" i="6" s="1"/>
  <c r="F366" i="6"/>
  <c r="G366" i="6" s="1"/>
  <c r="F361" i="6"/>
  <c r="G361" i="6" s="1"/>
  <c r="F356" i="6"/>
  <c r="G356" i="6" s="1"/>
  <c r="F350" i="6"/>
  <c r="G350" i="6" s="1"/>
  <c r="F323" i="6"/>
  <c r="G323" i="6" s="1"/>
  <c r="F301" i="6"/>
  <c r="G301" i="6" s="1"/>
  <c r="F298" i="6"/>
  <c r="G298" i="6" s="1"/>
  <c r="F279" i="6"/>
  <c r="G279" i="6" s="1"/>
  <c r="F276" i="6"/>
  <c r="G276" i="6" s="1"/>
  <c r="F265" i="6"/>
  <c r="G265" i="6" s="1"/>
  <c r="F260" i="6"/>
  <c r="G260" i="6" s="1"/>
  <c r="F238" i="6"/>
  <c r="G238" i="6" s="1"/>
  <c r="F233" i="6"/>
  <c r="G233" i="6" s="1"/>
  <c r="F227" i="6"/>
  <c r="G227" i="6" s="1"/>
  <c r="F210" i="6"/>
  <c r="G210" i="6" s="1"/>
  <c r="F207" i="6"/>
  <c r="G207" i="6" s="1"/>
  <c r="F188" i="6"/>
  <c r="G188" i="6" s="1"/>
  <c r="F185" i="6"/>
  <c r="G185" i="6" s="1"/>
  <c r="F174" i="6"/>
  <c r="G174" i="6" s="1"/>
  <c r="F171" i="6"/>
  <c r="G171" i="6" s="1"/>
  <c r="F168" i="6"/>
  <c r="G168" i="6" s="1"/>
  <c r="F157" i="6"/>
  <c r="G157" i="6" s="1"/>
  <c r="F154" i="6"/>
  <c r="G154" i="6" s="1"/>
  <c r="F151" i="6"/>
  <c r="G151" i="6" s="1"/>
  <c r="F140" i="6"/>
  <c r="G140" i="6" s="1"/>
  <c r="F137" i="6"/>
  <c r="G137" i="6" s="1"/>
  <c r="F131" i="6"/>
  <c r="G131" i="6" s="1"/>
  <c r="F114" i="6"/>
  <c r="G114" i="6" s="1"/>
  <c r="F108" i="6"/>
  <c r="G108" i="6" s="1"/>
  <c r="F775" i="6"/>
  <c r="G775" i="6" s="1"/>
  <c r="F691" i="6"/>
  <c r="G691" i="6" s="1"/>
  <c r="F685" i="6"/>
  <c r="G685" i="6" s="1"/>
  <c r="F682" i="6"/>
  <c r="G682" i="6" s="1"/>
  <c r="F654" i="6"/>
  <c r="G654" i="6" s="1"/>
  <c r="F586" i="6"/>
  <c r="G586" i="6" s="1"/>
  <c r="F572" i="6"/>
  <c r="G572" i="6" s="1"/>
  <c r="F542" i="6"/>
  <c r="G542" i="6" s="1"/>
  <c r="F468" i="6"/>
  <c r="G468" i="6" s="1"/>
  <c r="F278" i="6"/>
  <c r="G278" i="6" s="1"/>
  <c r="F187" i="6"/>
  <c r="G187" i="6" s="1"/>
  <c r="F139" i="6"/>
  <c r="G139" i="6" s="1"/>
  <c r="F917" i="6"/>
  <c r="G917" i="6" s="1"/>
  <c r="F905" i="6"/>
  <c r="G905" i="6" s="1"/>
  <c r="F893" i="6"/>
  <c r="G893" i="6" s="1"/>
  <c r="F881" i="6"/>
  <c r="G881" i="6" s="1"/>
  <c r="F869" i="6"/>
  <c r="G869" i="6" s="1"/>
  <c r="F833" i="6"/>
  <c r="G833" i="6" s="1"/>
  <c r="F943" i="6"/>
  <c r="G943" i="6" s="1"/>
  <c r="F931" i="6"/>
  <c r="G931" i="6" s="1"/>
  <c r="F919" i="6"/>
  <c r="G919" i="6" s="1"/>
  <c r="F907" i="6"/>
  <c r="G907" i="6" s="1"/>
  <c r="F895" i="6"/>
  <c r="G895" i="6" s="1"/>
  <c r="F883" i="6"/>
  <c r="G883" i="6" s="1"/>
  <c r="F871" i="6"/>
  <c r="G871" i="6" s="1"/>
  <c r="F859" i="6"/>
  <c r="G859" i="6" s="1"/>
  <c r="F847" i="6"/>
  <c r="G847" i="6" s="1"/>
  <c r="F835" i="6"/>
  <c r="G835" i="6" s="1"/>
  <c r="F823" i="6"/>
  <c r="G823" i="6" s="1"/>
  <c r="F792" i="6"/>
  <c r="G792" i="6" s="1"/>
  <c r="F933" i="6"/>
  <c r="G933" i="6" s="1"/>
  <c r="F921" i="6"/>
  <c r="G921" i="6" s="1"/>
  <c r="F909" i="6"/>
  <c r="G909" i="6" s="1"/>
  <c r="F897" i="6"/>
  <c r="G897" i="6" s="1"/>
  <c r="F885" i="6"/>
  <c r="G885" i="6" s="1"/>
  <c r="F873" i="6"/>
  <c r="G873" i="6" s="1"/>
  <c r="F861" i="6"/>
  <c r="G861" i="6" s="1"/>
  <c r="F849" i="6"/>
  <c r="G849" i="6" s="1"/>
  <c r="F837" i="6"/>
  <c r="G837" i="6" s="1"/>
  <c r="F825" i="6"/>
  <c r="G825" i="6" s="1"/>
  <c r="F805" i="6"/>
  <c r="G805" i="6" s="1"/>
  <c r="F797" i="6"/>
  <c r="G797" i="6" s="1"/>
  <c r="F939" i="6"/>
  <c r="G939" i="6" s="1"/>
  <c r="F927" i="6"/>
  <c r="G927" i="6" s="1"/>
  <c r="F915" i="6"/>
  <c r="G915" i="6" s="1"/>
  <c r="F903" i="6"/>
  <c r="G903" i="6" s="1"/>
  <c r="F891" i="6"/>
  <c r="G891" i="6" s="1"/>
  <c r="F879" i="6"/>
  <c r="G879" i="6" s="1"/>
  <c r="F867" i="6"/>
  <c r="G867" i="6" s="1"/>
  <c r="F855" i="6"/>
  <c r="G855" i="6" s="1"/>
  <c r="F843" i="6"/>
  <c r="G843" i="6" s="1"/>
  <c r="F831" i="6"/>
  <c r="G831" i="6" s="1"/>
  <c r="F819" i="6"/>
  <c r="G819" i="6" s="1"/>
  <c r="F814" i="6"/>
  <c r="G814" i="6" s="1"/>
  <c r="F804" i="6"/>
  <c r="G804" i="6" s="1"/>
  <c r="F702" i="6"/>
  <c r="G702" i="6" s="1"/>
  <c r="F655" i="6"/>
  <c r="G655" i="6" s="1"/>
  <c r="F800" i="6"/>
  <c r="G800" i="6" s="1"/>
  <c r="F788" i="6"/>
  <c r="G788" i="6" s="1"/>
  <c r="F776" i="6"/>
  <c r="G776" i="6" s="1"/>
  <c r="F752" i="6"/>
  <c r="G752" i="6" s="1"/>
  <c r="F740" i="6"/>
  <c r="G740" i="6" s="1"/>
  <c r="F728" i="6"/>
  <c r="G728" i="6" s="1"/>
  <c r="F692" i="6"/>
  <c r="G692" i="6" s="1"/>
  <c r="F660" i="6"/>
  <c r="G660" i="6" s="1"/>
  <c r="F720" i="6"/>
  <c r="G720" i="6" s="1"/>
  <c r="F708" i="6"/>
  <c r="G708" i="6" s="1"/>
  <c r="F684" i="6"/>
  <c r="G684" i="6" s="1"/>
  <c r="F806" i="6"/>
  <c r="G806" i="6" s="1"/>
  <c r="F794" i="6"/>
  <c r="G794" i="6" s="1"/>
  <c r="F782" i="6"/>
  <c r="G782" i="6" s="1"/>
  <c r="F770" i="6"/>
  <c r="G770" i="6" s="1"/>
  <c r="F758" i="6"/>
  <c r="G758" i="6" s="1"/>
  <c r="F746" i="6"/>
  <c r="G746" i="6" s="1"/>
  <c r="F734" i="6"/>
  <c r="G734" i="6" s="1"/>
  <c r="F722" i="6"/>
  <c r="G722" i="6" s="1"/>
  <c r="F710" i="6"/>
  <c r="G710" i="6" s="1"/>
  <c r="F698" i="6"/>
  <c r="G698" i="6" s="1"/>
  <c r="F686" i="6"/>
  <c r="G686" i="6" s="1"/>
  <c r="F667" i="6"/>
  <c r="G667" i="6" s="1"/>
  <c r="F648" i="6"/>
  <c r="G648" i="6" s="1"/>
  <c r="F808" i="6"/>
  <c r="G808" i="6" s="1"/>
  <c r="F796" i="6"/>
  <c r="G796" i="6" s="1"/>
  <c r="F784" i="6"/>
  <c r="G784" i="6" s="1"/>
  <c r="F772" i="6"/>
  <c r="G772" i="6" s="1"/>
  <c r="F760" i="6"/>
  <c r="G760" i="6" s="1"/>
  <c r="F748" i="6"/>
  <c r="G748" i="6" s="1"/>
  <c r="F736" i="6"/>
  <c r="G736" i="6" s="1"/>
  <c r="F724" i="6"/>
  <c r="G724" i="6" s="1"/>
  <c r="F712" i="6"/>
  <c r="G712" i="6" s="1"/>
  <c r="F700" i="6"/>
  <c r="G700" i="6" s="1"/>
  <c r="F649" i="6"/>
  <c r="G649" i="6" s="1"/>
  <c r="F637" i="6"/>
  <c r="G637" i="6" s="1"/>
  <c r="F625" i="6"/>
  <c r="G625" i="6" s="1"/>
  <c r="F613" i="6"/>
  <c r="G613" i="6" s="1"/>
  <c r="F601" i="6"/>
  <c r="G601" i="6" s="1"/>
  <c r="F589" i="6"/>
  <c r="G589" i="6" s="1"/>
  <c r="F577" i="6"/>
  <c r="G577" i="6" s="1"/>
  <c r="F565" i="6"/>
  <c r="G565" i="6" s="1"/>
  <c r="F553" i="6"/>
  <c r="G553" i="6" s="1"/>
  <c r="F541" i="6"/>
  <c r="G541" i="6" s="1"/>
  <c r="F524" i="6"/>
  <c r="G524" i="6" s="1"/>
  <c r="F663" i="6"/>
  <c r="G663" i="6" s="1"/>
  <c r="F579" i="6"/>
  <c r="G579" i="6" s="1"/>
  <c r="F567" i="6"/>
  <c r="G567" i="6" s="1"/>
  <c r="F531" i="6"/>
  <c r="G531" i="6" s="1"/>
  <c r="F593" i="6"/>
  <c r="G593" i="6" s="1"/>
  <c r="F581" i="6"/>
  <c r="G581" i="6" s="1"/>
  <c r="F569" i="6"/>
  <c r="G569" i="6" s="1"/>
  <c r="F557" i="6"/>
  <c r="G557" i="6" s="1"/>
  <c r="F545" i="6"/>
  <c r="G545" i="6" s="1"/>
  <c r="F533" i="6"/>
  <c r="G533" i="6" s="1"/>
  <c r="F512" i="6"/>
  <c r="G512" i="6" s="1"/>
  <c r="F643" i="6"/>
  <c r="G643" i="6" s="1"/>
  <c r="F631" i="6"/>
  <c r="G631" i="6" s="1"/>
  <c r="F619" i="6"/>
  <c r="G619" i="6" s="1"/>
  <c r="F607" i="6"/>
  <c r="G607" i="6" s="1"/>
  <c r="F657" i="6"/>
  <c r="G657" i="6" s="1"/>
  <c r="F645" i="6"/>
  <c r="G645" i="6" s="1"/>
  <c r="F633" i="6"/>
  <c r="G633" i="6" s="1"/>
  <c r="F621" i="6"/>
  <c r="G621" i="6" s="1"/>
  <c r="F609" i="6"/>
  <c r="G609" i="6" s="1"/>
  <c r="F597" i="6"/>
  <c r="G597" i="6" s="1"/>
  <c r="F585" i="6"/>
  <c r="G585" i="6" s="1"/>
  <c r="F573" i="6"/>
  <c r="G573" i="6" s="1"/>
  <c r="F561" i="6"/>
  <c r="G561" i="6" s="1"/>
  <c r="F549" i="6"/>
  <c r="G549" i="6" s="1"/>
  <c r="F537" i="6"/>
  <c r="G537" i="6" s="1"/>
  <c r="F519" i="6"/>
  <c r="G519" i="6" s="1"/>
  <c r="F659" i="6"/>
  <c r="G659" i="6" s="1"/>
  <c r="F647" i="6"/>
  <c r="G647" i="6" s="1"/>
  <c r="F635" i="6"/>
  <c r="G635" i="6" s="1"/>
  <c r="F623" i="6"/>
  <c r="G623" i="6" s="1"/>
  <c r="F611" i="6"/>
  <c r="G611" i="6" s="1"/>
  <c r="F599" i="6"/>
  <c r="G599" i="6" s="1"/>
  <c r="F527" i="6"/>
  <c r="G527" i="6" s="1"/>
  <c r="F515" i="6"/>
  <c r="G515" i="6" s="1"/>
  <c r="F503" i="6"/>
  <c r="G503" i="6" s="1"/>
  <c r="F479" i="6"/>
  <c r="G479" i="6" s="1"/>
  <c r="F507" i="6"/>
  <c r="G507" i="6" s="1"/>
  <c r="F495" i="6"/>
  <c r="G495" i="6" s="1"/>
  <c r="F483" i="6"/>
  <c r="G483" i="6" s="1"/>
  <c r="F471" i="6"/>
  <c r="G471" i="6" s="1"/>
  <c r="F459" i="6"/>
  <c r="G459" i="6" s="1"/>
  <c r="F447" i="6"/>
  <c r="G447" i="6" s="1"/>
  <c r="F435" i="6"/>
  <c r="G435" i="6" s="1"/>
  <c r="F423" i="6"/>
  <c r="G423" i="6" s="1"/>
  <c r="F411" i="6"/>
  <c r="G411" i="6" s="1"/>
  <c r="F399" i="6"/>
  <c r="G399" i="6" s="1"/>
  <c r="F368" i="6"/>
  <c r="G368" i="6" s="1"/>
  <c r="F521" i="6"/>
  <c r="G521" i="6" s="1"/>
  <c r="F509" i="6"/>
  <c r="G509" i="6" s="1"/>
  <c r="F497" i="6"/>
  <c r="G497" i="6" s="1"/>
  <c r="F473" i="6"/>
  <c r="G473" i="6" s="1"/>
  <c r="F461" i="6"/>
  <c r="G461" i="6" s="1"/>
  <c r="F523" i="6"/>
  <c r="G523" i="6" s="1"/>
  <c r="F511" i="6"/>
  <c r="G511" i="6" s="1"/>
  <c r="F499" i="6"/>
  <c r="G499" i="6" s="1"/>
  <c r="F487" i="6"/>
  <c r="G487" i="6" s="1"/>
  <c r="F475" i="6"/>
  <c r="G475" i="6" s="1"/>
  <c r="F463" i="6"/>
  <c r="G463" i="6" s="1"/>
  <c r="F451" i="6"/>
  <c r="G451" i="6" s="1"/>
  <c r="F439" i="6"/>
  <c r="G439" i="6" s="1"/>
  <c r="F427" i="6"/>
  <c r="G427" i="6" s="1"/>
  <c r="F415" i="6"/>
  <c r="G415" i="6" s="1"/>
  <c r="F398" i="6"/>
  <c r="G398" i="6" s="1"/>
  <c r="F380" i="6"/>
  <c r="G380" i="6" s="1"/>
  <c r="F501" i="6"/>
  <c r="G501" i="6" s="1"/>
  <c r="F441" i="6"/>
  <c r="G441" i="6" s="1"/>
  <c r="F429" i="6"/>
  <c r="G429" i="6" s="1"/>
  <c r="F417" i="6"/>
  <c r="G417" i="6" s="1"/>
  <c r="F405" i="6"/>
  <c r="G405" i="6" s="1"/>
  <c r="F395" i="6"/>
  <c r="G395" i="6" s="1"/>
  <c r="F363" i="6"/>
  <c r="G363" i="6" s="1"/>
  <c r="F351" i="6"/>
  <c r="G351" i="6" s="1"/>
  <c r="F339" i="6"/>
  <c r="G339" i="6" s="1"/>
  <c r="F327" i="6"/>
  <c r="G327" i="6" s="1"/>
  <c r="F315" i="6"/>
  <c r="G315" i="6" s="1"/>
  <c r="F264" i="6"/>
  <c r="G264" i="6" s="1"/>
  <c r="F401" i="6"/>
  <c r="G401" i="6" s="1"/>
  <c r="F389" i="6"/>
  <c r="G389" i="6" s="1"/>
  <c r="F377" i="6"/>
  <c r="G377" i="6" s="1"/>
  <c r="F365" i="6"/>
  <c r="G365" i="6" s="1"/>
  <c r="F353" i="6"/>
  <c r="G353" i="6" s="1"/>
  <c r="F341" i="6"/>
  <c r="G341" i="6" s="1"/>
  <c r="F329" i="6"/>
  <c r="G329" i="6" s="1"/>
  <c r="F317" i="6"/>
  <c r="G317" i="6" s="1"/>
  <c r="F305" i="6"/>
  <c r="G305" i="6" s="1"/>
  <c r="F293" i="6"/>
  <c r="G293" i="6" s="1"/>
  <c r="F281" i="6"/>
  <c r="G281" i="6" s="1"/>
  <c r="F274" i="6"/>
  <c r="G274" i="6" s="1"/>
  <c r="F379" i="6"/>
  <c r="G379" i="6" s="1"/>
  <c r="F367" i="6"/>
  <c r="G367" i="6" s="1"/>
  <c r="F355" i="6"/>
  <c r="G355" i="6" s="1"/>
  <c r="F331" i="6"/>
  <c r="G331" i="6" s="1"/>
  <c r="F381" i="6"/>
  <c r="G381" i="6" s="1"/>
  <c r="F369" i="6"/>
  <c r="G369" i="6" s="1"/>
  <c r="F357" i="6"/>
  <c r="G357" i="6" s="1"/>
  <c r="F345" i="6"/>
  <c r="G345" i="6" s="1"/>
  <c r="F333" i="6"/>
  <c r="G333" i="6" s="1"/>
  <c r="F321" i="6"/>
  <c r="G321" i="6" s="1"/>
  <c r="F309" i="6"/>
  <c r="G309" i="6" s="1"/>
  <c r="F297" i="6"/>
  <c r="G297" i="6" s="1"/>
  <c r="F285" i="6"/>
  <c r="G285" i="6" s="1"/>
  <c r="F252" i="6"/>
  <c r="G252" i="6" s="1"/>
  <c r="F383" i="6"/>
  <c r="G383" i="6" s="1"/>
  <c r="F371" i="6"/>
  <c r="G371" i="6" s="1"/>
  <c r="F311" i="6"/>
  <c r="G311" i="6" s="1"/>
  <c r="F299" i="6"/>
  <c r="G299" i="6" s="1"/>
  <c r="F287" i="6"/>
  <c r="G287" i="6" s="1"/>
  <c r="F240" i="6"/>
  <c r="G240" i="6" s="1"/>
  <c r="F228" i="6"/>
  <c r="G228" i="6" s="1"/>
  <c r="F216" i="6"/>
  <c r="G216" i="6" s="1"/>
  <c r="F204" i="6"/>
  <c r="G204" i="6" s="1"/>
  <c r="F192" i="6"/>
  <c r="G192" i="6" s="1"/>
  <c r="F132" i="6"/>
  <c r="G132" i="6" s="1"/>
  <c r="F266" i="6"/>
  <c r="G266" i="6" s="1"/>
  <c r="F254" i="6"/>
  <c r="G254" i="6" s="1"/>
  <c r="F242" i="6"/>
  <c r="G242" i="6" s="1"/>
  <c r="F230" i="6"/>
  <c r="G230" i="6" s="1"/>
  <c r="F218" i="6"/>
  <c r="G218" i="6" s="1"/>
  <c r="F206" i="6"/>
  <c r="G206" i="6" s="1"/>
  <c r="F194" i="6"/>
  <c r="G194" i="6" s="1"/>
  <c r="F182" i="6"/>
  <c r="G182" i="6" s="1"/>
  <c r="F170" i="6"/>
  <c r="G170" i="6" s="1"/>
  <c r="F158" i="6"/>
  <c r="G158" i="6" s="1"/>
  <c r="F146" i="6"/>
  <c r="G146" i="6" s="1"/>
  <c r="F134" i="6"/>
  <c r="G134" i="6" s="1"/>
  <c r="F122" i="6"/>
  <c r="G122" i="6" s="1"/>
  <c r="F110" i="6"/>
  <c r="G110" i="6" s="1"/>
  <c r="F268" i="6"/>
  <c r="G268" i="6" s="1"/>
  <c r="F256" i="6"/>
  <c r="G256" i="6" s="1"/>
  <c r="F244" i="6"/>
  <c r="G244" i="6" s="1"/>
  <c r="F232" i="6"/>
  <c r="G232" i="6" s="1"/>
  <c r="F220" i="6"/>
  <c r="G220" i="6" s="1"/>
  <c r="F208" i="6"/>
  <c r="G208" i="6" s="1"/>
  <c r="F196" i="6"/>
  <c r="G196" i="6" s="1"/>
  <c r="F184" i="6"/>
  <c r="G184" i="6" s="1"/>
  <c r="F172" i="6"/>
  <c r="G172" i="6" s="1"/>
  <c r="F160" i="6"/>
  <c r="G160" i="6" s="1"/>
  <c r="F148" i="6"/>
  <c r="G148" i="6" s="1"/>
  <c r="F136" i="6"/>
  <c r="G136" i="6" s="1"/>
  <c r="F124" i="6"/>
  <c r="G124" i="6" s="1"/>
  <c r="F112" i="6"/>
  <c r="G112" i="6" s="1"/>
  <c r="F130" i="6"/>
  <c r="G130" i="6" s="1"/>
  <c r="F118" i="6"/>
  <c r="G118" i="6" s="1"/>
  <c r="F106" i="6"/>
  <c r="G106" i="6" s="1"/>
  <c r="G71" i="6"/>
  <c r="G65" i="6"/>
  <c r="G59" i="6"/>
  <c r="G53" i="6"/>
  <c r="G47" i="6"/>
  <c r="G41" i="6"/>
  <c r="G35" i="6"/>
  <c r="G29" i="6"/>
  <c r="G23" i="6"/>
  <c r="G17" i="6"/>
  <c r="G11" i="6"/>
  <c r="G5" i="6"/>
  <c r="G103" i="6"/>
  <c r="G97" i="6"/>
  <c r="G91" i="6"/>
  <c r="G85" i="6"/>
  <c r="G79" i="6"/>
  <c r="G73" i="6"/>
  <c r="G67" i="6"/>
  <c r="G61" i="6"/>
  <c r="G55" i="6"/>
  <c r="G49" i="6"/>
  <c r="G43" i="6"/>
  <c r="G37" i="6"/>
  <c r="G31" i="6"/>
  <c r="G25" i="6"/>
  <c r="G19" i="6"/>
  <c r="G13" i="6"/>
  <c r="G7" i="6"/>
  <c r="G70" i="6"/>
  <c r="G58" i="6"/>
  <c r="G52" i="6"/>
  <c r="G46" i="6"/>
  <c r="G40" i="6"/>
  <c r="G34" i="6"/>
  <c r="G28" i="6"/>
  <c r="G22" i="6"/>
  <c r="G16" i="6"/>
  <c r="G10" i="6"/>
  <c r="G4" i="6"/>
  <c r="G102" i="6"/>
  <c r="G96" i="6"/>
  <c r="G90" i="6"/>
  <c r="G101" i="6"/>
  <c r="G95" i="6"/>
  <c r="G89" i="6"/>
  <c r="G83" i="6"/>
  <c r="G77" i="6"/>
  <c r="F3" i="6"/>
  <c r="G100" i="6"/>
  <c r="G94" i="6"/>
  <c r="G88" i="6"/>
  <c r="G82" i="6"/>
  <c r="G76" i="6"/>
  <c r="G64" i="6"/>
  <c r="G105" i="6"/>
  <c r="G99" i="6"/>
  <c r="G93" i="6"/>
  <c r="G87" i="6"/>
  <c r="G81" i="6"/>
  <c r="G75" i="6"/>
  <c r="G69" i="6"/>
  <c r="G63" i="6"/>
  <c r="G57" i="6"/>
  <c r="G51" i="6"/>
  <c r="G45" i="6"/>
  <c r="G39" i="6"/>
  <c r="G33" i="6"/>
  <c r="G27" i="6"/>
  <c r="G21" i="6"/>
  <c r="G15" i="6"/>
  <c r="G9" i="6"/>
</calcChain>
</file>

<file path=xl/sharedStrings.xml><?xml version="1.0" encoding="utf-8"?>
<sst xmlns="http://schemas.openxmlformats.org/spreadsheetml/2006/main" count="5293" uniqueCount="1063">
  <si>
    <t>Line ID</t>
  </si>
  <si>
    <t>Bus1 ID</t>
  </si>
  <si>
    <t>Bus2 ID</t>
  </si>
  <si>
    <t>Linecode</t>
  </si>
  <si>
    <t>Phases</t>
  </si>
  <si>
    <t>Length</t>
  </si>
  <si>
    <t>Terminals</t>
  </si>
  <si>
    <t>R1</t>
  </si>
  <si>
    <t>X1</t>
  </si>
  <si>
    <t>R0</t>
  </si>
  <si>
    <t>X0</t>
  </si>
  <si>
    <t>B1</t>
  </si>
  <si>
    <t>B0</t>
  </si>
  <si>
    <t>Amps</t>
  </si>
  <si>
    <t>MVA @10.7kV</t>
  </si>
  <si>
    <t>MVA Rating</t>
  </si>
  <si>
    <t>1-ph</t>
  </si>
  <si>
    <t>load</t>
  </si>
  <si>
    <t>Load ID</t>
  </si>
  <si>
    <t>Connection</t>
  </si>
  <si>
    <t>Bus ID</t>
  </si>
  <si>
    <t>kV</t>
  </si>
  <si>
    <t>kW</t>
  </si>
  <si>
    <t>kVAr</t>
  </si>
  <si>
    <t>delta</t>
  </si>
  <si>
    <t>No. Customers</t>
  </si>
  <si>
    <t>Bus</t>
  </si>
  <si>
    <t>BUS ID</t>
  </si>
  <si>
    <t>Small Load</t>
  </si>
  <si>
    <t>Large Load</t>
  </si>
  <si>
    <t>No</t>
  </si>
  <si>
    <t>Bus1</t>
  </si>
  <si>
    <t>Bus2</t>
  </si>
  <si>
    <t>Connected to</t>
  </si>
  <si>
    <t>Feeder</t>
  </si>
  <si>
    <t>Type of Bus</t>
  </si>
  <si>
    <t>No. Connections</t>
  </si>
  <si>
    <t>Y</t>
  </si>
  <si>
    <t>N</t>
  </si>
  <si>
    <t>One phase less</t>
  </si>
  <si>
    <t>Type</t>
  </si>
  <si>
    <t>Load kW</t>
  </si>
  <si>
    <t>VENTRY_426</t>
  </si>
  <si>
    <t>STN_426830</t>
  </si>
  <si>
    <t>STN_426612</t>
  </si>
  <si>
    <t>STN_4264004</t>
  </si>
  <si>
    <t>STN_426124</t>
  </si>
  <si>
    <t>STN_426623</t>
  </si>
  <si>
    <t>STN_426619</t>
  </si>
  <si>
    <t>STN_426613</t>
  </si>
  <si>
    <t>STN_426010</t>
  </si>
  <si>
    <t>STN_4264010</t>
  </si>
  <si>
    <t>STN_426624</t>
  </si>
  <si>
    <t>STN_426448</t>
  </si>
  <si>
    <t>STN_426038</t>
  </si>
  <si>
    <t>STN_426083</t>
  </si>
  <si>
    <t>STN_426630</t>
  </si>
  <si>
    <t>STN_4264012</t>
  </si>
  <si>
    <t>STN_4264011</t>
  </si>
  <si>
    <t>STN_426579</t>
  </si>
  <si>
    <t>STN_426625</t>
  </si>
  <si>
    <t>STN_426572</t>
  </si>
  <si>
    <t>STN_426701</t>
  </si>
  <si>
    <t>STN_426626</t>
  </si>
  <si>
    <t>STN_426857</t>
  </si>
  <si>
    <t>STN_426627</t>
  </si>
  <si>
    <t>STN_426093</t>
  </si>
  <si>
    <t>STN_426616</t>
  </si>
  <si>
    <t>STN_426628</t>
  </si>
  <si>
    <t>STN_426460</t>
  </si>
  <si>
    <t>STN_426617</t>
  </si>
  <si>
    <t>STN_426786</t>
  </si>
  <si>
    <t>STN_426450</t>
  </si>
  <si>
    <t>STN_426633</t>
  </si>
  <si>
    <t>STN_426739</t>
  </si>
  <si>
    <t>STN_426096</t>
  </si>
  <si>
    <t>STN_426085</t>
  </si>
  <si>
    <t>STN_426429</t>
  </si>
  <si>
    <t>STN_426666</t>
  </si>
  <si>
    <t>STN_426080</t>
  </si>
  <si>
    <t>STN_426759</t>
  </si>
  <si>
    <t>STN_426785</t>
  </si>
  <si>
    <t>STN_426813</t>
  </si>
  <si>
    <t>STN_426416</t>
  </si>
  <si>
    <t>STN_426566</t>
  </si>
  <si>
    <t>STN_426415</t>
  </si>
  <si>
    <t>STN_426417</t>
  </si>
  <si>
    <t>STN_426057</t>
  </si>
  <si>
    <t>STN_426776</t>
  </si>
  <si>
    <t>STN_426477</t>
  </si>
  <si>
    <t>STN_426418</t>
  </si>
  <si>
    <t>STN_426476</t>
  </si>
  <si>
    <t>STN_426743</t>
  </si>
  <si>
    <t>STN_4264016</t>
  </si>
  <si>
    <t>STN_426441</t>
  </si>
  <si>
    <t>STN_426824</t>
  </si>
  <si>
    <t>STN_426440</t>
  </si>
  <si>
    <t>STN_426496</t>
  </si>
  <si>
    <t>STN_426698</t>
  </si>
  <si>
    <t>STN_426497</t>
  </si>
  <si>
    <t>STN_426028</t>
  </si>
  <si>
    <t>STN_426044</t>
  </si>
  <si>
    <t>STN_426453</t>
  </si>
  <si>
    <t>STN_426123</t>
  </si>
  <si>
    <t>STN_426820</t>
  </si>
  <si>
    <t>STN_426081</t>
  </si>
  <si>
    <t>STN_426498</t>
  </si>
  <si>
    <t>STN_426502</t>
  </si>
  <si>
    <t>STN_426452</t>
  </si>
  <si>
    <t>STN_4264014</t>
  </si>
  <si>
    <t>STN_426738</t>
  </si>
  <si>
    <t>STN_426839</t>
  </si>
  <si>
    <t>STN_426655</t>
  </si>
  <si>
    <t>STN_426688</t>
  </si>
  <si>
    <t>STN_426683</t>
  </si>
  <si>
    <t>STN_426847</t>
  </si>
  <si>
    <t>STN_426501</t>
  </si>
  <si>
    <t>STN_426852</t>
  </si>
  <si>
    <t>STN_426506</t>
  </si>
  <si>
    <t>STN_426503</t>
  </si>
  <si>
    <t>STN_426761</t>
  </si>
  <si>
    <t>STN_426087</t>
  </si>
  <si>
    <t>STN_426457</t>
  </si>
  <si>
    <t>STN_426507</t>
  </si>
  <si>
    <t>STN_426800</t>
  </si>
  <si>
    <t>STN_4264002</t>
  </si>
  <si>
    <t>STN_426053</t>
  </si>
  <si>
    <t>STN_426766</t>
  </si>
  <si>
    <t>STN_426841</t>
  </si>
  <si>
    <t>STN_426061</t>
  </si>
  <si>
    <t>STN_426113</t>
  </si>
  <si>
    <t>STN_426458</t>
  </si>
  <si>
    <t>STN_426122</t>
  </si>
  <si>
    <t>STN_426481</t>
  </si>
  <si>
    <t>STN_426464</t>
  </si>
  <si>
    <t>STN_426043</t>
  </si>
  <si>
    <t>STN_426734</t>
  </si>
  <si>
    <t>STN_426859</t>
  </si>
  <si>
    <t>STN_426138</t>
  </si>
  <si>
    <t>STN_426463</t>
  </si>
  <si>
    <t>STN_426676</t>
  </si>
  <si>
    <t>STN_426015</t>
  </si>
  <si>
    <t>STN_426780</t>
  </si>
  <si>
    <t>STN_426514</t>
  </si>
  <si>
    <t>STN_426747</t>
  </si>
  <si>
    <t>STN_426866</t>
  </si>
  <si>
    <t>STN_426573</t>
  </si>
  <si>
    <t>STN_426848</t>
  </si>
  <si>
    <t>STN_426515</t>
  </si>
  <si>
    <t>STN_426774</t>
  </si>
  <si>
    <t>STN_426094</t>
  </si>
  <si>
    <t>STN_426665</t>
  </si>
  <si>
    <t>STN_426490</t>
  </si>
  <si>
    <t>STN_426133</t>
  </si>
  <si>
    <t>STN_426468</t>
  </si>
  <si>
    <t>STN_4264003</t>
  </si>
  <si>
    <t>STN_426088</t>
  </si>
  <si>
    <t>STN_426546</t>
  </si>
  <si>
    <t>STN_426523</t>
  </si>
  <si>
    <t>STN_4264005</t>
  </si>
  <si>
    <t>STN_426810</t>
  </si>
  <si>
    <t>STN_426582</t>
  </si>
  <si>
    <t>STN_426137</t>
  </si>
  <si>
    <t>503299949_switch1</t>
  </si>
  <si>
    <t>STN_426025</t>
  </si>
  <si>
    <t>2266646_switch1</t>
  </si>
  <si>
    <t>STN_426741</t>
  </si>
  <si>
    <t>2264228_switch1</t>
  </si>
  <si>
    <t>STN_426684</t>
  </si>
  <si>
    <t>F2_502743657</t>
  </si>
  <si>
    <t>STN_426118</t>
  </si>
  <si>
    <t>STN_426730</t>
  </si>
  <si>
    <t>506377797_switch1</t>
  </si>
  <si>
    <t>STN_426650</t>
  </si>
  <si>
    <t>STN_426651</t>
  </si>
  <si>
    <t>STN_4264009</t>
  </si>
  <si>
    <t>506377801_recloser1</t>
  </si>
  <si>
    <t>STN_426120</t>
  </si>
  <si>
    <t>STN_426644</t>
  </si>
  <si>
    <t>STN_426652</t>
  </si>
  <si>
    <t>2264043_switch1</t>
  </si>
  <si>
    <t>STN_426119</t>
  </si>
  <si>
    <t>STN_426787</t>
  </si>
  <si>
    <t>2264263_switch1</t>
  </si>
  <si>
    <t>STN_426594</t>
  </si>
  <si>
    <t>STN_426006</t>
  </si>
  <si>
    <t>502412442_switch1</t>
  </si>
  <si>
    <t>STN_426610</t>
  </si>
  <si>
    <t>STN_426832</t>
  </si>
  <si>
    <t>STN_426128</t>
  </si>
  <si>
    <t>STN_426798</t>
  </si>
  <si>
    <t>STN_426022</t>
  </si>
  <si>
    <t>STN_426570</t>
  </si>
  <si>
    <t>STN_426819</t>
  </si>
  <si>
    <t>STN_426611</t>
  </si>
  <si>
    <t>STN_426621</t>
  </si>
  <si>
    <t>STN_426838</t>
  </si>
  <si>
    <t>STN_426622</t>
  </si>
  <si>
    <t>STN_426036</t>
  </si>
  <si>
    <t>STN_426041</t>
  </si>
  <si>
    <t>STN_426675</t>
  </si>
  <si>
    <t>STN_426685</t>
  </si>
  <si>
    <t>STN_426629</t>
  </si>
  <si>
    <t>505832264_switch1</t>
  </si>
  <si>
    <t>503267635_switch1</t>
  </si>
  <si>
    <t>STN_426870</t>
  </si>
  <si>
    <t>STN_426618</t>
  </si>
  <si>
    <t>STN_426860</t>
  </si>
  <si>
    <t>STN_426769</t>
  </si>
  <si>
    <t>STN_426075</t>
  </si>
  <si>
    <t>STN_426012</t>
  </si>
  <si>
    <t>STN_426011</t>
  </si>
  <si>
    <t>501706127_switch1</t>
  </si>
  <si>
    <t>STN_426568</t>
  </si>
  <si>
    <t>STN_426720</t>
  </si>
  <si>
    <t>STN_426662</t>
  </si>
  <si>
    <t>STN_426654</t>
  </si>
  <si>
    <t>STN_426569</t>
  </si>
  <si>
    <t>STN_426620</t>
  </si>
  <si>
    <t>STN_426110</t>
  </si>
  <si>
    <t>STN_426615</t>
  </si>
  <si>
    <t>STN_426614</t>
  </si>
  <si>
    <t>STN_426054</t>
  </si>
  <si>
    <t>STN_426703</t>
  </si>
  <si>
    <t>STN_426449</t>
  </si>
  <si>
    <t>STN_426797</t>
  </si>
  <si>
    <t>STN_426105</t>
  </si>
  <si>
    <t>STN_426459</t>
  </si>
  <si>
    <t>STN_426092</t>
  </si>
  <si>
    <t>601420772_switch1</t>
  </si>
  <si>
    <t>STN_426632</t>
  </si>
  <si>
    <t>STN_426050</t>
  </si>
  <si>
    <t>STN_426851</t>
  </si>
  <si>
    <t>STN_426817</t>
  </si>
  <si>
    <t>STN_426862</t>
  </si>
  <si>
    <t>STN_4264021</t>
  </si>
  <si>
    <t>504012122_switch1</t>
  </si>
  <si>
    <t>STN_426116</t>
  </si>
  <si>
    <t>STN_426408</t>
  </si>
  <si>
    <t>STN_426461</t>
  </si>
  <si>
    <t>STN_426067</t>
  </si>
  <si>
    <t>2264432_switch1</t>
  </si>
  <si>
    <t>STN_426089</t>
  </si>
  <si>
    <t>STN_4264039</t>
  </si>
  <si>
    <t>STN_426571</t>
  </si>
  <si>
    <t>601337093_switch1</t>
  </si>
  <si>
    <t>STN_426635</t>
  </si>
  <si>
    <t>601337006_recloser1</t>
  </si>
  <si>
    <t>STN_4264032</t>
  </si>
  <si>
    <t>STN_426567</t>
  </si>
  <si>
    <t>601337072_switch1</t>
  </si>
  <si>
    <t>601331569_switch1</t>
  </si>
  <si>
    <t>STN_426636</t>
  </si>
  <si>
    <t>601331367_recloser1</t>
  </si>
  <si>
    <t>STN_4264024</t>
  </si>
  <si>
    <t>STN_426634</t>
  </si>
  <si>
    <t>STN_426049</t>
  </si>
  <si>
    <t>STN_426674</t>
  </si>
  <si>
    <t>STN_426432</t>
  </si>
  <si>
    <t>601331568_switch1</t>
  </si>
  <si>
    <t>STN_426853</t>
  </si>
  <si>
    <t>STN_426770</t>
  </si>
  <si>
    <t>STN_426431</t>
  </si>
  <si>
    <t>STN_426021</t>
  </si>
  <si>
    <t>STN_426565</t>
  </si>
  <si>
    <t>504164322_switch1</t>
  </si>
  <si>
    <t>STN_426816</t>
  </si>
  <si>
    <t>STN_426430</t>
  </si>
  <si>
    <t>STN_426471</t>
  </si>
  <si>
    <t>400182040_switch1</t>
  </si>
  <si>
    <t>STN_426058</t>
  </si>
  <si>
    <t>STN_426086</t>
  </si>
  <si>
    <t>STN_426671</t>
  </si>
  <si>
    <t>STN_426849</t>
  </si>
  <si>
    <t>505103564_switch1</t>
  </si>
  <si>
    <t>STN_426637</t>
  </si>
  <si>
    <t>STN_426472</t>
  </si>
  <si>
    <t>2264137_switch1</t>
  </si>
  <si>
    <t>STN_426863</t>
  </si>
  <si>
    <t>STN_426664</t>
  </si>
  <si>
    <t>STN_426695</t>
  </si>
  <si>
    <t>STN_426745</t>
  </si>
  <si>
    <t>STN_426425</t>
  </si>
  <si>
    <t>STN_426433</t>
  </si>
  <si>
    <t>STN_426755</t>
  </si>
  <si>
    <t>505057988_switch1</t>
  </si>
  <si>
    <t>STN_426709</t>
  </si>
  <si>
    <t>STN_426434</t>
  </si>
  <si>
    <t>STN_426577</t>
  </si>
  <si>
    <t>STN_426564</t>
  </si>
  <si>
    <t>400182035_switch1</t>
  </si>
  <si>
    <t>STN_426132</t>
  </si>
  <si>
    <t>506016905_switch1</t>
  </si>
  <si>
    <t>STN_426437</t>
  </si>
  <si>
    <t>STN_426438</t>
  </si>
  <si>
    <t>STN_426473</t>
  </si>
  <si>
    <t>400187446_switch1</t>
  </si>
  <si>
    <t>STN_426421</t>
  </si>
  <si>
    <t>STN_426127</t>
  </si>
  <si>
    <t>STN_426048</t>
  </si>
  <si>
    <t>STN_426422</t>
  </si>
  <si>
    <t>STN_426756</t>
  </si>
  <si>
    <t>STN_426056</t>
  </si>
  <si>
    <t>STN_426835</t>
  </si>
  <si>
    <t>STN_426419</t>
  </si>
  <si>
    <t>STN_426562</t>
  </si>
  <si>
    <t>506016904_switch1</t>
  </si>
  <si>
    <t>506016906_switch1</t>
  </si>
  <si>
    <t>STN_426428</t>
  </si>
  <si>
    <t>STN_426474</t>
  </si>
  <si>
    <t>STN_426072</t>
  </si>
  <si>
    <t>506078279_switch1</t>
  </si>
  <si>
    <t>STN_426721</t>
  </si>
  <si>
    <t>STN_426442</t>
  </si>
  <si>
    <t>STN_426727</t>
  </si>
  <si>
    <t>STN_426475</t>
  </si>
  <si>
    <t>STN_426030</t>
  </si>
  <si>
    <t>STN_426082</t>
  </si>
  <si>
    <t>STN_426821</t>
  </si>
  <si>
    <t>601334901_switch1</t>
  </si>
  <si>
    <t>STN_426423</t>
  </si>
  <si>
    <t>501352724_switch1</t>
  </si>
  <si>
    <t>STN_4264015</t>
  </si>
  <si>
    <t>STN_426737</t>
  </si>
  <si>
    <t>STN_426439</t>
  </si>
  <si>
    <t>STN_426680</t>
  </si>
  <si>
    <t>STN_426872</t>
  </si>
  <si>
    <t>STN_426084</t>
  </si>
  <si>
    <t>STN_426445</t>
  </si>
  <si>
    <t>STN_426822</t>
  </si>
  <si>
    <t>601334910_recloser1</t>
  </si>
  <si>
    <t>STN_426424</t>
  </si>
  <si>
    <t>STN_426016</t>
  </si>
  <si>
    <t>STN_426578</t>
  </si>
  <si>
    <t>STN_426444</t>
  </si>
  <si>
    <t>STN_426443</t>
  </si>
  <si>
    <t>STN_4264023</t>
  </si>
  <si>
    <t>STN_426426</t>
  </si>
  <si>
    <t>STN_4264037</t>
  </si>
  <si>
    <t>STN_426052</t>
  </si>
  <si>
    <t>501665034_recloser1</t>
  </si>
  <si>
    <t>STN_4264034</t>
  </si>
  <si>
    <t>STN_426861</t>
  </si>
  <si>
    <t>STN_426696</t>
  </si>
  <si>
    <t>601334897_switch1</t>
  </si>
  <si>
    <t>STN_426427</t>
  </si>
  <si>
    <t>STN_426717</t>
  </si>
  <si>
    <t>STN_426107</t>
  </si>
  <si>
    <t>507066438_switch1</t>
  </si>
  <si>
    <t>504164259_switch1</t>
  </si>
  <si>
    <t>STN_426121</t>
  </si>
  <si>
    <t>400181844_switch1</t>
  </si>
  <si>
    <t>STN_426071</t>
  </si>
  <si>
    <t>STN_426865</t>
  </si>
  <si>
    <t>STN_426446</t>
  </si>
  <si>
    <t>2264515_switch1</t>
  </si>
  <si>
    <t>STN_426783</t>
  </si>
  <si>
    <t>501665085_switch1</t>
  </si>
  <si>
    <t>504164269_switch1</t>
  </si>
  <si>
    <t>STN_426451</t>
  </si>
  <si>
    <t>STN_4264041</t>
  </si>
  <si>
    <t>STN_426500</t>
  </si>
  <si>
    <t>STN_426447</t>
  </si>
  <si>
    <t>STN_426831</t>
  </si>
  <si>
    <t>STN_426078</t>
  </si>
  <si>
    <t>STN_426864</t>
  </si>
  <si>
    <t>STN_426803</t>
  </si>
  <si>
    <t>504967321_switch1</t>
  </si>
  <si>
    <t>501665130_switch1</t>
  </si>
  <si>
    <t>STN_426658</t>
  </si>
  <si>
    <t>STN_426479</t>
  </si>
  <si>
    <t>STN_426868</t>
  </si>
  <si>
    <t>STN_426034</t>
  </si>
  <si>
    <t>STN_426560</t>
  </si>
  <si>
    <t>STN_426707</t>
  </si>
  <si>
    <t>STN_426495</t>
  </si>
  <si>
    <t>STN_426026</t>
  </si>
  <si>
    <t>503264222_switch1</t>
  </si>
  <si>
    <t>STN_426499</t>
  </si>
  <si>
    <t>STN_426059</t>
  </si>
  <si>
    <t>STN_426064</t>
  </si>
  <si>
    <t>STN_426455</t>
  </si>
  <si>
    <t>STN_426037</t>
  </si>
  <si>
    <t>STN_426782</t>
  </si>
  <si>
    <t>400181889_switch1</t>
  </si>
  <si>
    <t>STN_426454</t>
  </si>
  <si>
    <t>F2_612112584</t>
  </si>
  <si>
    <t>STN_426024</t>
  </si>
  <si>
    <t>506998839_switch1</t>
  </si>
  <si>
    <t>2265008_switch1</t>
  </si>
  <si>
    <t>STN_426656</t>
  </si>
  <si>
    <t>STN_426478</t>
  </si>
  <si>
    <t>STN_426808</t>
  </si>
  <si>
    <t>STN_4264017</t>
  </si>
  <si>
    <t>STN_426673</t>
  </si>
  <si>
    <t>STN_426090</t>
  </si>
  <si>
    <t>501665300_switch1</t>
  </si>
  <si>
    <t>STN_426456</t>
  </si>
  <si>
    <t>STN_426749</t>
  </si>
  <si>
    <t>STN_426725</t>
  </si>
  <si>
    <t>STN_426752</t>
  </si>
  <si>
    <t>506016909_switch1</t>
  </si>
  <si>
    <t>506998847_recloser1</t>
  </si>
  <si>
    <t>STN_426007</t>
  </si>
  <si>
    <t>STN_4264033</t>
  </si>
  <si>
    <t>STN_4264022</t>
  </si>
  <si>
    <t>501665295_switch1</t>
  </si>
  <si>
    <t>506998845_switch1</t>
  </si>
  <si>
    <t>2264553_switch1</t>
  </si>
  <si>
    <t>2265016_switch1</t>
  </si>
  <si>
    <t>STN_426772</t>
  </si>
  <si>
    <t>STN_4264001</t>
  </si>
  <si>
    <t>STN_426508</t>
  </si>
  <si>
    <t>STN_426687</t>
  </si>
  <si>
    <t>STN_426042</t>
  </si>
  <si>
    <t>STN_426702</t>
  </si>
  <si>
    <t>STN_426509</t>
  </si>
  <si>
    <t>STN_426715</t>
  </si>
  <si>
    <t>STN_426771</t>
  </si>
  <si>
    <t>F2_504955584</t>
  </si>
  <si>
    <t>STN_426504</t>
  </si>
  <si>
    <t>506016898_switch1</t>
  </si>
  <si>
    <t>STN_426480</t>
  </si>
  <si>
    <t>STN_426510</t>
  </si>
  <si>
    <t>STN_426856</t>
  </si>
  <si>
    <t>STN_426784</t>
  </si>
  <si>
    <t>STN_426733</t>
  </si>
  <si>
    <t>STN_426505</t>
  </si>
  <si>
    <t>STN_426494</t>
  </si>
  <si>
    <t>STN_426020</t>
  </si>
  <si>
    <t>STN_426097</t>
  </si>
  <si>
    <t>STN_426681</t>
  </si>
  <si>
    <t>STN_426765</t>
  </si>
  <si>
    <t>STN_426791</t>
  </si>
  <si>
    <t>STN_426828</t>
  </si>
  <si>
    <t>STN_426781</t>
  </si>
  <si>
    <t>STN_426077</t>
  </si>
  <si>
    <t>STN_426547</t>
  </si>
  <si>
    <t>STN_426462</t>
  </si>
  <si>
    <t>STN_426549</t>
  </si>
  <si>
    <t>STN_426060</t>
  </si>
  <si>
    <t>501665340_switch1</t>
  </si>
  <si>
    <t>STN_426101</t>
  </si>
  <si>
    <t>STN_426561</t>
  </si>
  <si>
    <t>STN_426076</t>
  </si>
  <si>
    <t>STN_426778</t>
  </si>
  <si>
    <t>STN_426512</t>
  </si>
  <si>
    <t>STN_426518</t>
  </si>
  <si>
    <t>STN_426492</t>
  </si>
  <si>
    <t>STN_4264029</t>
  </si>
  <si>
    <t>STN_426779</t>
  </si>
  <si>
    <t>STN_426777</t>
  </si>
  <si>
    <t>505714136_switch1</t>
  </si>
  <si>
    <t>STN_426511</t>
  </si>
  <si>
    <t>STN_426484</t>
  </si>
  <si>
    <t>STN_426548</t>
  </si>
  <si>
    <t>STN_426593</t>
  </si>
  <si>
    <t>STN_426019</t>
  </si>
  <si>
    <t>STN_426483</t>
  </si>
  <si>
    <t>STN_426710</t>
  </si>
  <si>
    <t>STN_426513</t>
  </si>
  <si>
    <t>STN_426112</t>
  </si>
  <si>
    <t>STN_426517</t>
  </si>
  <si>
    <t>STN_426493</t>
  </si>
  <si>
    <t>STN_426489</t>
  </si>
  <si>
    <t>STN_426040</t>
  </si>
  <si>
    <t>STN_426661</t>
  </si>
  <si>
    <t>STN_426802</t>
  </si>
  <si>
    <t>501665503_switch1</t>
  </si>
  <si>
    <t>STN_426035</t>
  </si>
  <si>
    <t>STN_426117</t>
  </si>
  <si>
    <t>STN_426660</t>
  </si>
  <si>
    <t>601328739_switch1</t>
  </si>
  <si>
    <t>STN_426516</t>
  </si>
  <si>
    <t>STN_426705</t>
  </si>
  <si>
    <t>501654220_switch1</t>
  </si>
  <si>
    <t>STN_426758</t>
  </si>
  <si>
    <t>STN_426519</t>
  </si>
  <si>
    <t>STN_426704</t>
  </si>
  <si>
    <t>STN_426014</t>
  </si>
  <si>
    <t>STN_426574</t>
  </si>
  <si>
    <t>STN_426754</t>
  </si>
  <si>
    <t>STN_426692</t>
  </si>
  <si>
    <t>STN_426657</t>
  </si>
  <si>
    <t>STN_426763</t>
  </si>
  <si>
    <t>STN_426792</t>
  </si>
  <si>
    <t>STN_426469</t>
  </si>
  <si>
    <t>601330435_recloser1</t>
  </si>
  <si>
    <t>STN_426487</t>
  </si>
  <si>
    <t>F2_502065775</t>
  </si>
  <si>
    <t>STN_4264025</t>
  </si>
  <si>
    <t>STN_426488</t>
  </si>
  <si>
    <t>STN_426807</t>
  </si>
  <si>
    <t>STN_4264020</t>
  </si>
  <si>
    <t>STN_426114</t>
  </si>
  <si>
    <t>STN_426466</t>
  </si>
  <si>
    <t>STN_426837</t>
  </si>
  <si>
    <t>601328729_switch1</t>
  </si>
  <si>
    <t>STN_426482</t>
  </si>
  <si>
    <t>STN_426773</t>
  </si>
  <si>
    <t>STN_426465</t>
  </si>
  <si>
    <t>STN_426805</t>
  </si>
  <si>
    <t>STN_426125</t>
  </si>
  <si>
    <t>501654259_switch1</t>
  </si>
  <si>
    <t>STN_426760</t>
  </si>
  <si>
    <t>STN_426520</t>
  </si>
  <si>
    <t>STN_426491</t>
  </si>
  <si>
    <t>STN_426104</t>
  </si>
  <si>
    <t>STN_426467</t>
  </si>
  <si>
    <t>STN_426728</t>
  </si>
  <si>
    <t>STN_426541</t>
  </si>
  <si>
    <t>400181922_switch1</t>
  </si>
  <si>
    <t>STN_426111</t>
  </si>
  <si>
    <t>STN_426017</t>
  </si>
  <si>
    <t>STN_426790</t>
  </si>
  <si>
    <t>STN_426521</t>
  </si>
  <si>
    <t>STN_426850</t>
  </si>
  <si>
    <t>STN_426855</t>
  </si>
  <si>
    <t>STN_426209</t>
  </si>
  <si>
    <t>506258074_switch1</t>
  </si>
  <si>
    <t>STN_426079</t>
  </si>
  <si>
    <t>STN_426563</t>
  </si>
  <si>
    <t>501654267_switch1</t>
  </si>
  <si>
    <t>STN_426470</t>
  </si>
  <si>
    <t>STN_426590</t>
  </si>
  <si>
    <t>STN_426775</t>
  </si>
  <si>
    <t>STN_4264038</t>
  </si>
  <si>
    <t>STN_426486</t>
  </si>
  <si>
    <t>STN_426522</t>
  </si>
  <si>
    <t>STN_426485</t>
  </si>
  <si>
    <t>STN_426135</t>
  </si>
  <si>
    <t>STN_426108</t>
  </si>
  <si>
    <t>STN_426074</t>
  </si>
  <si>
    <t>DUMMY__VENTRY_426_3ph</t>
  </si>
  <si>
    <t>185_XLP__3Ph_UG__VENTRY_426_3ph</t>
  </si>
  <si>
    <t>25__CU___3Ph_OH__VENTRY_426_3ph</t>
  </si>
  <si>
    <t>DUMMY__VENTRY_426_2ph</t>
  </si>
  <si>
    <t>UNDEF_1Ph_OH__VENTRY_426_2ph</t>
  </si>
  <si>
    <t>UNDEF_3Ph_OH__VENTRY_426_3ph</t>
  </si>
  <si>
    <t>92__SCA__3Ph_OH__VENTRY_426_3ph</t>
  </si>
  <si>
    <t>25__SCA__1Ph_OH__VENTRY_426_2ph</t>
  </si>
  <si>
    <t>50__SCA__3Ph_OH__VENTRY_426_3ph</t>
  </si>
  <si>
    <t>25__CU___1Ph_OH__VENTRY_426_2ph</t>
  </si>
  <si>
    <t>25__AAAC_3Ph_OH__VENTRY_426_3ph</t>
  </si>
  <si>
    <t>50__SCA__1Ph_OH__VENTRY_426_2ph</t>
  </si>
  <si>
    <t>25__AAAC_1Ph_OH__VENTRY_426_2ph</t>
  </si>
  <si>
    <t>25__SCA__3Ph_OH__VENTRY_426_3ph</t>
  </si>
  <si>
    <t>35__CU___3Ph_OH__VENTRY_426_3ph</t>
  </si>
  <si>
    <t>50__AAAC_1Ph_OH__VENTRY_426_2ph</t>
  </si>
  <si>
    <t>70__XLP__3Ph_UG__VENTRY_426_3ph</t>
  </si>
  <si>
    <t>185_XLP__1Ph_UG__VENTRY_426_2ph</t>
  </si>
  <si>
    <t>50__CU___1Ph_OH__VENTRY_426_2ph</t>
  </si>
  <si>
    <t>16__CU___3Ph_UG__VENTRY_426_3ph</t>
  </si>
  <si>
    <t>25__CU___3Ph_OH__VENTRY_426_1ph</t>
  </si>
  <si>
    <t>25__CU___3Ph_OH__VENTRY_426_2ph</t>
  </si>
  <si>
    <t>50__SCA__3Ph_OH__VENTRY_426_1ph</t>
  </si>
  <si>
    <t>50__SCA__3Ph_OH__VENTRY_426_2ph</t>
  </si>
  <si>
    <t>25__SCA__3Ph_OH__VENTRY_426_1ph</t>
  </si>
  <si>
    <t>25__SCA__3Ph_OH__VENTRY_426_2ph</t>
  </si>
  <si>
    <t>DUMMY__VENTRY_426_1ph</t>
  </si>
  <si>
    <t>25__AAAC_3Ph_OH__VENTRY_426_1ph</t>
  </si>
  <si>
    <t>25__AAAC_3Ph_OH__VENTRY_426_2ph</t>
  </si>
  <si>
    <t>25__AAAC_1Ph_OH__VENTRY_426_1ph</t>
  </si>
  <si>
    <t>25__AAAC_1Ph_OH__VENTRY_426_3ph</t>
  </si>
  <si>
    <t>25__SCA__1Ph_OH__VENTRY_426_1ph</t>
  </si>
  <si>
    <t>25__SCA__1Ph_OH__VENTRY_426_3ph</t>
  </si>
  <si>
    <t>25__CU___1Ph_OH__VENTRY_426_1ph</t>
  </si>
  <si>
    <t>25__CU___1Ph_OH__VENTRY_426_3ph</t>
  </si>
  <si>
    <t>35__CU___3Ph_OH__VENTRY_426_1ph</t>
  </si>
  <si>
    <t>35__CU___3Ph_OH__VENTRY_426_2ph</t>
  </si>
  <si>
    <t>UNDEF_3Ph_OH__VENTRY_426_1ph</t>
  </si>
  <si>
    <t>UNDEF_3Ph_OH__VENTRY_426_2ph</t>
  </si>
  <si>
    <t>UNDEF_1Ph_OH__VENTRY_426_1ph</t>
  </si>
  <si>
    <t>UNDEF_1Ph_OH__VENTRY_426_3ph</t>
  </si>
  <si>
    <t>50__SCA__1Ph_OH__VENTRY_426_1ph</t>
  </si>
  <si>
    <t>50__SCA__1Ph_OH__VENTRY_426_3ph</t>
  </si>
  <si>
    <t>16__CU___3Ph_UG__VENTRY_426_1ph</t>
  </si>
  <si>
    <t>16__CU___3Ph_UG__VENTRY_426_2ph</t>
  </si>
  <si>
    <t>70__XLP__3Ph_UG__VENTRY_426_1ph</t>
  </si>
  <si>
    <t>70__XLP__3Ph_UG__VENTRY_426_2ph</t>
  </si>
  <si>
    <t>185_XLP__3Ph_UG__VENTRY_426_1ph</t>
  </si>
  <si>
    <t>185_XLP__3Ph_UG__VENTRY_426_2ph</t>
  </si>
  <si>
    <t>50__CU___1Ph_OH__VENTRY_426_1ph</t>
  </si>
  <si>
    <t>50__CU___1Ph_OH__VENTRY_426_3ph</t>
  </si>
  <si>
    <t>92__SCA__3Ph_OH__VENTRY_426_1ph</t>
  </si>
  <si>
    <t>92__SCA__3Ph_OH__VENTRY_426_2ph</t>
  </si>
  <si>
    <t>185_XLP__1Ph_UG__VENTRY_426_1ph</t>
  </si>
  <si>
    <t>185_XLP__1Ph_UG__VENTRY_426_3ph</t>
  </si>
  <si>
    <t>50__AAAC_1Ph_OH__VENTRY_426_1ph</t>
  </si>
  <si>
    <t>50__AAAC_1Ph_OH__VENTRY_426_3ph</t>
  </si>
  <si>
    <t>400181830_regul</t>
  </si>
  <si>
    <t>501042255_regul</t>
  </si>
  <si>
    <t>largecustomer_502250355_A_id_MR_HUGH_CURRAN_10021357025_stfd_VENTRY_426</t>
  </si>
  <si>
    <t>largecustomer_502250355_B_id_MR_HUGH_CURRAN_10021357025_stfd_VENTRY_426</t>
  </si>
  <si>
    <t>largecustomer_502250355_C_id_MR_HUGH_CURRAN_10021357025_stfd_VENTRY_426</t>
  </si>
  <si>
    <t>2264163_A_stfd_VENTRY_426_dist</t>
  </si>
  <si>
    <t>2264163_B_stfd_VENTRY_426_dist</t>
  </si>
  <si>
    <t>2264163_C_stfd_VENTRY_426_dist</t>
  </si>
  <si>
    <t>2264234_A_stfd_VENTRY_426_dist</t>
  </si>
  <si>
    <t>2264234_B_stfd_VENTRY_426_dist</t>
  </si>
  <si>
    <t>2264234_C_stfd_VENTRY_426_dist</t>
  </si>
  <si>
    <t>2264242_A_stfd_VENTRY_426_dist</t>
  </si>
  <si>
    <t>2264242_B_stfd_VENTRY_426_dist</t>
  </si>
  <si>
    <t>2264242_C_stfd_VENTRY_426_dist</t>
  </si>
  <si>
    <t>2264300_C_stfd_VENTRY_426_dist</t>
  </si>
  <si>
    <t>2264303_C_stfd_VENTRY_426_dist</t>
  </si>
  <si>
    <t>2264306_C_stfd_VENTRY_426_dist</t>
  </si>
  <si>
    <t>2264322_C_stfd_VENTRY_426_dist</t>
  </si>
  <si>
    <t>2264333_B_stfd_VENTRY_426_dist</t>
  </si>
  <si>
    <t>2264350_A_stfd_VENTRY_426_dist</t>
  </si>
  <si>
    <t>2264366_A_stfd_VENTRY_426_dist</t>
  </si>
  <si>
    <t>2264369_A_stfd_VENTRY_426_dist</t>
  </si>
  <si>
    <t>2264378_A_stfd_VENTRY_426_dist</t>
  </si>
  <si>
    <t>2264389_B_stfd_VENTRY_426_dist</t>
  </si>
  <si>
    <t>2264396_B_stfd_VENTRY_426_dist</t>
  </si>
  <si>
    <t>2264401_B_stfd_VENTRY_426_dist</t>
  </si>
  <si>
    <t>2264404_B_stfd_VENTRY_426_dist</t>
  </si>
  <si>
    <t>2264417_A_stfd_VENTRY_426_dist</t>
  </si>
  <si>
    <t>2264417_B_stfd_VENTRY_426_dist</t>
  </si>
  <si>
    <t>2264417_C_stfd_VENTRY_426_dist</t>
  </si>
  <si>
    <t>2264428_A_stfd_VENTRY_426_dist</t>
  </si>
  <si>
    <t>2264428_B_stfd_VENTRY_426_dist</t>
  </si>
  <si>
    <t>2264428_C_stfd_VENTRY_426_dist</t>
  </si>
  <si>
    <t>2264454_A_stfd_VENTRY_426_dist</t>
  </si>
  <si>
    <t>2264473_A_stfd_VENTRY_426_dist</t>
  </si>
  <si>
    <t>2264479_A_stfd_VENTRY_426_dist</t>
  </si>
  <si>
    <t>2264608_B_stfd_VENTRY_426_dist</t>
  </si>
  <si>
    <t>2264616_B_stfd_VENTRY_426_dist</t>
  </si>
  <si>
    <t>2264624_C_stfd_VENTRY_426_dist</t>
  </si>
  <si>
    <t>2264629_B_stfd_VENTRY_426_dist</t>
  </si>
  <si>
    <t>2264643_B_stfd_VENTRY_426_dist</t>
  </si>
  <si>
    <t>2264646_B_stfd_VENTRY_426_dist</t>
  </si>
  <si>
    <t>2264679_C_stfd_VENTRY_426_dist</t>
  </si>
  <si>
    <t>2264687_A_stfd_VENTRY_426_dist</t>
  </si>
  <si>
    <t>2264692_B_stfd_VENTRY_426_dist</t>
  </si>
  <si>
    <t>2264700_A_stfd_VENTRY_426_dist</t>
  </si>
  <si>
    <t>2264700_B_stfd_VENTRY_426_dist</t>
  </si>
  <si>
    <t>2264700_C_stfd_VENTRY_426_dist</t>
  </si>
  <si>
    <t>2264708_C_stfd_VENTRY_426_dist</t>
  </si>
  <si>
    <t>2264722_C_stfd_VENTRY_426_dist</t>
  </si>
  <si>
    <t>2264737_C_stfd_VENTRY_426_dist</t>
  </si>
  <si>
    <t>2264746_C_stfd_VENTRY_426_dist</t>
  </si>
  <si>
    <t>2264749_C_stfd_VENTRY_426_dist</t>
  </si>
  <si>
    <t>2264761_C_stfd_VENTRY_426_dist</t>
  </si>
  <si>
    <t>2264767_A_stfd_VENTRY_426_dist</t>
  </si>
  <si>
    <t>2264770_A_stfd_VENTRY_426_dist</t>
  </si>
  <si>
    <t>2264773_A_stfd_VENTRY_426_dist</t>
  </si>
  <si>
    <t>2264779_A_stfd_VENTRY_426_dist</t>
  </si>
  <si>
    <t>2264782_B_stfd_VENTRY_426_dist</t>
  </si>
  <si>
    <t>2264785_B_stfd_VENTRY_426_dist</t>
  </si>
  <si>
    <t>2264799_C_stfd_VENTRY_426_dist</t>
  </si>
  <si>
    <t>2264805_C_stfd_VENTRY_426_dist</t>
  </si>
  <si>
    <t>2264810_C_stfd_VENTRY_426_dist</t>
  </si>
  <si>
    <t>2264818_A_stfd_VENTRY_426_dist</t>
  </si>
  <si>
    <t>2264818_B_stfd_VENTRY_426_dist</t>
  </si>
  <si>
    <t>2264818_C_stfd_VENTRY_426_dist</t>
  </si>
  <si>
    <t>2264844_C_stfd_VENTRY_426_dist</t>
  </si>
  <si>
    <t>2264854_C_stfd_VENTRY_426_dist</t>
  </si>
  <si>
    <t>2264863_C_stfd_VENTRY_426_dist</t>
  </si>
  <si>
    <t>2264884_B_stfd_VENTRY_426_dist</t>
  </si>
  <si>
    <t>2264923_B_stfd_VENTRY_426_dist</t>
  </si>
  <si>
    <t>2264953_A_stfd_VENTRY_426_dist</t>
  </si>
  <si>
    <t>2264953_B_stfd_VENTRY_426_dist</t>
  </si>
  <si>
    <t>2264953_C_stfd_VENTRY_426_dist</t>
  </si>
  <si>
    <t>2264972_C_stfd_VENTRY_426_dist</t>
  </si>
  <si>
    <t>2265065_B_stfd_VENTRY_426_dist</t>
  </si>
  <si>
    <t>2265070_C_stfd_VENTRY_426_dist</t>
  </si>
  <si>
    <t>2265083_B_stfd_VENTRY_426_dist</t>
  </si>
  <si>
    <t>2265093_B_stfd_VENTRY_426_dist</t>
  </si>
  <si>
    <t>2265105_C_stfd_VENTRY_426_dist</t>
  </si>
  <si>
    <t>2265193_C_stfd_VENTRY_426_dist</t>
  </si>
  <si>
    <t>2265199_C_stfd_VENTRY_426_dist</t>
  </si>
  <si>
    <t>2265202_C_stfd_VENTRY_426_dist</t>
  </si>
  <si>
    <t>2265205_C_stfd_VENTRY_426_dist</t>
  </si>
  <si>
    <t>2265211_C_stfd_VENTRY_426_dist</t>
  </si>
  <si>
    <t>2265214_C_stfd_VENTRY_426_dist</t>
  </si>
  <si>
    <t>2265217_C_stfd_VENTRY_426_dist</t>
  </si>
  <si>
    <t>2265220_A_stfd_VENTRY_426_dist</t>
  </si>
  <si>
    <t>2265226_C_stfd_VENTRY_426_dist</t>
  </si>
  <si>
    <t>2265229_C_stfd_VENTRY_426_dist</t>
  </si>
  <si>
    <t>2265238_C_stfd_VENTRY_426_dist</t>
  </si>
  <si>
    <t>2265245_C_stfd_VENTRY_426_dist</t>
  </si>
  <si>
    <t>2265248_C_stfd_VENTRY_426_dist</t>
  </si>
  <si>
    <t>2265260_B_stfd_VENTRY_426_dist</t>
  </si>
  <si>
    <t>2265263_B_stfd_VENTRY_426_dist</t>
  </si>
  <si>
    <t>2265266_B_stfd_VENTRY_426_dist</t>
  </si>
  <si>
    <t>2265269_B_stfd_VENTRY_426_dist</t>
  </si>
  <si>
    <t>2265272_B_stfd_VENTRY_426_dist</t>
  </si>
  <si>
    <t>2265284_B_stfd_VENTRY_426_dist</t>
  </si>
  <si>
    <t>2265287_C_stfd_VENTRY_426_dist</t>
  </si>
  <si>
    <t>2265294_C_stfd_VENTRY_426_dist</t>
  </si>
  <si>
    <t>2265300_C_stfd_VENTRY_426_dist</t>
  </si>
  <si>
    <t>2265314_C_stfd_VENTRY_426_dist</t>
  </si>
  <si>
    <t>2265317_C_stfd_VENTRY_426_dist</t>
  </si>
  <si>
    <t>2265325_B_stfd_VENTRY_426_dist</t>
  </si>
  <si>
    <t>2265382_C_stfd_VENTRY_426_dist</t>
  </si>
  <si>
    <t>2265388_A_stfd_VENTRY_426_dist</t>
  </si>
  <si>
    <t>2265396_C_stfd_VENTRY_426_dist</t>
  </si>
  <si>
    <t>2265401_C_stfd_VENTRY_426_dist</t>
  </si>
  <si>
    <t>2265409_B_stfd_VENTRY_426_dist</t>
  </si>
  <si>
    <t>2265412_B_stfd_VENTRY_426_dist</t>
  </si>
  <si>
    <t>2265415_B_stfd_VENTRY_426_dist</t>
  </si>
  <si>
    <t>2265426_A_stfd_VENTRY_426_dist</t>
  </si>
  <si>
    <t>2265429_A_stfd_VENTRY_426_dist</t>
  </si>
  <si>
    <t>2265477_B_stfd_VENTRY_426_dist</t>
  </si>
  <si>
    <t>2265480_C_stfd_VENTRY_426_dist</t>
  </si>
  <si>
    <t>2265501_C_stfd_VENTRY_426_dist</t>
  </si>
  <si>
    <t>2265504_C_stfd_VENTRY_426_dist</t>
  </si>
  <si>
    <t>2265510_C_stfd_VENTRY_426_dist</t>
  </si>
  <si>
    <t>2265514_C_stfd_VENTRY_426_dist</t>
  </si>
  <si>
    <t>2265529_C_stfd_VENTRY_426_dist</t>
  </si>
  <si>
    <t>2265535_C_stfd_VENTRY_426_dist</t>
  </si>
  <si>
    <t>2265562_B_stfd_VENTRY_426_dist</t>
  </si>
  <si>
    <t>2265565_B_stfd_VENTRY_426_dist</t>
  </si>
  <si>
    <t>2265568_C_stfd_VENTRY_426_dist</t>
  </si>
  <si>
    <t>2265571_C_stfd_VENTRY_426_dist</t>
  </si>
  <si>
    <t>2265577_C_stfd_VENTRY_426_dist</t>
  </si>
  <si>
    <t>2265580_C_stfd_VENTRY_426_dist</t>
  </si>
  <si>
    <t>2265583_B_stfd_VENTRY_426_dist</t>
  </si>
  <si>
    <t>2265586_B_stfd_VENTRY_426_dist</t>
  </si>
  <si>
    <t>2265589_B_stfd_VENTRY_426_dist</t>
  </si>
  <si>
    <t>2265595_B_stfd_VENTRY_426_dist</t>
  </si>
  <si>
    <t>2265598_B_stfd_VENTRY_426_dist</t>
  </si>
  <si>
    <t>2265603_B_stfd_VENTRY_426_dist</t>
  </si>
  <si>
    <t>2265614_B_stfd_VENTRY_426_dist</t>
  </si>
  <si>
    <t>2265620_B_stfd_VENTRY_426_dist</t>
  </si>
  <si>
    <t>2265623_B_stfd_VENTRY_426_dist</t>
  </si>
  <si>
    <t>2265632_A_stfd_VENTRY_426_dist</t>
  </si>
  <si>
    <t>2265640_A_stfd_VENTRY_426_dist</t>
  </si>
  <si>
    <t>2265677_B_stfd_VENTRY_426_dist</t>
  </si>
  <si>
    <t>2265683_B_stfd_VENTRY_426_dist</t>
  </si>
  <si>
    <t>2265689_B_stfd_VENTRY_426_dist</t>
  </si>
  <si>
    <t>2265695_A_stfd_VENTRY_426_dist</t>
  </si>
  <si>
    <t>2265701_C_stfd_VENTRY_426_dist</t>
  </si>
  <si>
    <t>2265707_B_stfd_VENTRY_426_dist</t>
  </si>
  <si>
    <t>2265713_B_stfd_VENTRY_426_dist</t>
  </si>
  <si>
    <t>2265720_B_stfd_VENTRY_426_dist</t>
  </si>
  <si>
    <t>2265723_B_stfd_VENTRY_426_dist</t>
  </si>
  <si>
    <t>2265729_B_stfd_VENTRY_426_dist</t>
  </si>
  <si>
    <t>2265743_A_stfd_VENTRY_426_dist</t>
  </si>
  <si>
    <t>2265746_A_stfd_VENTRY_426_dist</t>
  </si>
  <si>
    <t>2265753_A_stfd_VENTRY_426_dist</t>
  </si>
  <si>
    <t>2265784_B_stfd_VENTRY_426_dist</t>
  </si>
  <si>
    <t>2265787_B_stfd_VENTRY_426_dist</t>
  </si>
  <si>
    <t>2265793_B_stfd_VENTRY_426_dist</t>
  </si>
  <si>
    <t>2265796_B_stfd_VENTRY_426_dist</t>
  </si>
  <si>
    <t>2265802_A_stfd_VENTRY_426_dist</t>
  </si>
  <si>
    <t>2265805_A_stfd_VENTRY_426_dist</t>
  </si>
  <si>
    <t>2265824_C_stfd_VENTRY_426_dist</t>
  </si>
  <si>
    <t>2265833_C_stfd_VENTRY_426_dist</t>
  </si>
  <si>
    <t>2265839_C_stfd_VENTRY_426_dist</t>
  </si>
  <si>
    <t>2265852_C_stfd_VENTRY_426_dist</t>
  </si>
  <si>
    <t>2265857_A_stfd_VENTRY_426_dist</t>
  </si>
  <si>
    <t>2265867_C_stfd_VENTRY_426_dist</t>
  </si>
  <si>
    <t>2265877_C_stfd_VENTRY_426_dist</t>
  </si>
  <si>
    <t>2265896_A_stfd_VENTRY_426_dist</t>
  </si>
  <si>
    <t>2265896_B_stfd_VENTRY_426_dist</t>
  </si>
  <si>
    <t>2265896_C_stfd_VENTRY_426_dist</t>
  </si>
  <si>
    <t>2265900_B_stfd_VENTRY_426_dist</t>
  </si>
  <si>
    <t>2265905_C_stfd_VENTRY_426_dist</t>
  </si>
  <si>
    <t>2265910_A_stfd_VENTRY_426_dist</t>
  </si>
  <si>
    <t>2265924_A_stfd_VENTRY_426_dist</t>
  </si>
  <si>
    <t>2265924_B_stfd_VENTRY_426_dist</t>
  </si>
  <si>
    <t>2265924_C_stfd_VENTRY_426_dist</t>
  </si>
  <si>
    <t>2265928_C_stfd_VENTRY_426_dist</t>
  </si>
  <si>
    <t>2265933_A_stfd_VENTRY_426_dist</t>
  </si>
  <si>
    <t>2265933_B_stfd_VENTRY_426_dist</t>
  </si>
  <si>
    <t>2265933_C_stfd_VENTRY_426_dist</t>
  </si>
  <si>
    <t>2265937_C_stfd_VENTRY_426_dist</t>
  </si>
  <si>
    <t>2265942_B_stfd_VENTRY_426_dist</t>
  </si>
  <si>
    <t>2265947_C_stfd_VENTRY_426_dist</t>
  </si>
  <si>
    <t>2265957_C_stfd_VENTRY_426_dist</t>
  </si>
  <si>
    <t>2265972_A_stfd_VENTRY_426_dist</t>
  </si>
  <si>
    <t>2265972_B_stfd_VENTRY_426_dist</t>
  </si>
  <si>
    <t>2265972_C_stfd_VENTRY_426_dist</t>
  </si>
  <si>
    <t>400080165_A_stfd_VENTRY_426_dist</t>
  </si>
  <si>
    <t>502412433_A_stfd_VENTRY_426_dist</t>
  </si>
  <si>
    <t>502412433_B_stfd_VENTRY_426_dist</t>
  </si>
  <si>
    <t>502412433_C_stfd_VENTRY_426_dist</t>
  </si>
  <si>
    <t>502413111_A_stfd_VENTRY_426_dist</t>
  </si>
  <si>
    <t>502413111_B_stfd_VENTRY_426_dist</t>
  </si>
  <si>
    <t>502413111_C_stfd_VENTRY_426_dist</t>
  </si>
  <si>
    <t>502563015_A_stfd_VENTRY_426_dist</t>
  </si>
  <si>
    <t>502563015_B_stfd_VENTRY_426_dist</t>
  </si>
  <si>
    <t>502563015_C_stfd_VENTRY_426_dist</t>
  </si>
  <si>
    <t>502721877_B_stfd_VENTRY_426_dist</t>
  </si>
  <si>
    <t>502721879_B_stfd_VENTRY_426_dist</t>
  </si>
  <si>
    <t>502979053_B_stfd_VENTRY_426_dist</t>
  </si>
  <si>
    <t>502989206_A_stfd_VENTRY_426_dist</t>
  </si>
  <si>
    <t>502989208_A_stfd_VENTRY_426_dist</t>
  </si>
  <si>
    <t>503141388_C_stfd_VENTRY_426_dist</t>
  </si>
  <si>
    <t>503141390_C_stfd_VENTRY_426_dist</t>
  </si>
  <si>
    <t>503166769_A_stfd_VENTRY_426_dist</t>
  </si>
  <si>
    <t>503276164_C_stfd_VENTRY_426_dist</t>
  </si>
  <si>
    <t>503300065_B_stfd_VENTRY_426_dist</t>
  </si>
  <si>
    <t>503358508_A_stfd_VENTRY_426_dist</t>
  </si>
  <si>
    <t>503358508_B_stfd_VENTRY_426_dist</t>
  </si>
  <si>
    <t>503358508_C_stfd_VENTRY_426_dist</t>
  </si>
  <si>
    <t>503361414_C_stfd_VENTRY_426_dist</t>
  </si>
  <si>
    <t>503533329_C_stfd_VENTRY_426_dist</t>
  </si>
  <si>
    <t>503533381_C_stfd_VENTRY_426_dist</t>
  </si>
  <si>
    <t>503773019_C_stfd_VENTRY_426_dist</t>
  </si>
  <si>
    <t>503779534_A_stfd_VENTRY_426_dist</t>
  </si>
  <si>
    <t>503879199_A_stfd_VENTRY_426_dist</t>
  </si>
  <si>
    <t>503879199_B_stfd_VENTRY_426_dist</t>
  </si>
  <si>
    <t>503879199_C_stfd_VENTRY_426_dist</t>
  </si>
  <si>
    <t>503977819_C_stfd_VENTRY_426_dist</t>
  </si>
  <si>
    <t>504159901_A_stfd_VENTRY_426_dist</t>
  </si>
  <si>
    <t>504164294_C_stfd_VENTRY_426_dist</t>
  </si>
  <si>
    <t>504164297_C_stfd_VENTRY_426_dist</t>
  </si>
  <si>
    <t>504164299_C_stfd_VENTRY_426_dist</t>
  </si>
  <si>
    <t>504164301_C_stfd_VENTRY_426_dist</t>
  </si>
  <si>
    <t>504164303_C_stfd_VENTRY_426_dist</t>
  </si>
  <si>
    <t>504164307_A_stfd_VENTRY_426_dist</t>
  </si>
  <si>
    <t>504164312_A_stfd_VENTRY_426_dist</t>
  </si>
  <si>
    <t>504164312_B_stfd_VENTRY_426_dist</t>
  </si>
  <si>
    <t>504164312_C_stfd_VENTRY_426_dist</t>
  </si>
  <si>
    <t>504164329_C_stfd_VENTRY_426_dist</t>
  </si>
  <si>
    <t>504164346_C_stfd_VENTRY_426_dist</t>
  </si>
  <si>
    <t>504164351_A_stfd_VENTRY_426_dist</t>
  </si>
  <si>
    <t>504173569_A_stfd_VENTRY_426_dist</t>
  </si>
  <si>
    <t>504181653_C_stfd_VENTRY_426_dist</t>
  </si>
  <si>
    <t>504302811_B_stfd_VENTRY_426_dist</t>
  </si>
  <si>
    <t>504414733_B_stfd_VENTRY_426_dist</t>
  </si>
  <si>
    <t>504532622_C_stfd_VENTRY_426_dist</t>
  </si>
  <si>
    <t>504580511_B_stfd_VENTRY_426_dist</t>
  </si>
  <si>
    <t>504643775_A_stfd_VENTRY_426_dist</t>
  </si>
  <si>
    <t>504643779_C_stfd_VENTRY_426_dist</t>
  </si>
  <si>
    <t>504771518_A_stfd_VENTRY_426_dist</t>
  </si>
  <si>
    <t>504793875_B_stfd_VENTRY_426_dist</t>
  </si>
  <si>
    <t>504793885_B_stfd_VENTRY_426_dist</t>
  </si>
  <si>
    <t>504794700_C_stfd_VENTRY_426_dist</t>
  </si>
  <si>
    <t>504923074_A_stfd_VENTRY_426_dist</t>
  </si>
  <si>
    <t>504923079_A_stfd_VENTRY_426_dist</t>
  </si>
  <si>
    <t>504923094_C_stfd_VENTRY_426_dist</t>
  </si>
  <si>
    <t>504932706_A_stfd_VENTRY_426_dist</t>
  </si>
  <si>
    <t>504938428_B_stfd_VENTRY_426_dist</t>
  </si>
  <si>
    <t>504938430_A_stfd_VENTRY_426_dist</t>
  </si>
  <si>
    <t>504938430_B_stfd_VENTRY_426_dist</t>
  </si>
  <si>
    <t>504938430_C_stfd_VENTRY_426_dist</t>
  </si>
  <si>
    <t>505027395_B_stfd_VENTRY_426_dist</t>
  </si>
  <si>
    <t>505146180_A_stfd_VENTRY_426_dist</t>
  </si>
  <si>
    <t>505146180_B_stfd_VENTRY_426_dist</t>
  </si>
  <si>
    <t>505146180_C_stfd_VENTRY_426_dist</t>
  </si>
  <si>
    <t>505146185_A_stfd_VENTRY_426_dist</t>
  </si>
  <si>
    <t>505146262_A_stfd_VENTRY_426_dist</t>
  </si>
  <si>
    <t>505304988_C_stfd_VENTRY_426_dist</t>
  </si>
  <si>
    <t>505535113_B_stfd_VENTRY_426_dist</t>
  </si>
  <si>
    <t>505625507_B_stfd_VENTRY_426_dist</t>
  </si>
  <si>
    <t>505641477_C_stfd_VENTRY_426_dist</t>
  </si>
  <si>
    <t>505688266_A_stfd_VENTRY_426_dist</t>
  </si>
  <si>
    <t>505747799_C_stfd_VENTRY_426_dist</t>
  </si>
  <si>
    <t>505816430_B_stfd_VENTRY_426_dist</t>
  </si>
  <si>
    <t>505845911_C_stfd_VENTRY_426_dist</t>
  </si>
  <si>
    <t>505880003_C_stfd_VENTRY_426_dist</t>
  </si>
  <si>
    <t>505933426_A_stfd_VENTRY_426_dist</t>
  </si>
  <si>
    <t>505933426_B_stfd_VENTRY_426_dist</t>
  </si>
  <si>
    <t>505933426_C_stfd_VENTRY_426_dist</t>
  </si>
  <si>
    <t>506057674_A_stfd_VENTRY_426_dist</t>
  </si>
  <si>
    <t>506057674_B_stfd_VENTRY_426_dist</t>
  </si>
  <si>
    <t>506057674_C_stfd_VENTRY_426_dist</t>
  </si>
  <si>
    <t>506135267_C_stfd_VENTRY_426_dist</t>
  </si>
  <si>
    <t>506227084_C_stfd_VENTRY_426_dist</t>
  </si>
  <si>
    <t>506227116_C_stfd_VENTRY_426_dist</t>
  </si>
  <si>
    <t>506250120_A_stfd_VENTRY_426_dist</t>
  </si>
  <si>
    <t>506250120_B_stfd_VENTRY_426_dist</t>
  </si>
  <si>
    <t>506250120_C_stfd_VENTRY_426_dist</t>
  </si>
  <si>
    <t>506250122_C_stfd_VENTRY_426_dist</t>
  </si>
  <si>
    <t>506250124_C_stfd_VENTRY_426_dist</t>
  </si>
  <si>
    <t>506250126_C_stfd_VENTRY_426_dist</t>
  </si>
  <si>
    <t>506250128_C_stfd_VENTRY_426_dist</t>
  </si>
  <si>
    <t>506455690_C_stfd_VENTRY_426_dist</t>
  </si>
  <si>
    <t>506632975_B_stfd_VENTRY_426_dist</t>
  </si>
  <si>
    <t>506632977_B_stfd_VENTRY_426_dist</t>
  </si>
  <si>
    <t>506719706_A_stfd_VENTRY_426_dist</t>
  </si>
  <si>
    <t>506803826_A_stfd_VENTRY_426_dist</t>
  </si>
  <si>
    <t>506844472_A_stfd_VENTRY_426_dist</t>
  </si>
  <si>
    <t>506844472_B_stfd_VENTRY_426_dist</t>
  </si>
  <si>
    <t>506844472_C_stfd_VENTRY_426_dist</t>
  </si>
  <si>
    <t>506956036_B_stfd_VENTRY_426_dist</t>
  </si>
  <si>
    <t>506956055_C_stfd_VENTRY_426_dist</t>
  </si>
  <si>
    <t>506968392_A_stfd_VENTRY_426_dist</t>
  </si>
  <si>
    <t>506968392_B_stfd_VENTRY_426_dist</t>
  </si>
  <si>
    <t>506968392_C_stfd_VENTRY_426_dist</t>
  </si>
  <si>
    <t>506978722_A_stfd_VENTRY_426_dist</t>
  </si>
  <si>
    <t>506978722_B_stfd_VENTRY_426_dist</t>
  </si>
  <si>
    <t>506978722_C_stfd_VENTRY_426_dist</t>
  </si>
  <si>
    <t>506993384_C_stfd_VENTRY_426_dist</t>
  </si>
  <si>
    <t>609396086_B_stfd_VENTRY_426_dist</t>
  </si>
  <si>
    <t>609473589_B_stfd_VENTRY_426_dist</t>
  </si>
  <si>
    <t>609747339_B_stfd_VENTRY_426_dist</t>
  </si>
  <si>
    <t>610416518_B_stfd_VENTRY_426_dist</t>
  </si>
  <si>
    <t>610556312_C_stfd_VENTRY_426_dist</t>
  </si>
  <si>
    <t>611262394_A_stfd_VENTRY_426_dist</t>
  </si>
  <si>
    <t>612834325_A_stfd_VENTRY_426_dist</t>
  </si>
  <si>
    <t>612834325_B_stfd_VENTRY_426_dist</t>
  </si>
  <si>
    <t>612834325_C_stfd_VENTRY_426_dist</t>
  </si>
  <si>
    <t>613201938_C_stfd_VENTRY_426_dist</t>
  </si>
  <si>
    <t>613673305_C_stfd_VENTRY_426_dist</t>
  </si>
  <si>
    <t>617730937_C_stfd_VENTRY_426_dist</t>
  </si>
  <si>
    <t>400080177_B_stfd_VENTRY_426_dist</t>
  </si>
  <si>
    <t>400080182_A_stfd_VENTRY_426_dist</t>
  </si>
  <si>
    <t>400080184_A_stfd_VENTRY_426_dist</t>
  </si>
  <si>
    <t>400080188_A_stfd_VENTRY_426_dist</t>
  </si>
  <si>
    <t>400080200_C_stfd_VENTRY_426_dist</t>
  </si>
  <si>
    <t>400080220_C_stfd_VENTRY_426_dist</t>
  </si>
  <si>
    <t>400080423_C_stfd_VENTRY_426_dist</t>
  </si>
  <si>
    <t>400080438_C_stfd_VENTRY_426_dist</t>
  </si>
  <si>
    <t>400080448_B_stfd_VENTRY_426_dist</t>
  </si>
  <si>
    <t>400080452_B_stfd_VENTRY_426_dist</t>
  </si>
  <si>
    <t>400080459_A_stfd_VENTRY_426_dist</t>
  </si>
  <si>
    <t>400080459_B_stfd_VENTRY_426_dist</t>
  </si>
  <si>
    <t>400080459_C_stfd_VENTRY_426_dist</t>
  </si>
  <si>
    <t>400080467_C_stfd_VENTRY_426_dist</t>
  </si>
  <si>
    <t>400080469_C_stfd_VENTRY_426_dist</t>
  </si>
  <si>
    <t>400080482_A_stfd_VENTRY_426_dist</t>
  </si>
  <si>
    <t>400118642_A_stfd_VENTRY_426_dist</t>
  </si>
  <si>
    <t>400118642_B_stfd_VENTRY_426_dist</t>
  </si>
  <si>
    <t>400118642_C_stfd_VENTRY_426_dist</t>
  </si>
  <si>
    <t>400118650_C_stfd_VENTRY_426_dist</t>
  </si>
  <si>
    <t>400118652_C_stfd_VENTRY_426_dist</t>
  </si>
  <si>
    <t>400118659_C_stfd_VENTRY_426_dist</t>
  </si>
  <si>
    <t>400118671_C_stfd_VENTRY_426_dist</t>
  </si>
  <si>
    <t>400154801_A_stfd_VENTRY_426_dist</t>
  </si>
  <si>
    <t>400164551_B_stfd_VENTRY_426_dist</t>
  </si>
  <si>
    <t>400164564_A_stfd_VENTRY_426_dist</t>
  </si>
  <si>
    <t>400164571_B_stfd_VENTRY_426_dist</t>
  </si>
  <si>
    <t>400164579_C_stfd_VENTRY_426_dist</t>
  </si>
  <si>
    <t>400164581_C_stfd_VENTRY_426_dist</t>
  </si>
  <si>
    <t>400170107_B_stfd_VENTRY_426_dist</t>
  </si>
  <si>
    <t>400181372_C_stfd_VENTRY_426_dist</t>
  </si>
  <si>
    <t>400181458_C_stfd_VENTRY_426_dist</t>
  </si>
  <si>
    <t>400181556_C_stfd_VENTRY_426_dist</t>
  </si>
  <si>
    <t>400181558_C_stfd_VENTRY_426_dist</t>
  </si>
  <si>
    <t>400181579_C_stfd_VENTRY_426_dist</t>
  </si>
  <si>
    <t>400181581_C_stfd_VENTRY_426_dist</t>
  </si>
  <si>
    <t>400181583_C_stfd_VENTRY_426_dist</t>
  </si>
  <si>
    <t>400181860_A_stfd_VENTRY_426_dist</t>
  </si>
  <si>
    <t>400181912_C_stfd_VENTRY_426_dist</t>
  </si>
  <si>
    <t>400181934_C_stfd_VENTRY_426_dist</t>
  </si>
  <si>
    <t>400181995_C_stfd_VENTRY_426_dist</t>
  </si>
  <si>
    <t>400182004_B_stfd_VENTRY_426_dist</t>
  </si>
  <si>
    <t>400182025_A_stfd_VENTRY_426_dist</t>
  </si>
  <si>
    <t>400182033_B_stfd_VENTRY_426_dist</t>
  </si>
  <si>
    <t>400182056_C_stfd_VENTRY_426_dist</t>
  </si>
  <si>
    <t>400187451_C_stfd_VENTRY_426_dist</t>
  </si>
  <si>
    <t>400187483_A_stfd_VENTRY_426_dist</t>
  </si>
  <si>
    <t>400187492_A_stfd_VENTRY_426_dist</t>
  </si>
  <si>
    <t>400187633_C_stfd_VENTRY_426_dist</t>
  </si>
  <si>
    <t>400188124_B_stfd_VENTRY_426_dist</t>
  </si>
  <si>
    <t>400188126_B_stfd_VENTRY_426_dist</t>
  </si>
  <si>
    <t>400188196_A_stfd_VENTRY_426_dist</t>
  </si>
  <si>
    <t>501145122_A_stfd_VENTRY_426_dist</t>
  </si>
  <si>
    <t>501158631_B_stfd_VENTRY_426_dist</t>
  </si>
  <si>
    <t>501261694_C_stfd_VENTRY_426_dist</t>
  </si>
  <si>
    <t>501262339_B_stfd_VENTRY_426_dist</t>
  </si>
  <si>
    <t>501268793_C_stfd_VENTRY_426_dist</t>
  </si>
  <si>
    <t>501268805_A_stfd_VENTRY_426_dist</t>
  </si>
  <si>
    <t>501268807_A_stfd_VENTRY_426_dist</t>
  </si>
  <si>
    <t>501282873_C_stfd_VENTRY_426_dist</t>
  </si>
  <si>
    <t>501289830_C_stfd_VENTRY_426_dist</t>
  </si>
  <si>
    <t>501294365_B_stfd_VENTRY_426_dist</t>
  </si>
  <si>
    <t>501294367_B_stfd_VENTRY_426_dist</t>
  </si>
  <si>
    <t>501318752_C_stfd_VENTRY_426_dist</t>
  </si>
  <si>
    <t>501318754_C_stfd_VENTRY_426_dist</t>
  </si>
  <si>
    <t>501320939_C_stfd_VENTRY_426_dist</t>
  </si>
  <si>
    <t>501320945_C_stfd_VENTRY_426_dist</t>
  </si>
  <si>
    <t>501323753_B_stfd_VENTRY_426_dist</t>
  </si>
  <si>
    <t>501333629_A_stfd_VENTRY_426_dist</t>
  </si>
  <si>
    <t>501334542_B_stfd_VENTRY_426_dist</t>
  </si>
  <si>
    <t>501344654_C_stfd_VENTRY_426_dist</t>
  </si>
  <si>
    <t>501352549_A_stfd_VENTRY_426_dist</t>
  </si>
  <si>
    <t>501352549_B_stfd_VENTRY_426_dist</t>
  </si>
  <si>
    <t>501352549_C_stfd_VENTRY_426_dist</t>
  </si>
  <si>
    <t>501382119_B_stfd_VENTRY_426_dist</t>
  </si>
  <si>
    <t>501382124_B_stfd_VENTRY_426_dist</t>
  </si>
  <si>
    <t>501382126_C_stfd_VENTRY_426_dist</t>
  </si>
  <si>
    <t>501414986_C_stfd_VENTRY_426_dist</t>
  </si>
  <si>
    <t>501443644_C_stfd_VENTRY_426_dist</t>
  </si>
  <si>
    <t>501443651_A_stfd_VENTRY_426_dist</t>
  </si>
  <si>
    <t>501443651_B_stfd_VENTRY_426_dist</t>
  </si>
  <si>
    <t>501443651_C_stfd_VENTRY_426_dist</t>
  </si>
  <si>
    <t>501443653_A_stfd_VENTRY_426_dist</t>
  </si>
  <si>
    <t>501443693_B_stfd_VENTRY_426_dist</t>
  </si>
  <si>
    <t>501456263_C_stfd_VENTRY_426_dist</t>
  </si>
  <si>
    <t>501505199_C_stfd_VENTRY_426_dist</t>
  </si>
  <si>
    <t>501535214_C_stfd_VENTRY_426_dist</t>
  </si>
  <si>
    <t>501535243_C_stfd_VENTRY_426_dist</t>
  </si>
  <si>
    <t>501557618_B_stfd_VENTRY_426_dist</t>
  </si>
  <si>
    <t>501563815_B_stfd_VENTRY_426_dist</t>
  </si>
  <si>
    <t>501571782_A_stfd_VENTRY_426_dist</t>
  </si>
  <si>
    <t>501617687_A_stfd_VENTRY_426_dist</t>
  </si>
  <si>
    <t>501631446_A_stfd_VENTRY_426_dist</t>
  </si>
  <si>
    <t>501639712_A_stfd_VENTRY_426_dist</t>
  </si>
  <si>
    <t>501639791_A_stfd_VENTRY_426_dist</t>
  </si>
  <si>
    <t>501639791_B_stfd_VENTRY_426_dist</t>
  </si>
  <si>
    <t>501639791_C_stfd_VENTRY_426_dist</t>
  </si>
  <si>
    <t>501639793_B_stfd_VENTRY_426_dist</t>
  </si>
  <si>
    <t>501650209_C_stfd_VENTRY_426_dist</t>
  </si>
  <si>
    <t>501654222_C_stfd_VENTRY_426_dist</t>
  </si>
  <si>
    <t>501654224_C_stfd_VENTRY_426_dist</t>
  </si>
  <si>
    <t>501654261_A_stfd_VENTRY_426_dist</t>
  </si>
  <si>
    <t>501654261_B_stfd_VENTRY_426_dist</t>
  </si>
  <si>
    <t>501654261_C_stfd_VENTRY_426_dist</t>
  </si>
  <si>
    <t>501654317_C_stfd_VENTRY_426_dist</t>
  </si>
  <si>
    <t>501654342_C_stfd_VENTRY_426_dist</t>
  </si>
  <si>
    <t>501654347_A_stfd_VENTRY_426_dist</t>
  </si>
  <si>
    <t>501654347_B_stfd_VENTRY_426_dist</t>
  </si>
  <si>
    <t>501654347_C_stfd_VENTRY_426_dist</t>
  </si>
  <si>
    <t>501654388_C_stfd_VENTRY_426_dist</t>
  </si>
  <si>
    <t>501665046_A_stfd_VENTRY_426_dist</t>
  </si>
  <si>
    <t>501665046_B_stfd_VENTRY_426_dist</t>
  </si>
  <si>
    <t>501665046_C_stfd_VENTRY_426_dist</t>
  </si>
  <si>
    <t>501665059_C_stfd_VENTRY_426_dist</t>
  </si>
  <si>
    <t>501665131_C_stfd_VENTRY_426_dist</t>
  </si>
  <si>
    <t>501665189_C_stfd_VENTRY_426_dist</t>
  </si>
  <si>
    <t>501665206_A_stfd_VENTRY_426_dist</t>
  </si>
  <si>
    <t>501665206_B_stfd_VENTRY_426_dist</t>
  </si>
  <si>
    <t>501665206_C_stfd_VENTRY_426_dist</t>
  </si>
  <si>
    <t>501665336_C_stfd_VENTRY_426_dist</t>
  </si>
  <si>
    <t>501665341_C_stfd_VENTRY_426_dist</t>
  </si>
  <si>
    <t>501665348_B_stfd_VENTRY_426_dist</t>
  </si>
  <si>
    <t>501665395_B_stfd_VENTRY_426_dist</t>
  </si>
  <si>
    <t>501665398_B_stfd_VENTRY_426_dist</t>
  </si>
  <si>
    <t>501665430_A_stfd_VENTRY_426_dist</t>
  </si>
  <si>
    <t>501665445_C_stfd_VENTRY_426_dist</t>
  </si>
  <si>
    <t>501665464_C_stfd_VENTRY_426_dist</t>
  </si>
  <si>
    <t>501665466_C_stfd_VENTRY_426_dist</t>
  </si>
  <si>
    <t>501665494_A_stfd_VENTRY_426_dist</t>
  </si>
  <si>
    <t>501665507_C_stfd_VENTRY_426_dist</t>
  </si>
  <si>
    <t>501665514_A_stfd_VENTRY_426_dist</t>
  </si>
  <si>
    <t>501706059_C_stfd_VENTRY_426_dist</t>
  </si>
  <si>
    <t>501706062_C_stfd_VENTRY_426_dist</t>
  </si>
  <si>
    <t>501741134_C_stfd_VENTRY_426_dist</t>
  </si>
  <si>
    <t>501769385_C_stfd_VENTRY_426_dist</t>
  </si>
  <si>
    <t>501789429_A_stfd_VENTRY_426_dist</t>
  </si>
  <si>
    <t>501789436_A_stfd_VENTRY_426_dist</t>
  </si>
  <si>
    <t>501837750_A_stfd_VENTRY_426_dist</t>
  </si>
  <si>
    <t>501837750_B_stfd_VENTRY_426_dist</t>
  </si>
  <si>
    <t>501837750_C_stfd_VENTRY_426_dist</t>
  </si>
  <si>
    <t>501850664_B_stfd_VENTRY_426_dist</t>
  </si>
  <si>
    <t>501850666_B_stfd_VENTRY_426_dist</t>
  </si>
  <si>
    <t>501873938_C_stfd_VENTRY_426_dist</t>
  </si>
  <si>
    <t>501873940_C_stfd_VENTRY_426_dist</t>
  </si>
  <si>
    <t>501921189_B_stfd_VENTRY_426_dist</t>
  </si>
  <si>
    <t>501972033_A_stfd_VENTRY_426_dist</t>
  </si>
  <si>
    <t>501994311_C_stfd_VENTRY_426_dist</t>
  </si>
  <si>
    <t>502009365_B_stfd_VENTRY_426_dist</t>
  </si>
  <si>
    <t>502009395_B_stfd_VENTRY_426_dist</t>
  </si>
  <si>
    <t>502009421_C_stfd_VENTRY_426_dist</t>
  </si>
  <si>
    <t>502009461_B_stfd_VENTRY_426_dist</t>
  </si>
  <si>
    <t>502009509_B_stfd_VENTRY_426_dist</t>
  </si>
  <si>
    <t>502009537_B_stfd_VENTRY_426_dist</t>
  </si>
  <si>
    <t>502065779_A_stfd_VENTRY_426_dist</t>
  </si>
  <si>
    <t>502065779_B_stfd_VENTRY_426_dist</t>
  </si>
  <si>
    <t>502065779_C_stfd_VENTRY_426_dist</t>
  </si>
  <si>
    <t>502088471_C_stfd_VENTRY_426_dist</t>
  </si>
  <si>
    <t>502088490_C_stfd_VENTRY_426_dist</t>
  </si>
  <si>
    <t>502186711_C_stfd_VENTRY_426_dist</t>
  </si>
  <si>
    <t>502250355_A_stfd_VENTRY_426_dist</t>
  </si>
  <si>
    <t>502250355_B_stfd_VENTRY_426_dist</t>
  </si>
  <si>
    <t>502250355_C_stfd_VENTRY_426_dist</t>
  </si>
  <si>
    <t>3-ph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</si>
</sst>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ill="1" applyBorder="1"/>
    <xf numFmtId="11" fontId="0" fillId="0" borderId="0" xfId="0" applyNumberForma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8445-29EF-46C5-9B33-123D41EC23BB}">
  <dimension ref="A1:P1100"/>
  <sheetViews>
    <sheetView topLeftCell="A1073" workbookViewId="0">
      <selection activeCell="A1100" sqref="A1100"/>
    </sheetView>
  </sheetViews>
  <sheetFormatPr defaultRowHeight="15" x14ac:dyDescent="0.25"/>
  <cols>
    <col min="1" max="1" width="14.42578125" bestFit="1" customWidth="1"/>
    <col min="2" max="2" width="10" bestFit="1" customWidth="1"/>
    <col min="3" max="3" width="11.42578125" bestFit="1" customWidth="1"/>
    <col min="4" max="6" width="3.85546875" customWidth="1"/>
    <col min="7" max="7" width="19.42578125" bestFit="1" customWidth="1"/>
    <col min="8" max="10" width="3.7109375" customWidth="1"/>
    <col min="11" max="11" width="34.28515625" bestFit="1" customWidth="1"/>
    <col min="12" max="12" width="7.140625" bestFit="1" customWidth="1"/>
    <col min="13" max="13" width="12" bestFit="1" customWidth="1"/>
    <col min="14" max="14" width="11.42578125" bestFit="1" customWidth="1"/>
  </cols>
  <sheetData>
    <row r="1" spans="1:16" x14ac:dyDescent="0.25">
      <c r="A1" t="s">
        <v>39</v>
      </c>
      <c r="B1" s="1" t="s">
        <v>0</v>
      </c>
      <c r="C1" s="1" t="s">
        <v>1</v>
      </c>
      <c r="D1" s="11" t="s">
        <v>6</v>
      </c>
      <c r="E1" s="11"/>
      <c r="F1" s="11"/>
      <c r="G1" s="1" t="s">
        <v>2</v>
      </c>
      <c r="H1" s="11" t="s">
        <v>6</v>
      </c>
      <c r="I1" s="11"/>
      <c r="J1" s="11"/>
      <c r="K1" s="1" t="s">
        <v>3</v>
      </c>
      <c r="L1" s="1" t="s">
        <v>4</v>
      </c>
      <c r="M1" s="1" t="s">
        <v>5</v>
      </c>
      <c r="N1" s="1" t="s">
        <v>15</v>
      </c>
      <c r="P1" s="1" t="s">
        <v>31</v>
      </c>
    </row>
    <row r="2" spans="1:16" x14ac:dyDescent="0.25">
      <c r="A2" s="7" t="str">
        <f>IF(OR(D2+E2+F2&lt;6,H2+I2+J2&lt;6),"One Phase Less","")</f>
        <v/>
      </c>
      <c r="B2">
        <v>501043803</v>
      </c>
      <c r="C2" t="s">
        <v>42</v>
      </c>
      <c r="D2">
        <v>1</v>
      </c>
      <c r="E2">
        <v>2</v>
      </c>
      <c r="F2">
        <v>3</v>
      </c>
      <c r="G2">
        <v>502091595</v>
      </c>
      <c r="H2">
        <v>1</v>
      </c>
      <c r="I2">
        <v>2</v>
      </c>
      <c r="J2">
        <v>3</v>
      </c>
      <c r="K2" t="s">
        <v>533</v>
      </c>
      <c r="L2">
        <v>3</v>
      </c>
      <c r="M2">
        <v>0.70000365759988303</v>
      </c>
      <c r="N2">
        <f>VLOOKUP(K2,Linecodes!$A$2:$J$58,10,FALSE)</f>
        <v>106.9893</v>
      </c>
    </row>
    <row r="3" spans="1:16" x14ac:dyDescent="0.25">
      <c r="A3" s="7" t="str">
        <f>IF(OR(D3+E3+F3&lt;6,H3+I3+J3&lt;6),"One Phase Less","")</f>
        <v/>
      </c>
      <c r="B3">
        <v>501043805</v>
      </c>
      <c r="C3">
        <v>502091595</v>
      </c>
      <c r="D3">
        <v>1</v>
      </c>
      <c r="E3">
        <v>2</v>
      </c>
      <c r="F3">
        <v>3</v>
      </c>
      <c r="G3">
        <v>502091596</v>
      </c>
      <c r="H3">
        <v>1</v>
      </c>
      <c r="I3">
        <v>2</v>
      </c>
      <c r="J3">
        <v>3</v>
      </c>
      <c r="K3" t="s">
        <v>533</v>
      </c>
      <c r="L3">
        <v>3</v>
      </c>
      <c r="M3">
        <v>0.70000365759988303</v>
      </c>
      <c r="N3">
        <f>VLOOKUP(K3,Linecodes!$A$2:$J$58,10,FALSE)</f>
        <v>106.9893</v>
      </c>
    </row>
    <row r="4" spans="1:16" x14ac:dyDescent="0.25">
      <c r="A4" s="7" t="str">
        <f>IF(OR(D4+E4+F4&lt;6,H4+I4+J4&lt;6),"One Phase Less","")</f>
        <v/>
      </c>
      <c r="B4">
        <v>501043807</v>
      </c>
      <c r="C4">
        <v>502091596</v>
      </c>
      <c r="D4">
        <v>1</v>
      </c>
      <c r="E4">
        <v>2</v>
      </c>
      <c r="F4">
        <v>3</v>
      </c>
      <c r="G4">
        <v>502091597</v>
      </c>
      <c r="H4">
        <v>1</v>
      </c>
      <c r="I4">
        <v>2</v>
      </c>
      <c r="J4">
        <v>3</v>
      </c>
      <c r="K4" t="s">
        <v>533</v>
      </c>
      <c r="L4">
        <v>3</v>
      </c>
      <c r="M4">
        <v>0.70000365759988303</v>
      </c>
      <c r="N4">
        <f>VLOOKUP(K4,Linecodes!$A$2:$J$58,10,FALSE)</f>
        <v>106.9893</v>
      </c>
    </row>
    <row r="5" spans="1:16" x14ac:dyDescent="0.25">
      <c r="A5" s="7" t="str">
        <f t="shared" ref="A5:A66" si="0">IF(OR(D5+E5+F5&lt;6,H5+I5+J5&lt;6),"One Phase Less","")</f>
        <v/>
      </c>
      <c r="B5">
        <v>400181350</v>
      </c>
      <c r="C5">
        <v>502091597</v>
      </c>
      <c r="D5">
        <v>1</v>
      </c>
      <c r="E5">
        <v>2</v>
      </c>
      <c r="F5">
        <v>3</v>
      </c>
      <c r="G5">
        <v>503299935</v>
      </c>
      <c r="H5">
        <v>1</v>
      </c>
      <c r="I5">
        <v>2</v>
      </c>
      <c r="J5">
        <v>3</v>
      </c>
      <c r="K5" t="s">
        <v>534</v>
      </c>
      <c r="L5">
        <v>3</v>
      </c>
      <c r="M5">
        <v>22.999719584009</v>
      </c>
      <c r="N5">
        <f>VLOOKUP(K5,Linecodes!$A$2:$J$58,10,FALSE)</f>
        <v>3.5844999999999998</v>
      </c>
    </row>
    <row r="6" spans="1:16" x14ac:dyDescent="0.25">
      <c r="A6" s="7" t="str">
        <f t="shared" si="0"/>
        <v/>
      </c>
      <c r="B6">
        <v>503299938</v>
      </c>
      <c r="C6">
        <v>503299935</v>
      </c>
      <c r="D6">
        <v>1</v>
      </c>
      <c r="E6">
        <v>2</v>
      </c>
      <c r="F6">
        <v>3</v>
      </c>
      <c r="G6">
        <v>501285410</v>
      </c>
      <c r="H6">
        <v>1</v>
      </c>
      <c r="I6">
        <v>2</v>
      </c>
      <c r="J6">
        <v>3</v>
      </c>
      <c r="K6" t="s">
        <v>534</v>
      </c>
      <c r="L6">
        <v>3</v>
      </c>
      <c r="M6">
        <v>94.998841760037095</v>
      </c>
      <c r="N6">
        <f>VLOOKUP(K6,Linecodes!$A$2:$J$58,10,FALSE)</f>
        <v>3.5844999999999998</v>
      </c>
    </row>
    <row r="7" spans="1:16" x14ac:dyDescent="0.25">
      <c r="A7" s="7" t="str">
        <f t="shared" si="0"/>
        <v/>
      </c>
      <c r="B7">
        <v>501285411</v>
      </c>
      <c r="C7">
        <v>501285410</v>
      </c>
      <c r="D7">
        <v>1</v>
      </c>
      <c r="E7">
        <v>2</v>
      </c>
      <c r="F7">
        <v>3</v>
      </c>
      <c r="G7">
        <v>501285406</v>
      </c>
      <c r="H7">
        <v>1</v>
      </c>
      <c r="I7">
        <v>2</v>
      </c>
      <c r="J7">
        <v>3</v>
      </c>
      <c r="K7" t="s">
        <v>535</v>
      </c>
      <c r="L7">
        <v>3</v>
      </c>
      <c r="M7">
        <v>93.998853952036697</v>
      </c>
      <c r="N7">
        <f>VLOOKUP(K7,Linecodes!$A$2:$J$58,10,FALSE)</f>
        <v>2.0543999999999998</v>
      </c>
    </row>
    <row r="8" spans="1:16" x14ac:dyDescent="0.25">
      <c r="A8" s="7" t="str">
        <f t="shared" si="0"/>
        <v/>
      </c>
      <c r="B8">
        <v>501675506</v>
      </c>
      <c r="C8">
        <v>501285406</v>
      </c>
      <c r="D8">
        <v>1</v>
      </c>
      <c r="E8">
        <v>2</v>
      </c>
      <c r="F8">
        <v>3</v>
      </c>
      <c r="G8" t="s">
        <v>163</v>
      </c>
      <c r="H8">
        <v>1</v>
      </c>
      <c r="I8">
        <v>2</v>
      </c>
      <c r="J8">
        <v>3</v>
      </c>
      <c r="K8" t="s">
        <v>533</v>
      </c>
      <c r="L8">
        <v>3</v>
      </c>
      <c r="M8">
        <v>0.70000365759988303</v>
      </c>
      <c r="N8">
        <f>VLOOKUP(K8,Linecodes!$A$2:$J$58,10,FALSE)</f>
        <v>106.9893</v>
      </c>
    </row>
    <row r="9" spans="1:16" x14ac:dyDescent="0.25">
      <c r="A9" s="7" t="str">
        <f t="shared" si="0"/>
        <v/>
      </c>
      <c r="B9">
        <v>501285407</v>
      </c>
      <c r="C9">
        <v>503299949</v>
      </c>
      <c r="D9">
        <v>1</v>
      </c>
      <c r="E9">
        <v>2</v>
      </c>
      <c r="F9">
        <v>3</v>
      </c>
      <c r="G9">
        <v>400181370</v>
      </c>
      <c r="H9">
        <v>1</v>
      </c>
      <c r="I9">
        <v>2</v>
      </c>
      <c r="J9">
        <v>3</v>
      </c>
      <c r="K9" t="s">
        <v>535</v>
      </c>
      <c r="L9">
        <v>3</v>
      </c>
      <c r="M9">
        <v>278.99659843210901</v>
      </c>
      <c r="N9">
        <f>VLOOKUP(K9,Linecodes!$A$2:$J$58,10,FALSE)</f>
        <v>2.0543999999999998</v>
      </c>
    </row>
    <row r="10" spans="1:16" x14ac:dyDescent="0.25">
      <c r="A10" s="7" t="str">
        <f t="shared" si="0"/>
        <v>One Phase Less</v>
      </c>
      <c r="B10">
        <v>400181372</v>
      </c>
      <c r="C10">
        <v>400181370</v>
      </c>
      <c r="D10">
        <v>1</v>
      </c>
      <c r="E10">
        <v>3</v>
      </c>
      <c r="G10" t="s">
        <v>164</v>
      </c>
      <c r="H10">
        <v>1</v>
      </c>
      <c r="I10">
        <v>3</v>
      </c>
      <c r="K10" t="s">
        <v>536</v>
      </c>
      <c r="L10">
        <v>2</v>
      </c>
      <c r="M10">
        <v>0.70000365759988303</v>
      </c>
      <c r="N10">
        <f>VLOOKUP(K10,Linecodes!$A$2:$J$58,10,FALSE)</f>
        <v>106.9893</v>
      </c>
    </row>
    <row r="11" spans="1:16" x14ac:dyDescent="0.25">
      <c r="A11" s="7" t="str">
        <f t="shared" si="0"/>
        <v/>
      </c>
      <c r="B11">
        <v>502743672</v>
      </c>
      <c r="C11">
        <v>400181370</v>
      </c>
      <c r="D11">
        <v>1</v>
      </c>
      <c r="E11">
        <v>2</v>
      </c>
      <c r="F11">
        <v>3</v>
      </c>
      <c r="G11">
        <v>502743670</v>
      </c>
      <c r="H11">
        <v>1</v>
      </c>
      <c r="I11">
        <v>2</v>
      </c>
      <c r="J11">
        <v>3</v>
      </c>
      <c r="K11" t="s">
        <v>535</v>
      </c>
      <c r="L11">
        <v>3</v>
      </c>
      <c r="M11">
        <v>149.99817120005901</v>
      </c>
      <c r="N11">
        <f>VLOOKUP(K11,Linecodes!$A$2:$J$58,10,FALSE)</f>
        <v>2.0543999999999998</v>
      </c>
    </row>
    <row r="12" spans="1:16" x14ac:dyDescent="0.25">
      <c r="A12" s="7" t="str">
        <f t="shared" si="0"/>
        <v/>
      </c>
      <c r="B12">
        <v>502743671</v>
      </c>
      <c r="C12">
        <v>502743670</v>
      </c>
      <c r="D12">
        <v>1</v>
      </c>
      <c r="E12">
        <v>2</v>
      </c>
      <c r="F12">
        <v>3</v>
      </c>
      <c r="G12">
        <v>400182062</v>
      </c>
      <c r="H12">
        <v>1</v>
      </c>
      <c r="I12">
        <v>2</v>
      </c>
      <c r="J12">
        <v>3</v>
      </c>
      <c r="K12" t="s">
        <v>535</v>
      </c>
      <c r="L12">
        <v>3</v>
      </c>
      <c r="M12">
        <v>707.991368064276</v>
      </c>
      <c r="N12">
        <f>VLOOKUP(K12,Linecodes!$A$2:$J$58,10,FALSE)</f>
        <v>2.0543999999999998</v>
      </c>
    </row>
    <row r="13" spans="1:16" x14ac:dyDescent="0.25">
      <c r="A13" s="7" t="str">
        <f t="shared" si="0"/>
        <v/>
      </c>
      <c r="B13">
        <v>501334532</v>
      </c>
      <c r="C13">
        <v>400182062</v>
      </c>
      <c r="D13">
        <v>1</v>
      </c>
      <c r="E13">
        <v>2</v>
      </c>
      <c r="F13">
        <v>3</v>
      </c>
      <c r="G13">
        <v>503238626</v>
      </c>
      <c r="H13">
        <v>1</v>
      </c>
      <c r="I13">
        <v>2</v>
      </c>
      <c r="J13">
        <v>3</v>
      </c>
      <c r="K13" t="s">
        <v>535</v>
      </c>
      <c r="L13">
        <v>3</v>
      </c>
      <c r="M13">
        <v>214.99737872008399</v>
      </c>
      <c r="N13">
        <f>VLOOKUP(K13,Linecodes!$A$2:$J$58,10,FALSE)</f>
        <v>2.0543999999999998</v>
      </c>
    </row>
    <row r="14" spans="1:16" x14ac:dyDescent="0.25">
      <c r="A14" s="7" t="str">
        <f t="shared" si="0"/>
        <v/>
      </c>
      <c r="B14">
        <v>503238627</v>
      </c>
      <c r="C14">
        <v>503238626</v>
      </c>
      <c r="D14">
        <v>1</v>
      </c>
      <c r="E14">
        <v>2</v>
      </c>
      <c r="F14">
        <v>3</v>
      </c>
      <c r="G14">
        <v>501334535</v>
      </c>
      <c r="H14">
        <v>1</v>
      </c>
      <c r="I14">
        <v>2</v>
      </c>
      <c r="J14">
        <v>3</v>
      </c>
      <c r="K14" t="s">
        <v>535</v>
      </c>
      <c r="L14">
        <v>3</v>
      </c>
      <c r="M14">
        <v>68.999158752026901</v>
      </c>
      <c r="N14">
        <f>VLOOKUP(K14,Linecodes!$A$2:$J$58,10,FALSE)</f>
        <v>2.0543999999999998</v>
      </c>
    </row>
    <row r="15" spans="1:16" x14ac:dyDescent="0.25">
      <c r="A15" s="7" t="str">
        <f t="shared" si="0"/>
        <v/>
      </c>
      <c r="B15">
        <v>501334536</v>
      </c>
      <c r="C15">
        <v>501334535</v>
      </c>
      <c r="D15">
        <v>1</v>
      </c>
      <c r="E15">
        <v>2</v>
      </c>
      <c r="F15">
        <v>3</v>
      </c>
      <c r="G15">
        <v>501334533</v>
      </c>
      <c r="H15">
        <v>1</v>
      </c>
      <c r="I15">
        <v>2</v>
      </c>
      <c r="J15">
        <v>3</v>
      </c>
      <c r="K15" t="s">
        <v>535</v>
      </c>
      <c r="L15">
        <v>3</v>
      </c>
      <c r="M15">
        <v>53.9993416320211</v>
      </c>
      <c r="N15">
        <f>VLOOKUP(K15,Linecodes!$A$2:$J$58,10,FALSE)</f>
        <v>2.0543999999999998</v>
      </c>
    </row>
    <row r="16" spans="1:16" x14ac:dyDescent="0.25">
      <c r="A16" s="7" t="str">
        <f t="shared" si="0"/>
        <v/>
      </c>
      <c r="B16">
        <v>501334534</v>
      </c>
      <c r="C16">
        <v>501334533</v>
      </c>
      <c r="D16">
        <v>1</v>
      </c>
      <c r="E16">
        <v>2</v>
      </c>
      <c r="F16">
        <v>3</v>
      </c>
      <c r="G16">
        <v>2266644</v>
      </c>
      <c r="H16">
        <v>1</v>
      </c>
      <c r="I16">
        <v>2</v>
      </c>
      <c r="J16">
        <v>3</v>
      </c>
      <c r="K16" t="s">
        <v>535</v>
      </c>
      <c r="L16">
        <v>3</v>
      </c>
      <c r="M16">
        <v>301.99631801611798</v>
      </c>
      <c r="N16">
        <f>VLOOKUP(K16,Linecodes!$A$2:$J$58,10,FALSE)</f>
        <v>2.0543999999999998</v>
      </c>
    </row>
    <row r="17" spans="1:14" x14ac:dyDescent="0.25">
      <c r="A17" s="7" t="str">
        <f t="shared" si="0"/>
        <v>One Phase Less</v>
      </c>
      <c r="B17">
        <v>506250179</v>
      </c>
      <c r="C17">
        <v>501334533</v>
      </c>
      <c r="D17">
        <v>2</v>
      </c>
      <c r="E17">
        <v>3</v>
      </c>
      <c r="G17">
        <v>506250180</v>
      </c>
      <c r="H17">
        <v>2</v>
      </c>
      <c r="I17">
        <v>3</v>
      </c>
      <c r="K17" t="s">
        <v>536</v>
      </c>
      <c r="L17">
        <v>2</v>
      </c>
      <c r="M17">
        <v>0.70000365759988303</v>
      </c>
      <c r="N17">
        <f>VLOOKUP(K17,Linecodes!$A$2:$J$58,10,FALSE)</f>
        <v>106.9893</v>
      </c>
    </row>
    <row r="18" spans="1:14" x14ac:dyDescent="0.25">
      <c r="A18" s="7" t="str">
        <f t="shared" si="0"/>
        <v/>
      </c>
      <c r="B18">
        <v>2266645</v>
      </c>
      <c r="C18">
        <v>2266644</v>
      </c>
      <c r="D18">
        <v>1</v>
      </c>
      <c r="E18">
        <v>2</v>
      </c>
      <c r="F18">
        <v>3</v>
      </c>
      <c r="G18" t="s">
        <v>165</v>
      </c>
      <c r="H18">
        <v>1</v>
      </c>
      <c r="I18">
        <v>2</v>
      </c>
      <c r="J18">
        <v>3</v>
      </c>
      <c r="K18" t="s">
        <v>533</v>
      </c>
      <c r="L18">
        <v>3</v>
      </c>
      <c r="M18">
        <v>0.70000365759988303</v>
      </c>
      <c r="N18">
        <f>VLOOKUP(K18,Linecodes!$A$2:$J$58,10,FALSE)</f>
        <v>106.9893</v>
      </c>
    </row>
    <row r="19" spans="1:14" x14ac:dyDescent="0.25">
      <c r="A19" s="7" t="str">
        <f t="shared" si="0"/>
        <v>One Phase Less</v>
      </c>
      <c r="B19">
        <v>501334542</v>
      </c>
      <c r="C19">
        <v>506250180</v>
      </c>
      <c r="D19">
        <v>2</v>
      </c>
      <c r="E19">
        <v>3</v>
      </c>
      <c r="G19" t="s">
        <v>166</v>
      </c>
      <c r="H19">
        <v>2</v>
      </c>
      <c r="I19">
        <v>3</v>
      </c>
      <c r="K19" t="s">
        <v>537</v>
      </c>
      <c r="L19">
        <v>2</v>
      </c>
      <c r="M19">
        <v>24.9996952000098</v>
      </c>
      <c r="N19">
        <f>VLOOKUP(K19,Linecodes!$A$2:$J$58,10,FALSE)</f>
        <v>1.4659</v>
      </c>
    </row>
    <row r="20" spans="1:14" x14ac:dyDescent="0.25">
      <c r="A20" s="7" t="str">
        <f t="shared" si="0"/>
        <v/>
      </c>
      <c r="B20">
        <v>2266648</v>
      </c>
      <c r="C20">
        <v>2266646</v>
      </c>
      <c r="D20">
        <v>1</v>
      </c>
      <c r="E20">
        <v>2</v>
      </c>
      <c r="F20">
        <v>3</v>
      </c>
      <c r="G20">
        <v>2266649</v>
      </c>
      <c r="H20">
        <v>1</v>
      </c>
      <c r="I20">
        <v>2</v>
      </c>
      <c r="J20">
        <v>3</v>
      </c>
      <c r="K20" t="s">
        <v>535</v>
      </c>
      <c r="L20">
        <v>3</v>
      </c>
      <c r="M20">
        <v>93.998853952036697</v>
      </c>
      <c r="N20">
        <f>VLOOKUP(K20,Linecodes!$A$2:$J$58,10,FALSE)</f>
        <v>2.0543999999999998</v>
      </c>
    </row>
    <row r="21" spans="1:14" x14ac:dyDescent="0.25">
      <c r="A21" s="7" t="str">
        <f t="shared" si="0"/>
        <v/>
      </c>
      <c r="B21">
        <v>2266810</v>
      </c>
      <c r="C21">
        <v>2266649</v>
      </c>
      <c r="D21">
        <v>1</v>
      </c>
      <c r="E21">
        <v>2</v>
      </c>
      <c r="F21">
        <v>3</v>
      </c>
      <c r="G21">
        <v>2264230</v>
      </c>
      <c r="H21">
        <v>1</v>
      </c>
      <c r="I21">
        <v>2</v>
      </c>
      <c r="J21">
        <v>3</v>
      </c>
      <c r="K21" t="s">
        <v>535</v>
      </c>
      <c r="L21">
        <v>3</v>
      </c>
      <c r="M21">
        <v>75.999073408029602</v>
      </c>
      <c r="N21">
        <f>VLOOKUP(K21,Linecodes!$A$2:$J$58,10,FALSE)</f>
        <v>2.0543999999999998</v>
      </c>
    </row>
    <row r="22" spans="1:14" x14ac:dyDescent="0.25">
      <c r="A22" s="7" t="str">
        <f t="shared" si="0"/>
        <v/>
      </c>
      <c r="B22">
        <v>400080355</v>
      </c>
      <c r="C22">
        <v>2266649</v>
      </c>
      <c r="D22">
        <v>1</v>
      </c>
      <c r="E22">
        <v>2</v>
      </c>
      <c r="F22">
        <v>3</v>
      </c>
      <c r="G22">
        <v>601393655</v>
      </c>
      <c r="H22">
        <v>1</v>
      </c>
      <c r="I22">
        <v>2</v>
      </c>
      <c r="J22">
        <v>3</v>
      </c>
      <c r="K22" t="s">
        <v>538</v>
      </c>
      <c r="L22">
        <v>3</v>
      </c>
      <c r="M22">
        <v>28.338657173163</v>
      </c>
      <c r="N22">
        <f>VLOOKUP(K22,Linecodes!$A$2:$J$58,10,FALSE)</f>
        <v>1.4659</v>
      </c>
    </row>
    <row r="23" spans="1:14" x14ac:dyDescent="0.25">
      <c r="A23" s="7" t="str">
        <f t="shared" si="0"/>
        <v/>
      </c>
      <c r="B23">
        <v>400181926</v>
      </c>
      <c r="C23">
        <v>2266649</v>
      </c>
      <c r="D23">
        <v>1</v>
      </c>
      <c r="E23">
        <v>2</v>
      </c>
      <c r="F23">
        <v>3</v>
      </c>
      <c r="G23">
        <v>400181928</v>
      </c>
      <c r="H23">
        <v>1</v>
      </c>
      <c r="I23">
        <v>2</v>
      </c>
      <c r="J23">
        <v>3</v>
      </c>
      <c r="K23" t="s">
        <v>535</v>
      </c>
      <c r="L23">
        <v>3</v>
      </c>
      <c r="M23">
        <v>54.999329440021498</v>
      </c>
      <c r="N23">
        <f>VLOOKUP(K23,Linecodes!$A$2:$J$58,10,FALSE)</f>
        <v>2.0543999999999998</v>
      </c>
    </row>
    <row r="24" spans="1:14" x14ac:dyDescent="0.25">
      <c r="A24" s="7" t="str">
        <f t="shared" si="0"/>
        <v/>
      </c>
      <c r="B24">
        <v>2264229</v>
      </c>
      <c r="C24">
        <v>2264230</v>
      </c>
      <c r="D24">
        <v>1</v>
      </c>
      <c r="E24">
        <v>2</v>
      </c>
      <c r="F24">
        <v>3</v>
      </c>
      <c r="G24" t="s">
        <v>167</v>
      </c>
      <c r="H24">
        <v>1</v>
      </c>
      <c r="I24">
        <v>2</v>
      </c>
      <c r="J24">
        <v>3</v>
      </c>
      <c r="K24" t="s">
        <v>533</v>
      </c>
      <c r="L24">
        <v>3</v>
      </c>
      <c r="M24">
        <v>0.70000365759988303</v>
      </c>
      <c r="N24">
        <f>VLOOKUP(K24,Linecodes!$A$2:$J$58,10,FALSE)</f>
        <v>106.9893</v>
      </c>
    </row>
    <row r="25" spans="1:14" x14ac:dyDescent="0.25">
      <c r="A25" s="7" t="str">
        <f t="shared" si="0"/>
        <v/>
      </c>
      <c r="B25">
        <v>400080360</v>
      </c>
      <c r="C25">
        <v>601393655</v>
      </c>
      <c r="D25">
        <v>1</v>
      </c>
      <c r="E25">
        <v>2</v>
      </c>
      <c r="F25">
        <v>3</v>
      </c>
      <c r="G25">
        <v>601393656</v>
      </c>
      <c r="H25">
        <v>1</v>
      </c>
      <c r="I25">
        <v>2</v>
      </c>
      <c r="J25">
        <v>3</v>
      </c>
      <c r="K25" t="s">
        <v>533</v>
      </c>
      <c r="L25">
        <v>3</v>
      </c>
      <c r="M25">
        <v>0.70000365759988303</v>
      </c>
      <c r="N25">
        <f>VLOOKUP(K25,Linecodes!$A$2:$J$58,10,FALSE)</f>
        <v>106.9893</v>
      </c>
    </row>
    <row r="26" spans="1:14" x14ac:dyDescent="0.25">
      <c r="A26" s="7" t="str">
        <f t="shared" si="0"/>
        <v>One Phase Less</v>
      </c>
      <c r="B26">
        <v>400181934</v>
      </c>
      <c r="C26">
        <v>400181928</v>
      </c>
      <c r="D26">
        <v>1</v>
      </c>
      <c r="E26">
        <v>3</v>
      </c>
      <c r="G26" t="s">
        <v>168</v>
      </c>
      <c r="H26">
        <v>1</v>
      </c>
      <c r="I26">
        <v>3</v>
      </c>
      <c r="K26" t="s">
        <v>536</v>
      </c>
      <c r="L26">
        <v>2</v>
      </c>
      <c r="M26">
        <v>0.70000365759988303</v>
      </c>
      <c r="N26">
        <f>VLOOKUP(K26,Linecodes!$A$2:$J$58,10,FALSE)</f>
        <v>106.9893</v>
      </c>
    </row>
    <row r="27" spans="1:14" x14ac:dyDescent="0.25">
      <c r="A27" s="7" t="str">
        <f t="shared" si="0"/>
        <v/>
      </c>
      <c r="B27">
        <v>502743657</v>
      </c>
      <c r="C27">
        <v>400181928</v>
      </c>
      <c r="D27">
        <v>1</v>
      </c>
      <c r="E27">
        <v>2</v>
      </c>
      <c r="F27">
        <v>3</v>
      </c>
      <c r="G27" t="s">
        <v>169</v>
      </c>
      <c r="H27">
        <v>1</v>
      </c>
      <c r="I27">
        <v>2</v>
      </c>
      <c r="J27">
        <v>3</v>
      </c>
      <c r="K27" t="s">
        <v>539</v>
      </c>
      <c r="L27">
        <v>3</v>
      </c>
      <c r="M27">
        <v>59.999268480023403</v>
      </c>
      <c r="N27">
        <f>VLOOKUP(K27,Linecodes!$A$2:$J$58,10,FALSE)</f>
        <v>3.1351</v>
      </c>
    </row>
    <row r="28" spans="1:14" x14ac:dyDescent="0.25">
      <c r="A28" s="7" t="str">
        <f t="shared" si="0"/>
        <v/>
      </c>
      <c r="B28">
        <v>2264227</v>
      </c>
      <c r="C28">
        <v>2264228</v>
      </c>
      <c r="D28">
        <v>1</v>
      </c>
      <c r="E28">
        <v>2</v>
      </c>
      <c r="F28">
        <v>3</v>
      </c>
      <c r="G28">
        <v>2264017</v>
      </c>
      <c r="H28">
        <v>1</v>
      </c>
      <c r="I28">
        <v>2</v>
      </c>
      <c r="J28">
        <v>3</v>
      </c>
      <c r="K28" t="s">
        <v>535</v>
      </c>
      <c r="L28">
        <v>3</v>
      </c>
      <c r="M28">
        <v>90.998890528035503</v>
      </c>
      <c r="N28">
        <f>VLOOKUP(K28,Linecodes!$A$2:$J$58,10,FALSE)</f>
        <v>2.0543999999999998</v>
      </c>
    </row>
    <row r="29" spans="1:14" x14ac:dyDescent="0.25">
      <c r="A29" s="7" t="str">
        <f t="shared" si="0"/>
        <v/>
      </c>
      <c r="B29">
        <v>612834325</v>
      </c>
      <c r="C29">
        <v>601393656</v>
      </c>
      <c r="D29">
        <v>1</v>
      </c>
      <c r="E29">
        <v>2</v>
      </c>
      <c r="F29">
        <v>3</v>
      </c>
      <c r="G29" t="s">
        <v>170</v>
      </c>
      <c r="H29">
        <v>1</v>
      </c>
      <c r="I29">
        <v>2</v>
      </c>
      <c r="J29">
        <v>3</v>
      </c>
      <c r="K29" t="s">
        <v>535</v>
      </c>
      <c r="L29">
        <v>3</v>
      </c>
      <c r="M29">
        <v>89.282897062947299</v>
      </c>
      <c r="N29">
        <f>VLOOKUP(K29,Linecodes!$A$2:$J$58,10,FALSE)</f>
        <v>2.0543999999999998</v>
      </c>
    </row>
    <row r="30" spans="1:14" x14ac:dyDescent="0.25">
      <c r="A30" s="7" t="str">
        <f t="shared" si="0"/>
        <v/>
      </c>
      <c r="B30">
        <v>2264021</v>
      </c>
      <c r="C30">
        <v>2264017</v>
      </c>
      <c r="D30">
        <v>1</v>
      </c>
      <c r="E30">
        <v>2</v>
      </c>
      <c r="F30">
        <v>3</v>
      </c>
      <c r="G30">
        <v>501320942</v>
      </c>
      <c r="H30">
        <v>1</v>
      </c>
      <c r="I30">
        <v>2</v>
      </c>
      <c r="J30">
        <v>3</v>
      </c>
      <c r="K30" t="s">
        <v>535</v>
      </c>
      <c r="L30">
        <v>3</v>
      </c>
      <c r="M30">
        <v>163.99800051206401</v>
      </c>
      <c r="N30">
        <f>VLOOKUP(K30,Linecodes!$A$2:$J$58,10,FALSE)</f>
        <v>2.0543999999999998</v>
      </c>
    </row>
    <row r="31" spans="1:14" x14ac:dyDescent="0.25">
      <c r="A31" s="7" t="str">
        <f t="shared" si="0"/>
        <v/>
      </c>
      <c r="B31">
        <v>400181395</v>
      </c>
      <c r="C31">
        <v>2264017</v>
      </c>
      <c r="D31">
        <v>1</v>
      </c>
      <c r="E31">
        <v>2</v>
      </c>
      <c r="F31">
        <v>3</v>
      </c>
      <c r="G31">
        <v>400181394</v>
      </c>
      <c r="H31">
        <v>1</v>
      </c>
      <c r="I31">
        <v>2</v>
      </c>
      <c r="J31">
        <v>3</v>
      </c>
      <c r="K31" t="s">
        <v>535</v>
      </c>
      <c r="L31">
        <v>3</v>
      </c>
      <c r="M31">
        <v>45.999439168017901</v>
      </c>
      <c r="N31">
        <f>VLOOKUP(K31,Linecodes!$A$2:$J$58,10,FALSE)</f>
        <v>2.0543999999999998</v>
      </c>
    </row>
    <row r="32" spans="1:14" x14ac:dyDescent="0.25">
      <c r="A32" s="7" t="str">
        <f t="shared" si="0"/>
        <v>One Phase Less</v>
      </c>
      <c r="B32">
        <v>400181400</v>
      </c>
      <c r="C32">
        <v>2264017</v>
      </c>
      <c r="D32">
        <v>1</v>
      </c>
      <c r="E32">
        <v>3</v>
      </c>
      <c r="G32">
        <v>400181401</v>
      </c>
      <c r="H32">
        <v>1</v>
      </c>
      <c r="I32">
        <v>3</v>
      </c>
      <c r="K32" t="s">
        <v>536</v>
      </c>
      <c r="L32">
        <v>2</v>
      </c>
      <c r="M32">
        <v>0.70000365759988303</v>
      </c>
      <c r="N32">
        <f>VLOOKUP(K32,Linecodes!$A$2:$J$58,10,FALSE)</f>
        <v>106.9893</v>
      </c>
    </row>
    <row r="33" spans="1:14" x14ac:dyDescent="0.25">
      <c r="A33" s="7" t="str">
        <f t="shared" si="0"/>
        <v/>
      </c>
      <c r="B33">
        <v>501320943</v>
      </c>
      <c r="C33">
        <v>501320942</v>
      </c>
      <c r="D33">
        <v>1</v>
      </c>
      <c r="E33">
        <v>2</v>
      </c>
      <c r="F33">
        <v>3</v>
      </c>
      <c r="G33">
        <v>2264022</v>
      </c>
      <c r="H33">
        <v>1</v>
      </c>
      <c r="I33">
        <v>2</v>
      </c>
      <c r="J33">
        <v>3</v>
      </c>
      <c r="K33" t="s">
        <v>535</v>
      </c>
      <c r="L33">
        <v>3</v>
      </c>
      <c r="M33">
        <v>52.999353824020702</v>
      </c>
      <c r="N33">
        <f>VLOOKUP(K33,Linecodes!$A$2:$J$58,10,FALSE)</f>
        <v>2.0543999999999998</v>
      </c>
    </row>
    <row r="34" spans="1:14" x14ac:dyDescent="0.25">
      <c r="A34" s="7" t="str">
        <f t="shared" si="0"/>
        <v>One Phase Less</v>
      </c>
      <c r="B34">
        <v>501320945</v>
      </c>
      <c r="C34">
        <v>501320942</v>
      </c>
      <c r="D34">
        <v>1</v>
      </c>
      <c r="E34">
        <v>3</v>
      </c>
      <c r="G34" t="s">
        <v>171</v>
      </c>
      <c r="H34">
        <v>1</v>
      </c>
      <c r="I34">
        <v>3</v>
      </c>
      <c r="K34" t="s">
        <v>536</v>
      </c>
      <c r="L34">
        <v>2</v>
      </c>
      <c r="M34">
        <v>0.70000365759988303</v>
      </c>
      <c r="N34">
        <f>VLOOKUP(K34,Linecodes!$A$2:$J$58,10,FALSE)</f>
        <v>106.9893</v>
      </c>
    </row>
    <row r="35" spans="1:14" x14ac:dyDescent="0.25">
      <c r="A35" s="7" t="str">
        <f t="shared" si="0"/>
        <v/>
      </c>
      <c r="B35">
        <v>506203032</v>
      </c>
      <c r="C35">
        <v>400181394</v>
      </c>
      <c r="D35">
        <v>1</v>
      </c>
      <c r="E35">
        <v>2</v>
      </c>
      <c r="F35">
        <v>3</v>
      </c>
      <c r="G35" t="s">
        <v>172</v>
      </c>
      <c r="H35">
        <v>1</v>
      </c>
      <c r="I35">
        <v>2</v>
      </c>
      <c r="J35">
        <v>3</v>
      </c>
      <c r="K35" t="s">
        <v>533</v>
      </c>
      <c r="L35">
        <v>3</v>
      </c>
      <c r="M35">
        <v>0.70000365759988303</v>
      </c>
      <c r="N35">
        <f>VLOOKUP(K35,Linecodes!$A$2:$J$58,10,FALSE)</f>
        <v>106.9893</v>
      </c>
    </row>
    <row r="36" spans="1:14" x14ac:dyDescent="0.25">
      <c r="A36" s="7" t="str">
        <f t="shared" si="0"/>
        <v>One Phase Less</v>
      </c>
      <c r="B36">
        <v>2264679</v>
      </c>
      <c r="C36">
        <v>400181401</v>
      </c>
      <c r="D36">
        <v>1</v>
      </c>
      <c r="E36">
        <v>3</v>
      </c>
      <c r="G36" t="s">
        <v>173</v>
      </c>
      <c r="H36">
        <v>1</v>
      </c>
      <c r="I36">
        <v>3</v>
      </c>
      <c r="K36" t="s">
        <v>540</v>
      </c>
      <c r="L36">
        <v>2</v>
      </c>
      <c r="M36">
        <v>89.998902720035105</v>
      </c>
      <c r="N36">
        <f>VLOOKUP(K36,Linecodes!$A$2:$J$58,10,FALSE)</f>
        <v>1.4659</v>
      </c>
    </row>
    <row r="37" spans="1:14" x14ac:dyDescent="0.25">
      <c r="A37" s="7" t="str">
        <f t="shared" si="0"/>
        <v/>
      </c>
      <c r="B37">
        <v>2264024</v>
      </c>
      <c r="C37">
        <v>2264022</v>
      </c>
      <c r="D37">
        <v>1</v>
      </c>
      <c r="E37">
        <v>2</v>
      </c>
      <c r="F37">
        <v>3</v>
      </c>
      <c r="G37">
        <v>2264025</v>
      </c>
      <c r="H37">
        <v>1</v>
      </c>
      <c r="I37">
        <v>2</v>
      </c>
      <c r="J37">
        <v>3</v>
      </c>
      <c r="K37" t="s">
        <v>541</v>
      </c>
      <c r="L37">
        <v>3</v>
      </c>
      <c r="M37">
        <v>38.999524512015199</v>
      </c>
      <c r="N37">
        <f>VLOOKUP(K37,Linecodes!$A$2:$J$58,10,FALSE)</f>
        <v>2.2042000000000002</v>
      </c>
    </row>
    <row r="38" spans="1:14" x14ac:dyDescent="0.25">
      <c r="A38" s="7" t="str">
        <f t="shared" si="0"/>
        <v/>
      </c>
      <c r="B38">
        <v>506250175</v>
      </c>
      <c r="C38">
        <v>2264022</v>
      </c>
      <c r="D38">
        <v>1</v>
      </c>
      <c r="E38">
        <v>2</v>
      </c>
      <c r="F38">
        <v>3</v>
      </c>
      <c r="G38">
        <v>506250176</v>
      </c>
      <c r="H38">
        <v>1</v>
      </c>
      <c r="I38">
        <v>2</v>
      </c>
      <c r="J38">
        <v>3</v>
      </c>
      <c r="K38" t="s">
        <v>533</v>
      </c>
      <c r="L38">
        <v>3</v>
      </c>
      <c r="M38">
        <v>0.70000365759988303</v>
      </c>
      <c r="N38">
        <f>VLOOKUP(K38,Linecodes!$A$2:$J$58,10,FALSE)</f>
        <v>106.9893</v>
      </c>
    </row>
    <row r="39" spans="1:14" x14ac:dyDescent="0.25">
      <c r="A39" s="7" t="str">
        <f t="shared" si="0"/>
        <v/>
      </c>
      <c r="B39">
        <v>506377795</v>
      </c>
      <c r="C39">
        <v>506377797</v>
      </c>
      <c r="D39">
        <v>1</v>
      </c>
      <c r="E39">
        <v>2</v>
      </c>
      <c r="F39">
        <v>3</v>
      </c>
      <c r="G39">
        <v>506377794</v>
      </c>
      <c r="H39">
        <v>1</v>
      </c>
      <c r="I39">
        <v>2</v>
      </c>
      <c r="J39">
        <v>3</v>
      </c>
      <c r="K39" t="s">
        <v>535</v>
      </c>
      <c r="L39">
        <v>3</v>
      </c>
      <c r="M39">
        <v>122.998500384048</v>
      </c>
      <c r="N39">
        <f>VLOOKUP(K39,Linecodes!$A$2:$J$58,10,FALSE)</f>
        <v>2.0543999999999998</v>
      </c>
    </row>
    <row r="40" spans="1:14" x14ac:dyDescent="0.25">
      <c r="A40" s="7" t="str">
        <f t="shared" si="0"/>
        <v/>
      </c>
      <c r="B40">
        <v>2264027</v>
      </c>
      <c r="C40">
        <v>2264025</v>
      </c>
      <c r="D40">
        <v>1</v>
      </c>
      <c r="E40">
        <v>2</v>
      </c>
      <c r="F40">
        <v>3</v>
      </c>
      <c r="G40">
        <v>502979110</v>
      </c>
      <c r="H40">
        <v>1</v>
      </c>
      <c r="I40">
        <v>2</v>
      </c>
      <c r="J40">
        <v>3</v>
      </c>
      <c r="K40" t="s">
        <v>541</v>
      </c>
      <c r="L40">
        <v>3</v>
      </c>
      <c r="M40">
        <v>23.999707392009402</v>
      </c>
      <c r="N40">
        <f>VLOOKUP(K40,Linecodes!$A$2:$J$58,10,FALSE)</f>
        <v>2.2042000000000002</v>
      </c>
    </row>
    <row r="41" spans="1:14" x14ac:dyDescent="0.25">
      <c r="A41" s="7" t="str">
        <f t="shared" si="0"/>
        <v>One Phase Less</v>
      </c>
      <c r="B41">
        <v>501320939</v>
      </c>
      <c r="C41">
        <v>2264025</v>
      </c>
      <c r="D41">
        <v>1</v>
      </c>
      <c r="E41">
        <v>3</v>
      </c>
      <c r="G41" t="s">
        <v>174</v>
      </c>
      <c r="H41">
        <v>1</v>
      </c>
      <c r="I41">
        <v>3</v>
      </c>
      <c r="K41" t="s">
        <v>536</v>
      </c>
      <c r="L41">
        <v>2</v>
      </c>
      <c r="M41">
        <v>0.70000365759988303</v>
      </c>
      <c r="N41">
        <f>VLOOKUP(K41,Linecodes!$A$2:$J$58,10,FALSE)</f>
        <v>106.9893</v>
      </c>
    </row>
    <row r="42" spans="1:14" x14ac:dyDescent="0.25">
      <c r="A42" s="7" t="str">
        <f t="shared" si="0"/>
        <v/>
      </c>
      <c r="B42">
        <v>505933429</v>
      </c>
      <c r="C42">
        <v>506250176</v>
      </c>
      <c r="D42">
        <v>1</v>
      </c>
      <c r="E42">
        <v>2</v>
      </c>
      <c r="F42">
        <v>3</v>
      </c>
      <c r="G42">
        <v>505933425</v>
      </c>
      <c r="H42">
        <v>1</v>
      </c>
      <c r="I42">
        <v>2</v>
      </c>
      <c r="J42">
        <v>3</v>
      </c>
      <c r="K42" t="s">
        <v>534</v>
      </c>
      <c r="L42">
        <v>3</v>
      </c>
      <c r="M42">
        <v>225.99724460808801</v>
      </c>
      <c r="N42">
        <f>VLOOKUP(K42,Linecodes!$A$2:$J$58,10,FALSE)</f>
        <v>3.5844999999999998</v>
      </c>
    </row>
    <row r="43" spans="1:14" x14ac:dyDescent="0.25">
      <c r="A43" s="7" t="str">
        <f t="shared" si="0"/>
        <v>One Phase Less</v>
      </c>
      <c r="B43">
        <v>506377798</v>
      </c>
      <c r="C43">
        <v>506377794</v>
      </c>
      <c r="D43">
        <v>1</v>
      </c>
      <c r="E43">
        <v>2</v>
      </c>
      <c r="G43" t="s">
        <v>175</v>
      </c>
      <c r="H43">
        <v>1</v>
      </c>
      <c r="I43">
        <v>2</v>
      </c>
      <c r="K43" t="s">
        <v>536</v>
      </c>
      <c r="L43">
        <v>2</v>
      </c>
      <c r="M43">
        <v>0.70000365759988303</v>
      </c>
      <c r="N43">
        <f>VLOOKUP(K43,Linecodes!$A$2:$J$58,10,FALSE)</f>
        <v>106.9893</v>
      </c>
    </row>
    <row r="44" spans="1:14" x14ac:dyDescent="0.25">
      <c r="A44" s="7" t="str">
        <f t="shared" si="0"/>
        <v/>
      </c>
      <c r="B44">
        <v>506377800</v>
      </c>
      <c r="C44">
        <v>506377794</v>
      </c>
      <c r="D44">
        <v>1</v>
      </c>
      <c r="E44">
        <v>2</v>
      </c>
      <c r="F44">
        <v>3</v>
      </c>
      <c r="G44" t="s">
        <v>176</v>
      </c>
      <c r="H44">
        <v>1</v>
      </c>
      <c r="I44">
        <v>2</v>
      </c>
      <c r="J44">
        <v>3</v>
      </c>
      <c r="K44" t="s">
        <v>533</v>
      </c>
      <c r="L44">
        <v>3</v>
      </c>
      <c r="M44">
        <v>0.70000365759988303</v>
      </c>
      <c r="N44">
        <f>VLOOKUP(K44,Linecodes!$A$2:$J$58,10,FALSE)</f>
        <v>106.9893</v>
      </c>
    </row>
    <row r="45" spans="1:14" x14ac:dyDescent="0.25">
      <c r="A45" s="7" t="str">
        <f t="shared" si="0"/>
        <v/>
      </c>
      <c r="B45">
        <v>506283106</v>
      </c>
      <c r="C45">
        <v>502979110</v>
      </c>
      <c r="D45">
        <v>1</v>
      </c>
      <c r="E45">
        <v>2</v>
      </c>
      <c r="F45">
        <v>3</v>
      </c>
      <c r="G45">
        <v>506283105</v>
      </c>
      <c r="H45">
        <v>1</v>
      </c>
      <c r="I45">
        <v>2</v>
      </c>
      <c r="J45">
        <v>3</v>
      </c>
      <c r="K45" t="s">
        <v>534</v>
      </c>
      <c r="L45">
        <v>3</v>
      </c>
      <c r="M45">
        <v>112.99862230404401</v>
      </c>
      <c r="N45">
        <f>VLOOKUP(K45,Linecodes!$A$2:$J$58,10,FALSE)</f>
        <v>3.5844999999999998</v>
      </c>
    </row>
    <row r="46" spans="1:14" x14ac:dyDescent="0.25">
      <c r="A46" s="7" t="str">
        <f t="shared" si="0"/>
        <v/>
      </c>
      <c r="B46">
        <v>505933426</v>
      </c>
      <c r="C46">
        <v>505933425</v>
      </c>
      <c r="D46">
        <v>1</v>
      </c>
      <c r="E46">
        <v>2</v>
      </c>
      <c r="F46">
        <v>3</v>
      </c>
      <c r="G46" t="s">
        <v>177</v>
      </c>
      <c r="H46">
        <v>1</v>
      </c>
      <c r="I46">
        <v>2</v>
      </c>
      <c r="J46">
        <v>3</v>
      </c>
      <c r="K46" t="s">
        <v>535</v>
      </c>
      <c r="L46">
        <v>3</v>
      </c>
      <c r="M46">
        <v>11.999853696004701</v>
      </c>
      <c r="N46">
        <f>VLOOKUP(K46,Linecodes!$A$2:$J$58,10,FALSE)</f>
        <v>2.0543999999999998</v>
      </c>
    </row>
    <row r="47" spans="1:14" x14ac:dyDescent="0.25">
      <c r="A47" s="7" t="str">
        <f t="shared" si="0"/>
        <v/>
      </c>
      <c r="B47">
        <v>506283109</v>
      </c>
      <c r="C47">
        <v>506283105</v>
      </c>
      <c r="D47">
        <v>1</v>
      </c>
      <c r="E47">
        <v>2</v>
      </c>
      <c r="F47">
        <v>3</v>
      </c>
      <c r="G47">
        <v>2264031</v>
      </c>
      <c r="H47">
        <v>1</v>
      </c>
      <c r="I47">
        <v>2</v>
      </c>
      <c r="J47">
        <v>3</v>
      </c>
      <c r="K47" t="s">
        <v>541</v>
      </c>
      <c r="L47">
        <v>3</v>
      </c>
      <c r="M47">
        <v>20.9997439680082</v>
      </c>
      <c r="N47">
        <f>VLOOKUP(K47,Linecodes!$A$2:$J$58,10,FALSE)</f>
        <v>2.2042000000000002</v>
      </c>
    </row>
    <row r="48" spans="1:14" x14ac:dyDescent="0.25">
      <c r="A48" s="7" t="str">
        <f t="shared" si="0"/>
        <v/>
      </c>
      <c r="B48">
        <v>506283112</v>
      </c>
      <c r="C48">
        <v>506283105</v>
      </c>
      <c r="D48">
        <v>1</v>
      </c>
      <c r="E48">
        <v>2</v>
      </c>
      <c r="F48">
        <v>3</v>
      </c>
      <c r="G48">
        <v>506283110</v>
      </c>
      <c r="H48">
        <v>1</v>
      </c>
      <c r="I48">
        <v>2</v>
      </c>
      <c r="J48">
        <v>3</v>
      </c>
      <c r="K48" t="s">
        <v>541</v>
      </c>
      <c r="L48">
        <v>3</v>
      </c>
      <c r="M48">
        <v>142.99825654405601</v>
      </c>
      <c r="N48">
        <f>VLOOKUP(K48,Linecodes!$A$2:$J$58,10,FALSE)</f>
        <v>2.2042000000000002</v>
      </c>
    </row>
    <row r="49" spans="1:14" x14ac:dyDescent="0.25">
      <c r="A49" s="7" t="str">
        <f t="shared" si="0"/>
        <v/>
      </c>
      <c r="B49">
        <v>2264232</v>
      </c>
      <c r="C49">
        <v>2264031</v>
      </c>
      <c r="D49">
        <v>1</v>
      </c>
      <c r="E49">
        <v>2</v>
      </c>
      <c r="F49">
        <v>3</v>
      </c>
      <c r="G49">
        <v>2264233</v>
      </c>
      <c r="H49">
        <v>1</v>
      </c>
      <c r="I49">
        <v>2</v>
      </c>
      <c r="J49">
        <v>3</v>
      </c>
      <c r="K49" t="s">
        <v>533</v>
      </c>
      <c r="L49">
        <v>3</v>
      </c>
      <c r="M49">
        <v>0.70000365759988303</v>
      </c>
      <c r="N49">
        <f>VLOOKUP(K49,Linecodes!$A$2:$J$58,10,FALSE)</f>
        <v>106.9893</v>
      </c>
    </row>
    <row r="50" spans="1:14" x14ac:dyDescent="0.25">
      <c r="A50" s="7" t="str">
        <f t="shared" si="0"/>
        <v/>
      </c>
      <c r="B50">
        <v>2264240</v>
      </c>
      <c r="C50">
        <v>506283110</v>
      </c>
      <c r="D50">
        <v>1</v>
      </c>
      <c r="E50">
        <v>2</v>
      </c>
      <c r="F50">
        <v>3</v>
      </c>
      <c r="G50">
        <v>506283114</v>
      </c>
      <c r="H50">
        <v>1</v>
      </c>
      <c r="I50">
        <v>2</v>
      </c>
      <c r="J50">
        <v>3</v>
      </c>
      <c r="K50" t="s">
        <v>533</v>
      </c>
      <c r="L50">
        <v>3</v>
      </c>
      <c r="M50">
        <v>0.70000365759988303</v>
      </c>
      <c r="N50">
        <f>VLOOKUP(K50,Linecodes!$A$2:$J$58,10,FALSE)</f>
        <v>106.9893</v>
      </c>
    </row>
    <row r="51" spans="1:14" x14ac:dyDescent="0.25">
      <c r="A51" s="7" t="str">
        <f t="shared" si="0"/>
        <v/>
      </c>
      <c r="B51">
        <v>506283111</v>
      </c>
      <c r="C51">
        <v>506283110</v>
      </c>
      <c r="D51">
        <v>1</v>
      </c>
      <c r="E51">
        <v>2</v>
      </c>
      <c r="F51">
        <v>3</v>
      </c>
      <c r="G51">
        <v>2264040</v>
      </c>
      <c r="H51">
        <v>1</v>
      </c>
      <c r="I51">
        <v>2</v>
      </c>
      <c r="J51">
        <v>3</v>
      </c>
      <c r="K51" t="s">
        <v>541</v>
      </c>
      <c r="L51">
        <v>3</v>
      </c>
      <c r="M51">
        <v>191.99765913607499</v>
      </c>
      <c r="N51">
        <f>VLOOKUP(K51,Linecodes!$A$2:$J$58,10,FALSE)</f>
        <v>2.2042000000000002</v>
      </c>
    </row>
    <row r="52" spans="1:14" x14ac:dyDescent="0.25">
      <c r="A52" s="7" t="str">
        <f t="shared" si="0"/>
        <v/>
      </c>
      <c r="B52">
        <v>2264234</v>
      </c>
      <c r="C52">
        <v>2264233</v>
      </c>
      <c r="D52">
        <v>1</v>
      </c>
      <c r="E52">
        <v>2</v>
      </c>
      <c r="F52">
        <v>3</v>
      </c>
      <c r="G52" t="s">
        <v>178</v>
      </c>
      <c r="H52">
        <v>1</v>
      </c>
      <c r="I52">
        <v>2</v>
      </c>
      <c r="J52">
        <v>3</v>
      </c>
      <c r="K52" t="s">
        <v>541</v>
      </c>
      <c r="L52">
        <v>3</v>
      </c>
      <c r="M52">
        <v>53.9993416320211</v>
      </c>
      <c r="N52">
        <f>VLOOKUP(K52,Linecodes!$A$2:$J$58,10,FALSE)</f>
        <v>2.2042000000000002</v>
      </c>
    </row>
    <row r="53" spans="1:14" x14ac:dyDescent="0.25">
      <c r="A53" s="7" t="str">
        <f t="shared" si="0"/>
        <v/>
      </c>
      <c r="B53">
        <v>2264036</v>
      </c>
      <c r="C53">
        <v>506283114</v>
      </c>
      <c r="D53">
        <v>1</v>
      </c>
      <c r="E53">
        <v>2</v>
      </c>
      <c r="F53">
        <v>3</v>
      </c>
      <c r="G53">
        <v>2264034</v>
      </c>
      <c r="H53">
        <v>1</v>
      </c>
      <c r="I53">
        <v>2</v>
      </c>
      <c r="J53">
        <v>3</v>
      </c>
      <c r="K53" t="s">
        <v>541</v>
      </c>
      <c r="L53">
        <v>3</v>
      </c>
      <c r="M53">
        <v>55.999317248021804</v>
      </c>
      <c r="N53">
        <f>VLOOKUP(K53,Linecodes!$A$2:$J$58,10,FALSE)</f>
        <v>2.2042000000000002</v>
      </c>
    </row>
    <row r="54" spans="1:14" x14ac:dyDescent="0.25">
      <c r="A54" s="7" t="str">
        <f t="shared" si="0"/>
        <v/>
      </c>
      <c r="B54">
        <v>2264042</v>
      </c>
      <c r="C54">
        <v>2264040</v>
      </c>
      <c r="D54">
        <v>1</v>
      </c>
      <c r="E54">
        <v>2</v>
      </c>
      <c r="F54">
        <v>3</v>
      </c>
      <c r="G54">
        <v>400164535</v>
      </c>
      <c r="H54">
        <v>1</v>
      </c>
      <c r="I54">
        <v>2</v>
      </c>
      <c r="J54">
        <v>3</v>
      </c>
      <c r="K54" t="s">
        <v>541</v>
      </c>
      <c r="L54">
        <v>3</v>
      </c>
      <c r="M54">
        <v>141.998268736055</v>
      </c>
      <c r="N54">
        <f>VLOOKUP(K54,Linecodes!$A$2:$J$58,10,FALSE)</f>
        <v>2.2042000000000002</v>
      </c>
    </row>
    <row r="55" spans="1:14" x14ac:dyDescent="0.25">
      <c r="A55" s="7" t="str">
        <f t="shared" si="0"/>
        <v>One Phase Less</v>
      </c>
      <c r="B55">
        <v>400154805</v>
      </c>
      <c r="C55">
        <v>2264040</v>
      </c>
      <c r="D55">
        <v>1</v>
      </c>
      <c r="E55">
        <v>2</v>
      </c>
      <c r="G55">
        <v>400154806</v>
      </c>
      <c r="H55">
        <v>1</v>
      </c>
      <c r="I55">
        <v>2</v>
      </c>
      <c r="K55" t="s">
        <v>536</v>
      </c>
      <c r="L55">
        <v>2</v>
      </c>
      <c r="M55">
        <v>0.70000365759988303</v>
      </c>
      <c r="N55">
        <f>VLOOKUP(K55,Linecodes!$A$2:$J$58,10,FALSE)</f>
        <v>106.9893</v>
      </c>
    </row>
    <row r="56" spans="1:14" x14ac:dyDescent="0.25">
      <c r="A56" s="7" t="str">
        <f t="shared" si="0"/>
        <v/>
      </c>
      <c r="B56">
        <v>2264242</v>
      </c>
      <c r="C56">
        <v>2264034</v>
      </c>
      <c r="D56">
        <v>1</v>
      </c>
      <c r="E56">
        <v>2</v>
      </c>
      <c r="F56">
        <v>3</v>
      </c>
      <c r="G56" t="s">
        <v>179</v>
      </c>
      <c r="H56">
        <v>1</v>
      </c>
      <c r="I56">
        <v>2</v>
      </c>
      <c r="J56">
        <v>3</v>
      </c>
      <c r="K56" t="s">
        <v>535</v>
      </c>
      <c r="L56">
        <v>3</v>
      </c>
      <c r="M56">
        <v>198.99757379207799</v>
      </c>
      <c r="N56">
        <f>VLOOKUP(K56,Linecodes!$A$2:$J$58,10,FALSE)</f>
        <v>2.0543999999999998</v>
      </c>
    </row>
    <row r="57" spans="1:14" x14ac:dyDescent="0.25">
      <c r="A57" s="7" t="str">
        <f t="shared" si="0"/>
        <v/>
      </c>
      <c r="B57">
        <v>400164534</v>
      </c>
      <c r="C57">
        <v>400164535</v>
      </c>
      <c r="D57">
        <v>1</v>
      </c>
      <c r="E57">
        <v>2</v>
      </c>
      <c r="F57">
        <v>3</v>
      </c>
      <c r="G57" t="s">
        <v>180</v>
      </c>
      <c r="H57">
        <v>1</v>
      </c>
      <c r="I57">
        <v>2</v>
      </c>
      <c r="J57">
        <v>3</v>
      </c>
      <c r="K57" t="s">
        <v>533</v>
      </c>
      <c r="L57">
        <v>3</v>
      </c>
      <c r="M57">
        <v>0.70000365759988303</v>
      </c>
      <c r="N57">
        <f>VLOOKUP(K57,Linecodes!$A$2:$J$58,10,FALSE)</f>
        <v>106.9893</v>
      </c>
    </row>
    <row r="58" spans="1:14" x14ac:dyDescent="0.25">
      <c r="A58" s="7" t="str">
        <f t="shared" si="0"/>
        <v>One Phase Less</v>
      </c>
      <c r="B58">
        <v>400154801</v>
      </c>
      <c r="C58">
        <v>400154806</v>
      </c>
      <c r="D58">
        <v>1</v>
      </c>
      <c r="E58">
        <v>2</v>
      </c>
      <c r="G58" t="s">
        <v>181</v>
      </c>
      <c r="H58">
        <v>1</v>
      </c>
      <c r="I58">
        <v>2</v>
      </c>
      <c r="K58" t="s">
        <v>540</v>
      </c>
      <c r="L58">
        <v>2</v>
      </c>
      <c r="M58">
        <v>32.999597664012903</v>
      </c>
      <c r="N58">
        <f>VLOOKUP(K58,Linecodes!$A$2:$J$58,10,FALSE)</f>
        <v>1.4659</v>
      </c>
    </row>
    <row r="59" spans="1:14" x14ac:dyDescent="0.25">
      <c r="A59" s="7" t="str">
        <f t="shared" si="0"/>
        <v>One Phase Less</v>
      </c>
      <c r="B59">
        <v>501639712</v>
      </c>
      <c r="C59">
        <v>400154806</v>
      </c>
      <c r="D59">
        <v>1</v>
      </c>
      <c r="E59">
        <v>2</v>
      </c>
      <c r="G59" t="s">
        <v>182</v>
      </c>
      <c r="H59">
        <v>1</v>
      </c>
      <c r="I59">
        <v>2</v>
      </c>
      <c r="K59" t="s">
        <v>542</v>
      </c>
      <c r="L59">
        <v>2</v>
      </c>
      <c r="M59">
        <v>23.999707392009402</v>
      </c>
      <c r="N59">
        <f>VLOOKUP(K59,Linecodes!$A$2:$J$58,10,FALSE)</f>
        <v>2.0543999999999998</v>
      </c>
    </row>
    <row r="60" spans="1:14" x14ac:dyDescent="0.25">
      <c r="A60" s="7" t="str">
        <f t="shared" si="0"/>
        <v/>
      </c>
      <c r="B60">
        <v>2264047</v>
      </c>
      <c r="C60">
        <v>2264043</v>
      </c>
      <c r="D60">
        <v>1</v>
      </c>
      <c r="E60">
        <v>2</v>
      </c>
      <c r="F60">
        <v>3</v>
      </c>
      <c r="G60">
        <v>2264048</v>
      </c>
      <c r="H60">
        <v>1</v>
      </c>
      <c r="I60">
        <v>2</v>
      </c>
      <c r="J60">
        <v>3</v>
      </c>
      <c r="K60" t="s">
        <v>535</v>
      </c>
      <c r="L60">
        <v>3</v>
      </c>
      <c r="M60">
        <v>191.99765913607499</v>
      </c>
      <c r="N60">
        <f>VLOOKUP(K60,Linecodes!$A$2:$J$58,10,FALSE)</f>
        <v>2.0543999999999998</v>
      </c>
    </row>
    <row r="61" spans="1:14" x14ac:dyDescent="0.25">
      <c r="A61" s="7" t="str">
        <f t="shared" si="0"/>
        <v/>
      </c>
      <c r="B61">
        <v>2264050</v>
      </c>
      <c r="C61">
        <v>2264048</v>
      </c>
      <c r="D61">
        <v>1</v>
      </c>
      <c r="E61">
        <v>2</v>
      </c>
      <c r="F61">
        <v>3</v>
      </c>
      <c r="G61">
        <v>2264051</v>
      </c>
      <c r="H61">
        <v>1</v>
      </c>
      <c r="I61">
        <v>2</v>
      </c>
      <c r="J61">
        <v>3</v>
      </c>
      <c r="K61" t="s">
        <v>535</v>
      </c>
      <c r="L61">
        <v>3</v>
      </c>
      <c r="M61">
        <v>268.996720352105</v>
      </c>
      <c r="N61">
        <f>VLOOKUP(K61,Linecodes!$A$2:$J$58,10,FALSE)</f>
        <v>2.0543999999999998</v>
      </c>
    </row>
    <row r="62" spans="1:14" x14ac:dyDescent="0.25">
      <c r="A62" s="7" t="str">
        <f t="shared" si="0"/>
        <v/>
      </c>
      <c r="B62">
        <v>2264257</v>
      </c>
      <c r="C62">
        <v>2264048</v>
      </c>
      <c r="D62">
        <v>1</v>
      </c>
      <c r="E62">
        <v>2</v>
      </c>
      <c r="F62">
        <v>3</v>
      </c>
      <c r="G62">
        <v>2264258</v>
      </c>
      <c r="H62">
        <v>1</v>
      </c>
      <c r="I62">
        <v>2</v>
      </c>
      <c r="J62">
        <v>3</v>
      </c>
      <c r="K62" t="s">
        <v>533</v>
      </c>
      <c r="L62">
        <v>3</v>
      </c>
      <c r="M62">
        <v>0.70000365759988303</v>
      </c>
      <c r="N62">
        <f>VLOOKUP(K62,Linecodes!$A$2:$J$58,10,FALSE)</f>
        <v>106.9893</v>
      </c>
    </row>
    <row r="63" spans="1:14" x14ac:dyDescent="0.25">
      <c r="A63" s="7" t="str">
        <f t="shared" si="0"/>
        <v/>
      </c>
      <c r="B63">
        <v>2264053</v>
      </c>
      <c r="C63">
        <v>2264051</v>
      </c>
      <c r="D63">
        <v>1</v>
      </c>
      <c r="E63">
        <v>2</v>
      </c>
      <c r="F63">
        <v>3</v>
      </c>
      <c r="G63">
        <v>501589717</v>
      </c>
      <c r="H63">
        <v>1</v>
      </c>
      <c r="I63">
        <v>2</v>
      </c>
      <c r="J63">
        <v>3</v>
      </c>
      <c r="K63" t="s">
        <v>535</v>
      </c>
      <c r="L63">
        <v>3</v>
      </c>
      <c r="M63">
        <v>713.99129491227905</v>
      </c>
      <c r="N63">
        <f>VLOOKUP(K63,Linecodes!$A$2:$J$58,10,FALSE)</f>
        <v>2.0543999999999998</v>
      </c>
    </row>
    <row r="64" spans="1:14" x14ac:dyDescent="0.25">
      <c r="A64" s="7" t="str">
        <f t="shared" si="0"/>
        <v/>
      </c>
      <c r="B64">
        <v>2264262</v>
      </c>
      <c r="C64">
        <v>2264051</v>
      </c>
      <c r="D64">
        <v>1</v>
      </c>
      <c r="E64">
        <v>2</v>
      </c>
      <c r="F64">
        <v>3</v>
      </c>
      <c r="G64" t="s">
        <v>183</v>
      </c>
      <c r="H64">
        <v>1</v>
      </c>
      <c r="I64">
        <v>2</v>
      </c>
      <c r="J64">
        <v>3</v>
      </c>
      <c r="K64" t="s">
        <v>533</v>
      </c>
      <c r="L64">
        <v>3</v>
      </c>
      <c r="M64">
        <v>0.70000365759988303</v>
      </c>
      <c r="N64">
        <f>VLOOKUP(K64,Linecodes!$A$2:$J$58,10,FALSE)</f>
        <v>106.9893</v>
      </c>
    </row>
    <row r="65" spans="1:14" x14ac:dyDescent="0.25">
      <c r="A65" s="7" t="str">
        <f t="shared" si="0"/>
        <v/>
      </c>
      <c r="B65">
        <v>2264259</v>
      </c>
      <c r="C65">
        <v>2264258</v>
      </c>
      <c r="D65">
        <v>1</v>
      </c>
      <c r="E65">
        <v>2</v>
      </c>
      <c r="F65">
        <v>3</v>
      </c>
      <c r="G65">
        <v>504938427</v>
      </c>
      <c r="H65">
        <v>1</v>
      </c>
      <c r="I65">
        <v>2</v>
      </c>
      <c r="J65">
        <v>3</v>
      </c>
      <c r="K65" t="s">
        <v>535</v>
      </c>
      <c r="L65">
        <v>3</v>
      </c>
      <c r="M65">
        <v>133.99836627205201</v>
      </c>
      <c r="N65">
        <f>VLOOKUP(K65,Linecodes!$A$2:$J$58,10,FALSE)</f>
        <v>2.0543999999999998</v>
      </c>
    </row>
    <row r="66" spans="1:14" x14ac:dyDescent="0.25">
      <c r="A66" s="7" t="str">
        <f t="shared" si="0"/>
        <v/>
      </c>
      <c r="B66">
        <v>501589718</v>
      </c>
      <c r="C66">
        <v>501589717</v>
      </c>
      <c r="D66">
        <v>1</v>
      </c>
      <c r="E66">
        <v>2</v>
      </c>
      <c r="F66">
        <v>3</v>
      </c>
      <c r="G66">
        <v>501231766</v>
      </c>
      <c r="H66">
        <v>1</v>
      </c>
      <c r="I66">
        <v>2</v>
      </c>
      <c r="J66">
        <v>3</v>
      </c>
      <c r="K66" t="s">
        <v>535</v>
      </c>
      <c r="L66">
        <v>3</v>
      </c>
      <c r="M66">
        <v>98.998792992038602</v>
      </c>
      <c r="N66">
        <f>VLOOKUP(K66,Linecodes!$A$2:$J$58,10,FALSE)</f>
        <v>2.0543999999999998</v>
      </c>
    </row>
    <row r="67" spans="1:14" x14ac:dyDescent="0.25">
      <c r="A67" s="7" t="str">
        <f t="shared" ref="A67:A89" si="1">IF(OR(D67+E67+F67&lt;6,H67+I67+J67&lt;6),"One Phase Less","")</f>
        <v/>
      </c>
      <c r="B67">
        <v>2264264</v>
      </c>
      <c r="C67">
        <v>2264263</v>
      </c>
      <c r="D67">
        <v>1</v>
      </c>
      <c r="E67">
        <v>2</v>
      </c>
      <c r="F67">
        <v>3</v>
      </c>
      <c r="G67">
        <v>2264268</v>
      </c>
      <c r="H67">
        <v>1</v>
      </c>
      <c r="I67">
        <v>2</v>
      </c>
      <c r="J67">
        <v>3</v>
      </c>
      <c r="K67" t="s">
        <v>543</v>
      </c>
      <c r="L67">
        <v>3</v>
      </c>
      <c r="M67">
        <v>206.997476256081</v>
      </c>
      <c r="N67">
        <f>VLOOKUP(K67,Linecodes!$A$2:$J$58,10,FALSE)</f>
        <v>1.4659</v>
      </c>
    </row>
    <row r="68" spans="1:14" x14ac:dyDescent="0.25">
      <c r="A68" s="7" t="str">
        <f t="shared" si="1"/>
        <v>One Phase Less</v>
      </c>
      <c r="B68">
        <v>501885019</v>
      </c>
      <c r="C68">
        <v>504938427</v>
      </c>
      <c r="D68">
        <v>2</v>
      </c>
      <c r="E68">
        <v>3</v>
      </c>
      <c r="G68">
        <v>504938435</v>
      </c>
      <c r="H68">
        <v>2</v>
      </c>
      <c r="I68">
        <v>3</v>
      </c>
      <c r="K68" t="s">
        <v>536</v>
      </c>
      <c r="L68">
        <v>2</v>
      </c>
      <c r="M68">
        <v>0.70000365759988303</v>
      </c>
      <c r="N68">
        <f>VLOOKUP(K68,Linecodes!$A$2:$J$58,10,FALSE)</f>
        <v>106.9893</v>
      </c>
    </row>
    <row r="69" spans="1:14" x14ac:dyDescent="0.25">
      <c r="A69" t="str">
        <f t="shared" si="1"/>
        <v/>
      </c>
      <c r="B69">
        <v>504938430</v>
      </c>
      <c r="C69">
        <v>504938427</v>
      </c>
      <c r="D69">
        <v>1</v>
      </c>
      <c r="E69">
        <v>2</v>
      </c>
      <c r="F69">
        <v>3</v>
      </c>
      <c r="G69" t="s">
        <v>184</v>
      </c>
      <c r="H69">
        <v>1</v>
      </c>
      <c r="I69">
        <v>2</v>
      </c>
      <c r="J69">
        <v>3</v>
      </c>
      <c r="K69" t="s">
        <v>535</v>
      </c>
      <c r="L69">
        <v>3</v>
      </c>
      <c r="M69">
        <v>318.99611075212403</v>
      </c>
      <c r="N69">
        <f>VLOOKUP(K69,Linecodes!$A$2:$J$58,10,FALSE)</f>
        <v>2.0543999999999998</v>
      </c>
    </row>
    <row r="70" spans="1:14" x14ac:dyDescent="0.25">
      <c r="A70" t="str">
        <f t="shared" si="1"/>
        <v/>
      </c>
      <c r="B70">
        <v>501231767</v>
      </c>
      <c r="C70">
        <v>501231766</v>
      </c>
      <c r="D70">
        <v>1</v>
      </c>
      <c r="E70">
        <v>2</v>
      </c>
      <c r="F70">
        <v>3</v>
      </c>
      <c r="G70">
        <v>502412438</v>
      </c>
      <c r="H70">
        <v>1</v>
      </c>
      <c r="I70">
        <v>2</v>
      </c>
      <c r="J70">
        <v>3</v>
      </c>
      <c r="K70" t="s">
        <v>535</v>
      </c>
      <c r="L70">
        <v>3</v>
      </c>
      <c r="M70">
        <v>72.999109984028493</v>
      </c>
      <c r="N70">
        <f>VLOOKUP(K70,Linecodes!$A$2:$J$58,10,FALSE)</f>
        <v>2.0543999999999998</v>
      </c>
    </row>
    <row r="71" spans="1:14" x14ac:dyDescent="0.25">
      <c r="A71" t="str">
        <f t="shared" si="1"/>
        <v>One Phase Less</v>
      </c>
      <c r="B71">
        <v>506250141</v>
      </c>
      <c r="C71">
        <v>501231766</v>
      </c>
      <c r="D71">
        <v>1</v>
      </c>
      <c r="E71">
        <v>2</v>
      </c>
      <c r="G71">
        <v>506250142</v>
      </c>
      <c r="H71">
        <v>1</v>
      </c>
      <c r="I71">
        <v>2</v>
      </c>
      <c r="K71" t="s">
        <v>536</v>
      </c>
      <c r="L71">
        <v>2</v>
      </c>
      <c r="M71">
        <v>0.70000365759988303</v>
      </c>
      <c r="N71">
        <f>VLOOKUP(K71,Linecodes!$A$2:$J$58,10,FALSE)</f>
        <v>106.9893</v>
      </c>
    </row>
    <row r="72" spans="1:14" x14ac:dyDescent="0.25">
      <c r="A72" t="str">
        <f t="shared" si="1"/>
        <v/>
      </c>
      <c r="B72">
        <v>2264270</v>
      </c>
      <c r="C72">
        <v>2264268</v>
      </c>
      <c r="D72">
        <v>1</v>
      </c>
      <c r="E72">
        <v>2</v>
      </c>
      <c r="F72">
        <v>3</v>
      </c>
      <c r="G72">
        <v>2264271</v>
      </c>
      <c r="H72">
        <v>1</v>
      </c>
      <c r="I72">
        <v>2</v>
      </c>
      <c r="J72">
        <v>3</v>
      </c>
      <c r="K72" t="s">
        <v>543</v>
      </c>
      <c r="L72">
        <v>3</v>
      </c>
      <c r="M72">
        <v>131.99839065605201</v>
      </c>
      <c r="N72">
        <f>VLOOKUP(K72,Linecodes!$A$2:$J$58,10,FALSE)</f>
        <v>1.4659</v>
      </c>
    </row>
    <row r="73" spans="1:14" x14ac:dyDescent="0.25">
      <c r="A73" t="str">
        <f t="shared" si="1"/>
        <v>One Phase Less</v>
      </c>
      <c r="B73">
        <v>506250143</v>
      </c>
      <c r="C73">
        <v>2264268</v>
      </c>
      <c r="D73">
        <v>2</v>
      </c>
      <c r="E73">
        <v>3</v>
      </c>
      <c r="G73">
        <v>506250144</v>
      </c>
      <c r="H73">
        <v>2</v>
      </c>
      <c r="I73">
        <v>3</v>
      </c>
      <c r="K73" t="s">
        <v>536</v>
      </c>
      <c r="L73">
        <v>2</v>
      </c>
      <c r="M73">
        <v>0.70000365759988303</v>
      </c>
      <c r="N73">
        <f>VLOOKUP(K73,Linecodes!$A$2:$J$58,10,FALSE)</f>
        <v>106.9893</v>
      </c>
    </row>
    <row r="74" spans="1:14" x14ac:dyDescent="0.25">
      <c r="A74" t="str">
        <f t="shared" si="1"/>
        <v>One Phase Less</v>
      </c>
      <c r="B74">
        <v>504938428</v>
      </c>
      <c r="C74">
        <v>504938435</v>
      </c>
      <c r="D74">
        <v>2</v>
      </c>
      <c r="E74">
        <v>3</v>
      </c>
      <c r="G74" t="s">
        <v>185</v>
      </c>
      <c r="H74">
        <v>2</v>
      </c>
      <c r="I74">
        <v>3</v>
      </c>
      <c r="K74" t="s">
        <v>542</v>
      </c>
      <c r="L74">
        <v>2</v>
      </c>
      <c r="M74">
        <v>137.998317504054</v>
      </c>
      <c r="N74">
        <f>VLOOKUP(K74,Linecodes!$A$2:$J$58,10,FALSE)</f>
        <v>2.0543999999999998</v>
      </c>
    </row>
    <row r="75" spans="1:14" x14ac:dyDescent="0.25">
      <c r="A75" t="str">
        <f t="shared" si="1"/>
        <v/>
      </c>
      <c r="B75">
        <v>501231768</v>
      </c>
      <c r="C75">
        <v>502412438</v>
      </c>
      <c r="D75">
        <v>1</v>
      </c>
      <c r="E75">
        <v>2</v>
      </c>
      <c r="F75">
        <v>3</v>
      </c>
      <c r="G75" t="s">
        <v>186</v>
      </c>
      <c r="H75">
        <v>1</v>
      </c>
      <c r="I75">
        <v>2</v>
      </c>
      <c r="J75">
        <v>3</v>
      </c>
      <c r="K75" t="s">
        <v>533</v>
      </c>
      <c r="L75">
        <v>3</v>
      </c>
      <c r="M75">
        <v>0.70000365759988303</v>
      </c>
      <c r="N75">
        <f>VLOOKUP(K75,Linecodes!$A$2:$J$58,10,FALSE)</f>
        <v>106.9893</v>
      </c>
    </row>
    <row r="76" spans="1:14" x14ac:dyDescent="0.25">
      <c r="A76" t="str">
        <f t="shared" si="1"/>
        <v>One Phase Less</v>
      </c>
      <c r="B76">
        <v>503166761</v>
      </c>
      <c r="C76">
        <v>506250142</v>
      </c>
      <c r="D76">
        <v>1</v>
      </c>
      <c r="E76">
        <v>2</v>
      </c>
      <c r="G76">
        <v>503166768</v>
      </c>
      <c r="H76">
        <v>1</v>
      </c>
      <c r="I76">
        <v>2</v>
      </c>
      <c r="K76" t="s">
        <v>544</v>
      </c>
      <c r="L76">
        <v>2</v>
      </c>
      <c r="M76">
        <v>62.999231904024597</v>
      </c>
      <c r="N76">
        <f>VLOOKUP(K76,Linecodes!$A$2:$J$58,10,FALSE)</f>
        <v>2.2042000000000002</v>
      </c>
    </row>
    <row r="77" spans="1:14" x14ac:dyDescent="0.25">
      <c r="A77" t="str">
        <f t="shared" si="1"/>
        <v/>
      </c>
      <c r="B77">
        <v>2264273</v>
      </c>
      <c r="C77">
        <v>2264271</v>
      </c>
      <c r="D77">
        <v>1</v>
      </c>
      <c r="E77">
        <v>2</v>
      </c>
      <c r="F77">
        <v>3</v>
      </c>
      <c r="G77">
        <v>2264274</v>
      </c>
      <c r="H77">
        <v>1</v>
      </c>
      <c r="I77">
        <v>2</v>
      </c>
      <c r="J77">
        <v>3</v>
      </c>
      <c r="K77" t="s">
        <v>543</v>
      </c>
      <c r="L77">
        <v>3</v>
      </c>
      <c r="M77">
        <v>204.99750064008001</v>
      </c>
      <c r="N77">
        <f>VLOOKUP(K77,Linecodes!$A$2:$J$58,10,FALSE)</f>
        <v>1.4659</v>
      </c>
    </row>
    <row r="78" spans="1:14" x14ac:dyDescent="0.25">
      <c r="A78" t="str">
        <f t="shared" si="1"/>
        <v>One Phase Less</v>
      </c>
      <c r="B78">
        <v>400080165</v>
      </c>
      <c r="C78">
        <v>2264271</v>
      </c>
      <c r="D78">
        <v>1</v>
      </c>
      <c r="E78">
        <v>2</v>
      </c>
      <c r="G78" t="s">
        <v>187</v>
      </c>
      <c r="H78">
        <v>1</v>
      </c>
      <c r="I78">
        <v>2</v>
      </c>
      <c r="K78" t="s">
        <v>536</v>
      </c>
      <c r="L78">
        <v>2</v>
      </c>
      <c r="M78">
        <v>0.70000365759988303</v>
      </c>
      <c r="N78">
        <f>VLOOKUP(K78,Linecodes!$A$2:$J$58,10,FALSE)</f>
        <v>106.9893</v>
      </c>
    </row>
    <row r="79" spans="1:14" x14ac:dyDescent="0.25">
      <c r="A79" t="str">
        <f t="shared" si="1"/>
        <v>One Phase Less</v>
      </c>
      <c r="B79">
        <v>400080160</v>
      </c>
      <c r="C79">
        <v>506250144</v>
      </c>
      <c r="D79">
        <v>2</v>
      </c>
      <c r="E79">
        <v>3</v>
      </c>
      <c r="G79">
        <v>501850663</v>
      </c>
      <c r="H79">
        <v>2</v>
      </c>
      <c r="I79">
        <v>3</v>
      </c>
      <c r="K79" t="s">
        <v>542</v>
      </c>
      <c r="L79">
        <v>2</v>
      </c>
      <c r="M79">
        <v>225.99724460808801</v>
      </c>
      <c r="N79">
        <f>VLOOKUP(K79,Linecodes!$A$2:$J$58,10,FALSE)</f>
        <v>2.0543999999999998</v>
      </c>
    </row>
    <row r="80" spans="1:14" x14ac:dyDescent="0.25">
      <c r="A80" t="str">
        <f t="shared" si="1"/>
        <v/>
      </c>
      <c r="B80">
        <v>502412439</v>
      </c>
      <c r="C80">
        <v>502412442</v>
      </c>
      <c r="D80">
        <v>1</v>
      </c>
      <c r="E80">
        <v>2</v>
      </c>
      <c r="F80">
        <v>3</v>
      </c>
      <c r="G80">
        <v>502412440</v>
      </c>
      <c r="H80">
        <v>1</v>
      </c>
      <c r="I80">
        <v>2</v>
      </c>
      <c r="J80">
        <v>3</v>
      </c>
      <c r="K80" t="s">
        <v>535</v>
      </c>
      <c r="L80">
        <v>3</v>
      </c>
      <c r="M80">
        <v>66.999183136026105</v>
      </c>
      <c r="N80">
        <f>VLOOKUP(K80,Linecodes!$A$2:$J$58,10,FALSE)</f>
        <v>2.0543999999999998</v>
      </c>
    </row>
    <row r="81" spans="1:14" x14ac:dyDescent="0.25">
      <c r="A81" t="str">
        <f t="shared" si="1"/>
        <v>One Phase Less</v>
      </c>
      <c r="B81">
        <v>503166769</v>
      </c>
      <c r="C81">
        <v>503166768</v>
      </c>
      <c r="D81">
        <v>1</v>
      </c>
      <c r="E81">
        <v>2</v>
      </c>
      <c r="G81" t="s">
        <v>188</v>
      </c>
      <c r="H81">
        <v>1</v>
      </c>
      <c r="I81">
        <v>2</v>
      </c>
      <c r="K81" t="s">
        <v>544</v>
      </c>
      <c r="L81">
        <v>2</v>
      </c>
      <c r="M81">
        <v>77.999049024030398</v>
      </c>
      <c r="N81">
        <f>VLOOKUP(K81,Linecodes!$A$2:$J$58,10,FALSE)</f>
        <v>2.2042000000000002</v>
      </c>
    </row>
    <row r="82" spans="1:14" x14ac:dyDescent="0.25">
      <c r="A82" t="str">
        <f t="shared" si="1"/>
        <v/>
      </c>
      <c r="B82">
        <v>2264276</v>
      </c>
      <c r="C82">
        <v>2264274</v>
      </c>
      <c r="D82">
        <v>1</v>
      </c>
      <c r="E82">
        <v>2</v>
      </c>
      <c r="F82">
        <v>3</v>
      </c>
      <c r="G82">
        <v>2264277</v>
      </c>
      <c r="H82">
        <v>1</v>
      </c>
      <c r="I82">
        <v>2</v>
      </c>
      <c r="J82">
        <v>3</v>
      </c>
      <c r="K82" t="s">
        <v>543</v>
      </c>
      <c r="L82">
        <v>3</v>
      </c>
      <c r="M82">
        <v>314.996159520123</v>
      </c>
      <c r="N82">
        <f>VLOOKUP(K82,Linecodes!$A$2:$J$58,10,FALSE)</f>
        <v>1.4659</v>
      </c>
    </row>
    <row r="83" spans="1:14" x14ac:dyDescent="0.25">
      <c r="A83" t="str">
        <f t="shared" si="1"/>
        <v>One Phase Less</v>
      </c>
      <c r="B83">
        <v>2264685</v>
      </c>
      <c r="C83">
        <v>2264274</v>
      </c>
      <c r="D83">
        <v>1</v>
      </c>
      <c r="E83">
        <v>2</v>
      </c>
      <c r="G83">
        <v>2264686</v>
      </c>
      <c r="H83">
        <v>1</v>
      </c>
      <c r="I83">
        <v>2</v>
      </c>
      <c r="K83" t="s">
        <v>536</v>
      </c>
      <c r="L83">
        <v>2</v>
      </c>
      <c r="M83">
        <v>0.70000365759988303</v>
      </c>
      <c r="N83">
        <f>VLOOKUP(K83,Linecodes!$A$2:$J$58,10,FALSE)</f>
        <v>106.9893</v>
      </c>
    </row>
    <row r="84" spans="1:14" x14ac:dyDescent="0.25">
      <c r="A84" t="str">
        <f t="shared" si="1"/>
        <v>One Phase Less</v>
      </c>
      <c r="B84">
        <v>501850664</v>
      </c>
      <c r="C84">
        <v>501850663</v>
      </c>
      <c r="D84">
        <v>2</v>
      </c>
      <c r="E84">
        <v>3</v>
      </c>
      <c r="G84" t="s">
        <v>189</v>
      </c>
      <c r="H84">
        <v>2</v>
      </c>
      <c r="I84">
        <v>3</v>
      </c>
      <c r="K84" t="s">
        <v>542</v>
      </c>
      <c r="L84">
        <v>2</v>
      </c>
      <c r="M84">
        <v>52.999353824020702</v>
      </c>
      <c r="N84">
        <f>VLOOKUP(K84,Linecodes!$A$2:$J$58,10,FALSE)</f>
        <v>2.0543999999999998</v>
      </c>
    </row>
    <row r="85" spans="1:14" x14ac:dyDescent="0.25">
      <c r="A85" t="str">
        <f t="shared" si="1"/>
        <v>One Phase Less</v>
      </c>
      <c r="B85">
        <v>501850666</v>
      </c>
      <c r="C85">
        <v>501850663</v>
      </c>
      <c r="D85">
        <v>2</v>
      </c>
      <c r="E85">
        <v>3</v>
      </c>
      <c r="G85" t="s">
        <v>190</v>
      </c>
      <c r="H85">
        <v>2</v>
      </c>
      <c r="I85">
        <v>3</v>
      </c>
      <c r="K85" t="s">
        <v>542</v>
      </c>
      <c r="L85">
        <v>2</v>
      </c>
      <c r="M85">
        <v>174.99786640006801</v>
      </c>
      <c r="N85">
        <f>VLOOKUP(K85,Linecodes!$A$2:$J$58,10,FALSE)</f>
        <v>2.0543999999999998</v>
      </c>
    </row>
    <row r="86" spans="1:14" x14ac:dyDescent="0.25">
      <c r="A86" t="str">
        <f t="shared" si="1"/>
        <v/>
      </c>
      <c r="B86">
        <v>502412441</v>
      </c>
      <c r="C86">
        <v>502412440</v>
      </c>
      <c r="D86">
        <v>1</v>
      </c>
      <c r="E86">
        <v>2</v>
      </c>
      <c r="F86">
        <v>3</v>
      </c>
      <c r="G86">
        <v>504923076</v>
      </c>
      <c r="H86">
        <v>1</v>
      </c>
      <c r="I86">
        <v>2</v>
      </c>
      <c r="J86">
        <v>3</v>
      </c>
      <c r="K86" t="s">
        <v>535</v>
      </c>
      <c r="L86">
        <v>3</v>
      </c>
      <c r="M86">
        <v>60.999256288023801</v>
      </c>
      <c r="N86">
        <f>VLOOKUP(K86,Linecodes!$A$2:$J$58,10,FALSE)</f>
        <v>2.0543999999999998</v>
      </c>
    </row>
    <row r="87" spans="1:14" x14ac:dyDescent="0.25">
      <c r="A87" t="str">
        <f t="shared" si="1"/>
        <v>One Phase Less</v>
      </c>
      <c r="B87">
        <v>503533332</v>
      </c>
      <c r="C87">
        <v>502412440</v>
      </c>
      <c r="D87">
        <v>1</v>
      </c>
      <c r="E87">
        <v>3</v>
      </c>
      <c r="G87">
        <v>503533333</v>
      </c>
      <c r="H87">
        <v>1</v>
      </c>
      <c r="I87">
        <v>3</v>
      </c>
      <c r="K87" t="s">
        <v>536</v>
      </c>
      <c r="L87">
        <v>2</v>
      </c>
      <c r="M87">
        <v>0.70000365759988303</v>
      </c>
      <c r="N87">
        <f>VLOOKUP(K87,Linecodes!$A$2:$J$58,10,FALSE)</f>
        <v>106.9893</v>
      </c>
    </row>
    <row r="88" spans="1:14" x14ac:dyDescent="0.25">
      <c r="A88" t="str">
        <f t="shared" si="1"/>
        <v/>
      </c>
      <c r="B88">
        <v>2264279</v>
      </c>
      <c r="C88">
        <v>2264277</v>
      </c>
      <c r="D88">
        <v>1</v>
      </c>
      <c r="E88">
        <v>2</v>
      </c>
      <c r="F88">
        <v>3</v>
      </c>
      <c r="G88">
        <v>2264280</v>
      </c>
      <c r="H88">
        <v>1</v>
      </c>
      <c r="I88">
        <v>2</v>
      </c>
      <c r="J88">
        <v>3</v>
      </c>
      <c r="K88" t="s">
        <v>543</v>
      </c>
      <c r="L88">
        <v>3</v>
      </c>
      <c r="M88">
        <v>213.99739091208301</v>
      </c>
      <c r="N88">
        <f>VLOOKUP(K88,Linecodes!$A$2:$J$58,10,FALSE)</f>
        <v>1.4659</v>
      </c>
    </row>
    <row r="89" spans="1:14" x14ac:dyDescent="0.25">
      <c r="A89" t="str">
        <f t="shared" si="1"/>
        <v>One Phase Less</v>
      </c>
      <c r="B89">
        <v>2264690</v>
      </c>
      <c r="C89">
        <v>2264277</v>
      </c>
      <c r="D89">
        <v>2</v>
      </c>
      <c r="E89">
        <v>3</v>
      </c>
      <c r="G89">
        <v>2264691</v>
      </c>
      <c r="H89">
        <v>2</v>
      </c>
      <c r="I89">
        <v>3</v>
      </c>
      <c r="K89" t="s">
        <v>536</v>
      </c>
      <c r="L89">
        <v>2</v>
      </c>
      <c r="M89">
        <v>0.70000365759988303</v>
      </c>
      <c r="N89">
        <f>VLOOKUP(K89,Linecodes!$A$2:$J$58,10,FALSE)</f>
        <v>106.9893</v>
      </c>
    </row>
    <row r="90" spans="1:14" x14ac:dyDescent="0.25">
      <c r="A90" t="str">
        <f>IF(OR(D90+E90+F90&lt;6,H90+I90+J90&lt;6),"One Phase Less","")</f>
        <v>One Phase Less</v>
      </c>
      <c r="B90">
        <v>2264687</v>
      </c>
      <c r="C90">
        <v>2264686</v>
      </c>
      <c r="D90">
        <v>1</v>
      </c>
      <c r="E90">
        <v>2</v>
      </c>
      <c r="G90" t="s">
        <v>191</v>
      </c>
      <c r="H90">
        <v>1</v>
      </c>
      <c r="I90">
        <v>2</v>
      </c>
      <c r="K90" t="s">
        <v>542</v>
      </c>
      <c r="L90">
        <v>2</v>
      </c>
      <c r="M90">
        <v>48.999402592019102</v>
      </c>
      <c r="N90">
        <f>VLOOKUP(K90,Linecodes!$A$2:$J$58,10,FALSE)</f>
        <v>2.0543999999999998</v>
      </c>
    </row>
    <row r="91" spans="1:14" x14ac:dyDescent="0.25">
      <c r="A91" t="str">
        <f t="shared" ref="A91:A154" si="2">IF(OR(D91+E91+F91&lt;6,H91+I91+J91&lt;6),"One Phase Less","")</f>
        <v/>
      </c>
      <c r="B91">
        <v>504923077</v>
      </c>
      <c r="C91">
        <v>504923076</v>
      </c>
      <c r="D91">
        <v>1</v>
      </c>
      <c r="E91">
        <v>2</v>
      </c>
      <c r="F91">
        <v>3</v>
      </c>
      <c r="G91">
        <v>2264054</v>
      </c>
      <c r="H91">
        <v>1</v>
      </c>
      <c r="I91">
        <v>2</v>
      </c>
      <c r="J91">
        <v>3</v>
      </c>
      <c r="K91" t="s">
        <v>535</v>
      </c>
      <c r="L91">
        <v>3</v>
      </c>
      <c r="M91">
        <v>91.998878336035901</v>
      </c>
      <c r="N91">
        <f>VLOOKUP(K91,Linecodes!$A$2:$J$58,10,FALSE)</f>
        <v>2.0543999999999998</v>
      </c>
    </row>
    <row r="92" spans="1:14" x14ac:dyDescent="0.25">
      <c r="A92" t="str">
        <f t="shared" si="2"/>
        <v>One Phase Less</v>
      </c>
      <c r="B92">
        <v>506250139</v>
      </c>
      <c r="C92">
        <v>504923076</v>
      </c>
      <c r="D92">
        <v>1</v>
      </c>
      <c r="E92">
        <v>2</v>
      </c>
      <c r="G92">
        <v>506250140</v>
      </c>
      <c r="H92">
        <v>1</v>
      </c>
      <c r="I92">
        <v>2</v>
      </c>
      <c r="K92" t="s">
        <v>536</v>
      </c>
      <c r="L92">
        <v>2</v>
      </c>
      <c r="M92">
        <v>0.70000365759988303</v>
      </c>
      <c r="N92">
        <f>VLOOKUP(K92,Linecodes!$A$2:$J$58,10,FALSE)</f>
        <v>106.9893</v>
      </c>
    </row>
    <row r="93" spans="1:14" x14ac:dyDescent="0.25">
      <c r="A93" t="str">
        <f t="shared" si="2"/>
        <v>One Phase Less</v>
      </c>
      <c r="B93">
        <v>503533329</v>
      </c>
      <c r="C93">
        <v>503533333</v>
      </c>
      <c r="D93">
        <v>1</v>
      </c>
      <c r="E93">
        <v>3</v>
      </c>
      <c r="G93" t="s">
        <v>43</v>
      </c>
      <c r="H93">
        <v>1</v>
      </c>
      <c r="I93">
        <v>3</v>
      </c>
      <c r="K93" t="s">
        <v>542</v>
      </c>
      <c r="L93">
        <v>2</v>
      </c>
      <c r="M93">
        <v>71.999122176028095</v>
      </c>
      <c r="N93">
        <f>VLOOKUP(K93,Linecodes!$A$2:$J$58,10,FALSE)</f>
        <v>2.0543999999999998</v>
      </c>
    </row>
    <row r="94" spans="1:14" x14ac:dyDescent="0.25">
      <c r="A94" t="str">
        <f t="shared" si="2"/>
        <v/>
      </c>
      <c r="B94">
        <v>2264282</v>
      </c>
      <c r="C94">
        <v>2264280</v>
      </c>
      <c r="D94">
        <v>1</v>
      </c>
      <c r="E94">
        <v>2</v>
      </c>
      <c r="F94">
        <v>3</v>
      </c>
      <c r="G94">
        <v>2264283</v>
      </c>
      <c r="H94">
        <v>1</v>
      </c>
      <c r="I94">
        <v>2</v>
      </c>
      <c r="J94">
        <v>3</v>
      </c>
      <c r="K94" t="s">
        <v>543</v>
      </c>
      <c r="L94">
        <v>3</v>
      </c>
      <c r="M94">
        <v>158.99806147206201</v>
      </c>
      <c r="N94">
        <f>VLOOKUP(K94,Linecodes!$A$2:$J$58,10,FALSE)</f>
        <v>1.4659</v>
      </c>
    </row>
    <row r="95" spans="1:14" x14ac:dyDescent="0.25">
      <c r="A95" t="str">
        <f t="shared" si="2"/>
        <v/>
      </c>
      <c r="B95">
        <v>2264698</v>
      </c>
      <c r="C95">
        <v>2264280</v>
      </c>
      <c r="D95">
        <v>1</v>
      </c>
      <c r="E95">
        <v>2</v>
      </c>
      <c r="F95">
        <v>3</v>
      </c>
      <c r="G95">
        <v>2264699</v>
      </c>
      <c r="H95">
        <v>1</v>
      </c>
      <c r="I95">
        <v>2</v>
      </c>
      <c r="J95">
        <v>3</v>
      </c>
      <c r="K95" t="s">
        <v>533</v>
      </c>
      <c r="L95">
        <v>3</v>
      </c>
      <c r="M95">
        <v>0.70000365759988303</v>
      </c>
      <c r="N95">
        <f>VLOOKUP(K95,Linecodes!$A$2:$J$58,10,FALSE)</f>
        <v>106.9893</v>
      </c>
    </row>
    <row r="96" spans="1:14" x14ac:dyDescent="0.25">
      <c r="A96" t="str">
        <f t="shared" si="2"/>
        <v>One Phase Less</v>
      </c>
      <c r="B96">
        <v>2264692</v>
      </c>
      <c r="C96">
        <v>2264691</v>
      </c>
      <c r="D96">
        <v>2</v>
      </c>
      <c r="E96">
        <v>3</v>
      </c>
      <c r="G96" t="s">
        <v>192</v>
      </c>
      <c r="H96">
        <v>2</v>
      </c>
      <c r="I96">
        <v>3</v>
      </c>
      <c r="K96" t="s">
        <v>542</v>
      </c>
      <c r="L96">
        <v>2</v>
      </c>
      <c r="M96">
        <v>146.998207776057</v>
      </c>
      <c r="N96">
        <f>VLOOKUP(K96,Linecodes!$A$2:$J$58,10,FALSE)</f>
        <v>2.0543999999999998</v>
      </c>
    </row>
    <row r="97" spans="1:14" x14ac:dyDescent="0.25">
      <c r="A97" t="str">
        <f t="shared" si="2"/>
        <v/>
      </c>
      <c r="B97">
        <v>2264056</v>
      </c>
      <c r="C97">
        <v>2264054</v>
      </c>
      <c r="D97">
        <v>1</v>
      </c>
      <c r="E97">
        <v>2</v>
      </c>
      <c r="F97">
        <v>3</v>
      </c>
      <c r="G97">
        <v>2264057</v>
      </c>
      <c r="H97">
        <v>1</v>
      </c>
      <c r="I97">
        <v>2</v>
      </c>
      <c r="J97">
        <v>3</v>
      </c>
      <c r="K97" t="s">
        <v>535</v>
      </c>
      <c r="L97">
        <v>3</v>
      </c>
      <c r="M97">
        <v>457.99441606417901</v>
      </c>
      <c r="N97">
        <f>VLOOKUP(K97,Linecodes!$A$2:$J$58,10,FALSE)</f>
        <v>2.0543999999999998</v>
      </c>
    </row>
    <row r="98" spans="1:14" x14ac:dyDescent="0.25">
      <c r="A98" t="str">
        <f t="shared" si="2"/>
        <v/>
      </c>
      <c r="B98">
        <v>2264312</v>
      </c>
      <c r="C98">
        <v>2264054</v>
      </c>
      <c r="D98">
        <v>1</v>
      </c>
      <c r="E98">
        <v>2</v>
      </c>
      <c r="F98">
        <v>3</v>
      </c>
      <c r="G98">
        <v>502412434</v>
      </c>
      <c r="H98">
        <v>1</v>
      </c>
      <c r="I98">
        <v>2</v>
      </c>
      <c r="J98">
        <v>3</v>
      </c>
      <c r="K98" t="s">
        <v>533</v>
      </c>
      <c r="L98">
        <v>3</v>
      </c>
      <c r="M98">
        <v>0.70000365759988303</v>
      </c>
      <c r="N98">
        <f>VLOOKUP(K98,Linecodes!$A$2:$J$58,10,FALSE)</f>
        <v>106.9893</v>
      </c>
    </row>
    <row r="99" spans="1:14" x14ac:dyDescent="0.25">
      <c r="A99" t="str">
        <f t="shared" si="2"/>
        <v>One Phase Less</v>
      </c>
      <c r="B99">
        <v>504923079</v>
      </c>
      <c r="C99">
        <v>506250140</v>
      </c>
      <c r="D99">
        <v>1</v>
      </c>
      <c r="E99">
        <v>2</v>
      </c>
      <c r="G99" t="s">
        <v>193</v>
      </c>
      <c r="H99">
        <v>1</v>
      </c>
      <c r="I99">
        <v>2</v>
      </c>
      <c r="K99" t="s">
        <v>540</v>
      </c>
      <c r="L99">
        <v>2</v>
      </c>
      <c r="M99">
        <v>29.999634240011702</v>
      </c>
      <c r="N99">
        <f>VLOOKUP(K99,Linecodes!$A$2:$J$58,10,FALSE)</f>
        <v>1.4659</v>
      </c>
    </row>
    <row r="100" spans="1:14" x14ac:dyDescent="0.25">
      <c r="A100" t="str">
        <f t="shared" si="2"/>
        <v>One Phase Less</v>
      </c>
      <c r="B100">
        <v>503533355</v>
      </c>
      <c r="C100" t="s">
        <v>43</v>
      </c>
      <c r="D100">
        <v>1</v>
      </c>
      <c r="E100">
        <v>3</v>
      </c>
      <c r="G100">
        <v>503533380</v>
      </c>
      <c r="H100">
        <v>1</v>
      </c>
      <c r="I100">
        <v>3</v>
      </c>
      <c r="K100" t="s">
        <v>542</v>
      </c>
      <c r="L100">
        <v>2</v>
      </c>
      <c r="M100">
        <v>161.99802489606299</v>
      </c>
      <c r="N100">
        <f>VLOOKUP(K100,Linecodes!$A$2:$J$58,10,FALSE)</f>
        <v>2.0543999999999998</v>
      </c>
    </row>
    <row r="101" spans="1:14" x14ac:dyDescent="0.25">
      <c r="A101" t="str">
        <f t="shared" si="2"/>
        <v>One Phase Less</v>
      </c>
      <c r="B101">
        <v>400181590</v>
      </c>
      <c r="C101">
        <v>2264283</v>
      </c>
      <c r="D101">
        <v>1</v>
      </c>
      <c r="E101">
        <v>3</v>
      </c>
      <c r="G101">
        <v>400181591</v>
      </c>
      <c r="H101">
        <v>1</v>
      </c>
      <c r="I101">
        <v>3</v>
      </c>
      <c r="K101" t="s">
        <v>536</v>
      </c>
      <c r="L101">
        <v>2</v>
      </c>
      <c r="M101">
        <v>0.70000365759988303</v>
      </c>
      <c r="N101">
        <f>VLOOKUP(K101,Linecodes!$A$2:$J$58,10,FALSE)</f>
        <v>106.9893</v>
      </c>
    </row>
    <row r="102" spans="1:14" x14ac:dyDescent="0.25">
      <c r="A102" t="str">
        <f t="shared" si="2"/>
        <v/>
      </c>
      <c r="B102">
        <v>2264700</v>
      </c>
      <c r="C102">
        <v>2264699</v>
      </c>
      <c r="D102">
        <v>1</v>
      </c>
      <c r="E102">
        <v>2</v>
      </c>
      <c r="F102">
        <v>3</v>
      </c>
      <c r="G102" t="s">
        <v>194</v>
      </c>
      <c r="H102">
        <v>1</v>
      </c>
      <c r="I102">
        <v>2</v>
      </c>
      <c r="J102">
        <v>3</v>
      </c>
      <c r="K102" t="s">
        <v>538</v>
      </c>
      <c r="L102">
        <v>3</v>
      </c>
      <c r="M102">
        <v>97.998805184038204</v>
      </c>
      <c r="N102">
        <f>VLOOKUP(K102,Linecodes!$A$2:$J$58,10,FALSE)</f>
        <v>1.4659</v>
      </c>
    </row>
    <row r="103" spans="1:14" x14ac:dyDescent="0.25">
      <c r="A103" t="str">
        <f t="shared" si="2"/>
        <v/>
      </c>
      <c r="B103">
        <v>2264059</v>
      </c>
      <c r="C103">
        <v>2264057</v>
      </c>
      <c r="D103">
        <v>1</v>
      </c>
      <c r="E103">
        <v>2</v>
      </c>
      <c r="F103">
        <v>3</v>
      </c>
      <c r="G103">
        <v>2264066</v>
      </c>
      <c r="H103">
        <v>1</v>
      </c>
      <c r="I103">
        <v>2</v>
      </c>
      <c r="J103">
        <v>3</v>
      </c>
      <c r="K103" t="s">
        <v>535</v>
      </c>
      <c r="L103">
        <v>3</v>
      </c>
      <c r="M103">
        <v>441.99461113617201</v>
      </c>
      <c r="N103">
        <f>VLOOKUP(K103,Linecodes!$A$2:$J$58,10,FALSE)</f>
        <v>2.0543999999999998</v>
      </c>
    </row>
    <row r="104" spans="1:14" x14ac:dyDescent="0.25">
      <c r="A104" t="str">
        <f t="shared" si="2"/>
        <v>One Phase Less</v>
      </c>
      <c r="B104">
        <v>2264320</v>
      </c>
      <c r="C104">
        <v>2264057</v>
      </c>
      <c r="D104">
        <v>1</v>
      </c>
      <c r="E104">
        <v>3</v>
      </c>
      <c r="G104">
        <v>2264321</v>
      </c>
      <c r="H104">
        <v>1</v>
      </c>
      <c r="I104">
        <v>3</v>
      </c>
      <c r="K104" t="s">
        <v>536</v>
      </c>
      <c r="L104">
        <v>2</v>
      </c>
      <c r="M104">
        <v>0.70000365759988303</v>
      </c>
      <c r="N104">
        <f>VLOOKUP(K104,Linecodes!$A$2:$J$58,10,FALSE)</f>
        <v>106.9893</v>
      </c>
    </row>
    <row r="105" spans="1:14" x14ac:dyDescent="0.25">
      <c r="A105" t="str">
        <f t="shared" si="2"/>
        <v/>
      </c>
      <c r="B105">
        <v>502412433</v>
      </c>
      <c r="C105">
        <v>502412434</v>
      </c>
      <c r="D105">
        <v>1</v>
      </c>
      <c r="E105">
        <v>2</v>
      </c>
      <c r="F105">
        <v>3</v>
      </c>
      <c r="G105" t="s">
        <v>195</v>
      </c>
      <c r="H105">
        <v>1</v>
      </c>
      <c r="I105">
        <v>2</v>
      </c>
      <c r="J105">
        <v>3</v>
      </c>
      <c r="K105" t="s">
        <v>535</v>
      </c>
      <c r="L105">
        <v>3</v>
      </c>
      <c r="M105">
        <v>89.998902720035105</v>
      </c>
      <c r="N105">
        <f>VLOOKUP(K105,Linecodes!$A$2:$J$58,10,FALSE)</f>
        <v>2.0543999999999998</v>
      </c>
    </row>
    <row r="106" spans="1:14" x14ac:dyDescent="0.25">
      <c r="A106" t="str">
        <f t="shared" si="2"/>
        <v>One Phase Less</v>
      </c>
      <c r="B106">
        <v>503533381</v>
      </c>
      <c r="C106">
        <v>503533380</v>
      </c>
      <c r="D106">
        <v>1</v>
      </c>
      <c r="E106">
        <v>3</v>
      </c>
      <c r="G106" t="s">
        <v>196</v>
      </c>
      <c r="H106">
        <v>1</v>
      </c>
      <c r="I106">
        <v>3</v>
      </c>
      <c r="K106" t="s">
        <v>542</v>
      </c>
      <c r="L106">
        <v>2</v>
      </c>
      <c r="M106">
        <v>318.99611075212403</v>
      </c>
      <c r="N106">
        <f>VLOOKUP(K106,Linecodes!$A$2:$J$58,10,FALSE)</f>
        <v>2.0543999999999998</v>
      </c>
    </row>
    <row r="107" spans="1:14" x14ac:dyDescent="0.25">
      <c r="A107" t="str">
        <f t="shared" si="2"/>
        <v>One Phase Less</v>
      </c>
      <c r="B107">
        <v>2264287</v>
      </c>
      <c r="C107">
        <v>400181591</v>
      </c>
      <c r="D107">
        <v>1</v>
      </c>
      <c r="E107">
        <v>3</v>
      </c>
      <c r="G107">
        <v>2264288</v>
      </c>
      <c r="H107">
        <v>1</v>
      </c>
      <c r="I107">
        <v>3</v>
      </c>
      <c r="K107" t="s">
        <v>545</v>
      </c>
      <c r="L107">
        <v>2</v>
      </c>
      <c r="M107">
        <v>51.999366016020304</v>
      </c>
      <c r="N107">
        <f>VLOOKUP(K107,Linecodes!$A$2:$J$58,10,FALSE)</f>
        <v>1.4659</v>
      </c>
    </row>
    <row r="108" spans="1:14" x14ac:dyDescent="0.25">
      <c r="A108" t="str">
        <f t="shared" si="2"/>
        <v/>
      </c>
      <c r="B108">
        <v>2264068</v>
      </c>
      <c r="C108">
        <v>2264066</v>
      </c>
      <c r="D108">
        <v>1</v>
      </c>
      <c r="E108">
        <v>2</v>
      </c>
      <c r="F108">
        <v>3</v>
      </c>
      <c r="G108">
        <v>400187630</v>
      </c>
      <c r="H108">
        <v>1</v>
      </c>
      <c r="I108">
        <v>2</v>
      </c>
      <c r="J108">
        <v>3</v>
      </c>
      <c r="K108" t="s">
        <v>535</v>
      </c>
      <c r="L108">
        <v>3</v>
      </c>
      <c r="M108">
        <v>498.993916192195</v>
      </c>
      <c r="N108">
        <f>VLOOKUP(K108,Linecodes!$A$2:$J$58,10,FALSE)</f>
        <v>2.0543999999999998</v>
      </c>
    </row>
    <row r="109" spans="1:14" x14ac:dyDescent="0.25">
      <c r="A109" t="str">
        <f t="shared" si="2"/>
        <v>One Phase Less</v>
      </c>
      <c r="B109">
        <v>2264331</v>
      </c>
      <c r="C109">
        <v>2264066</v>
      </c>
      <c r="D109">
        <v>2</v>
      </c>
      <c r="E109">
        <v>3</v>
      </c>
      <c r="G109">
        <v>2264332</v>
      </c>
      <c r="H109">
        <v>2</v>
      </c>
      <c r="I109">
        <v>3</v>
      </c>
      <c r="K109" t="s">
        <v>536</v>
      </c>
      <c r="L109">
        <v>2</v>
      </c>
      <c r="M109">
        <v>0.70000365759988303</v>
      </c>
      <c r="N109">
        <f>VLOOKUP(K109,Linecodes!$A$2:$J$58,10,FALSE)</f>
        <v>106.9893</v>
      </c>
    </row>
    <row r="110" spans="1:14" x14ac:dyDescent="0.25">
      <c r="A110" t="str">
        <f t="shared" si="2"/>
        <v>One Phase Less</v>
      </c>
      <c r="B110">
        <v>2264322</v>
      </c>
      <c r="C110">
        <v>2264321</v>
      </c>
      <c r="D110">
        <v>1</v>
      </c>
      <c r="E110">
        <v>3</v>
      </c>
      <c r="G110" t="s">
        <v>197</v>
      </c>
      <c r="H110">
        <v>1</v>
      </c>
      <c r="I110">
        <v>3</v>
      </c>
      <c r="K110" t="s">
        <v>540</v>
      </c>
      <c r="L110">
        <v>2</v>
      </c>
      <c r="M110">
        <v>117.998561344046</v>
      </c>
      <c r="N110">
        <f>VLOOKUP(K110,Linecodes!$A$2:$J$58,10,FALSE)</f>
        <v>1.4659</v>
      </c>
    </row>
    <row r="111" spans="1:14" x14ac:dyDescent="0.25">
      <c r="A111" t="str">
        <f t="shared" si="2"/>
        <v>One Phase Less</v>
      </c>
      <c r="B111">
        <v>2264290</v>
      </c>
      <c r="C111">
        <v>2264288</v>
      </c>
      <c r="D111">
        <v>1</v>
      </c>
      <c r="E111">
        <v>3</v>
      </c>
      <c r="G111">
        <v>400181580</v>
      </c>
      <c r="H111">
        <v>1</v>
      </c>
      <c r="I111">
        <v>3</v>
      </c>
      <c r="K111" t="s">
        <v>545</v>
      </c>
      <c r="L111">
        <v>2</v>
      </c>
      <c r="M111">
        <v>48.999402592019102</v>
      </c>
      <c r="N111">
        <f>VLOOKUP(K111,Linecodes!$A$2:$J$58,10,FALSE)</f>
        <v>1.4659</v>
      </c>
    </row>
    <row r="112" spans="1:14" x14ac:dyDescent="0.25">
      <c r="A112" t="str">
        <f t="shared" si="2"/>
        <v>One Phase Less</v>
      </c>
      <c r="B112">
        <v>2264708</v>
      </c>
      <c r="C112">
        <v>2264288</v>
      </c>
      <c r="D112">
        <v>1</v>
      </c>
      <c r="E112">
        <v>3</v>
      </c>
      <c r="G112" t="s">
        <v>198</v>
      </c>
      <c r="H112">
        <v>1</v>
      </c>
      <c r="I112">
        <v>3</v>
      </c>
      <c r="K112" t="s">
        <v>542</v>
      </c>
      <c r="L112">
        <v>2</v>
      </c>
      <c r="M112">
        <v>385.99529388815102</v>
      </c>
      <c r="N112">
        <f>VLOOKUP(K112,Linecodes!$A$2:$J$58,10,FALSE)</f>
        <v>2.0543999999999998</v>
      </c>
    </row>
    <row r="113" spans="1:14" x14ac:dyDescent="0.25">
      <c r="A113" t="str">
        <f t="shared" si="2"/>
        <v/>
      </c>
      <c r="B113">
        <v>400187631</v>
      </c>
      <c r="C113">
        <v>400187630</v>
      </c>
      <c r="D113">
        <v>1</v>
      </c>
      <c r="E113">
        <v>2</v>
      </c>
      <c r="F113">
        <v>3</v>
      </c>
      <c r="G113">
        <v>2264073</v>
      </c>
      <c r="H113">
        <v>1</v>
      </c>
      <c r="I113">
        <v>2</v>
      </c>
      <c r="J113">
        <v>3</v>
      </c>
      <c r="K113" t="s">
        <v>535</v>
      </c>
      <c r="L113">
        <v>3</v>
      </c>
      <c r="M113">
        <v>68.999158752026901</v>
      </c>
      <c r="N113">
        <f>VLOOKUP(K113,Linecodes!$A$2:$J$58,10,FALSE)</f>
        <v>2.0543999999999998</v>
      </c>
    </row>
    <row r="114" spans="1:14" x14ac:dyDescent="0.25">
      <c r="A114" t="str">
        <f t="shared" si="2"/>
        <v>One Phase Less</v>
      </c>
      <c r="B114">
        <v>400187635</v>
      </c>
      <c r="C114">
        <v>400187630</v>
      </c>
      <c r="D114">
        <v>1</v>
      </c>
      <c r="E114">
        <v>3</v>
      </c>
      <c r="G114">
        <v>400187636</v>
      </c>
      <c r="H114">
        <v>1</v>
      </c>
      <c r="I114">
        <v>3</v>
      </c>
      <c r="K114" t="s">
        <v>536</v>
      </c>
      <c r="L114">
        <v>2</v>
      </c>
      <c r="M114">
        <v>0.70000365759988303</v>
      </c>
      <c r="N114">
        <f>VLOOKUP(K114,Linecodes!$A$2:$J$58,10,FALSE)</f>
        <v>106.9893</v>
      </c>
    </row>
    <row r="115" spans="1:14" x14ac:dyDescent="0.25">
      <c r="A115" t="str">
        <f t="shared" si="2"/>
        <v>One Phase Less</v>
      </c>
      <c r="B115">
        <v>2264333</v>
      </c>
      <c r="C115">
        <v>2264332</v>
      </c>
      <c r="D115">
        <v>2</v>
      </c>
      <c r="E115">
        <v>3</v>
      </c>
      <c r="G115" t="s">
        <v>199</v>
      </c>
      <c r="H115">
        <v>2</v>
      </c>
      <c r="I115">
        <v>3</v>
      </c>
      <c r="K115" t="s">
        <v>542</v>
      </c>
      <c r="L115">
        <v>2</v>
      </c>
      <c r="M115">
        <v>272.99667158410699</v>
      </c>
      <c r="N115">
        <f>VLOOKUP(K115,Linecodes!$A$2:$J$58,10,FALSE)</f>
        <v>2.0543999999999998</v>
      </c>
    </row>
    <row r="116" spans="1:14" x14ac:dyDescent="0.25">
      <c r="A116" t="str">
        <f t="shared" si="2"/>
        <v>One Phase Less</v>
      </c>
      <c r="B116">
        <v>400181581</v>
      </c>
      <c r="C116">
        <v>400181580</v>
      </c>
      <c r="D116">
        <v>1</v>
      </c>
      <c r="E116">
        <v>3</v>
      </c>
      <c r="G116" t="s">
        <v>44</v>
      </c>
      <c r="H116">
        <v>1</v>
      </c>
      <c r="I116">
        <v>3</v>
      </c>
      <c r="K116" t="s">
        <v>545</v>
      </c>
      <c r="L116">
        <v>2</v>
      </c>
      <c r="M116">
        <v>258.99684227210099</v>
      </c>
      <c r="N116">
        <f>VLOOKUP(K116,Linecodes!$A$2:$J$58,10,FALSE)</f>
        <v>1.4659</v>
      </c>
    </row>
    <row r="117" spans="1:14" x14ac:dyDescent="0.25">
      <c r="A117" t="str">
        <f t="shared" si="2"/>
        <v>One Phase Less</v>
      </c>
      <c r="B117">
        <v>400181583</v>
      </c>
      <c r="C117">
        <v>400181580</v>
      </c>
      <c r="D117">
        <v>1</v>
      </c>
      <c r="E117">
        <v>3</v>
      </c>
      <c r="G117" t="s">
        <v>45</v>
      </c>
      <c r="H117">
        <v>1</v>
      </c>
      <c r="I117">
        <v>3</v>
      </c>
      <c r="K117" t="s">
        <v>542</v>
      </c>
      <c r="L117">
        <v>2</v>
      </c>
      <c r="M117">
        <v>79.999024640031195</v>
      </c>
      <c r="N117">
        <f>VLOOKUP(K117,Linecodes!$A$2:$J$58,10,FALSE)</f>
        <v>2.0543999999999998</v>
      </c>
    </row>
    <row r="118" spans="1:14" x14ac:dyDescent="0.25">
      <c r="A118" t="str">
        <f t="shared" si="2"/>
        <v/>
      </c>
      <c r="B118">
        <v>2264075</v>
      </c>
      <c r="C118">
        <v>2264073</v>
      </c>
      <c r="D118">
        <v>1</v>
      </c>
      <c r="E118">
        <v>2</v>
      </c>
      <c r="F118">
        <v>3</v>
      </c>
      <c r="G118">
        <v>501972044</v>
      </c>
      <c r="H118">
        <v>1</v>
      </c>
      <c r="I118">
        <v>2</v>
      </c>
      <c r="J118">
        <v>3</v>
      </c>
      <c r="K118" t="s">
        <v>535</v>
      </c>
      <c r="L118">
        <v>3</v>
      </c>
      <c r="M118">
        <v>94.998841760037095</v>
      </c>
      <c r="N118">
        <f>VLOOKUP(K118,Linecodes!$A$2:$J$58,10,FALSE)</f>
        <v>2.0543999999999998</v>
      </c>
    </row>
    <row r="119" spans="1:14" x14ac:dyDescent="0.25">
      <c r="A119" t="str">
        <f t="shared" si="2"/>
        <v>One Phase Less</v>
      </c>
      <c r="B119">
        <v>400123023</v>
      </c>
      <c r="C119">
        <v>2264073</v>
      </c>
      <c r="D119">
        <v>1</v>
      </c>
      <c r="E119">
        <v>2</v>
      </c>
      <c r="G119">
        <v>400123024</v>
      </c>
      <c r="H119">
        <v>1</v>
      </c>
      <c r="I119">
        <v>2</v>
      </c>
      <c r="K119" t="s">
        <v>536</v>
      </c>
      <c r="L119">
        <v>2</v>
      </c>
      <c r="M119">
        <v>0.70000365759988303</v>
      </c>
      <c r="N119">
        <f>VLOOKUP(K119,Linecodes!$A$2:$J$58,10,FALSE)</f>
        <v>106.9893</v>
      </c>
    </row>
    <row r="120" spans="1:14" x14ac:dyDescent="0.25">
      <c r="A120" t="str">
        <f t="shared" si="2"/>
        <v>One Phase Less</v>
      </c>
      <c r="B120">
        <v>400187633</v>
      </c>
      <c r="C120">
        <v>400187636</v>
      </c>
      <c r="D120">
        <v>1</v>
      </c>
      <c r="E120">
        <v>3</v>
      </c>
      <c r="G120" t="s">
        <v>200</v>
      </c>
      <c r="H120">
        <v>1</v>
      </c>
      <c r="I120">
        <v>3</v>
      </c>
      <c r="K120" t="s">
        <v>537</v>
      </c>
      <c r="L120">
        <v>2</v>
      </c>
      <c r="M120">
        <v>42.999475744016799</v>
      </c>
      <c r="N120">
        <f>VLOOKUP(K120,Linecodes!$A$2:$J$58,10,FALSE)</f>
        <v>1.4659</v>
      </c>
    </row>
    <row r="121" spans="1:14" x14ac:dyDescent="0.25">
      <c r="A121" t="str">
        <f t="shared" si="2"/>
        <v>One Phase Less</v>
      </c>
      <c r="B121">
        <v>2264293</v>
      </c>
      <c r="C121" t="s">
        <v>44</v>
      </c>
      <c r="D121">
        <v>1</v>
      </c>
      <c r="E121">
        <v>3</v>
      </c>
      <c r="G121">
        <v>2264298</v>
      </c>
      <c r="H121">
        <v>1</v>
      </c>
      <c r="I121">
        <v>3</v>
      </c>
      <c r="K121" t="s">
        <v>545</v>
      </c>
      <c r="L121">
        <v>2</v>
      </c>
      <c r="M121">
        <v>286.99650089611202</v>
      </c>
      <c r="N121">
        <f>VLOOKUP(K121,Linecodes!$A$2:$J$58,10,FALSE)</f>
        <v>1.4659</v>
      </c>
    </row>
    <row r="122" spans="1:14" x14ac:dyDescent="0.25">
      <c r="A122" t="str">
        <f t="shared" si="2"/>
        <v>One Phase Less</v>
      </c>
      <c r="B122">
        <v>506227116</v>
      </c>
      <c r="C122" t="s">
        <v>45</v>
      </c>
      <c r="D122">
        <v>1</v>
      </c>
      <c r="E122">
        <v>3</v>
      </c>
      <c r="G122" t="s">
        <v>201</v>
      </c>
      <c r="H122">
        <v>1</v>
      </c>
      <c r="I122">
        <v>3</v>
      </c>
      <c r="K122" t="s">
        <v>542</v>
      </c>
      <c r="L122">
        <v>2</v>
      </c>
      <c r="M122">
        <v>76.99906121603</v>
      </c>
      <c r="N122">
        <f>VLOOKUP(K122,Linecodes!$A$2:$J$58,10,FALSE)</f>
        <v>2.0543999999999998</v>
      </c>
    </row>
    <row r="123" spans="1:14" x14ac:dyDescent="0.25">
      <c r="A123" t="str">
        <f t="shared" si="2"/>
        <v/>
      </c>
      <c r="B123">
        <v>501972045</v>
      </c>
      <c r="C123">
        <v>501972044</v>
      </c>
      <c r="D123">
        <v>1</v>
      </c>
      <c r="E123">
        <v>2</v>
      </c>
      <c r="F123">
        <v>3</v>
      </c>
      <c r="G123">
        <v>2264076</v>
      </c>
      <c r="H123">
        <v>1</v>
      </c>
      <c r="I123">
        <v>2</v>
      </c>
      <c r="J123">
        <v>3</v>
      </c>
      <c r="K123" t="s">
        <v>535</v>
      </c>
      <c r="L123">
        <v>3</v>
      </c>
      <c r="M123">
        <v>102.99874422404</v>
      </c>
      <c r="N123">
        <f>VLOOKUP(K123,Linecodes!$A$2:$J$58,10,FALSE)</f>
        <v>2.0543999999999998</v>
      </c>
    </row>
    <row r="124" spans="1:14" x14ac:dyDescent="0.25">
      <c r="A124" t="str">
        <f t="shared" si="2"/>
        <v>One Phase Less</v>
      </c>
      <c r="B124">
        <v>2264338</v>
      </c>
      <c r="C124">
        <v>400123024</v>
      </c>
      <c r="D124">
        <v>1</v>
      </c>
      <c r="E124">
        <v>2</v>
      </c>
      <c r="G124">
        <v>504923073</v>
      </c>
      <c r="H124">
        <v>1</v>
      </c>
      <c r="I124">
        <v>2</v>
      </c>
      <c r="K124" t="s">
        <v>540</v>
      </c>
      <c r="L124">
        <v>2</v>
      </c>
      <c r="M124">
        <v>154.99811024005999</v>
      </c>
      <c r="N124">
        <f>VLOOKUP(K124,Linecodes!$A$2:$J$58,10,FALSE)</f>
        <v>1.4659</v>
      </c>
    </row>
    <row r="125" spans="1:14" x14ac:dyDescent="0.25">
      <c r="A125" t="str">
        <f t="shared" si="2"/>
        <v>One Phase Less</v>
      </c>
      <c r="B125">
        <v>2264300</v>
      </c>
      <c r="C125">
        <v>2264298</v>
      </c>
      <c r="D125">
        <v>1</v>
      </c>
      <c r="E125">
        <v>3</v>
      </c>
      <c r="G125" t="s">
        <v>46</v>
      </c>
      <c r="H125">
        <v>1</v>
      </c>
      <c r="I125">
        <v>3</v>
      </c>
      <c r="K125" t="s">
        <v>545</v>
      </c>
      <c r="L125">
        <v>2</v>
      </c>
      <c r="M125">
        <v>194.997622560076</v>
      </c>
      <c r="N125">
        <f>VLOOKUP(K125,Linecodes!$A$2:$J$58,10,FALSE)</f>
        <v>1.4659</v>
      </c>
    </row>
    <row r="126" spans="1:14" x14ac:dyDescent="0.25">
      <c r="A126" t="str">
        <f t="shared" si="2"/>
        <v>One Phase Less</v>
      </c>
      <c r="B126">
        <v>2264711</v>
      </c>
      <c r="C126">
        <v>2264298</v>
      </c>
      <c r="D126">
        <v>1</v>
      </c>
      <c r="E126">
        <v>3</v>
      </c>
      <c r="G126">
        <v>400187450</v>
      </c>
      <c r="H126">
        <v>1</v>
      </c>
      <c r="I126">
        <v>3</v>
      </c>
      <c r="K126" t="s">
        <v>545</v>
      </c>
      <c r="L126">
        <v>2</v>
      </c>
      <c r="M126">
        <v>195.99761036807601</v>
      </c>
      <c r="N126">
        <f>VLOOKUP(K126,Linecodes!$A$2:$J$58,10,FALSE)</f>
        <v>1.4659</v>
      </c>
    </row>
    <row r="127" spans="1:14" x14ac:dyDescent="0.25">
      <c r="A127" t="str">
        <f t="shared" si="2"/>
        <v>One Phase Less</v>
      </c>
      <c r="B127">
        <v>2265186</v>
      </c>
      <c r="C127">
        <v>2264298</v>
      </c>
      <c r="D127">
        <v>1</v>
      </c>
      <c r="E127">
        <v>3</v>
      </c>
      <c r="G127">
        <v>505832260</v>
      </c>
      <c r="H127">
        <v>1</v>
      </c>
      <c r="I127">
        <v>3</v>
      </c>
      <c r="K127" t="s">
        <v>540</v>
      </c>
      <c r="L127">
        <v>2</v>
      </c>
      <c r="M127">
        <v>44.999451360017602</v>
      </c>
      <c r="N127">
        <f>VLOOKUP(K127,Linecodes!$A$2:$J$58,10,FALSE)</f>
        <v>1.4659</v>
      </c>
    </row>
    <row r="128" spans="1:14" x14ac:dyDescent="0.25">
      <c r="A128" t="str">
        <f t="shared" si="2"/>
        <v/>
      </c>
      <c r="B128">
        <v>2264078</v>
      </c>
      <c r="C128">
        <v>2264076</v>
      </c>
      <c r="D128">
        <v>1</v>
      </c>
      <c r="E128">
        <v>2</v>
      </c>
      <c r="F128">
        <v>3</v>
      </c>
      <c r="G128">
        <v>400182045</v>
      </c>
      <c r="H128">
        <v>1</v>
      </c>
      <c r="I128">
        <v>2</v>
      </c>
      <c r="J128">
        <v>3</v>
      </c>
      <c r="K128" t="s">
        <v>535</v>
      </c>
      <c r="L128">
        <v>3</v>
      </c>
      <c r="M128">
        <v>81.999000256032005</v>
      </c>
      <c r="N128">
        <f>VLOOKUP(K128,Linecodes!$A$2:$J$58,10,FALSE)</f>
        <v>2.0543999999999998</v>
      </c>
    </row>
    <row r="129" spans="1:14" x14ac:dyDescent="0.25">
      <c r="A129" t="str">
        <f t="shared" si="2"/>
        <v>One Phase Less</v>
      </c>
      <c r="B129">
        <v>2265852</v>
      </c>
      <c r="C129">
        <v>2264076</v>
      </c>
      <c r="D129">
        <v>1</v>
      </c>
      <c r="E129">
        <v>3</v>
      </c>
      <c r="G129" t="s">
        <v>202</v>
      </c>
      <c r="H129">
        <v>1</v>
      </c>
      <c r="I129">
        <v>3</v>
      </c>
      <c r="K129" t="s">
        <v>536</v>
      </c>
      <c r="L129">
        <v>2</v>
      </c>
      <c r="M129">
        <v>0.70000365759988303</v>
      </c>
      <c r="N129">
        <f>VLOOKUP(K129,Linecodes!$A$2:$J$58,10,FALSE)</f>
        <v>106.9893</v>
      </c>
    </row>
    <row r="130" spans="1:14" x14ac:dyDescent="0.25">
      <c r="A130" t="str">
        <f t="shared" si="2"/>
        <v>One Phase Less</v>
      </c>
      <c r="B130">
        <v>504923074</v>
      </c>
      <c r="C130">
        <v>504923073</v>
      </c>
      <c r="D130">
        <v>1</v>
      </c>
      <c r="E130">
        <v>2</v>
      </c>
      <c r="G130" t="s">
        <v>47</v>
      </c>
      <c r="H130">
        <v>1</v>
      </c>
      <c r="I130">
        <v>2</v>
      </c>
      <c r="K130" t="s">
        <v>540</v>
      </c>
      <c r="L130">
        <v>2</v>
      </c>
      <c r="M130">
        <v>239.99707392009401</v>
      </c>
      <c r="N130">
        <f>VLOOKUP(K130,Linecodes!$A$2:$J$58,10,FALSE)</f>
        <v>1.4659</v>
      </c>
    </row>
    <row r="131" spans="1:14" x14ac:dyDescent="0.25">
      <c r="A131" t="str">
        <f t="shared" si="2"/>
        <v>One Phase Less</v>
      </c>
      <c r="B131">
        <v>400080477</v>
      </c>
      <c r="C131" t="s">
        <v>46</v>
      </c>
      <c r="D131">
        <v>1</v>
      </c>
      <c r="E131">
        <v>3</v>
      </c>
      <c r="G131">
        <v>2264301</v>
      </c>
      <c r="H131">
        <v>1</v>
      </c>
      <c r="I131">
        <v>3</v>
      </c>
      <c r="K131" t="s">
        <v>545</v>
      </c>
      <c r="L131">
        <v>2</v>
      </c>
      <c r="M131">
        <v>342.99581814413398</v>
      </c>
      <c r="N131">
        <f>VLOOKUP(K131,Linecodes!$A$2:$J$58,10,FALSE)</f>
        <v>1.4659</v>
      </c>
    </row>
    <row r="132" spans="1:14" x14ac:dyDescent="0.25">
      <c r="A132" t="str">
        <f t="shared" si="2"/>
        <v>One Phase Less</v>
      </c>
      <c r="B132">
        <v>400187452</v>
      </c>
      <c r="C132">
        <v>400187450</v>
      </c>
      <c r="D132">
        <v>1</v>
      </c>
      <c r="E132">
        <v>3</v>
      </c>
      <c r="G132">
        <v>400187453</v>
      </c>
      <c r="H132">
        <v>1</v>
      </c>
      <c r="I132">
        <v>3</v>
      </c>
      <c r="K132" t="s">
        <v>536</v>
      </c>
      <c r="L132">
        <v>2</v>
      </c>
      <c r="M132">
        <v>0.70000365759988303</v>
      </c>
      <c r="N132">
        <f>VLOOKUP(K132,Linecodes!$A$2:$J$58,10,FALSE)</f>
        <v>106.9893</v>
      </c>
    </row>
    <row r="133" spans="1:14" x14ac:dyDescent="0.25">
      <c r="A133" t="str">
        <f t="shared" si="2"/>
        <v>One Phase Less</v>
      </c>
      <c r="B133">
        <v>505832263</v>
      </c>
      <c r="C133">
        <v>505832260</v>
      </c>
      <c r="D133">
        <v>1</v>
      </c>
      <c r="E133">
        <v>3</v>
      </c>
      <c r="G133" t="s">
        <v>203</v>
      </c>
      <c r="H133">
        <v>1</v>
      </c>
      <c r="I133">
        <v>3</v>
      </c>
      <c r="K133" t="s">
        <v>536</v>
      </c>
      <c r="L133">
        <v>2</v>
      </c>
      <c r="M133">
        <v>0.70000365759988303</v>
      </c>
      <c r="N133">
        <f>VLOOKUP(K133,Linecodes!$A$2:$J$58,10,FALSE)</f>
        <v>106.9893</v>
      </c>
    </row>
    <row r="134" spans="1:14" x14ac:dyDescent="0.25">
      <c r="A134" t="str">
        <f t="shared" si="2"/>
        <v/>
      </c>
      <c r="B134">
        <v>400182046</v>
      </c>
      <c r="C134">
        <v>400182045</v>
      </c>
      <c r="D134">
        <v>1</v>
      </c>
      <c r="E134">
        <v>2</v>
      </c>
      <c r="F134">
        <v>3</v>
      </c>
      <c r="G134">
        <v>2264079</v>
      </c>
      <c r="H134">
        <v>1</v>
      </c>
      <c r="I134">
        <v>2</v>
      </c>
      <c r="J134">
        <v>3</v>
      </c>
      <c r="K134" t="s">
        <v>535</v>
      </c>
      <c r="L134">
        <v>3</v>
      </c>
      <c r="M134">
        <v>111.99863449604401</v>
      </c>
      <c r="N134">
        <f>VLOOKUP(K134,Linecodes!$A$2:$J$58,10,FALSE)</f>
        <v>2.0543999999999998</v>
      </c>
    </row>
    <row r="135" spans="1:14" x14ac:dyDescent="0.25">
      <c r="A135" t="str">
        <f t="shared" si="2"/>
        <v>One Phase Less</v>
      </c>
      <c r="B135">
        <v>2264347</v>
      </c>
      <c r="C135" t="s">
        <v>47</v>
      </c>
      <c r="D135">
        <v>1</v>
      </c>
      <c r="E135">
        <v>2</v>
      </c>
      <c r="G135">
        <v>2264348</v>
      </c>
      <c r="H135">
        <v>1</v>
      </c>
      <c r="I135">
        <v>2</v>
      </c>
      <c r="K135" t="s">
        <v>540</v>
      </c>
      <c r="L135">
        <v>2</v>
      </c>
      <c r="M135">
        <v>203.99751283207999</v>
      </c>
      <c r="N135">
        <f>VLOOKUP(K135,Linecodes!$A$2:$J$58,10,FALSE)</f>
        <v>1.4659</v>
      </c>
    </row>
    <row r="136" spans="1:14" x14ac:dyDescent="0.25">
      <c r="A136" t="str">
        <f t="shared" si="2"/>
        <v>One Phase Less</v>
      </c>
      <c r="B136">
        <v>2264303</v>
      </c>
      <c r="C136">
        <v>2264301</v>
      </c>
      <c r="D136">
        <v>1</v>
      </c>
      <c r="E136">
        <v>3</v>
      </c>
      <c r="G136" t="s">
        <v>48</v>
      </c>
      <c r="H136">
        <v>1</v>
      </c>
      <c r="I136">
        <v>3</v>
      </c>
      <c r="K136" t="s">
        <v>545</v>
      </c>
      <c r="L136">
        <v>2</v>
      </c>
      <c r="M136">
        <v>107.998683264042</v>
      </c>
      <c r="N136">
        <f>VLOOKUP(K136,Linecodes!$A$2:$J$58,10,FALSE)</f>
        <v>1.4659</v>
      </c>
    </row>
    <row r="137" spans="1:14" x14ac:dyDescent="0.25">
      <c r="A137" t="str">
        <f t="shared" si="2"/>
        <v>One Phase Less</v>
      </c>
      <c r="B137">
        <v>503267634</v>
      </c>
      <c r="C137">
        <v>2264301</v>
      </c>
      <c r="D137">
        <v>1</v>
      </c>
      <c r="E137">
        <v>3</v>
      </c>
      <c r="G137" t="s">
        <v>204</v>
      </c>
      <c r="H137">
        <v>1</v>
      </c>
      <c r="I137">
        <v>3</v>
      </c>
      <c r="K137" t="s">
        <v>536</v>
      </c>
      <c r="L137">
        <v>2</v>
      </c>
      <c r="M137">
        <v>0.70000365759988303</v>
      </c>
      <c r="N137">
        <f>VLOOKUP(K137,Linecodes!$A$2:$J$58,10,FALSE)</f>
        <v>106.9893</v>
      </c>
    </row>
    <row r="138" spans="1:14" x14ac:dyDescent="0.25">
      <c r="A138" t="str">
        <f t="shared" si="2"/>
        <v>One Phase Less</v>
      </c>
      <c r="B138">
        <v>400187451</v>
      </c>
      <c r="C138">
        <v>400187453</v>
      </c>
      <c r="D138">
        <v>1</v>
      </c>
      <c r="E138">
        <v>3</v>
      </c>
      <c r="G138" t="s">
        <v>49</v>
      </c>
      <c r="H138">
        <v>1</v>
      </c>
      <c r="I138">
        <v>3</v>
      </c>
      <c r="K138" t="s">
        <v>545</v>
      </c>
      <c r="L138">
        <v>2</v>
      </c>
      <c r="M138">
        <v>186.99772009607301</v>
      </c>
      <c r="N138">
        <f>VLOOKUP(K138,Linecodes!$A$2:$J$58,10,FALSE)</f>
        <v>1.4659</v>
      </c>
    </row>
    <row r="139" spans="1:14" x14ac:dyDescent="0.25">
      <c r="A139" t="str">
        <f t="shared" si="2"/>
        <v>One Phase Less</v>
      </c>
      <c r="B139">
        <v>505832261</v>
      </c>
      <c r="C139">
        <v>505832264</v>
      </c>
      <c r="D139">
        <v>1</v>
      </c>
      <c r="E139">
        <v>3</v>
      </c>
      <c r="G139">
        <v>505845910</v>
      </c>
      <c r="H139">
        <v>1</v>
      </c>
      <c r="I139">
        <v>3</v>
      </c>
      <c r="K139" t="s">
        <v>540</v>
      </c>
      <c r="L139">
        <v>2</v>
      </c>
      <c r="M139">
        <v>208.997451872081</v>
      </c>
      <c r="N139">
        <f>VLOOKUP(K139,Linecodes!$A$2:$J$58,10,FALSE)</f>
        <v>1.4659</v>
      </c>
    </row>
    <row r="140" spans="1:14" x14ac:dyDescent="0.25">
      <c r="A140" t="str">
        <f t="shared" si="2"/>
        <v/>
      </c>
      <c r="B140">
        <v>2264081</v>
      </c>
      <c r="C140">
        <v>2264079</v>
      </c>
      <c r="D140">
        <v>1</v>
      </c>
      <c r="E140">
        <v>2</v>
      </c>
      <c r="F140">
        <v>3</v>
      </c>
      <c r="G140">
        <v>2264082</v>
      </c>
      <c r="H140">
        <v>1</v>
      </c>
      <c r="I140">
        <v>2</v>
      </c>
      <c r="J140">
        <v>3</v>
      </c>
      <c r="K140" t="s">
        <v>535</v>
      </c>
      <c r="L140">
        <v>3</v>
      </c>
      <c r="M140">
        <v>420.99486716816398</v>
      </c>
      <c r="N140">
        <f>VLOOKUP(K140,Linecodes!$A$2:$J$58,10,FALSE)</f>
        <v>2.0543999999999998</v>
      </c>
    </row>
    <row r="141" spans="1:14" x14ac:dyDescent="0.25">
      <c r="A141" t="str">
        <f t="shared" si="2"/>
        <v>One Phase Less</v>
      </c>
      <c r="B141">
        <v>2264381</v>
      </c>
      <c r="C141">
        <v>2264079</v>
      </c>
      <c r="D141">
        <v>2</v>
      </c>
      <c r="E141">
        <v>3</v>
      </c>
      <c r="G141">
        <v>2264382</v>
      </c>
      <c r="H141">
        <v>2</v>
      </c>
      <c r="I141">
        <v>3</v>
      </c>
      <c r="K141" t="s">
        <v>536</v>
      </c>
      <c r="L141">
        <v>2</v>
      </c>
      <c r="M141">
        <v>0.70000365759988303</v>
      </c>
      <c r="N141">
        <f>VLOOKUP(K141,Linecodes!$A$2:$J$58,10,FALSE)</f>
        <v>106.9893</v>
      </c>
    </row>
    <row r="142" spans="1:14" x14ac:dyDescent="0.25">
      <c r="A142" t="str">
        <f t="shared" si="2"/>
        <v>One Phase Less</v>
      </c>
      <c r="B142">
        <v>2264350</v>
      </c>
      <c r="C142">
        <v>2264348</v>
      </c>
      <c r="D142">
        <v>1</v>
      </c>
      <c r="E142">
        <v>2</v>
      </c>
      <c r="G142" t="s">
        <v>50</v>
      </c>
      <c r="H142">
        <v>1</v>
      </c>
      <c r="I142">
        <v>2</v>
      </c>
      <c r="K142" t="s">
        <v>540</v>
      </c>
      <c r="L142">
        <v>2</v>
      </c>
      <c r="M142">
        <v>82.183008010143695</v>
      </c>
      <c r="N142">
        <f>VLOOKUP(K142,Linecodes!$A$2:$J$58,10,FALSE)</f>
        <v>1.4659</v>
      </c>
    </row>
    <row r="143" spans="1:14" x14ac:dyDescent="0.25">
      <c r="A143" t="str">
        <f t="shared" si="2"/>
        <v>One Phase Less</v>
      </c>
      <c r="B143">
        <v>2264306</v>
      </c>
      <c r="C143" t="s">
        <v>48</v>
      </c>
      <c r="D143">
        <v>1</v>
      </c>
      <c r="E143">
        <v>3</v>
      </c>
      <c r="G143" t="s">
        <v>51</v>
      </c>
      <c r="H143">
        <v>1</v>
      </c>
      <c r="I143">
        <v>3</v>
      </c>
      <c r="K143" t="s">
        <v>545</v>
      </c>
      <c r="L143">
        <v>2</v>
      </c>
      <c r="M143">
        <v>67.999170944026503</v>
      </c>
      <c r="N143">
        <f>VLOOKUP(K143,Linecodes!$A$2:$J$58,10,FALSE)</f>
        <v>1.4659</v>
      </c>
    </row>
    <row r="144" spans="1:14" x14ac:dyDescent="0.25">
      <c r="A144" t="str">
        <f t="shared" si="2"/>
        <v>One Phase Less</v>
      </c>
      <c r="B144">
        <v>2264755</v>
      </c>
      <c r="C144">
        <v>503267635</v>
      </c>
      <c r="D144">
        <v>1</v>
      </c>
      <c r="E144">
        <v>3</v>
      </c>
      <c r="G144">
        <v>501650206</v>
      </c>
      <c r="H144">
        <v>1</v>
      </c>
      <c r="I144">
        <v>3</v>
      </c>
      <c r="K144" t="s">
        <v>542</v>
      </c>
      <c r="L144">
        <v>2</v>
      </c>
      <c r="M144">
        <v>356.99564745613901</v>
      </c>
      <c r="N144">
        <f>VLOOKUP(K144,Linecodes!$A$2:$J$58,10,FALSE)</f>
        <v>2.0543999999999998</v>
      </c>
    </row>
    <row r="145" spans="1:14" x14ac:dyDescent="0.25">
      <c r="A145" t="str">
        <f t="shared" si="2"/>
        <v>One Phase Less</v>
      </c>
      <c r="B145">
        <v>505641477</v>
      </c>
      <c r="C145">
        <v>503267635</v>
      </c>
      <c r="D145">
        <v>1</v>
      </c>
      <c r="E145">
        <v>3</v>
      </c>
      <c r="G145" t="s">
        <v>205</v>
      </c>
      <c r="H145">
        <v>1</v>
      </c>
      <c r="I145">
        <v>3</v>
      </c>
      <c r="K145" t="s">
        <v>542</v>
      </c>
      <c r="L145">
        <v>2</v>
      </c>
      <c r="M145">
        <v>50.999378208019898</v>
      </c>
      <c r="N145">
        <f>VLOOKUP(K145,Linecodes!$A$2:$J$58,10,FALSE)</f>
        <v>2.0543999999999998</v>
      </c>
    </row>
    <row r="146" spans="1:14" x14ac:dyDescent="0.25">
      <c r="A146" t="str">
        <f t="shared" si="2"/>
        <v>One Phase Less</v>
      </c>
      <c r="B146">
        <v>2264719</v>
      </c>
      <c r="C146" t="s">
        <v>49</v>
      </c>
      <c r="D146">
        <v>1</v>
      </c>
      <c r="E146">
        <v>3</v>
      </c>
      <c r="G146">
        <v>2264720</v>
      </c>
      <c r="H146">
        <v>1</v>
      </c>
      <c r="I146">
        <v>3</v>
      </c>
      <c r="K146" t="s">
        <v>545</v>
      </c>
      <c r="L146">
        <v>2</v>
      </c>
      <c r="M146">
        <v>531.99351385620798</v>
      </c>
      <c r="N146">
        <f>VLOOKUP(K146,Linecodes!$A$2:$J$58,10,FALSE)</f>
        <v>1.4659</v>
      </c>
    </row>
    <row r="147" spans="1:14" x14ac:dyDescent="0.25">
      <c r="A147" t="str">
        <f t="shared" si="2"/>
        <v>One Phase Less</v>
      </c>
      <c r="B147">
        <v>505845911</v>
      </c>
      <c r="C147">
        <v>505845910</v>
      </c>
      <c r="D147">
        <v>1</v>
      </c>
      <c r="E147">
        <v>3</v>
      </c>
      <c r="G147" t="s">
        <v>206</v>
      </c>
      <c r="H147">
        <v>1</v>
      </c>
      <c r="I147">
        <v>3</v>
      </c>
      <c r="K147" t="s">
        <v>540</v>
      </c>
      <c r="L147">
        <v>2</v>
      </c>
      <c r="M147">
        <v>304.99628144011899</v>
      </c>
      <c r="N147">
        <f>VLOOKUP(K147,Linecodes!$A$2:$J$58,10,FALSE)</f>
        <v>1.4659</v>
      </c>
    </row>
    <row r="148" spans="1:14" x14ac:dyDescent="0.25">
      <c r="A148" t="str">
        <f t="shared" si="2"/>
        <v/>
      </c>
      <c r="B148">
        <v>2264084</v>
      </c>
      <c r="C148">
        <v>2264082</v>
      </c>
      <c r="D148">
        <v>1</v>
      </c>
      <c r="E148">
        <v>2</v>
      </c>
      <c r="F148">
        <v>3</v>
      </c>
      <c r="G148">
        <v>2264085</v>
      </c>
      <c r="H148">
        <v>1</v>
      </c>
      <c r="I148">
        <v>2</v>
      </c>
      <c r="J148">
        <v>3</v>
      </c>
      <c r="K148" t="s">
        <v>535</v>
      </c>
      <c r="L148">
        <v>3</v>
      </c>
      <c r="M148">
        <v>135.99834188805301</v>
      </c>
      <c r="N148">
        <f>VLOOKUP(K148,Linecodes!$A$2:$J$58,10,FALSE)</f>
        <v>2.0543999999999998</v>
      </c>
    </row>
    <row r="149" spans="1:14" x14ac:dyDescent="0.25">
      <c r="A149" t="str">
        <f t="shared" si="2"/>
        <v>One Phase Less</v>
      </c>
      <c r="B149">
        <v>2264399</v>
      </c>
      <c r="C149">
        <v>2264082</v>
      </c>
      <c r="D149">
        <v>2</v>
      </c>
      <c r="E149">
        <v>3</v>
      </c>
      <c r="G149">
        <v>2264400</v>
      </c>
      <c r="H149">
        <v>2</v>
      </c>
      <c r="I149">
        <v>3</v>
      </c>
      <c r="K149" t="s">
        <v>536</v>
      </c>
      <c r="L149">
        <v>2</v>
      </c>
      <c r="M149">
        <v>0.70000365759988303</v>
      </c>
      <c r="N149">
        <f>VLOOKUP(K149,Linecodes!$A$2:$J$58,10,FALSE)</f>
        <v>106.9893</v>
      </c>
    </row>
    <row r="150" spans="1:14" x14ac:dyDescent="0.25">
      <c r="A150" t="str">
        <f t="shared" si="2"/>
        <v>One Phase Less</v>
      </c>
      <c r="B150">
        <v>2264383</v>
      </c>
      <c r="C150">
        <v>2264382</v>
      </c>
      <c r="D150">
        <v>2</v>
      </c>
      <c r="E150">
        <v>3</v>
      </c>
      <c r="G150">
        <v>2264387</v>
      </c>
      <c r="H150">
        <v>2</v>
      </c>
      <c r="I150">
        <v>3</v>
      </c>
      <c r="K150" t="s">
        <v>540</v>
      </c>
      <c r="L150">
        <v>2</v>
      </c>
      <c r="M150">
        <v>324.99603760012701</v>
      </c>
      <c r="N150">
        <f>VLOOKUP(K150,Linecodes!$A$2:$J$58,10,FALSE)</f>
        <v>1.4659</v>
      </c>
    </row>
    <row r="151" spans="1:14" x14ac:dyDescent="0.25">
      <c r="A151" t="str">
        <f t="shared" si="2"/>
        <v>One Phase Less</v>
      </c>
      <c r="B151">
        <v>504923070</v>
      </c>
      <c r="C151">
        <v>2264382</v>
      </c>
      <c r="D151">
        <v>2</v>
      </c>
      <c r="E151">
        <v>3</v>
      </c>
      <c r="G151" t="s">
        <v>207</v>
      </c>
      <c r="H151">
        <v>2</v>
      </c>
      <c r="I151">
        <v>3</v>
      </c>
      <c r="K151" t="s">
        <v>544</v>
      </c>
      <c r="L151">
        <v>2</v>
      </c>
      <c r="M151">
        <v>48.999402592019102</v>
      </c>
      <c r="N151">
        <f>VLOOKUP(K151,Linecodes!$A$2:$J$58,10,FALSE)</f>
        <v>2.2042000000000002</v>
      </c>
    </row>
    <row r="152" spans="1:14" x14ac:dyDescent="0.25">
      <c r="A152" t="str">
        <f t="shared" si="2"/>
        <v>One Phase Less</v>
      </c>
      <c r="B152">
        <v>611262394</v>
      </c>
      <c r="C152" t="s">
        <v>50</v>
      </c>
      <c r="D152">
        <v>1</v>
      </c>
      <c r="E152">
        <v>2</v>
      </c>
      <c r="G152" t="s">
        <v>52</v>
      </c>
      <c r="H152">
        <v>1</v>
      </c>
      <c r="I152">
        <v>2</v>
      </c>
      <c r="K152" t="s">
        <v>540</v>
      </c>
      <c r="L152">
        <v>2</v>
      </c>
      <c r="M152">
        <v>231.71718218505001</v>
      </c>
      <c r="N152">
        <f>VLOOKUP(K152,Linecodes!$A$2:$J$58,10,FALSE)</f>
        <v>1.4659</v>
      </c>
    </row>
    <row r="153" spans="1:14" x14ac:dyDescent="0.25">
      <c r="A153" t="str">
        <f t="shared" si="2"/>
        <v>One Phase Less</v>
      </c>
      <c r="B153">
        <v>506455690</v>
      </c>
      <c r="C153" t="s">
        <v>51</v>
      </c>
      <c r="D153">
        <v>1</v>
      </c>
      <c r="E153">
        <v>3</v>
      </c>
      <c r="G153" t="s">
        <v>53</v>
      </c>
      <c r="H153">
        <v>1</v>
      </c>
      <c r="I153">
        <v>3</v>
      </c>
      <c r="K153" t="s">
        <v>545</v>
      </c>
      <c r="L153">
        <v>2</v>
      </c>
      <c r="M153">
        <v>39.970525840943203</v>
      </c>
      <c r="N153">
        <f>VLOOKUP(K153,Linecodes!$A$2:$J$58,10,FALSE)</f>
        <v>1.4659</v>
      </c>
    </row>
    <row r="154" spans="1:14" x14ac:dyDescent="0.25">
      <c r="A154" t="str">
        <f t="shared" si="2"/>
        <v>One Phase Less</v>
      </c>
      <c r="B154">
        <v>501650207</v>
      </c>
      <c r="C154">
        <v>501650206</v>
      </c>
      <c r="D154">
        <v>1</v>
      </c>
      <c r="E154">
        <v>3</v>
      </c>
      <c r="G154">
        <v>2264759</v>
      </c>
      <c r="H154">
        <v>1</v>
      </c>
      <c r="I154">
        <v>3</v>
      </c>
      <c r="K154" t="s">
        <v>542</v>
      </c>
      <c r="L154">
        <v>2</v>
      </c>
      <c r="M154">
        <v>65.999195328025806</v>
      </c>
      <c r="N154">
        <f>VLOOKUP(K154,Linecodes!$A$2:$J$58,10,FALSE)</f>
        <v>2.0543999999999998</v>
      </c>
    </row>
    <row r="155" spans="1:14" x14ac:dyDescent="0.25">
      <c r="A155" t="str">
        <f t="shared" ref="A155:A218" si="3">IF(OR(D155+E155+F155&lt;6,H155+I155+J155&lt;6),"One Phase Less","")</f>
        <v>One Phase Less</v>
      </c>
      <c r="B155">
        <v>501650209</v>
      </c>
      <c r="C155">
        <v>501650206</v>
      </c>
      <c r="D155">
        <v>1</v>
      </c>
      <c r="E155">
        <v>3</v>
      </c>
      <c r="G155" t="s">
        <v>208</v>
      </c>
      <c r="H155">
        <v>1</v>
      </c>
      <c r="I155">
        <v>3</v>
      </c>
      <c r="K155" t="s">
        <v>542</v>
      </c>
      <c r="L155">
        <v>2</v>
      </c>
      <c r="M155">
        <v>242.99703734409499</v>
      </c>
      <c r="N155">
        <f>VLOOKUP(K155,Linecodes!$A$2:$J$58,10,FALSE)</f>
        <v>2.0543999999999998</v>
      </c>
    </row>
    <row r="156" spans="1:14" x14ac:dyDescent="0.25">
      <c r="A156" t="str">
        <f t="shared" si="3"/>
        <v>One Phase Less</v>
      </c>
      <c r="B156">
        <v>2264722</v>
      </c>
      <c r="C156">
        <v>2264720</v>
      </c>
      <c r="D156">
        <v>1</v>
      </c>
      <c r="E156">
        <v>3</v>
      </c>
      <c r="G156" t="s">
        <v>54</v>
      </c>
      <c r="H156">
        <v>1</v>
      </c>
      <c r="I156">
        <v>3</v>
      </c>
      <c r="K156" t="s">
        <v>545</v>
      </c>
      <c r="L156">
        <v>2</v>
      </c>
      <c r="M156">
        <v>105.99870764804101</v>
      </c>
      <c r="N156">
        <f>VLOOKUP(K156,Linecodes!$A$2:$J$58,10,FALSE)</f>
        <v>1.4659</v>
      </c>
    </row>
    <row r="157" spans="1:14" x14ac:dyDescent="0.25">
      <c r="A157" t="str">
        <f t="shared" si="3"/>
        <v/>
      </c>
      <c r="B157">
        <v>2264087</v>
      </c>
      <c r="C157">
        <v>2264085</v>
      </c>
      <c r="D157">
        <v>1</v>
      </c>
      <c r="E157">
        <v>2</v>
      </c>
      <c r="F157">
        <v>3</v>
      </c>
      <c r="G157">
        <v>400187436</v>
      </c>
      <c r="H157">
        <v>1</v>
      </c>
      <c r="I157">
        <v>2</v>
      </c>
      <c r="J157">
        <v>3</v>
      </c>
      <c r="K157" t="s">
        <v>535</v>
      </c>
      <c r="L157">
        <v>3</v>
      </c>
      <c r="M157">
        <v>195.99761036807601</v>
      </c>
      <c r="N157">
        <f>VLOOKUP(K157,Linecodes!$A$2:$J$58,10,FALSE)</f>
        <v>2.0543999999999998</v>
      </c>
    </row>
    <row r="158" spans="1:14" x14ac:dyDescent="0.25">
      <c r="A158" t="str">
        <f t="shared" si="3"/>
        <v>One Phase Less</v>
      </c>
      <c r="B158">
        <v>2264407</v>
      </c>
      <c r="C158">
        <v>2264085</v>
      </c>
      <c r="D158">
        <v>2</v>
      </c>
      <c r="E158">
        <v>3</v>
      </c>
      <c r="G158">
        <v>2264408</v>
      </c>
      <c r="H158">
        <v>2</v>
      </c>
      <c r="I158">
        <v>3</v>
      </c>
      <c r="K158" t="s">
        <v>536</v>
      </c>
      <c r="L158">
        <v>2</v>
      </c>
      <c r="M158">
        <v>0.70000365759988303</v>
      </c>
      <c r="N158">
        <f>VLOOKUP(K158,Linecodes!$A$2:$J$58,10,FALSE)</f>
        <v>106.9893</v>
      </c>
    </row>
    <row r="159" spans="1:14" x14ac:dyDescent="0.25">
      <c r="A159" t="str">
        <f t="shared" si="3"/>
        <v>One Phase Less</v>
      </c>
      <c r="B159">
        <v>2264401</v>
      </c>
      <c r="C159">
        <v>2264400</v>
      </c>
      <c r="D159">
        <v>2</v>
      </c>
      <c r="E159">
        <v>3</v>
      </c>
      <c r="G159" t="s">
        <v>55</v>
      </c>
      <c r="H159">
        <v>2</v>
      </c>
      <c r="I159">
        <v>3</v>
      </c>
      <c r="K159" t="s">
        <v>542</v>
      </c>
      <c r="L159">
        <v>2</v>
      </c>
      <c r="M159">
        <v>102.99874422404</v>
      </c>
      <c r="N159">
        <f>VLOOKUP(K159,Linecodes!$A$2:$J$58,10,FALSE)</f>
        <v>2.0543999999999998</v>
      </c>
    </row>
    <row r="160" spans="1:14" x14ac:dyDescent="0.25">
      <c r="A160" t="str">
        <f t="shared" si="3"/>
        <v>One Phase Less</v>
      </c>
      <c r="B160">
        <v>2264389</v>
      </c>
      <c r="C160">
        <v>2264387</v>
      </c>
      <c r="D160">
        <v>2</v>
      </c>
      <c r="E160">
        <v>3</v>
      </c>
      <c r="G160" t="s">
        <v>56</v>
      </c>
      <c r="H160">
        <v>2</v>
      </c>
      <c r="I160">
        <v>3</v>
      </c>
      <c r="K160" t="s">
        <v>540</v>
      </c>
      <c r="L160">
        <v>2</v>
      </c>
      <c r="M160">
        <v>100.998768608039</v>
      </c>
      <c r="N160">
        <f>VLOOKUP(K160,Linecodes!$A$2:$J$58,10,FALSE)</f>
        <v>1.4659</v>
      </c>
    </row>
    <row r="161" spans="1:14" x14ac:dyDescent="0.25">
      <c r="A161" t="str">
        <f t="shared" si="3"/>
        <v>One Phase Less</v>
      </c>
      <c r="B161">
        <v>2264782</v>
      </c>
      <c r="C161">
        <v>2264387</v>
      </c>
      <c r="D161">
        <v>2</v>
      </c>
      <c r="E161">
        <v>3</v>
      </c>
      <c r="G161" t="s">
        <v>209</v>
      </c>
      <c r="H161">
        <v>2</v>
      </c>
      <c r="I161">
        <v>3</v>
      </c>
      <c r="K161" t="s">
        <v>542</v>
      </c>
      <c r="L161">
        <v>2</v>
      </c>
      <c r="M161">
        <v>176.997842016069</v>
      </c>
      <c r="N161">
        <f>VLOOKUP(K161,Linecodes!$A$2:$J$58,10,FALSE)</f>
        <v>2.0543999999999998</v>
      </c>
    </row>
    <row r="162" spans="1:14" x14ac:dyDescent="0.25">
      <c r="A162" t="str">
        <f t="shared" si="3"/>
        <v>One Phase Less</v>
      </c>
      <c r="B162">
        <v>2264353</v>
      </c>
      <c r="C162" t="s">
        <v>52</v>
      </c>
      <c r="D162">
        <v>1</v>
      </c>
      <c r="E162">
        <v>2</v>
      </c>
      <c r="G162">
        <v>501268804</v>
      </c>
      <c r="H162">
        <v>1</v>
      </c>
      <c r="I162">
        <v>2</v>
      </c>
      <c r="K162" t="s">
        <v>540</v>
      </c>
      <c r="L162">
        <v>2</v>
      </c>
      <c r="M162">
        <v>115.998585728045</v>
      </c>
      <c r="N162">
        <f>VLOOKUP(K162,Linecodes!$A$2:$J$58,10,FALSE)</f>
        <v>1.4659</v>
      </c>
    </row>
    <row r="163" spans="1:14" x14ac:dyDescent="0.25">
      <c r="A163" t="str">
        <f t="shared" si="3"/>
        <v>One Phase Less</v>
      </c>
      <c r="B163">
        <v>612801406</v>
      </c>
      <c r="C163" t="s">
        <v>53</v>
      </c>
      <c r="D163">
        <v>1</v>
      </c>
      <c r="E163">
        <v>3</v>
      </c>
      <c r="G163">
        <v>601383033</v>
      </c>
      <c r="H163">
        <v>1</v>
      </c>
      <c r="I163">
        <v>3</v>
      </c>
      <c r="K163" t="s">
        <v>542</v>
      </c>
      <c r="L163">
        <v>2</v>
      </c>
      <c r="M163">
        <v>48.072414381682698</v>
      </c>
      <c r="N163">
        <f>VLOOKUP(K163,Linecodes!$A$2:$J$58,10,FALSE)</f>
        <v>2.0543999999999998</v>
      </c>
    </row>
    <row r="164" spans="1:14" x14ac:dyDescent="0.25">
      <c r="A164" t="str">
        <f t="shared" si="3"/>
        <v>One Phase Less</v>
      </c>
      <c r="B164">
        <v>2264761</v>
      </c>
      <c r="C164">
        <v>2264759</v>
      </c>
      <c r="D164">
        <v>1</v>
      </c>
      <c r="E164">
        <v>3</v>
      </c>
      <c r="G164" t="s">
        <v>57</v>
      </c>
      <c r="H164">
        <v>1</v>
      </c>
      <c r="I164">
        <v>3</v>
      </c>
      <c r="K164" t="s">
        <v>542</v>
      </c>
      <c r="L164">
        <v>2</v>
      </c>
      <c r="M164">
        <v>84.998963680033199</v>
      </c>
      <c r="N164">
        <f>VLOOKUP(K164,Linecodes!$A$2:$J$58,10,FALSE)</f>
        <v>2.0543999999999998</v>
      </c>
    </row>
    <row r="165" spans="1:14" x14ac:dyDescent="0.25">
      <c r="A165" t="str">
        <f t="shared" si="3"/>
        <v>One Phase Less</v>
      </c>
      <c r="B165">
        <v>2265217</v>
      </c>
      <c r="C165">
        <v>2264759</v>
      </c>
      <c r="D165">
        <v>1</v>
      </c>
      <c r="E165">
        <v>3</v>
      </c>
      <c r="G165" t="s">
        <v>210</v>
      </c>
      <c r="H165">
        <v>1</v>
      </c>
      <c r="I165">
        <v>3</v>
      </c>
      <c r="K165" t="s">
        <v>542</v>
      </c>
      <c r="L165">
        <v>2</v>
      </c>
      <c r="M165">
        <v>227.99722022408901</v>
      </c>
      <c r="N165">
        <f>VLOOKUP(K165,Linecodes!$A$2:$J$58,10,FALSE)</f>
        <v>2.0543999999999998</v>
      </c>
    </row>
    <row r="166" spans="1:14" x14ac:dyDescent="0.25">
      <c r="A166" t="str">
        <f t="shared" si="3"/>
        <v>One Phase Less</v>
      </c>
      <c r="B166">
        <v>2264725</v>
      </c>
      <c r="C166" t="s">
        <v>54</v>
      </c>
      <c r="D166">
        <v>1</v>
      </c>
      <c r="E166">
        <v>3</v>
      </c>
      <c r="G166">
        <v>2264726</v>
      </c>
      <c r="H166">
        <v>1</v>
      </c>
      <c r="I166">
        <v>3</v>
      </c>
      <c r="K166" t="s">
        <v>545</v>
      </c>
      <c r="L166">
        <v>2</v>
      </c>
      <c r="M166">
        <v>100.998768608039</v>
      </c>
      <c r="N166">
        <f>VLOOKUP(K166,Linecodes!$A$2:$J$58,10,FALSE)</f>
        <v>1.4659</v>
      </c>
    </row>
    <row r="167" spans="1:14" x14ac:dyDescent="0.25">
      <c r="A167" t="str">
        <f t="shared" si="3"/>
        <v>One Phase Less</v>
      </c>
      <c r="B167">
        <v>504923094</v>
      </c>
      <c r="C167" t="s">
        <v>54</v>
      </c>
      <c r="D167">
        <v>1</v>
      </c>
      <c r="E167">
        <v>3</v>
      </c>
      <c r="G167" t="s">
        <v>211</v>
      </c>
      <c r="H167">
        <v>1</v>
      </c>
      <c r="I167">
        <v>3</v>
      </c>
      <c r="K167" t="s">
        <v>542</v>
      </c>
      <c r="L167">
        <v>2</v>
      </c>
      <c r="M167">
        <v>157.99807366406199</v>
      </c>
      <c r="N167">
        <f>VLOOKUP(K167,Linecodes!$A$2:$J$58,10,FALSE)</f>
        <v>2.0543999999999998</v>
      </c>
    </row>
    <row r="168" spans="1:14" x14ac:dyDescent="0.25">
      <c r="A168" t="str">
        <f t="shared" si="3"/>
        <v/>
      </c>
      <c r="B168">
        <v>501706126</v>
      </c>
      <c r="C168">
        <v>400187436</v>
      </c>
      <c r="D168">
        <v>1</v>
      </c>
      <c r="E168">
        <v>2</v>
      </c>
      <c r="F168">
        <v>3</v>
      </c>
      <c r="G168" t="s">
        <v>212</v>
      </c>
      <c r="H168">
        <v>1</v>
      </c>
      <c r="I168">
        <v>2</v>
      </c>
      <c r="J168">
        <v>3</v>
      </c>
      <c r="K168" t="s">
        <v>533</v>
      </c>
      <c r="L168">
        <v>3</v>
      </c>
      <c r="M168">
        <v>0.70000365759988303</v>
      </c>
      <c r="N168">
        <f>VLOOKUP(K168,Linecodes!$A$2:$J$58,10,FALSE)</f>
        <v>106.9893</v>
      </c>
    </row>
    <row r="169" spans="1:14" x14ac:dyDescent="0.25">
      <c r="A169" t="str">
        <f t="shared" si="3"/>
        <v>One Phase Less</v>
      </c>
      <c r="B169">
        <v>2264409</v>
      </c>
      <c r="C169">
        <v>2264408</v>
      </c>
      <c r="D169">
        <v>2</v>
      </c>
      <c r="E169">
        <v>3</v>
      </c>
      <c r="G169">
        <v>501921188</v>
      </c>
      <c r="H169">
        <v>2</v>
      </c>
      <c r="I169">
        <v>3</v>
      </c>
      <c r="K169" t="s">
        <v>542</v>
      </c>
      <c r="L169">
        <v>2</v>
      </c>
      <c r="M169">
        <v>64.999207520025394</v>
      </c>
      <c r="N169">
        <f>VLOOKUP(K169,Linecodes!$A$2:$J$58,10,FALSE)</f>
        <v>2.0543999999999998</v>
      </c>
    </row>
    <row r="170" spans="1:14" x14ac:dyDescent="0.25">
      <c r="A170" t="str">
        <f t="shared" si="3"/>
        <v>One Phase Less</v>
      </c>
      <c r="B170">
        <v>2264404</v>
      </c>
      <c r="C170" t="s">
        <v>55</v>
      </c>
      <c r="D170">
        <v>2</v>
      </c>
      <c r="E170">
        <v>3</v>
      </c>
      <c r="G170" t="s">
        <v>213</v>
      </c>
      <c r="H170">
        <v>2</v>
      </c>
      <c r="I170">
        <v>3</v>
      </c>
      <c r="K170" t="s">
        <v>542</v>
      </c>
      <c r="L170">
        <v>2</v>
      </c>
      <c r="M170">
        <v>270.996695968106</v>
      </c>
      <c r="N170">
        <f>VLOOKUP(K170,Linecodes!$A$2:$J$58,10,FALSE)</f>
        <v>2.0543999999999998</v>
      </c>
    </row>
    <row r="171" spans="1:14" x14ac:dyDescent="0.25">
      <c r="A171" t="str">
        <f t="shared" si="3"/>
        <v>One Phase Less</v>
      </c>
      <c r="B171">
        <v>2264392</v>
      </c>
      <c r="C171" t="s">
        <v>56</v>
      </c>
      <c r="D171">
        <v>2</v>
      </c>
      <c r="E171">
        <v>3</v>
      </c>
      <c r="G171">
        <v>2264394</v>
      </c>
      <c r="H171">
        <v>2</v>
      </c>
      <c r="I171">
        <v>3</v>
      </c>
      <c r="K171" t="s">
        <v>540</v>
      </c>
      <c r="L171">
        <v>2</v>
      </c>
      <c r="M171">
        <v>283.99653747211102</v>
      </c>
      <c r="N171">
        <f>VLOOKUP(K171,Linecodes!$A$2:$J$58,10,FALSE)</f>
        <v>1.4659</v>
      </c>
    </row>
    <row r="172" spans="1:14" x14ac:dyDescent="0.25">
      <c r="A172" t="str">
        <f t="shared" si="3"/>
        <v>One Phase Less</v>
      </c>
      <c r="B172">
        <v>501268805</v>
      </c>
      <c r="C172">
        <v>501268804</v>
      </c>
      <c r="D172">
        <v>1</v>
      </c>
      <c r="E172">
        <v>2</v>
      </c>
      <c r="G172" t="s">
        <v>58</v>
      </c>
      <c r="H172">
        <v>1</v>
      </c>
      <c r="I172">
        <v>2</v>
      </c>
      <c r="K172" t="s">
        <v>540</v>
      </c>
      <c r="L172">
        <v>2</v>
      </c>
      <c r="M172">
        <v>208.997451872081</v>
      </c>
      <c r="N172">
        <f>VLOOKUP(K172,Linecodes!$A$2:$J$58,10,FALSE)</f>
        <v>1.4659</v>
      </c>
    </row>
    <row r="173" spans="1:14" x14ac:dyDescent="0.25">
      <c r="A173" t="str">
        <f t="shared" si="3"/>
        <v>One Phase Less</v>
      </c>
      <c r="B173">
        <v>501268807</v>
      </c>
      <c r="C173">
        <v>501268804</v>
      </c>
      <c r="D173">
        <v>1</v>
      </c>
      <c r="E173">
        <v>2</v>
      </c>
      <c r="G173" t="s">
        <v>214</v>
      </c>
      <c r="H173">
        <v>1</v>
      </c>
      <c r="I173">
        <v>2</v>
      </c>
      <c r="K173" t="s">
        <v>542</v>
      </c>
      <c r="L173">
        <v>2</v>
      </c>
      <c r="M173">
        <v>80.999012448031607</v>
      </c>
      <c r="N173">
        <f>VLOOKUP(K173,Linecodes!$A$2:$J$58,10,FALSE)</f>
        <v>2.0543999999999998</v>
      </c>
    </row>
    <row r="174" spans="1:14" x14ac:dyDescent="0.25">
      <c r="A174" t="str">
        <f t="shared" si="3"/>
        <v>One Phase Less</v>
      </c>
      <c r="B174">
        <v>612801415</v>
      </c>
      <c r="C174">
        <v>400080466</v>
      </c>
      <c r="D174">
        <v>1</v>
      </c>
      <c r="E174">
        <v>3</v>
      </c>
      <c r="G174">
        <v>601383033</v>
      </c>
      <c r="H174">
        <v>1</v>
      </c>
      <c r="I174">
        <v>3</v>
      </c>
      <c r="K174" t="s">
        <v>542</v>
      </c>
      <c r="L174">
        <v>2</v>
      </c>
      <c r="M174">
        <v>48.915399714707199</v>
      </c>
      <c r="N174">
        <f>VLOOKUP(K174,Linecodes!$A$2:$J$58,10,FALSE)</f>
        <v>2.0543999999999998</v>
      </c>
    </row>
    <row r="175" spans="1:14" x14ac:dyDescent="0.25">
      <c r="A175" t="str">
        <f t="shared" si="3"/>
        <v>One Phase Less</v>
      </c>
      <c r="B175">
        <v>506710812</v>
      </c>
      <c r="C175" t="s">
        <v>57</v>
      </c>
      <c r="D175">
        <v>1</v>
      </c>
      <c r="E175">
        <v>3</v>
      </c>
      <c r="G175">
        <v>2264762</v>
      </c>
      <c r="H175">
        <v>1</v>
      </c>
      <c r="I175">
        <v>3</v>
      </c>
      <c r="K175" t="s">
        <v>542</v>
      </c>
      <c r="L175">
        <v>2</v>
      </c>
      <c r="M175">
        <v>65.999195328025806</v>
      </c>
      <c r="N175">
        <f>VLOOKUP(K175,Linecodes!$A$2:$J$58,10,FALSE)</f>
        <v>2.0543999999999998</v>
      </c>
    </row>
    <row r="176" spans="1:14" x14ac:dyDescent="0.25">
      <c r="A176" t="str">
        <f t="shared" si="3"/>
        <v>One Phase Less</v>
      </c>
      <c r="B176">
        <v>2264728</v>
      </c>
      <c r="C176">
        <v>2264726</v>
      </c>
      <c r="D176">
        <v>1</v>
      </c>
      <c r="E176">
        <v>3</v>
      </c>
      <c r="G176">
        <v>2264729</v>
      </c>
      <c r="H176">
        <v>1</v>
      </c>
      <c r="I176">
        <v>3</v>
      </c>
      <c r="K176" t="s">
        <v>545</v>
      </c>
      <c r="L176">
        <v>2</v>
      </c>
      <c r="M176">
        <v>251.99692761609799</v>
      </c>
      <c r="N176">
        <f>VLOOKUP(K176,Linecodes!$A$2:$J$58,10,FALSE)</f>
        <v>1.4659</v>
      </c>
    </row>
    <row r="177" spans="1:14" x14ac:dyDescent="0.25">
      <c r="A177" t="str">
        <f t="shared" si="3"/>
        <v>One Phase Less</v>
      </c>
      <c r="B177">
        <v>2265193</v>
      </c>
      <c r="C177">
        <v>2264726</v>
      </c>
      <c r="D177">
        <v>1</v>
      </c>
      <c r="E177">
        <v>3</v>
      </c>
      <c r="G177" t="s">
        <v>59</v>
      </c>
      <c r="H177">
        <v>1</v>
      </c>
      <c r="I177">
        <v>3</v>
      </c>
      <c r="K177" t="s">
        <v>545</v>
      </c>
      <c r="L177">
        <v>2</v>
      </c>
      <c r="M177">
        <v>197.99758598407701</v>
      </c>
      <c r="N177">
        <f>VLOOKUP(K177,Linecodes!$A$2:$J$58,10,FALSE)</f>
        <v>1.4659</v>
      </c>
    </row>
    <row r="178" spans="1:14" x14ac:dyDescent="0.25">
      <c r="A178" t="str">
        <f t="shared" si="3"/>
        <v/>
      </c>
      <c r="B178">
        <v>400187437</v>
      </c>
      <c r="C178">
        <v>501706127</v>
      </c>
      <c r="D178">
        <v>1</v>
      </c>
      <c r="E178">
        <v>2</v>
      </c>
      <c r="F178">
        <v>3</v>
      </c>
      <c r="G178">
        <v>501706119</v>
      </c>
      <c r="H178">
        <v>1</v>
      </c>
      <c r="I178">
        <v>2</v>
      </c>
      <c r="J178">
        <v>3</v>
      </c>
      <c r="K178" t="s">
        <v>535</v>
      </c>
      <c r="L178">
        <v>3</v>
      </c>
      <c r="M178">
        <v>80.999012448031607</v>
      </c>
      <c r="N178">
        <f>VLOOKUP(K178,Linecodes!$A$2:$J$58,10,FALSE)</f>
        <v>2.0543999999999998</v>
      </c>
    </row>
    <row r="179" spans="1:14" x14ac:dyDescent="0.25">
      <c r="A179" t="str">
        <f t="shared" si="3"/>
        <v>One Phase Less</v>
      </c>
      <c r="B179">
        <v>501921189</v>
      </c>
      <c r="C179">
        <v>501921188</v>
      </c>
      <c r="D179">
        <v>2</v>
      </c>
      <c r="E179">
        <v>3</v>
      </c>
      <c r="G179" t="s">
        <v>215</v>
      </c>
      <c r="H179">
        <v>2</v>
      </c>
      <c r="I179">
        <v>3</v>
      </c>
      <c r="K179" t="s">
        <v>544</v>
      </c>
      <c r="L179">
        <v>2</v>
      </c>
      <c r="M179">
        <v>53.9993416320211</v>
      </c>
      <c r="N179">
        <f>VLOOKUP(K179,Linecodes!$A$2:$J$58,10,FALSE)</f>
        <v>2.2042000000000002</v>
      </c>
    </row>
    <row r="180" spans="1:14" x14ac:dyDescent="0.25">
      <c r="A180" t="str">
        <f t="shared" si="3"/>
        <v>One Phase Less</v>
      </c>
      <c r="B180">
        <v>2264396</v>
      </c>
      <c r="C180">
        <v>2264394</v>
      </c>
      <c r="D180">
        <v>2</v>
      </c>
      <c r="E180">
        <v>3</v>
      </c>
      <c r="G180" t="s">
        <v>216</v>
      </c>
      <c r="H180">
        <v>2</v>
      </c>
      <c r="I180">
        <v>3</v>
      </c>
      <c r="K180" t="s">
        <v>540</v>
      </c>
      <c r="L180">
        <v>2</v>
      </c>
      <c r="M180">
        <v>76.99906121603</v>
      </c>
      <c r="N180">
        <f>VLOOKUP(K180,Linecodes!$A$2:$J$58,10,FALSE)</f>
        <v>1.4659</v>
      </c>
    </row>
    <row r="181" spans="1:14" x14ac:dyDescent="0.25">
      <c r="A181" t="str">
        <f t="shared" si="3"/>
        <v>One Phase Less</v>
      </c>
      <c r="B181">
        <v>2264785</v>
      </c>
      <c r="C181">
        <v>2264394</v>
      </c>
      <c r="D181">
        <v>2</v>
      </c>
      <c r="E181">
        <v>3</v>
      </c>
      <c r="G181" t="s">
        <v>217</v>
      </c>
      <c r="H181">
        <v>2</v>
      </c>
      <c r="I181">
        <v>3</v>
      </c>
      <c r="K181" t="s">
        <v>542</v>
      </c>
      <c r="L181">
        <v>2</v>
      </c>
      <c r="M181">
        <v>84.998963680033199</v>
      </c>
      <c r="N181">
        <f>VLOOKUP(K181,Linecodes!$A$2:$J$58,10,FALSE)</f>
        <v>2.0543999999999998</v>
      </c>
    </row>
    <row r="182" spans="1:14" x14ac:dyDescent="0.25">
      <c r="A182" t="str">
        <f t="shared" si="3"/>
        <v>One Phase Less</v>
      </c>
      <c r="B182">
        <v>506719706</v>
      </c>
      <c r="C182" t="s">
        <v>58</v>
      </c>
      <c r="D182">
        <v>1</v>
      </c>
      <c r="E182">
        <v>2</v>
      </c>
      <c r="G182" t="s">
        <v>60</v>
      </c>
      <c r="H182">
        <v>1</v>
      </c>
      <c r="I182">
        <v>2</v>
      </c>
      <c r="K182" t="s">
        <v>540</v>
      </c>
      <c r="L182">
        <v>2</v>
      </c>
      <c r="M182">
        <v>304.99628144011899</v>
      </c>
      <c r="N182">
        <f>VLOOKUP(K182,Linecodes!$A$2:$J$58,10,FALSE)</f>
        <v>1.4659</v>
      </c>
    </row>
    <row r="183" spans="1:14" x14ac:dyDescent="0.25">
      <c r="A183" t="str">
        <f t="shared" si="3"/>
        <v>One Phase Less</v>
      </c>
      <c r="B183">
        <v>400080467</v>
      </c>
      <c r="C183">
        <v>400080466</v>
      </c>
      <c r="D183">
        <v>1</v>
      </c>
      <c r="E183">
        <v>3</v>
      </c>
      <c r="G183" t="s">
        <v>218</v>
      </c>
      <c r="H183">
        <v>1</v>
      </c>
      <c r="I183">
        <v>3</v>
      </c>
      <c r="K183" t="s">
        <v>545</v>
      </c>
      <c r="L183">
        <v>2</v>
      </c>
      <c r="M183">
        <v>73.999097792028905</v>
      </c>
      <c r="N183">
        <f>VLOOKUP(K183,Linecodes!$A$2:$J$58,10,FALSE)</f>
        <v>1.4659</v>
      </c>
    </row>
    <row r="184" spans="1:14" x14ac:dyDescent="0.25">
      <c r="A184" t="str">
        <f t="shared" si="3"/>
        <v>One Phase Less</v>
      </c>
      <c r="B184">
        <v>400080469</v>
      </c>
      <c r="C184">
        <v>400080466</v>
      </c>
      <c r="D184">
        <v>1</v>
      </c>
      <c r="E184">
        <v>3</v>
      </c>
      <c r="G184" t="s">
        <v>219</v>
      </c>
      <c r="H184">
        <v>1</v>
      </c>
      <c r="I184">
        <v>3</v>
      </c>
      <c r="K184" t="s">
        <v>537</v>
      </c>
      <c r="L184">
        <v>2</v>
      </c>
      <c r="M184">
        <v>75.999073408029602</v>
      </c>
      <c r="N184">
        <f>VLOOKUP(K184,Linecodes!$A$2:$J$58,10,FALSE)</f>
        <v>1.4659</v>
      </c>
    </row>
    <row r="185" spans="1:14" x14ac:dyDescent="0.25">
      <c r="A185" t="str">
        <f t="shared" si="3"/>
        <v>One Phase Less</v>
      </c>
      <c r="B185">
        <v>501706059</v>
      </c>
      <c r="C185">
        <v>2264762</v>
      </c>
      <c r="D185">
        <v>1</v>
      </c>
      <c r="E185">
        <v>3</v>
      </c>
      <c r="G185" t="s">
        <v>61</v>
      </c>
      <c r="H185">
        <v>1</v>
      </c>
      <c r="I185">
        <v>3</v>
      </c>
      <c r="K185" t="s">
        <v>542</v>
      </c>
      <c r="L185">
        <v>2</v>
      </c>
      <c r="M185">
        <v>65.999195328025806</v>
      </c>
      <c r="N185">
        <f>VLOOKUP(K185,Linecodes!$A$2:$J$58,10,FALSE)</f>
        <v>2.0543999999999998</v>
      </c>
    </row>
    <row r="186" spans="1:14" x14ac:dyDescent="0.25">
      <c r="A186" t="str">
        <f t="shared" si="3"/>
        <v>One Phase Less</v>
      </c>
      <c r="B186">
        <v>2264731</v>
      </c>
      <c r="C186">
        <v>2264729</v>
      </c>
      <c r="D186">
        <v>1</v>
      </c>
      <c r="E186">
        <v>3</v>
      </c>
      <c r="G186">
        <v>400187455</v>
      </c>
      <c r="H186">
        <v>1</v>
      </c>
      <c r="I186">
        <v>3</v>
      </c>
      <c r="K186" t="s">
        <v>545</v>
      </c>
      <c r="L186">
        <v>2</v>
      </c>
      <c r="M186">
        <v>211.99741529608301</v>
      </c>
      <c r="N186">
        <f>VLOOKUP(K186,Linecodes!$A$2:$J$58,10,FALSE)</f>
        <v>1.4659</v>
      </c>
    </row>
    <row r="187" spans="1:14" x14ac:dyDescent="0.25">
      <c r="A187" t="str">
        <f t="shared" si="3"/>
        <v>One Phase Less</v>
      </c>
      <c r="B187">
        <v>2265202</v>
      </c>
      <c r="C187">
        <v>2264729</v>
      </c>
      <c r="D187">
        <v>1</v>
      </c>
      <c r="E187">
        <v>3</v>
      </c>
      <c r="G187" t="s">
        <v>220</v>
      </c>
      <c r="H187">
        <v>1</v>
      </c>
      <c r="I187">
        <v>3</v>
      </c>
      <c r="K187" t="s">
        <v>545</v>
      </c>
      <c r="L187">
        <v>2</v>
      </c>
      <c r="M187">
        <v>143.99824435205599</v>
      </c>
      <c r="N187">
        <f>VLOOKUP(K187,Linecodes!$A$2:$J$58,10,FALSE)</f>
        <v>1.4659</v>
      </c>
    </row>
    <row r="188" spans="1:14" x14ac:dyDescent="0.25">
      <c r="A188" t="str">
        <f t="shared" si="3"/>
        <v>One Phase Less</v>
      </c>
      <c r="B188">
        <v>2265196</v>
      </c>
      <c r="C188" t="s">
        <v>59</v>
      </c>
      <c r="D188">
        <v>1</v>
      </c>
      <c r="E188">
        <v>3</v>
      </c>
      <c r="G188">
        <v>2265197</v>
      </c>
      <c r="H188">
        <v>1</v>
      </c>
      <c r="I188">
        <v>3</v>
      </c>
      <c r="K188" t="s">
        <v>545</v>
      </c>
      <c r="L188">
        <v>2</v>
      </c>
      <c r="M188">
        <v>202.99752502407901</v>
      </c>
      <c r="N188">
        <f>VLOOKUP(K188,Linecodes!$A$2:$J$58,10,FALSE)</f>
        <v>1.4659</v>
      </c>
    </row>
    <row r="189" spans="1:14" x14ac:dyDescent="0.25">
      <c r="A189" t="str">
        <f t="shared" si="3"/>
        <v/>
      </c>
      <c r="B189">
        <v>501706120</v>
      </c>
      <c r="C189">
        <v>501706119</v>
      </c>
      <c r="D189">
        <v>1</v>
      </c>
      <c r="E189">
        <v>2</v>
      </c>
      <c r="F189">
        <v>3</v>
      </c>
      <c r="G189">
        <v>400080496</v>
      </c>
      <c r="H189">
        <v>1</v>
      </c>
      <c r="I189">
        <v>2</v>
      </c>
      <c r="J189">
        <v>3</v>
      </c>
      <c r="K189" t="s">
        <v>541</v>
      </c>
      <c r="L189">
        <v>3</v>
      </c>
      <c r="M189">
        <v>42.999475744016799</v>
      </c>
      <c r="N189">
        <f>VLOOKUP(K189,Linecodes!$A$2:$J$58,10,FALSE)</f>
        <v>2.2042000000000002</v>
      </c>
    </row>
    <row r="190" spans="1:14" x14ac:dyDescent="0.25">
      <c r="A190" t="str">
        <f t="shared" si="3"/>
        <v>One Phase Less</v>
      </c>
      <c r="B190">
        <v>2264360</v>
      </c>
      <c r="C190" t="s">
        <v>60</v>
      </c>
      <c r="D190">
        <v>1</v>
      </c>
      <c r="E190">
        <v>2</v>
      </c>
      <c r="G190">
        <v>2264364</v>
      </c>
      <c r="H190">
        <v>1</v>
      </c>
      <c r="I190">
        <v>2</v>
      </c>
      <c r="K190" t="s">
        <v>540</v>
      </c>
      <c r="L190">
        <v>2</v>
      </c>
      <c r="M190">
        <v>109.998658880043</v>
      </c>
      <c r="N190">
        <f>VLOOKUP(K190,Linecodes!$A$2:$J$58,10,FALSE)</f>
        <v>1.4659</v>
      </c>
    </row>
    <row r="191" spans="1:14" x14ac:dyDescent="0.25">
      <c r="A191" t="str">
        <f t="shared" si="3"/>
        <v>One Phase Less</v>
      </c>
      <c r="B191">
        <v>501706062</v>
      </c>
      <c r="C191" t="s">
        <v>61</v>
      </c>
      <c r="D191">
        <v>1</v>
      </c>
      <c r="E191">
        <v>3</v>
      </c>
      <c r="G191" t="s">
        <v>62</v>
      </c>
      <c r="H191">
        <v>1</v>
      </c>
      <c r="I191">
        <v>3</v>
      </c>
      <c r="K191" t="s">
        <v>542</v>
      </c>
      <c r="L191">
        <v>2</v>
      </c>
      <c r="M191">
        <v>227.99722022408901</v>
      </c>
      <c r="N191">
        <f>VLOOKUP(K191,Linecodes!$A$2:$J$58,10,FALSE)</f>
        <v>2.0543999999999998</v>
      </c>
    </row>
    <row r="192" spans="1:14" x14ac:dyDescent="0.25">
      <c r="A192" t="str">
        <f t="shared" si="3"/>
        <v>One Phase Less</v>
      </c>
      <c r="B192">
        <v>400187459</v>
      </c>
      <c r="C192">
        <v>400187455</v>
      </c>
      <c r="D192">
        <v>1</v>
      </c>
      <c r="E192">
        <v>3</v>
      </c>
      <c r="G192">
        <v>400187460</v>
      </c>
      <c r="H192">
        <v>1</v>
      </c>
      <c r="I192">
        <v>3</v>
      </c>
      <c r="K192" t="s">
        <v>536</v>
      </c>
      <c r="L192">
        <v>2</v>
      </c>
      <c r="M192">
        <v>0.70000365759988303</v>
      </c>
      <c r="N192">
        <f>VLOOKUP(K192,Linecodes!$A$2:$J$58,10,FALSE)</f>
        <v>106.9893</v>
      </c>
    </row>
    <row r="193" spans="1:14" x14ac:dyDescent="0.25">
      <c r="A193" t="str">
        <f t="shared" si="3"/>
        <v>One Phase Less</v>
      </c>
      <c r="B193">
        <v>2265199</v>
      </c>
      <c r="C193">
        <v>2265197</v>
      </c>
      <c r="D193">
        <v>1</v>
      </c>
      <c r="E193">
        <v>3</v>
      </c>
      <c r="G193" t="s">
        <v>221</v>
      </c>
      <c r="H193">
        <v>1</v>
      </c>
      <c r="I193">
        <v>3</v>
      </c>
      <c r="K193" t="s">
        <v>545</v>
      </c>
      <c r="L193">
        <v>2</v>
      </c>
      <c r="M193">
        <v>112.99862230404401</v>
      </c>
      <c r="N193">
        <f>VLOOKUP(K193,Linecodes!$A$2:$J$58,10,FALSE)</f>
        <v>1.4659</v>
      </c>
    </row>
    <row r="194" spans="1:14" x14ac:dyDescent="0.25">
      <c r="A194" t="str">
        <f t="shared" si="3"/>
        <v>One Phase Less</v>
      </c>
      <c r="B194">
        <v>2265526</v>
      </c>
      <c r="C194">
        <v>2265197</v>
      </c>
      <c r="D194">
        <v>1</v>
      </c>
      <c r="E194">
        <v>3</v>
      </c>
      <c r="G194">
        <v>501873937</v>
      </c>
      <c r="H194">
        <v>1</v>
      </c>
      <c r="I194">
        <v>3</v>
      </c>
      <c r="K194" t="s">
        <v>542</v>
      </c>
      <c r="L194">
        <v>2</v>
      </c>
      <c r="M194">
        <v>222.997281184087</v>
      </c>
      <c r="N194">
        <f>VLOOKUP(K194,Linecodes!$A$2:$J$58,10,FALSE)</f>
        <v>2.0543999999999998</v>
      </c>
    </row>
    <row r="195" spans="1:14" x14ac:dyDescent="0.25">
      <c r="A195" t="str">
        <f t="shared" si="3"/>
        <v/>
      </c>
      <c r="B195">
        <v>400080497</v>
      </c>
      <c r="C195">
        <v>400080496</v>
      </c>
      <c r="D195">
        <v>1</v>
      </c>
      <c r="E195">
        <v>2</v>
      </c>
      <c r="F195">
        <v>3</v>
      </c>
      <c r="G195">
        <v>504159893</v>
      </c>
      <c r="H195">
        <v>1</v>
      </c>
      <c r="I195">
        <v>2</v>
      </c>
      <c r="J195">
        <v>3</v>
      </c>
      <c r="K195" t="s">
        <v>535</v>
      </c>
      <c r="L195">
        <v>3</v>
      </c>
      <c r="M195">
        <v>49.9993904000195</v>
      </c>
      <c r="N195">
        <f>VLOOKUP(K195,Linecodes!$A$2:$J$58,10,FALSE)</f>
        <v>2.0543999999999998</v>
      </c>
    </row>
    <row r="196" spans="1:14" x14ac:dyDescent="0.25">
      <c r="A196" t="str">
        <f t="shared" si="3"/>
        <v>One Phase Less</v>
      </c>
      <c r="B196">
        <v>501631448</v>
      </c>
      <c r="C196">
        <v>400080496</v>
      </c>
      <c r="D196">
        <v>1</v>
      </c>
      <c r="E196">
        <v>2</v>
      </c>
      <c r="G196">
        <v>501631449</v>
      </c>
      <c r="H196">
        <v>1</v>
      </c>
      <c r="I196">
        <v>2</v>
      </c>
      <c r="K196" t="s">
        <v>536</v>
      </c>
      <c r="L196">
        <v>2</v>
      </c>
      <c r="M196">
        <v>0.70000365759988303</v>
      </c>
      <c r="N196">
        <f>VLOOKUP(K196,Linecodes!$A$2:$J$58,10,FALSE)</f>
        <v>106.9893</v>
      </c>
    </row>
    <row r="197" spans="1:14" x14ac:dyDescent="0.25">
      <c r="A197" t="str">
        <f t="shared" si="3"/>
        <v>One Phase Less</v>
      </c>
      <c r="B197">
        <v>2264366</v>
      </c>
      <c r="C197">
        <v>2264364</v>
      </c>
      <c r="D197">
        <v>1</v>
      </c>
      <c r="E197">
        <v>2</v>
      </c>
      <c r="G197" t="s">
        <v>63</v>
      </c>
      <c r="H197">
        <v>1</v>
      </c>
      <c r="I197">
        <v>2</v>
      </c>
      <c r="K197" t="s">
        <v>540</v>
      </c>
      <c r="L197">
        <v>2</v>
      </c>
      <c r="M197">
        <v>326.99601321612801</v>
      </c>
      <c r="N197">
        <f>VLOOKUP(K197,Linecodes!$A$2:$J$58,10,FALSE)</f>
        <v>1.4659</v>
      </c>
    </row>
    <row r="198" spans="1:14" x14ac:dyDescent="0.25">
      <c r="A198" t="str">
        <f t="shared" si="3"/>
        <v>One Phase Less</v>
      </c>
      <c r="B198">
        <v>2264767</v>
      </c>
      <c r="C198">
        <v>2264364</v>
      </c>
      <c r="D198">
        <v>1</v>
      </c>
      <c r="E198">
        <v>2</v>
      </c>
      <c r="G198" t="s">
        <v>222</v>
      </c>
      <c r="H198">
        <v>1</v>
      </c>
      <c r="I198">
        <v>2</v>
      </c>
      <c r="K198" t="s">
        <v>542</v>
      </c>
      <c r="L198">
        <v>2</v>
      </c>
      <c r="M198">
        <v>136.99832969605299</v>
      </c>
      <c r="N198">
        <f>VLOOKUP(K198,Linecodes!$A$2:$J$58,10,FALSE)</f>
        <v>2.0543999999999998</v>
      </c>
    </row>
    <row r="199" spans="1:14" x14ac:dyDescent="0.25">
      <c r="A199" t="str">
        <f t="shared" si="3"/>
        <v>One Phase Less</v>
      </c>
      <c r="B199">
        <v>400182056</v>
      </c>
      <c r="C199" t="s">
        <v>62</v>
      </c>
      <c r="D199">
        <v>1</v>
      </c>
      <c r="E199">
        <v>3</v>
      </c>
      <c r="G199" t="s">
        <v>223</v>
      </c>
      <c r="H199">
        <v>1</v>
      </c>
      <c r="I199">
        <v>3</v>
      </c>
      <c r="K199" t="s">
        <v>542</v>
      </c>
      <c r="L199">
        <v>2</v>
      </c>
      <c r="M199">
        <v>156.99808585606101</v>
      </c>
      <c r="N199">
        <f>VLOOKUP(K199,Linecodes!$A$2:$J$58,10,FALSE)</f>
        <v>2.0543999999999998</v>
      </c>
    </row>
    <row r="200" spans="1:14" x14ac:dyDescent="0.25">
      <c r="A200" t="str">
        <f t="shared" si="3"/>
        <v>One Phase Less</v>
      </c>
      <c r="B200">
        <v>400187456</v>
      </c>
      <c r="C200">
        <v>400187460</v>
      </c>
      <c r="D200">
        <v>1</v>
      </c>
      <c r="E200">
        <v>3</v>
      </c>
      <c r="G200">
        <v>2264732</v>
      </c>
      <c r="H200">
        <v>1</v>
      </c>
      <c r="I200">
        <v>3</v>
      </c>
      <c r="K200" t="s">
        <v>545</v>
      </c>
      <c r="L200">
        <v>2</v>
      </c>
      <c r="M200">
        <v>91.998878336035901</v>
      </c>
      <c r="N200">
        <f>VLOOKUP(K200,Linecodes!$A$2:$J$58,10,FALSE)</f>
        <v>1.4659</v>
      </c>
    </row>
    <row r="201" spans="1:14" x14ac:dyDescent="0.25">
      <c r="A201" t="str">
        <f t="shared" si="3"/>
        <v>One Phase Less</v>
      </c>
      <c r="B201">
        <v>501873938</v>
      </c>
      <c r="C201">
        <v>501873937</v>
      </c>
      <c r="D201">
        <v>1</v>
      </c>
      <c r="E201">
        <v>3</v>
      </c>
      <c r="G201" t="s">
        <v>224</v>
      </c>
      <c r="H201">
        <v>1</v>
      </c>
      <c r="I201">
        <v>3</v>
      </c>
      <c r="K201" t="s">
        <v>542</v>
      </c>
      <c r="L201">
        <v>2</v>
      </c>
      <c r="M201">
        <v>129.99841504005099</v>
      </c>
      <c r="N201">
        <f>VLOOKUP(K201,Linecodes!$A$2:$J$58,10,FALSE)</f>
        <v>2.0543999999999998</v>
      </c>
    </row>
    <row r="202" spans="1:14" x14ac:dyDescent="0.25">
      <c r="A202" t="str">
        <f t="shared" si="3"/>
        <v>One Phase Less</v>
      </c>
      <c r="B202">
        <v>501873940</v>
      </c>
      <c r="C202">
        <v>501873937</v>
      </c>
      <c r="D202">
        <v>1</v>
      </c>
      <c r="E202">
        <v>3</v>
      </c>
      <c r="G202" t="s">
        <v>225</v>
      </c>
      <c r="H202">
        <v>1</v>
      </c>
      <c r="I202">
        <v>3</v>
      </c>
      <c r="K202" t="s">
        <v>542</v>
      </c>
      <c r="L202">
        <v>2</v>
      </c>
      <c r="M202">
        <v>282.99654966410998</v>
      </c>
      <c r="N202">
        <f>VLOOKUP(K202,Linecodes!$A$2:$J$58,10,FALSE)</f>
        <v>2.0543999999999998</v>
      </c>
    </row>
    <row r="203" spans="1:14" x14ac:dyDescent="0.25">
      <c r="A203" t="str">
        <f t="shared" si="3"/>
        <v/>
      </c>
      <c r="B203">
        <v>504159894</v>
      </c>
      <c r="C203">
        <v>504159893</v>
      </c>
      <c r="D203">
        <v>1</v>
      </c>
      <c r="E203">
        <v>2</v>
      </c>
      <c r="F203">
        <v>3</v>
      </c>
      <c r="G203">
        <v>2264088</v>
      </c>
      <c r="H203">
        <v>1</v>
      </c>
      <c r="I203">
        <v>2</v>
      </c>
      <c r="J203">
        <v>3</v>
      </c>
      <c r="K203" t="s">
        <v>535</v>
      </c>
      <c r="L203">
        <v>3</v>
      </c>
      <c r="M203">
        <v>51.999366016020304</v>
      </c>
      <c r="N203">
        <f>VLOOKUP(K203,Linecodes!$A$2:$J$58,10,FALSE)</f>
        <v>2.0543999999999998</v>
      </c>
    </row>
    <row r="204" spans="1:14" x14ac:dyDescent="0.25">
      <c r="A204" t="str">
        <f t="shared" si="3"/>
        <v>One Phase Less</v>
      </c>
      <c r="B204">
        <v>504159896</v>
      </c>
      <c r="C204">
        <v>504159893</v>
      </c>
      <c r="D204">
        <v>1</v>
      </c>
      <c r="E204">
        <v>2</v>
      </c>
      <c r="G204">
        <v>504159903</v>
      </c>
      <c r="H204">
        <v>1</v>
      </c>
      <c r="I204">
        <v>2</v>
      </c>
      <c r="K204" t="s">
        <v>542</v>
      </c>
      <c r="L204">
        <v>2</v>
      </c>
      <c r="M204">
        <v>43.999463552017197</v>
      </c>
      <c r="N204">
        <f>VLOOKUP(K204,Linecodes!$A$2:$J$58,10,FALSE)</f>
        <v>2.0543999999999998</v>
      </c>
    </row>
    <row r="205" spans="1:14" x14ac:dyDescent="0.25">
      <c r="A205" t="str">
        <f t="shared" si="3"/>
        <v>One Phase Less</v>
      </c>
      <c r="B205">
        <v>501631446</v>
      </c>
      <c r="C205">
        <v>501631449</v>
      </c>
      <c r="D205">
        <v>1</v>
      </c>
      <c r="E205">
        <v>2</v>
      </c>
      <c r="G205" t="s">
        <v>226</v>
      </c>
      <c r="H205">
        <v>1</v>
      </c>
      <c r="I205">
        <v>2</v>
      </c>
      <c r="K205" t="s">
        <v>544</v>
      </c>
      <c r="L205">
        <v>2</v>
      </c>
      <c r="M205">
        <v>49.9993904000195</v>
      </c>
      <c r="N205">
        <f>VLOOKUP(K205,Linecodes!$A$2:$J$58,10,FALSE)</f>
        <v>2.2042000000000002</v>
      </c>
    </row>
    <row r="206" spans="1:14" x14ac:dyDescent="0.25">
      <c r="A206" t="str">
        <f t="shared" si="3"/>
        <v>One Phase Less</v>
      </c>
      <c r="B206">
        <v>2264369</v>
      </c>
      <c r="C206" t="s">
        <v>63</v>
      </c>
      <c r="D206">
        <v>1</v>
      </c>
      <c r="E206">
        <v>2</v>
      </c>
      <c r="G206" t="s">
        <v>64</v>
      </c>
      <c r="H206">
        <v>1</v>
      </c>
      <c r="I206">
        <v>2</v>
      </c>
      <c r="K206" t="s">
        <v>540</v>
      </c>
      <c r="L206">
        <v>2</v>
      </c>
      <c r="M206">
        <v>651.99205081625405</v>
      </c>
      <c r="N206">
        <f>VLOOKUP(K206,Linecodes!$A$2:$J$58,10,FALSE)</f>
        <v>1.4659</v>
      </c>
    </row>
    <row r="207" spans="1:14" x14ac:dyDescent="0.25">
      <c r="A207" t="str">
        <f t="shared" si="3"/>
        <v>One Phase Less</v>
      </c>
      <c r="B207">
        <v>2264770</v>
      </c>
      <c r="C207" t="s">
        <v>63</v>
      </c>
      <c r="D207">
        <v>1</v>
      </c>
      <c r="E207">
        <v>2</v>
      </c>
      <c r="G207" t="s">
        <v>227</v>
      </c>
      <c r="H207">
        <v>1</v>
      </c>
      <c r="I207">
        <v>2</v>
      </c>
      <c r="K207" t="s">
        <v>540</v>
      </c>
      <c r="L207">
        <v>2</v>
      </c>
      <c r="M207">
        <v>391.99522073615299</v>
      </c>
      <c r="N207">
        <f>VLOOKUP(K207,Linecodes!$A$2:$J$58,10,FALSE)</f>
        <v>1.4659</v>
      </c>
    </row>
    <row r="208" spans="1:14" x14ac:dyDescent="0.25">
      <c r="A208" t="str">
        <f t="shared" si="3"/>
        <v>One Phase Less</v>
      </c>
      <c r="B208">
        <v>2264734</v>
      </c>
      <c r="C208">
        <v>2264732</v>
      </c>
      <c r="D208">
        <v>1</v>
      </c>
      <c r="E208">
        <v>3</v>
      </c>
      <c r="G208">
        <v>2264735</v>
      </c>
      <c r="H208">
        <v>1</v>
      </c>
      <c r="I208">
        <v>3</v>
      </c>
      <c r="K208" t="s">
        <v>545</v>
      </c>
      <c r="L208">
        <v>2</v>
      </c>
      <c r="M208">
        <v>506.99381865619802</v>
      </c>
      <c r="N208">
        <f>VLOOKUP(K208,Linecodes!$A$2:$J$58,10,FALSE)</f>
        <v>1.4659</v>
      </c>
    </row>
    <row r="209" spans="1:14" x14ac:dyDescent="0.25">
      <c r="A209" t="str">
        <f t="shared" si="3"/>
        <v>One Phase Less</v>
      </c>
      <c r="B209">
        <v>2265205</v>
      </c>
      <c r="C209">
        <v>2264732</v>
      </c>
      <c r="D209">
        <v>1</v>
      </c>
      <c r="E209">
        <v>3</v>
      </c>
      <c r="G209" t="s">
        <v>228</v>
      </c>
      <c r="H209">
        <v>1</v>
      </c>
      <c r="I209">
        <v>3</v>
      </c>
      <c r="K209" t="s">
        <v>542</v>
      </c>
      <c r="L209">
        <v>2</v>
      </c>
      <c r="M209">
        <v>314.996159520123</v>
      </c>
      <c r="N209">
        <f>VLOOKUP(K209,Linecodes!$A$2:$J$58,10,FALSE)</f>
        <v>2.0543999999999998</v>
      </c>
    </row>
    <row r="210" spans="1:14" x14ac:dyDescent="0.25">
      <c r="A210" t="str">
        <f t="shared" si="3"/>
        <v/>
      </c>
      <c r="B210">
        <v>2264090</v>
      </c>
      <c r="C210">
        <v>2264088</v>
      </c>
      <c r="D210">
        <v>1</v>
      </c>
      <c r="E210">
        <v>2</v>
      </c>
      <c r="F210">
        <v>3</v>
      </c>
      <c r="G210">
        <v>2264091</v>
      </c>
      <c r="H210">
        <v>1</v>
      </c>
      <c r="I210">
        <v>2</v>
      </c>
      <c r="J210">
        <v>3</v>
      </c>
      <c r="K210" t="s">
        <v>535</v>
      </c>
      <c r="L210">
        <v>3</v>
      </c>
      <c r="M210">
        <v>165.99797612806501</v>
      </c>
      <c r="N210">
        <f>VLOOKUP(K210,Linecodes!$A$2:$J$58,10,FALSE)</f>
        <v>2.0543999999999998</v>
      </c>
    </row>
    <row r="211" spans="1:14" x14ac:dyDescent="0.25">
      <c r="A211" t="str">
        <f t="shared" si="3"/>
        <v/>
      </c>
      <c r="B211">
        <v>2264415</v>
      </c>
      <c r="C211">
        <v>2264088</v>
      </c>
      <c r="D211">
        <v>1</v>
      </c>
      <c r="E211">
        <v>2</v>
      </c>
      <c r="F211">
        <v>3</v>
      </c>
      <c r="G211">
        <v>2264416</v>
      </c>
      <c r="H211">
        <v>1</v>
      </c>
      <c r="I211">
        <v>2</v>
      </c>
      <c r="J211">
        <v>3</v>
      </c>
      <c r="K211" t="s">
        <v>533</v>
      </c>
      <c r="L211">
        <v>3</v>
      </c>
      <c r="M211">
        <v>0.70000365759988303</v>
      </c>
      <c r="N211">
        <f>VLOOKUP(K211,Linecodes!$A$2:$J$58,10,FALSE)</f>
        <v>106.9893</v>
      </c>
    </row>
    <row r="212" spans="1:14" x14ac:dyDescent="0.25">
      <c r="A212" t="str">
        <f t="shared" si="3"/>
        <v>One Phase Less</v>
      </c>
      <c r="B212">
        <v>504159902</v>
      </c>
      <c r="C212">
        <v>504159900</v>
      </c>
      <c r="D212">
        <v>1</v>
      </c>
      <c r="E212">
        <v>2</v>
      </c>
      <c r="G212">
        <v>504159903</v>
      </c>
      <c r="H212">
        <v>1</v>
      </c>
      <c r="I212">
        <v>2</v>
      </c>
      <c r="K212" t="s">
        <v>536</v>
      </c>
      <c r="L212">
        <v>2</v>
      </c>
      <c r="M212">
        <v>0.70000365759988303</v>
      </c>
      <c r="N212">
        <f>VLOOKUP(K212,Linecodes!$A$2:$J$58,10,FALSE)</f>
        <v>106.9893</v>
      </c>
    </row>
    <row r="213" spans="1:14" x14ac:dyDescent="0.25">
      <c r="A213" t="str">
        <f t="shared" si="3"/>
        <v>One Phase Less</v>
      </c>
      <c r="B213">
        <v>504771518</v>
      </c>
      <c r="C213" t="s">
        <v>64</v>
      </c>
      <c r="D213">
        <v>1</v>
      </c>
      <c r="E213">
        <v>2</v>
      </c>
      <c r="G213" t="s">
        <v>65</v>
      </c>
      <c r="H213">
        <v>1</v>
      </c>
      <c r="I213">
        <v>2</v>
      </c>
      <c r="K213" t="s">
        <v>540</v>
      </c>
      <c r="L213">
        <v>2</v>
      </c>
      <c r="M213">
        <v>89.998902720035105</v>
      </c>
      <c r="N213">
        <f>VLOOKUP(K213,Linecodes!$A$2:$J$58,10,FALSE)</f>
        <v>1.4659</v>
      </c>
    </row>
    <row r="214" spans="1:14" x14ac:dyDescent="0.25">
      <c r="A214" t="str">
        <f t="shared" si="3"/>
        <v>One Phase Less</v>
      </c>
      <c r="B214">
        <v>2264737</v>
      </c>
      <c r="C214">
        <v>2264735</v>
      </c>
      <c r="D214">
        <v>1</v>
      </c>
      <c r="E214">
        <v>3</v>
      </c>
      <c r="G214" t="s">
        <v>66</v>
      </c>
      <c r="H214">
        <v>1</v>
      </c>
      <c r="I214">
        <v>3</v>
      </c>
      <c r="K214" t="s">
        <v>545</v>
      </c>
      <c r="L214">
        <v>2</v>
      </c>
      <c r="M214">
        <v>81.999000256032005</v>
      </c>
      <c r="N214">
        <f>VLOOKUP(K214,Linecodes!$A$2:$J$58,10,FALSE)</f>
        <v>1.4659</v>
      </c>
    </row>
    <row r="215" spans="1:14" x14ac:dyDescent="0.25">
      <c r="A215" t="str">
        <f t="shared" si="3"/>
        <v>One Phase Less</v>
      </c>
      <c r="B215">
        <v>617669816</v>
      </c>
      <c r="C215">
        <v>2264735</v>
      </c>
      <c r="D215">
        <v>1</v>
      </c>
      <c r="E215">
        <v>3</v>
      </c>
      <c r="G215" t="s">
        <v>229</v>
      </c>
      <c r="H215">
        <v>1</v>
      </c>
      <c r="I215">
        <v>3</v>
      </c>
      <c r="K215" t="s">
        <v>536</v>
      </c>
      <c r="L215">
        <v>2</v>
      </c>
      <c r="M215">
        <v>0.70000365759988303</v>
      </c>
      <c r="N215">
        <f>VLOOKUP(K215,Linecodes!$A$2:$J$58,10,FALSE)</f>
        <v>106.9893</v>
      </c>
    </row>
    <row r="216" spans="1:14" x14ac:dyDescent="0.25">
      <c r="A216" t="str">
        <f t="shared" si="3"/>
        <v>One Phase Less</v>
      </c>
      <c r="B216">
        <v>2265857</v>
      </c>
      <c r="C216">
        <v>2264091</v>
      </c>
      <c r="D216">
        <v>1</v>
      </c>
      <c r="E216">
        <v>2</v>
      </c>
      <c r="G216" t="s">
        <v>230</v>
      </c>
      <c r="H216">
        <v>1</v>
      </c>
      <c r="I216">
        <v>2</v>
      </c>
      <c r="K216" t="s">
        <v>536</v>
      </c>
      <c r="L216">
        <v>2</v>
      </c>
      <c r="M216">
        <v>0.70000365759988303</v>
      </c>
      <c r="N216">
        <f>VLOOKUP(K216,Linecodes!$A$2:$J$58,10,FALSE)</f>
        <v>106.9893</v>
      </c>
    </row>
    <row r="217" spans="1:14" x14ac:dyDescent="0.25">
      <c r="A217" t="str">
        <f t="shared" si="3"/>
        <v/>
      </c>
      <c r="B217">
        <v>2264417</v>
      </c>
      <c r="C217">
        <v>2264416</v>
      </c>
      <c r="D217">
        <v>1</v>
      </c>
      <c r="E217">
        <v>2</v>
      </c>
      <c r="F217">
        <v>3</v>
      </c>
      <c r="G217" t="s">
        <v>231</v>
      </c>
      <c r="H217">
        <v>1</v>
      </c>
      <c r="I217">
        <v>2</v>
      </c>
      <c r="J217">
        <v>3</v>
      </c>
      <c r="K217" t="s">
        <v>535</v>
      </c>
      <c r="L217">
        <v>3</v>
      </c>
      <c r="M217">
        <v>195.99761036807601</v>
      </c>
      <c r="N217">
        <f>VLOOKUP(K217,Linecodes!$A$2:$J$58,10,FALSE)</f>
        <v>2.0543999999999998</v>
      </c>
    </row>
    <row r="218" spans="1:14" x14ac:dyDescent="0.25">
      <c r="A218" t="str">
        <f t="shared" si="3"/>
        <v>One Phase Less</v>
      </c>
      <c r="B218">
        <v>504159901</v>
      </c>
      <c r="C218">
        <v>504159900</v>
      </c>
      <c r="D218">
        <v>1</v>
      </c>
      <c r="E218">
        <v>2</v>
      </c>
      <c r="G218" t="s">
        <v>232</v>
      </c>
      <c r="H218">
        <v>1</v>
      </c>
      <c r="I218">
        <v>2</v>
      </c>
      <c r="K218" t="s">
        <v>542</v>
      </c>
      <c r="L218">
        <v>2</v>
      </c>
      <c r="M218">
        <v>53.9993416320211</v>
      </c>
      <c r="N218">
        <f>VLOOKUP(K218,Linecodes!$A$2:$J$58,10,FALSE)</f>
        <v>2.0543999999999998</v>
      </c>
    </row>
    <row r="219" spans="1:14" x14ac:dyDescent="0.25">
      <c r="A219" t="str">
        <f t="shared" ref="A219:A282" si="4">IF(OR(D219+E219+F219&lt;6,H219+I219+J219&lt;6),"One Phase Less","")</f>
        <v>One Phase Less</v>
      </c>
      <c r="B219">
        <v>2264375</v>
      </c>
      <c r="C219" t="s">
        <v>65</v>
      </c>
      <c r="D219">
        <v>1</v>
      </c>
      <c r="E219">
        <v>2</v>
      </c>
      <c r="G219">
        <v>2264376</v>
      </c>
      <c r="H219">
        <v>1</v>
      </c>
      <c r="I219">
        <v>2</v>
      </c>
      <c r="K219" t="s">
        <v>540</v>
      </c>
      <c r="L219">
        <v>2</v>
      </c>
      <c r="M219">
        <v>332.99594006413002</v>
      </c>
      <c r="N219">
        <f>VLOOKUP(K219,Linecodes!$A$2:$J$58,10,FALSE)</f>
        <v>1.4659</v>
      </c>
    </row>
    <row r="220" spans="1:14" x14ac:dyDescent="0.25">
      <c r="A220" t="str">
        <f t="shared" si="4"/>
        <v>One Phase Less</v>
      </c>
      <c r="B220">
        <v>2264740</v>
      </c>
      <c r="C220" t="s">
        <v>66</v>
      </c>
      <c r="D220">
        <v>1</v>
      </c>
      <c r="E220">
        <v>3</v>
      </c>
      <c r="G220">
        <v>503276161</v>
      </c>
      <c r="H220">
        <v>1</v>
      </c>
      <c r="I220">
        <v>3</v>
      </c>
      <c r="K220" t="s">
        <v>545</v>
      </c>
      <c r="L220">
        <v>2</v>
      </c>
      <c r="M220">
        <v>193.99763475207601</v>
      </c>
      <c r="N220">
        <f>VLOOKUP(K220,Linecodes!$A$2:$J$58,10,FALSE)</f>
        <v>1.4659</v>
      </c>
    </row>
    <row r="221" spans="1:14" x14ac:dyDescent="0.25">
      <c r="A221" t="str">
        <f t="shared" si="4"/>
        <v>One Phase Less</v>
      </c>
      <c r="B221">
        <v>2265211</v>
      </c>
      <c r="C221">
        <v>601420772</v>
      </c>
      <c r="D221">
        <v>1</v>
      </c>
      <c r="E221">
        <v>3</v>
      </c>
      <c r="G221" t="s">
        <v>67</v>
      </c>
      <c r="H221">
        <v>1</v>
      </c>
      <c r="I221">
        <v>3</v>
      </c>
      <c r="K221" t="s">
        <v>545</v>
      </c>
      <c r="L221">
        <v>2</v>
      </c>
      <c r="M221">
        <v>334.99591568013102</v>
      </c>
      <c r="N221">
        <f>VLOOKUP(K221,Linecodes!$A$2:$J$58,10,FALSE)</f>
        <v>1.4659</v>
      </c>
    </row>
    <row r="222" spans="1:14" x14ac:dyDescent="0.25">
      <c r="A222" t="str">
        <f t="shared" si="4"/>
        <v/>
      </c>
      <c r="B222">
        <v>501042244</v>
      </c>
      <c r="C222">
        <v>501042255</v>
      </c>
      <c r="D222">
        <v>1</v>
      </c>
      <c r="E222">
        <v>2</v>
      </c>
      <c r="F222">
        <v>3</v>
      </c>
      <c r="G222">
        <v>504012119</v>
      </c>
      <c r="H222">
        <v>1</v>
      </c>
      <c r="I222">
        <v>2</v>
      </c>
      <c r="J222">
        <v>3</v>
      </c>
      <c r="K222" t="s">
        <v>535</v>
      </c>
      <c r="L222">
        <v>3</v>
      </c>
      <c r="M222">
        <v>74.999085600029304</v>
      </c>
      <c r="N222">
        <f>VLOOKUP(K222,Linecodes!$A$2:$J$58,10,FALSE)</f>
        <v>2.0543999999999998</v>
      </c>
    </row>
    <row r="223" spans="1:14" x14ac:dyDescent="0.25">
      <c r="A223" t="str">
        <f t="shared" si="4"/>
        <v>One Phase Less</v>
      </c>
      <c r="B223">
        <v>2264378</v>
      </c>
      <c r="C223">
        <v>2264376</v>
      </c>
      <c r="D223">
        <v>1</v>
      </c>
      <c r="E223">
        <v>2</v>
      </c>
      <c r="G223" t="s">
        <v>68</v>
      </c>
      <c r="H223">
        <v>1</v>
      </c>
      <c r="I223">
        <v>2</v>
      </c>
      <c r="K223" t="s">
        <v>540</v>
      </c>
      <c r="L223">
        <v>2</v>
      </c>
      <c r="M223">
        <v>96.998817376037806</v>
      </c>
      <c r="N223">
        <f>VLOOKUP(K223,Linecodes!$A$2:$J$58,10,FALSE)</f>
        <v>1.4659</v>
      </c>
    </row>
    <row r="224" spans="1:14" x14ac:dyDescent="0.25">
      <c r="A224" t="str">
        <f t="shared" si="4"/>
        <v>One Phase Less</v>
      </c>
      <c r="B224">
        <v>2264773</v>
      </c>
      <c r="C224">
        <v>2264376</v>
      </c>
      <c r="D224">
        <v>1</v>
      </c>
      <c r="E224">
        <v>2</v>
      </c>
      <c r="G224" t="s">
        <v>69</v>
      </c>
      <c r="H224">
        <v>1</v>
      </c>
      <c r="I224">
        <v>2</v>
      </c>
      <c r="K224" t="s">
        <v>540</v>
      </c>
      <c r="L224">
        <v>2</v>
      </c>
      <c r="M224">
        <v>278.99659843210901</v>
      </c>
      <c r="N224">
        <f>VLOOKUP(K224,Linecodes!$A$2:$J$58,10,FALSE)</f>
        <v>1.4659</v>
      </c>
    </row>
    <row r="225" spans="1:14" x14ac:dyDescent="0.25">
      <c r="A225" t="str">
        <f t="shared" si="4"/>
        <v>One Phase Less</v>
      </c>
      <c r="B225">
        <v>503276162</v>
      </c>
      <c r="C225">
        <v>503276161</v>
      </c>
      <c r="D225">
        <v>1</v>
      </c>
      <c r="E225">
        <v>3</v>
      </c>
      <c r="G225">
        <v>2264744</v>
      </c>
      <c r="H225">
        <v>1</v>
      </c>
      <c r="I225">
        <v>3</v>
      </c>
      <c r="K225" t="s">
        <v>545</v>
      </c>
      <c r="L225">
        <v>2</v>
      </c>
      <c r="M225">
        <v>294.99640336011498</v>
      </c>
      <c r="N225">
        <f>VLOOKUP(K225,Linecodes!$A$2:$J$58,10,FALSE)</f>
        <v>1.4659</v>
      </c>
    </row>
    <row r="226" spans="1:14" x14ac:dyDescent="0.25">
      <c r="A226" t="str">
        <f t="shared" si="4"/>
        <v>One Phase Less</v>
      </c>
      <c r="B226">
        <v>503276164</v>
      </c>
      <c r="C226">
        <v>503276161</v>
      </c>
      <c r="D226">
        <v>1</v>
      </c>
      <c r="E226">
        <v>3</v>
      </c>
      <c r="G226" t="s">
        <v>233</v>
      </c>
      <c r="H226">
        <v>1</v>
      </c>
      <c r="I226">
        <v>3</v>
      </c>
      <c r="K226" t="s">
        <v>542</v>
      </c>
      <c r="L226">
        <v>2</v>
      </c>
      <c r="M226">
        <v>478.99416003218698</v>
      </c>
      <c r="N226">
        <f>VLOOKUP(K226,Linecodes!$A$2:$J$58,10,FALSE)</f>
        <v>2.0543999999999998</v>
      </c>
    </row>
    <row r="227" spans="1:14" x14ac:dyDescent="0.25">
      <c r="A227" t="str">
        <f t="shared" si="4"/>
        <v>One Phase Less</v>
      </c>
      <c r="B227">
        <v>505304988</v>
      </c>
      <c r="C227" t="s">
        <v>67</v>
      </c>
      <c r="D227">
        <v>1</v>
      </c>
      <c r="E227">
        <v>3</v>
      </c>
      <c r="G227" t="s">
        <v>234</v>
      </c>
      <c r="H227">
        <v>1</v>
      </c>
      <c r="I227">
        <v>3</v>
      </c>
      <c r="K227" t="s">
        <v>542</v>
      </c>
      <c r="L227">
        <v>2</v>
      </c>
      <c r="M227">
        <v>162.998012704064</v>
      </c>
      <c r="N227">
        <f>VLOOKUP(K227,Linecodes!$A$2:$J$58,10,FALSE)</f>
        <v>2.0543999999999998</v>
      </c>
    </row>
    <row r="228" spans="1:14" x14ac:dyDescent="0.25">
      <c r="A228" t="str">
        <f t="shared" si="4"/>
        <v>One Phase Less</v>
      </c>
      <c r="B228">
        <v>506993384</v>
      </c>
      <c r="C228" t="s">
        <v>67</v>
      </c>
      <c r="D228">
        <v>1</v>
      </c>
      <c r="E228">
        <v>3</v>
      </c>
      <c r="G228" t="s">
        <v>235</v>
      </c>
      <c r="H228">
        <v>1</v>
      </c>
      <c r="I228">
        <v>3</v>
      </c>
      <c r="K228" t="s">
        <v>542</v>
      </c>
      <c r="L228">
        <v>2</v>
      </c>
      <c r="M228">
        <v>97.998805184038204</v>
      </c>
      <c r="N228">
        <f>VLOOKUP(K228,Linecodes!$A$2:$J$58,10,FALSE)</f>
        <v>2.0543999999999998</v>
      </c>
    </row>
    <row r="229" spans="1:14" x14ac:dyDescent="0.25">
      <c r="A229" t="str">
        <f t="shared" si="4"/>
        <v/>
      </c>
      <c r="B229">
        <v>504012121</v>
      </c>
      <c r="C229">
        <v>504012119</v>
      </c>
      <c r="D229">
        <v>1</v>
      </c>
      <c r="E229">
        <v>2</v>
      </c>
      <c r="F229">
        <v>3</v>
      </c>
      <c r="G229" t="s">
        <v>236</v>
      </c>
      <c r="H229">
        <v>1</v>
      </c>
      <c r="I229">
        <v>2</v>
      </c>
      <c r="J229">
        <v>3</v>
      </c>
      <c r="K229" t="s">
        <v>533</v>
      </c>
      <c r="L229">
        <v>3</v>
      </c>
      <c r="M229">
        <v>0.70000365759988303</v>
      </c>
      <c r="N229">
        <f>VLOOKUP(K229,Linecodes!$A$2:$J$58,10,FALSE)</f>
        <v>106.9893</v>
      </c>
    </row>
    <row r="230" spans="1:14" x14ac:dyDescent="0.25">
      <c r="A230" t="str">
        <f t="shared" si="4"/>
        <v>One Phase Less</v>
      </c>
      <c r="B230">
        <v>400080482</v>
      </c>
      <c r="C230" t="s">
        <v>68</v>
      </c>
      <c r="D230">
        <v>1</v>
      </c>
      <c r="E230">
        <v>2</v>
      </c>
      <c r="G230" t="s">
        <v>237</v>
      </c>
      <c r="H230">
        <v>1</v>
      </c>
      <c r="I230">
        <v>2</v>
      </c>
      <c r="K230" t="s">
        <v>537</v>
      </c>
      <c r="L230">
        <v>2</v>
      </c>
      <c r="M230">
        <v>167.997951744066</v>
      </c>
      <c r="N230">
        <f>VLOOKUP(K230,Linecodes!$A$2:$J$58,10,FALSE)</f>
        <v>1.4659</v>
      </c>
    </row>
    <row r="231" spans="1:14" x14ac:dyDescent="0.25">
      <c r="A231" t="str">
        <f t="shared" si="4"/>
        <v>One Phase Less</v>
      </c>
      <c r="B231">
        <v>2264776</v>
      </c>
      <c r="C231" t="s">
        <v>69</v>
      </c>
      <c r="D231">
        <v>1</v>
      </c>
      <c r="E231">
        <v>2</v>
      </c>
      <c r="G231">
        <v>2264777</v>
      </c>
      <c r="H231">
        <v>1</v>
      </c>
      <c r="I231">
        <v>2</v>
      </c>
      <c r="K231" t="s">
        <v>542</v>
      </c>
      <c r="L231">
        <v>2</v>
      </c>
      <c r="M231">
        <v>226.99723241608899</v>
      </c>
      <c r="N231">
        <f>VLOOKUP(K231,Linecodes!$A$2:$J$58,10,FALSE)</f>
        <v>2.0543999999999998</v>
      </c>
    </row>
    <row r="232" spans="1:14" x14ac:dyDescent="0.25">
      <c r="A232" t="str">
        <f t="shared" si="4"/>
        <v>One Phase Less</v>
      </c>
      <c r="B232">
        <v>2264746</v>
      </c>
      <c r="C232">
        <v>2264744</v>
      </c>
      <c r="D232">
        <v>1</v>
      </c>
      <c r="E232">
        <v>3</v>
      </c>
      <c r="G232" t="s">
        <v>70</v>
      </c>
      <c r="H232">
        <v>1</v>
      </c>
      <c r="I232">
        <v>3</v>
      </c>
      <c r="K232" t="s">
        <v>545</v>
      </c>
      <c r="L232">
        <v>2</v>
      </c>
      <c r="M232">
        <v>304.99628144011899</v>
      </c>
      <c r="N232">
        <f>VLOOKUP(K232,Linecodes!$A$2:$J$58,10,FALSE)</f>
        <v>1.4659</v>
      </c>
    </row>
    <row r="233" spans="1:14" x14ac:dyDescent="0.25">
      <c r="A233" t="str">
        <f t="shared" si="4"/>
        <v>One Phase Less</v>
      </c>
      <c r="B233">
        <v>2265214</v>
      </c>
      <c r="C233">
        <v>2264744</v>
      </c>
      <c r="D233">
        <v>1</v>
      </c>
      <c r="E233">
        <v>3</v>
      </c>
      <c r="G233" t="s">
        <v>238</v>
      </c>
      <c r="H233">
        <v>1</v>
      </c>
      <c r="I233">
        <v>3</v>
      </c>
      <c r="K233" t="s">
        <v>542</v>
      </c>
      <c r="L233">
        <v>2</v>
      </c>
      <c r="M233">
        <v>85.998951488033597</v>
      </c>
      <c r="N233">
        <f>VLOOKUP(K233,Linecodes!$A$2:$J$58,10,FALSE)</f>
        <v>2.0543999999999998</v>
      </c>
    </row>
    <row r="234" spans="1:14" x14ac:dyDescent="0.25">
      <c r="A234" t="str">
        <f t="shared" si="4"/>
        <v/>
      </c>
      <c r="B234">
        <v>504012120</v>
      </c>
      <c r="C234">
        <v>504012122</v>
      </c>
      <c r="D234">
        <v>1</v>
      </c>
      <c r="E234">
        <v>2</v>
      </c>
      <c r="F234">
        <v>3</v>
      </c>
      <c r="G234">
        <v>2264107</v>
      </c>
      <c r="H234">
        <v>1</v>
      </c>
      <c r="I234">
        <v>2</v>
      </c>
      <c r="J234">
        <v>3</v>
      </c>
      <c r="K234" t="s">
        <v>535</v>
      </c>
      <c r="L234">
        <v>3</v>
      </c>
      <c r="M234">
        <v>56.999305056022202</v>
      </c>
      <c r="N234">
        <f>VLOOKUP(K234,Linecodes!$A$2:$J$58,10,FALSE)</f>
        <v>2.0543999999999998</v>
      </c>
    </row>
    <row r="235" spans="1:14" x14ac:dyDescent="0.25">
      <c r="A235" t="str">
        <f t="shared" si="4"/>
        <v>One Phase Less</v>
      </c>
      <c r="B235">
        <v>2264779</v>
      </c>
      <c r="C235">
        <v>2264777</v>
      </c>
      <c r="D235">
        <v>1</v>
      </c>
      <c r="E235">
        <v>2</v>
      </c>
      <c r="G235" t="s">
        <v>239</v>
      </c>
      <c r="H235">
        <v>1</v>
      </c>
      <c r="I235">
        <v>2</v>
      </c>
      <c r="K235" t="s">
        <v>542</v>
      </c>
      <c r="L235">
        <v>2</v>
      </c>
      <c r="M235">
        <v>178.99781763207</v>
      </c>
      <c r="N235">
        <f>VLOOKUP(K235,Linecodes!$A$2:$J$58,10,FALSE)</f>
        <v>2.0543999999999998</v>
      </c>
    </row>
    <row r="236" spans="1:14" x14ac:dyDescent="0.25">
      <c r="A236" t="str">
        <f t="shared" si="4"/>
        <v>One Phase Less</v>
      </c>
      <c r="B236">
        <v>2265220</v>
      </c>
      <c r="C236">
        <v>2264777</v>
      </c>
      <c r="D236">
        <v>1</v>
      </c>
      <c r="E236">
        <v>2</v>
      </c>
      <c r="G236" t="s">
        <v>71</v>
      </c>
      <c r="H236">
        <v>1</v>
      </c>
      <c r="I236">
        <v>2</v>
      </c>
      <c r="K236" t="s">
        <v>542</v>
      </c>
      <c r="L236">
        <v>2</v>
      </c>
      <c r="M236">
        <v>514.99372112020103</v>
      </c>
      <c r="N236">
        <f>VLOOKUP(K236,Linecodes!$A$2:$J$58,10,FALSE)</f>
        <v>2.0543999999999998</v>
      </c>
    </row>
    <row r="237" spans="1:14" x14ac:dyDescent="0.25">
      <c r="A237" t="str">
        <f t="shared" si="4"/>
        <v>One Phase Less</v>
      </c>
      <c r="B237">
        <v>2264749</v>
      </c>
      <c r="C237" t="s">
        <v>70</v>
      </c>
      <c r="D237">
        <v>1</v>
      </c>
      <c r="E237">
        <v>3</v>
      </c>
      <c r="G237" t="s">
        <v>72</v>
      </c>
      <c r="H237">
        <v>1</v>
      </c>
      <c r="I237">
        <v>3</v>
      </c>
      <c r="K237" t="s">
        <v>545</v>
      </c>
      <c r="L237">
        <v>2</v>
      </c>
      <c r="M237">
        <v>451.99448921617602</v>
      </c>
      <c r="N237">
        <f>VLOOKUP(K237,Linecodes!$A$2:$J$58,10,FALSE)</f>
        <v>1.4659</v>
      </c>
    </row>
    <row r="238" spans="1:14" x14ac:dyDescent="0.25">
      <c r="A238" t="str">
        <f t="shared" si="4"/>
        <v/>
      </c>
      <c r="B238">
        <v>2264109</v>
      </c>
      <c r="C238">
        <v>2264107</v>
      </c>
      <c r="D238">
        <v>1</v>
      </c>
      <c r="E238">
        <v>2</v>
      </c>
      <c r="F238">
        <v>3</v>
      </c>
      <c r="G238">
        <v>2264110</v>
      </c>
      <c r="H238">
        <v>1</v>
      </c>
      <c r="I238">
        <v>2</v>
      </c>
      <c r="J238">
        <v>3</v>
      </c>
      <c r="K238" t="s">
        <v>535</v>
      </c>
      <c r="L238">
        <v>3</v>
      </c>
      <c r="M238">
        <v>92.998866144036299</v>
      </c>
      <c r="N238">
        <f>VLOOKUP(K238,Linecodes!$A$2:$J$58,10,FALSE)</f>
        <v>2.0543999999999998</v>
      </c>
    </row>
    <row r="239" spans="1:14" x14ac:dyDescent="0.25">
      <c r="A239" t="str">
        <f t="shared" si="4"/>
        <v/>
      </c>
      <c r="B239">
        <v>2264426</v>
      </c>
      <c r="C239">
        <v>2264107</v>
      </c>
      <c r="D239">
        <v>1</v>
      </c>
      <c r="E239">
        <v>2</v>
      </c>
      <c r="F239">
        <v>3</v>
      </c>
      <c r="G239">
        <v>2264427</v>
      </c>
      <c r="H239">
        <v>1</v>
      </c>
      <c r="I239">
        <v>2</v>
      </c>
      <c r="J239">
        <v>3</v>
      </c>
      <c r="K239" t="s">
        <v>533</v>
      </c>
      <c r="L239">
        <v>3</v>
      </c>
      <c r="M239">
        <v>0.70000365759988303</v>
      </c>
      <c r="N239">
        <f>VLOOKUP(K239,Linecodes!$A$2:$J$58,10,FALSE)</f>
        <v>106.9893</v>
      </c>
    </row>
    <row r="240" spans="1:14" x14ac:dyDescent="0.25">
      <c r="A240" t="str">
        <f t="shared" si="4"/>
        <v>One Phase Less</v>
      </c>
      <c r="B240">
        <v>501617687</v>
      </c>
      <c r="C240" t="s">
        <v>71</v>
      </c>
      <c r="D240">
        <v>1</v>
      </c>
      <c r="E240">
        <v>2</v>
      </c>
      <c r="G240" t="s">
        <v>240</v>
      </c>
      <c r="H240">
        <v>1</v>
      </c>
      <c r="I240">
        <v>2</v>
      </c>
      <c r="K240" t="s">
        <v>542</v>
      </c>
      <c r="L240">
        <v>2</v>
      </c>
      <c r="M240">
        <v>301.99631801611798</v>
      </c>
      <c r="N240">
        <f>VLOOKUP(K240,Linecodes!$A$2:$J$58,10,FALSE)</f>
        <v>2.0543999999999998</v>
      </c>
    </row>
    <row r="241" spans="1:14" x14ac:dyDescent="0.25">
      <c r="A241" t="str">
        <f t="shared" si="4"/>
        <v>One Phase Less</v>
      </c>
      <c r="B241">
        <v>2264752</v>
      </c>
      <c r="C241" t="s">
        <v>72</v>
      </c>
      <c r="D241">
        <v>1</v>
      </c>
      <c r="E241">
        <v>3</v>
      </c>
      <c r="G241">
        <v>601392214</v>
      </c>
      <c r="H241">
        <v>1</v>
      </c>
      <c r="I241">
        <v>3</v>
      </c>
      <c r="K241" t="s">
        <v>542</v>
      </c>
      <c r="L241">
        <v>2</v>
      </c>
      <c r="M241">
        <v>234.53313785494001</v>
      </c>
      <c r="N241">
        <f>VLOOKUP(K241,Linecodes!$A$2:$J$58,10,FALSE)</f>
        <v>2.0543999999999998</v>
      </c>
    </row>
    <row r="242" spans="1:14" x14ac:dyDescent="0.25">
      <c r="A242" t="str">
        <f t="shared" si="4"/>
        <v/>
      </c>
      <c r="B242">
        <v>2264112</v>
      </c>
      <c r="C242">
        <v>2264110</v>
      </c>
      <c r="D242">
        <v>1</v>
      </c>
      <c r="E242">
        <v>2</v>
      </c>
      <c r="F242">
        <v>3</v>
      </c>
      <c r="G242">
        <v>601337093</v>
      </c>
      <c r="H242">
        <v>1</v>
      </c>
      <c r="I242">
        <v>2</v>
      </c>
      <c r="J242">
        <v>3</v>
      </c>
      <c r="K242" t="s">
        <v>535</v>
      </c>
      <c r="L242">
        <v>3</v>
      </c>
      <c r="M242">
        <v>78.402055571134198</v>
      </c>
      <c r="N242">
        <f>VLOOKUP(K242,Linecodes!$A$2:$J$58,10,FALSE)</f>
        <v>2.0543999999999998</v>
      </c>
    </row>
    <row r="243" spans="1:14" x14ac:dyDescent="0.25">
      <c r="A243" t="str">
        <f t="shared" si="4"/>
        <v/>
      </c>
      <c r="B243">
        <v>2264431</v>
      </c>
      <c r="C243">
        <v>2264110</v>
      </c>
      <c r="D243">
        <v>1</v>
      </c>
      <c r="E243">
        <v>2</v>
      </c>
      <c r="F243">
        <v>3</v>
      </c>
      <c r="G243" t="s">
        <v>241</v>
      </c>
      <c r="H243">
        <v>1</v>
      </c>
      <c r="I243">
        <v>2</v>
      </c>
      <c r="J243">
        <v>3</v>
      </c>
      <c r="K243" t="s">
        <v>533</v>
      </c>
      <c r="L243">
        <v>3</v>
      </c>
      <c r="M243">
        <v>0.70000365759988303</v>
      </c>
      <c r="N243">
        <f>VLOOKUP(K243,Linecodes!$A$2:$J$58,10,FALSE)</f>
        <v>106.9893</v>
      </c>
    </row>
    <row r="244" spans="1:14" x14ac:dyDescent="0.25">
      <c r="A244" t="str">
        <f t="shared" si="4"/>
        <v>One Phase Less</v>
      </c>
      <c r="B244">
        <v>2264788</v>
      </c>
      <c r="C244">
        <v>2264110</v>
      </c>
      <c r="D244">
        <v>1</v>
      </c>
      <c r="E244">
        <v>3</v>
      </c>
      <c r="G244">
        <v>2264789</v>
      </c>
      <c r="H244">
        <v>1</v>
      </c>
      <c r="I244">
        <v>3</v>
      </c>
      <c r="K244" t="s">
        <v>540</v>
      </c>
      <c r="L244">
        <v>2</v>
      </c>
      <c r="M244">
        <v>181.99778105607101</v>
      </c>
      <c r="N244">
        <f>VLOOKUP(K244,Linecodes!$A$2:$J$58,10,FALSE)</f>
        <v>1.4659</v>
      </c>
    </row>
    <row r="245" spans="1:14" x14ac:dyDescent="0.25">
      <c r="A245" t="str">
        <f t="shared" si="4"/>
        <v/>
      </c>
      <c r="B245">
        <v>2264428</v>
      </c>
      <c r="C245">
        <v>2264427</v>
      </c>
      <c r="D245">
        <v>1</v>
      </c>
      <c r="E245">
        <v>2</v>
      </c>
      <c r="F245">
        <v>3</v>
      </c>
      <c r="G245" t="s">
        <v>242</v>
      </c>
      <c r="H245">
        <v>1</v>
      </c>
      <c r="I245">
        <v>2</v>
      </c>
      <c r="J245">
        <v>3</v>
      </c>
      <c r="K245" t="s">
        <v>535</v>
      </c>
      <c r="L245">
        <v>3</v>
      </c>
      <c r="M245">
        <v>13.999829312005501</v>
      </c>
      <c r="N245">
        <f>VLOOKUP(K245,Linecodes!$A$2:$J$58,10,FALSE)</f>
        <v>2.0543999999999998</v>
      </c>
    </row>
    <row r="246" spans="1:14" x14ac:dyDescent="0.25">
      <c r="A246" t="str">
        <f t="shared" si="4"/>
        <v>One Phase Less</v>
      </c>
      <c r="B246">
        <v>613201938</v>
      </c>
      <c r="C246">
        <v>601392214</v>
      </c>
      <c r="D246">
        <v>1</v>
      </c>
      <c r="E246">
        <v>3</v>
      </c>
      <c r="G246" t="s">
        <v>243</v>
      </c>
      <c r="H246">
        <v>1</v>
      </c>
      <c r="I246">
        <v>3</v>
      </c>
      <c r="K246" t="s">
        <v>542</v>
      </c>
      <c r="L246">
        <v>2</v>
      </c>
      <c r="M246">
        <v>46.864431060338198</v>
      </c>
      <c r="N246">
        <f>VLOOKUP(K246,Linecodes!$A$2:$J$58,10,FALSE)</f>
        <v>2.0543999999999998</v>
      </c>
    </row>
    <row r="247" spans="1:14" x14ac:dyDescent="0.25">
      <c r="A247" t="str">
        <f t="shared" si="4"/>
        <v>One Phase Less</v>
      </c>
      <c r="B247">
        <v>613673305</v>
      </c>
      <c r="C247">
        <v>601392214</v>
      </c>
      <c r="D247">
        <v>1</v>
      </c>
      <c r="E247">
        <v>3</v>
      </c>
      <c r="G247" t="s">
        <v>244</v>
      </c>
      <c r="H247">
        <v>1</v>
      </c>
      <c r="I247">
        <v>3</v>
      </c>
      <c r="K247" t="s">
        <v>542</v>
      </c>
      <c r="L247">
        <v>2</v>
      </c>
      <c r="M247">
        <v>96.650827227173494</v>
      </c>
      <c r="N247">
        <f>VLOOKUP(K247,Linecodes!$A$2:$J$58,10,FALSE)</f>
        <v>2.0543999999999998</v>
      </c>
    </row>
    <row r="248" spans="1:14" x14ac:dyDescent="0.25">
      <c r="A248" t="str">
        <f t="shared" si="4"/>
        <v/>
      </c>
      <c r="B248">
        <v>609811605</v>
      </c>
      <c r="C248">
        <v>601337092</v>
      </c>
      <c r="D248">
        <v>1</v>
      </c>
      <c r="E248">
        <v>2</v>
      </c>
      <c r="F248">
        <v>3</v>
      </c>
      <c r="G248" t="s">
        <v>245</v>
      </c>
      <c r="H248">
        <v>1</v>
      </c>
      <c r="I248">
        <v>2</v>
      </c>
      <c r="J248">
        <v>3</v>
      </c>
      <c r="K248" t="s">
        <v>533</v>
      </c>
      <c r="L248">
        <v>3</v>
      </c>
      <c r="M248">
        <v>0.70000365759988303</v>
      </c>
      <c r="N248">
        <f>VLOOKUP(K248,Linecodes!$A$2:$J$58,10,FALSE)</f>
        <v>106.9893</v>
      </c>
    </row>
    <row r="249" spans="1:14" x14ac:dyDescent="0.25">
      <c r="A249" t="str">
        <f t="shared" si="4"/>
        <v/>
      </c>
      <c r="B249">
        <v>2264433</v>
      </c>
      <c r="C249">
        <v>2264432</v>
      </c>
      <c r="D249">
        <v>1</v>
      </c>
      <c r="E249">
        <v>2</v>
      </c>
      <c r="F249">
        <v>3</v>
      </c>
      <c r="G249">
        <v>2264437</v>
      </c>
      <c r="H249">
        <v>1</v>
      </c>
      <c r="I249">
        <v>2</v>
      </c>
      <c r="J249">
        <v>3</v>
      </c>
      <c r="K249" t="s">
        <v>546</v>
      </c>
      <c r="L249">
        <v>3</v>
      </c>
      <c r="M249">
        <v>70.999134368027697</v>
      </c>
      <c r="N249">
        <f>VLOOKUP(K249,Linecodes!$A$2:$J$58,10,FALSE)</f>
        <v>1.4659</v>
      </c>
    </row>
    <row r="250" spans="1:14" x14ac:dyDescent="0.25">
      <c r="A250" t="str">
        <f t="shared" si="4"/>
        <v>One Phase Less</v>
      </c>
      <c r="B250">
        <v>2264790</v>
      </c>
      <c r="C250">
        <v>2264789</v>
      </c>
      <c r="D250">
        <v>1</v>
      </c>
      <c r="E250">
        <v>3</v>
      </c>
      <c r="G250">
        <v>2264791</v>
      </c>
      <c r="H250">
        <v>1</v>
      </c>
      <c r="I250">
        <v>3</v>
      </c>
      <c r="K250" t="s">
        <v>536</v>
      </c>
      <c r="L250">
        <v>2</v>
      </c>
      <c r="M250">
        <v>0.70000365759988303</v>
      </c>
      <c r="N250">
        <f>VLOOKUP(K250,Linecodes!$A$2:$J$58,10,FALSE)</f>
        <v>106.9893</v>
      </c>
    </row>
    <row r="251" spans="1:14" x14ac:dyDescent="0.25">
      <c r="A251" t="str">
        <f t="shared" si="4"/>
        <v/>
      </c>
      <c r="B251">
        <v>609811189</v>
      </c>
      <c r="C251">
        <v>601337092</v>
      </c>
      <c r="D251">
        <v>1</v>
      </c>
      <c r="E251">
        <v>2</v>
      </c>
      <c r="F251">
        <v>3</v>
      </c>
      <c r="G251">
        <v>601337006</v>
      </c>
      <c r="H251">
        <v>1</v>
      </c>
      <c r="I251">
        <v>2</v>
      </c>
      <c r="J251">
        <v>3</v>
      </c>
      <c r="K251" t="s">
        <v>535</v>
      </c>
      <c r="L251">
        <v>3</v>
      </c>
      <c r="M251">
        <v>46.546433230514097</v>
      </c>
      <c r="N251">
        <f>VLOOKUP(K251,Linecodes!$A$2:$J$58,10,FALSE)</f>
        <v>2.0543999999999998</v>
      </c>
    </row>
    <row r="252" spans="1:14" x14ac:dyDescent="0.25">
      <c r="A252" t="str">
        <f t="shared" si="4"/>
        <v/>
      </c>
      <c r="B252">
        <v>2264439</v>
      </c>
      <c r="C252">
        <v>2264437</v>
      </c>
      <c r="D252">
        <v>1</v>
      </c>
      <c r="E252">
        <v>2</v>
      </c>
      <c r="F252">
        <v>3</v>
      </c>
      <c r="G252">
        <v>2264440</v>
      </c>
      <c r="H252">
        <v>1</v>
      </c>
      <c r="I252">
        <v>2</v>
      </c>
      <c r="J252">
        <v>3</v>
      </c>
      <c r="K252" t="s">
        <v>546</v>
      </c>
      <c r="L252">
        <v>3</v>
      </c>
      <c r="M252">
        <v>786.99040489630704</v>
      </c>
      <c r="N252">
        <f>VLOOKUP(K252,Linecodes!$A$2:$J$58,10,FALSE)</f>
        <v>1.4659</v>
      </c>
    </row>
    <row r="253" spans="1:14" x14ac:dyDescent="0.25">
      <c r="A253" t="str">
        <f t="shared" si="4"/>
        <v>One Phase Less</v>
      </c>
      <c r="B253">
        <v>2265867</v>
      </c>
      <c r="C253">
        <v>2264437</v>
      </c>
      <c r="D253">
        <v>1</v>
      </c>
      <c r="E253">
        <v>3</v>
      </c>
      <c r="G253" t="s">
        <v>246</v>
      </c>
      <c r="H253">
        <v>1</v>
      </c>
      <c r="I253">
        <v>3</v>
      </c>
      <c r="K253" t="s">
        <v>536</v>
      </c>
      <c r="L253">
        <v>2</v>
      </c>
      <c r="M253">
        <v>0.70000365759988303</v>
      </c>
      <c r="N253">
        <f>VLOOKUP(K253,Linecodes!$A$2:$J$58,10,FALSE)</f>
        <v>106.9893</v>
      </c>
    </row>
    <row r="254" spans="1:14" x14ac:dyDescent="0.25">
      <c r="A254" t="str">
        <f t="shared" si="4"/>
        <v>One Phase Less</v>
      </c>
      <c r="B254">
        <v>2264793</v>
      </c>
      <c r="C254">
        <v>2264791</v>
      </c>
      <c r="D254">
        <v>1</v>
      </c>
      <c r="E254">
        <v>3</v>
      </c>
      <c r="G254">
        <v>505060488</v>
      </c>
      <c r="H254">
        <v>1</v>
      </c>
      <c r="I254">
        <v>3</v>
      </c>
      <c r="K254" t="s">
        <v>540</v>
      </c>
      <c r="L254">
        <v>2</v>
      </c>
      <c r="M254">
        <v>117.998561344046</v>
      </c>
      <c r="N254">
        <f>VLOOKUP(K254,Linecodes!$A$2:$J$58,10,FALSE)</f>
        <v>1.4659</v>
      </c>
    </row>
    <row r="255" spans="1:14" x14ac:dyDescent="0.25">
      <c r="A255" t="str">
        <f t="shared" si="4"/>
        <v/>
      </c>
      <c r="B255">
        <v>400182041</v>
      </c>
      <c r="C255">
        <v>601336995</v>
      </c>
      <c r="D255">
        <v>1</v>
      </c>
      <c r="E255">
        <v>2</v>
      </c>
      <c r="F255">
        <v>3</v>
      </c>
      <c r="G255" t="s">
        <v>247</v>
      </c>
      <c r="H255">
        <v>1</v>
      </c>
      <c r="I255">
        <v>2</v>
      </c>
      <c r="J255">
        <v>3</v>
      </c>
      <c r="K255" t="s">
        <v>533</v>
      </c>
      <c r="L255">
        <v>3</v>
      </c>
      <c r="M255">
        <v>0.70000365759988303</v>
      </c>
      <c r="N255">
        <f>VLOOKUP(K255,Linecodes!$A$2:$J$58,10,FALSE)</f>
        <v>106.9893</v>
      </c>
    </row>
    <row r="256" spans="1:14" x14ac:dyDescent="0.25">
      <c r="A256" t="str">
        <f t="shared" si="4"/>
        <v/>
      </c>
      <c r="B256">
        <v>2264442</v>
      </c>
      <c r="C256">
        <v>2264440</v>
      </c>
      <c r="D256">
        <v>1</v>
      </c>
      <c r="E256">
        <v>2</v>
      </c>
      <c r="F256">
        <v>3</v>
      </c>
      <c r="G256">
        <v>601354584</v>
      </c>
      <c r="H256">
        <v>1</v>
      </c>
      <c r="I256">
        <v>2</v>
      </c>
      <c r="J256">
        <v>3</v>
      </c>
      <c r="K256" t="s">
        <v>546</v>
      </c>
      <c r="L256">
        <v>3</v>
      </c>
      <c r="M256">
        <v>286.27049779934401</v>
      </c>
      <c r="N256">
        <f>VLOOKUP(K256,Linecodes!$A$2:$J$58,10,FALSE)</f>
        <v>1.4659</v>
      </c>
    </row>
    <row r="257" spans="1:14" x14ac:dyDescent="0.25">
      <c r="A257" t="str">
        <f t="shared" si="4"/>
        <v>One Phase Less</v>
      </c>
      <c r="B257">
        <v>2264808</v>
      </c>
      <c r="C257">
        <v>2264440</v>
      </c>
      <c r="D257">
        <v>1</v>
      </c>
      <c r="E257">
        <v>3</v>
      </c>
      <c r="G257">
        <v>2264809</v>
      </c>
      <c r="H257">
        <v>1</v>
      </c>
      <c r="I257">
        <v>3</v>
      </c>
      <c r="K257" t="s">
        <v>536</v>
      </c>
      <c r="L257">
        <v>2</v>
      </c>
      <c r="M257">
        <v>0.70000365759988303</v>
      </c>
      <c r="N257">
        <f>VLOOKUP(K257,Linecodes!$A$2:$J$58,10,FALSE)</f>
        <v>106.9893</v>
      </c>
    </row>
    <row r="258" spans="1:14" x14ac:dyDescent="0.25">
      <c r="A258" t="str">
        <f t="shared" si="4"/>
        <v>One Phase Less</v>
      </c>
      <c r="B258">
        <v>505060489</v>
      </c>
      <c r="C258">
        <v>505060488</v>
      </c>
      <c r="D258">
        <v>1</v>
      </c>
      <c r="E258">
        <v>3</v>
      </c>
      <c r="G258">
        <v>503361413</v>
      </c>
      <c r="H258">
        <v>1</v>
      </c>
      <c r="I258">
        <v>3</v>
      </c>
      <c r="K258" t="s">
        <v>540</v>
      </c>
      <c r="L258">
        <v>2</v>
      </c>
      <c r="M258">
        <v>209.99743968008201</v>
      </c>
      <c r="N258">
        <f>VLOOKUP(K258,Linecodes!$A$2:$J$58,10,FALSE)</f>
        <v>1.4659</v>
      </c>
    </row>
    <row r="259" spans="1:14" x14ac:dyDescent="0.25">
      <c r="A259" t="str">
        <f t="shared" si="4"/>
        <v/>
      </c>
      <c r="B259">
        <v>609811185</v>
      </c>
      <c r="C259">
        <v>601336995</v>
      </c>
      <c r="D259">
        <v>1</v>
      </c>
      <c r="E259">
        <v>2</v>
      </c>
      <c r="F259">
        <v>3</v>
      </c>
      <c r="G259">
        <v>601337072</v>
      </c>
      <c r="H259">
        <v>1</v>
      </c>
      <c r="I259">
        <v>2</v>
      </c>
      <c r="J259">
        <v>3</v>
      </c>
      <c r="K259" t="s">
        <v>535</v>
      </c>
      <c r="L259">
        <v>3</v>
      </c>
      <c r="M259">
        <v>45.288462710769203</v>
      </c>
      <c r="N259">
        <f>VLOOKUP(K259,Linecodes!$A$2:$J$58,10,FALSE)</f>
        <v>2.0543999999999998</v>
      </c>
    </row>
    <row r="260" spans="1:14" x14ac:dyDescent="0.25">
      <c r="A260" t="str">
        <f t="shared" si="4"/>
        <v>One Phase Less</v>
      </c>
      <c r="B260">
        <v>609811547</v>
      </c>
      <c r="C260">
        <v>601336995</v>
      </c>
      <c r="D260">
        <v>1</v>
      </c>
      <c r="E260">
        <v>3</v>
      </c>
      <c r="G260" t="s">
        <v>248</v>
      </c>
      <c r="H260">
        <v>1</v>
      </c>
      <c r="I260">
        <v>3</v>
      </c>
      <c r="K260" t="s">
        <v>536</v>
      </c>
      <c r="L260">
        <v>2</v>
      </c>
      <c r="M260">
        <v>0.70000365759988303</v>
      </c>
      <c r="N260">
        <f>VLOOKUP(K260,Linecodes!$A$2:$J$58,10,FALSE)</f>
        <v>106.9893</v>
      </c>
    </row>
    <row r="261" spans="1:14" x14ac:dyDescent="0.25">
      <c r="A261" t="str">
        <f t="shared" si="4"/>
        <v/>
      </c>
      <c r="B261">
        <v>610682631</v>
      </c>
      <c r="C261">
        <v>2264444</v>
      </c>
      <c r="D261">
        <v>1</v>
      </c>
      <c r="E261">
        <v>2</v>
      </c>
      <c r="F261">
        <v>3</v>
      </c>
      <c r="G261">
        <v>601354584</v>
      </c>
      <c r="H261">
        <v>1</v>
      </c>
      <c r="I261">
        <v>2</v>
      </c>
      <c r="J261">
        <v>3</v>
      </c>
      <c r="K261" t="s">
        <v>535</v>
      </c>
      <c r="L261">
        <v>3</v>
      </c>
      <c r="M261">
        <v>37.438552321966299</v>
      </c>
      <c r="N261">
        <f>VLOOKUP(K261,Linecodes!$A$2:$J$58,10,FALSE)</f>
        <v>2.0543999999999998</v>
      </c>
    </row>
    <row r="262" spans="1:14" x14ac:dyDescent="0.25">
      <c r="A262" t="str">
        <f t="shared" si="4"/>
        <v>One Phase Less</v>
      </c>
      <c r="B262">
        <v>2264810</v>
      </c>
      <c r="C262">
        <v>2264809</v>
      </c>
      <c r="D262">
        <v>1</v>
      </c>
      <c r="E262">
        <v>3</v>
      </c>
      <c r="G262" t="s">
        <v>249</v>
      </c>
      <c r="H262">
        <v>1</v>
      </c>
      <c r="I262">
        <v>3</v>
      </c>
      <c r="K262" t="s">
        <v>537</v>
      </c>
      <c r="L262">
        <v>2</v>
      </c>
      <c r="M262">
        <v>102.99874422404</v>
      </c>
      <c r="N262">
        <f>VLOOKUP(K262,Linecodes!$A$2:$J$58,10,FALSE)</f>
        <v>1.4659</v>
      </c>
    </row>
    <row r="263" spans="1:14" x14ac:dyDescent="0.25">
      <c r="A263" t="str">
        <f t="shared" si="4"/>
        <v>One Phase Less</v>
      </c>
      <c r="B263">
        <v>503361414</v>
      </c>
      <c r="C263">
        <v>503361413</v>
      </c>
      <c r="D263">
        <v>1</v>
      </c>
      <c r="E263">
        <v>3</v>
      </c>
      <c r="G263" t="s">
        <v>73</v>
      </c>
      <c r="H263">
        <v>1</v>
      </c>
      <c r="I263">
        <v>3</v>
      </c>
      <c r="K263" t="s">
        <v>542</v>
      </c>
      <c r="L263">
        <v>2</v>
      </c>
      <c r="M263">
        <v>101.99875641604</v>
      </c>
      <c r="N263">
        <f>VLOOKUP(K263,Linecodes!$A$2:$J$58,10,FALSE)</f>
        <v>2.0543999999999998</v>
      </c>
    </row>
    <row r="264" spans="1:14" x14ac:dyDescent="0.25">
      <c r="A264" t="str">
        <f t="shared" si="4"/>
        <v/>
      </c>
      <c r="B264">
        <v>609811537</v>
      </c>
      <c r="C264">
        <v>601337073</v>
      </c>
      <c r="D264">
        <v>1</v>
      </c>
      <c r="E264">
        <v>2</v>
      </c>
      <c r="F264">
        <v>3</v>
      </c>
      <c r="G264" t="s">
        <v>250</v>
      </c>
      <c r="H264">
        <v>1</v>
      </c>
      <c r="I264">
        <v>2</v>
      </c>
      <c r="J264">
        <v>3</v>
      </c>
      <c r="K264" t="s">
        <v>533</v>
      </c>
      <c r="L264">
        <v>3</v>
      </c>
      <c r="M264">
        <v>0.70000365759988303</v>
      </c>
      <c r="N264">
        <f>VLOOKUP(K264,Linecodes!$A$2:$J$58,10,FALSE)</f>
        <v>106.9893</v>
      </c>
    </row>
    <row r="265" spans="1:14" x14ac:dyDescent="0.25">
      <c r="A265" t="str">
        <f t="shared" si="4"/>
        <v/>
      </c>
      <c r="B265">
        <v>2264446</v>
      </c>
      <c r="C265">
        <v>2264444</v>
      </c>
      <c r="D265">
        <v>1</v>
      </c>
      <c r="E265">
        <v>2</v>
      </c>
      <c r="F265">
        <v>3</v>
      </c>
      <c r="G265">
        <v>601331559</v>
      </c>
      <c r="H265">
        <v>1</v>
      </c>
      <c r="I265">
        <v>2</v>
      </c>
      <c r="J265">
        <v>3</v>
      </c>
      <c r="K265" t="s">
        <v>546</v>
      </c>
      <c r="L265">
        <v>3</v>
      </c>
      <c r="M265">
        <v>51.848368100852198</v>
      </c>
      <c r="N265">
        <f>VLOOKUP(K265,Linecodes!$A$2:$J$58,10,FALSE)</f>
        <v>1.4659</v>
      </c>
    </row>
    <row r="266" spans="1:14" x14ac:dyDescent="0.25">
      <c r="A266" t="str">
        <f t="shared" si="4"/>
        <v/>
      </c>
      <c r="B266">
        <v>2264816</v>
      </c>
      <c r="C266">
        <v>2264444</v>
      </c>
      <c r="D266">
        <v>1</v>
      </c>
      <c r="E266">
        <v>2</v>
      </c>
      <c r="F266">
        <v>3</v>
      </c>
      <c r="G266">
        <v>2264817</v>
      </c>
      <c r="H266">
        <v>1</v>
      </c>
      <c r="I266">
        <v>2</v>
      </c>
      <c r="J266">
        <v>3</v>
      </c>
      <c r="K266" t="s">
        <v>533</v>
      </c>
      <c r="L266">
        <v>3</v>
      </c>
      <c r="M266">
        <v>0.70000365759988303</v>
      </c>
      <c r="N266">
        <f>VLOOKUP(K266,Linecodes!$A$2:$J$58,10,FALSE)</f>
        <v>106.9893</v>
      </c>
    </row>
    <row r="267" spans="1:14" x14ac:dyDescent="0.25">
      <c r="A267" t="str">
        <f t="shared" si="4"/>
        <v>One Phase Less</v>
      </c>
      <c r="B267">
        <v>2264799</v>
      </c>
      <c r="C267" t="s">
        <v>73</v>
      </c>
      <c r="D267">
        <v>1</v>
      </c>
      <c r="E267">
        <v>3</v>
      </c>
      <c r="G267" t="s">
        <v>74</v>
      </c>
      <c r="H267">
        <v>1</v>
      </c>
      <c r="I267">
        <v>3</v>
      </c>
      <c r="K267" t="s">
        <v>540</v>
      </c>
      <c r="L267">
        <v>2</v>
      </c>
      <c r="M267">
        <v>218.99732995208501</v>
      </c>
      <c r="N267">
        <f>VLOOKUP(K267,Linecodes!$A$2:$J$58,10,FALSE)</f>
        <v>1.4659</v>
      </c>
    </row>
    <row r="268" spans="1:14" x14ac:dyDescent="0.25">
      <c r="A268" t="str">
        <f t="shared" si="4"/>
        <v/>
      </c>
      <c r="B268">
        <v>609811187</v>
      </c>
      <c r="C268">
        <v>601337073</v>
      </c>
      <c r="D268">
        <v>1</v>
      </c>
      <c r="E268">
        <v>2</v>
      </c>
      <c r="F268">
        <v>3</v>
      </c>
      <c r="G268">
        <v>601336399</v>
      </c>
      <c r="H268">
        <v>1</v>
      </c>
      <c r="I268">
        <v>2</v>
      </c>
      <c r="J268">
        <v>3</v>
      </c>
      <c r="K268" t="s">
        <v>535</v>
      </c>
      <c r="L268">
        <v>3</v>
      </c>
      <c r="M268">
        <v>94.445843137732993</v>
      </c>
      <c r="N268">
        <f>VLOOKUP(K268,Linecodes!$A$2:$J$58,10,FALSE)</f>
        <v>2.0543999999999998</v>
      </c>
    </row>
    <row r="269" spans="1:14" x14ac:dyDescent="0.25">
      <c r="A269" t="str">
        <f t="shared" si="4"/>
        <v/>
      </c>
      <c r="B269">
        <v>609576776</v>
      </c>
      <c r="C269">
        <v>601331559</v>
      </c>
      <c r="D269">
        <v>1</v>
      </c>
      <c r="E269">
        <v>2</v>
      </c>
      <c r="F269">
        <v>3</v>
      </c>
      <c r="G269" t="s">
        <v>251</v>
      </c>
      <c r="H269">
        <v>1</v>
      </c>
      <c r="I269">
        <v>2</v>
      </c>
      <c r="J269">
        <v>3</v>
      </c>
      <c r="K269" t="s">
        <v>533</v>
      </c>
      <c r="L269">
        <v>3</v>
      </c>
      <c r="M269">
        <v>0.70000365759988303</v>
      </c>
      <c r="N269">
        <f>VLOOKUP(K269,Linecodes!$A$2:$J$58,10,FALSE)</f>
        <v>106.9893</v>
      </c>
    </row>
    <row r="270" spans="1:14" x14ac:dyDescent="0.25">
      <c r="A270" t="str">
        <f t="shared" si="4"/>
        <v/>
      </c>
      <c r="B270">
        <v>2264818</v>
      </c>
      <c r="C270">
        <v>2264817</v>
      </c>
      <c r="D270">
        <v>1</v>
      </c>
      <c r="E270">
        <v>2</v>
      </c>
      <c r="F270">
        <v>3</v>
      </c>
      <c r="G270" t="s">
        <v>252</v>
      </c>
      <c r="H270">
        <v>1</v>
      </c>
      <c r="I270">
        <v>2</v>
      </c>
      <c r="J270">
        <v>3</v>
      </c>
      <c r="K270" t="s">
        <v>535</v>
      </c>
      <c r="L270">
        <v>3</v>
      </c>
      <c r="M270">
        <v>104.99871984004101</v>
      </c>
      <c r="N270">
        <f>VLOOKUP(K270,Linecodes!$A$2:$J$58,10,FALSE)</f>
        <v>2.0543999999999998</v>
      </c>
    </row>
    <row r="271" spans="1:14" x14ac:dyDescent="0.25">
      <c r="A271" t="str">
        <f t="shared" si="4"/>
        <v>One Phase Less</v>
      </c>
      <c r="B271">
        <v>501282910</v>
      </c>
      <c r="C271" t="s">
        <v>74</v>
      </c>
      <c r="D271">
        <v>1</v>
      </c>
      <c r="E271">
        <v>3</v>
      </c>
      <c r="G271">
        <v>2264800</v>
      </c>
      <c r="H271">
        <v>1</v>
      </c>
      <c r="I271">
        <v>3</v>
      </c>
      <c r="K271" t="s">
        <v>540</v>
      </c>
      <c r="L271">
        <v>2</v>
      </c>
      <c r="M271">
        <v>243.99702515209501</v>
      </c>
      <c r="N271">
        <f>VLOOKUP(K271,Linecodes!$A$2:$J$58,10,FALSE)</f>
        <v>1.4659</v>
      </c>
    </row>
    <row r="272" spans="1:14" x14ac:dyDescent="0.25">
      <c r="A272" t="str">
        <f t="shared" si="4"/>
        <v/>
      </c>
      <c r="B272">
        <v>501706125</v>
      </c>
      <c r="C272">
        <v>601336399</v>
      </c>
      <c r="D272">
        <v>1</v>
      </c>
      <c r="E272">
        <v>2</v>
      </c>
      <c r="F272">
        <v>3</v>
      </c>
      <c r="G272">
        <v>2264116</v>
      </c>
      <c r="H272">
        <v>1</v>
      </c>
      <c r="I272">
        <v>2</v>
      </c>
      <c r="J272">
        <v>3</v>
      </c>
      <c r="K272" t="s">
        <v>546</v>
      </c>
      <c r="L272">
        <v>3</v>
      </c>
      <c r="M272">
        <v>272.99667158410699</v>
      </c>
      <c r="N272">
        <f>VLOOKUP(K272,Linecodes!$A$2:$J$58,10,FALSE)</f>
        <v>1.4659</v>
      </c>
    </row>
    <row r="273" spans="1:14" x14ac:dyDescent="0.25">
      <c r="A273" t="str">
        <f t="shared" si="4"/>
        <v/>
      </c>
      <c r="B273">
        <v>609576775</v>
      </c>
      <c r="C273">
        <v>601331569</v>
      </c>
      <c r="D273">
        <v>1</v>
      </c>
      <c r="E273">
        <v>2</v>
      </c>
      <c r="F273">
        <v>3</v>
      </c>
      <c r="G273">
        <v>601331366</v>
      </c>
      <c r="H273">
        <v>1</v>
      </c>
      <c r="I273">
        <v>2</v>
      </c>
      <c r="J273">
        <v>3</v>
      </c>
      <c r="K273" t="s">
        <v>546</v>
      </c>
      <c r="L273">
        <v>3</v>
      </c>
      <c r="M273">
        <v>13.104845100645001</v>
      </c>
      <c r="N273">
        <f>VLOOKUP(K273,Linecodes!$A$2:$J$58,10,FALSE)</f>
        <v>1.4659</v>
      </c>
    </row>
    <row r="274" spans="1:14" x14ac:dyDescent="0.25">
      <c r="A274" t="str">
        <f t="shared" si="4"/>
        <v>One Phase Less</v>
      </c>
      <c r="B274">
        <v>2264802</v>
      </c>
      <c r="C274">
        <v>2264800</v>
      </c>
      <c r="D274">
        <v>1</v>
      </c>
      <c r="E274">
        <v>3</v>
      </c>
      <c r="G274">
        <v>2264803</v>
      </c>
      <c r="H274">
        <v>1</v>
      </c>
      <c r="I274">
        <v>3</v>
      </c>
      <c r="K274" t="s">
        <v>540</v>
      </c>
      <c r="L274">
        <v>2</v>
      </c>
      <c r="M274">
        <v>251.99692761609799</v>
      </c>
      <c r="N274">
        <f>VLOOKUP(K274,Linecodes!$A$2:$J$58,10,FALSE)</f>
        <v>1.4659</v>
      </c>
    </row>
    <row r="275" spans="1:14" x14ac:dyDescent="0.25">
      <c r="A275" t="str">
        <f t="shared" si="4"/>
        <v>One Phase Less</v>
      </c>
      <c r="B275">
        <v>2265226</v>
      </c>
      <c r="C275">
        <v>2264800</v>
      </c>
      <c r="D275">
        <v>1</v>
      </c>
      <c r="E275">
        <v>3</v>
      </c>
      <c r="G275" t="s">
        <v>75</v>
      </c>
      <c r="H275">
        <v>1</v>
      </c>
      <c r="I275">
        <v>3</v>
      </c>
      <c r="K275" t="s">
        <v>542</v>
      </c>
      <c r="L275">
        <v>2</v>
      </c>
      <c r="M275">
        <v>424.99481840016603</v>
      </c>
      <c r="N275">
        <f>VLOOKUP(K275,Linecodes!$A$2:$J$58,10,FALSE)</f>
        <v>2.0543999999999998</v>
      </c>
    </row>
    <row r="276" spans="1:14" x14ac:dyDescent="0.25">
      <c r="A276" t="str">
        <f t="shared" si="4"/>
        <v/>
      </c>
      <c r="B276">
        <v>2264118</v>
      </c>
      <c r="C276">
        <v>2264116</v>
      </c>
      <c r="D276">
        <v>1</v>
      </c>
      <c r="E276">
        <v>2</v>
      </c>
      <c r="F276">
        <v>3</v>
      </c>
      <c r="G276">
        <v>504532614</v>
      </c>
      <c r="H276">
        <v>1</v>
      </c>
      <c r="I276">
        <v>2</v>
      </c>
      <c r="J276">
        <v>3</v>
      </c>
      <c r="K276" t="s">
        <v>546</v>
      </c>
      <c r="L276">
        <v>3</v>
      </c>
      <c r="M276">
        <v>277.99661062410797</v>
      </c>
      <c r="N276">
        <f>VLOOKUP(K276,Linecodes!$A$2:$J$58,10,FALSE)</f>
        <v>1.4659</v>
      </c>
    </row>
    <row r="277" spans="1:14" x14ac:dyDescent="0.25">
      <c r="A277" t="str">
        <f t="shared" si="4"/>
        <v>One Phase Less</v>
      </c>
      <c r="B277">
        <v>2264452</v>
      </c>
      <c r="C277">
        <v>2264116</v>
      </c>
      <c r="D277">
        <v>1</v>
      </c>
      <c r="E277">
        <v>2</v>
      </c>
      <c r="G277">
        <v>2264453</v>
      </c>
      <c r="H277">
        <v>1</v>
      </c>
      <c r="I277">
        <v>2</v>
      </c>
      <c r="K277" t="s">
        <v>536</v>
      </c>
      <c r="L277">
        <v>2</v>
      </c>
      <c r="M277">
        <v>0.70000365759988303</v>
      </c>
      <c r="N277">
        <f>VLOOKUP(K277,Linecodes!$A$2:$J$58,10,FALSE)</f>
        <v>106.9893</v>
      </c>
    </row>
    <row r="278" spans="1:14" x14ac:dyDescent="0.25">
      <c r="A278" t="str">
        <f t="shared" si="4"/>
        <v/>
      </c>
      <c r="B278">
        <v>609576796</v>
      </c>
      <c r="C278">
        <v>601331366</v>
      </c>
      <c r="D278">
        <v>1</v>
      </c>
      <c r="E278">
        <v>2</v>
      </c>
      <c r="F278">
        <v>3</v>
      </c>
      <c r="G278" t="s">
        <v>253</v>
      </c>
      <c r="H278">
        <v>1</v>
      </c>
      <c r="I278">
        <v>2</v>
      </c>
      <c r="J278">
        <v>3</v>
      </c>
      <c r="K278" t="s">
        <v>533</v>
      </c>
      <c r="L278">
        <v>3</v>
      </c>
      <c r="M278">
        <v>0.70000365759988303</v>
      </c>
      <c r="N278">
        <f>VLOOKUP(K278,Linecodes!$A$2:$J$58,10,FALSE)</f>
        <v>106.9893</v>
      </c>
    </row>
    <row r="279" spans="1:14" x14ac:dyDescent="0.25">
      <c r="A279" t="str">
        <f t="shared" si="4"/>
        <v>One Phase Less</v>
      </c>
      <c r="B279">
        <v>609576804</v>
      </c>
      <c r="C279">
        <v>601331366</v>
      </c>
      <c r="D279">
        <v>1</v>
      </c>
      <c r="E279">
        <v>3</v>
      </c>
      <c r="G279" t="s">
        <v>254</v>
      </c>
      <c r="H279">
        <v>1</v>
      </c>
      <c r="I279">
        <v>3</v>
      </c>
      <c r="K279" t="s">
        <v>536</v>
      </c>
      <c r="L279">
        <v>2</v>
      </c>
      <c r="M279">
        <v>0.70000365759988303</v>
      </c>
      <c r="N279">
        <f>VLOOKUP(K279,Linecodes!$A$2:$J$58,10,FALSE)</f>
        <v>106.9893</v>
      </c>
    </row>
    <row r="280" spans="1:14" x14ac:dyDescent="0.25">
      <c r="A280" t="str">
        <f t="shared" si="4"/>
        <v>One Phase Less</v>
      </c>
      <c r="B280">
        <v>2264805</v>
      </c>
      <c r="C280">
        <v>2264803</v>
      </c>
      <c r="D280">
        <v>1</v>
      </c>
      <c r="E280">
        <v>3</v>
      </c>
      <c r="G280" t="s">
        <v>255</v>
      </c>
      <c r="H280">
        <v>1</v>
      </c>
      <c r="I280">
        <v>3</v>
      </c>
      <c r="K280" t="s">
        <v>540</v>
      </c>
      <c r="L280">
        <v>2</v>
      </c>
      <c r="M280">
        <v>93.998853952036697</v>
      </c>
      <c r="N280">
        <f>VLOOKUP(K280,Linecodes!$A$2:$J$58,10,FALSE)</f>
        <v>1.4659</v>
      </c>
    </row>
    <row r="281" spans="1:14" x14ac:dyDescent="0.25">
      <c r="A281" t="str">
        <f t="shared" si="4"/>
        <v>One Phase Less</v>
      </c>
      <c r="B281">
        <v>2265229</v>
      </c>
      <c r="C281">
        <v>2264803</v>
      </c>
      <c r="D281">
        <v>1</v>
      </c>
      <c r="E281">
        <v>3</v>
      </c>
      <c r="G281" t="s">
        <v>256</v>
      </c>
      <c r="H281">
        <v>1</v>
      </c>
      <c r="I281">
        <v>3</v>
      </c>
      <c r="K281" t="s">
        <v>542</v>
      </c>
      <c r="L281">
        <v>2</v>
      </c>
      <c r="M281">
        <v>433.994708672169</v>
      </c>
      <c r="N281">
        <f>VLOOKUP(K281,Linecodes!$A$2:$J$58,10,FALSE)</f>
        <v>2.0543999999999998</v>
      </c>
    </row>
    <row r="282" spans="1:14" x14ac:dyDescent="0.25">
      <c r="A282" t="str">
        <f t="shared" si="4"/>
        <v>One Phase Less</v>
      </c>
      <c r="B282">
        <v>400181579</v>
      </c>
      <c r="C282" t="s">
        <v>75</v>
      </c>
      <c r="D282">
        <v>1</v>
      </c>
      <c r="E282">
        <v>3</v>
      </c>
      <c r="G282" t="s">
        <v>257</v>
      </c>
      <c r="H282">
        <v>1</v>
      </c>
      <c r="I282">
        <v>3</v>
      </c>
      <c r="K282" t="s">
        <v>542</v>
      </c>
      <c r="L282">
        <v>2</v>
      </c>
      <c r="M282">
        <v>175.99785420806899</v>
      </c>
      <c r="N282">
        <f>VLOOKUP(K282,Linecodes!$A$2:$J$58,10,FALSE)</f>
        <v>2.0543999999999998</v>
      </c>
    </row>
    <row r="283" spans="1:14" x14ac:dyDescent="0.25">
      <c r="A283" t="str">
        <f t="shared" ref="A283:A346" si="5">IF(OR(D283+E283+F283&lt;6,H283+I283+J283&lt;6),"One Phase Less","")</f>
        <v/>
      </c>
      <c r="B283">
        <v>504532620</v>
      </c>
      <c r="C283">
        <v>504532614</v>
      </c>
      <c r="D283">
        <v>1</v>
      </c>
      <c r="E283">
        <v>2</v>
      </c>
      <c r="F283">
        <v>3</v>
      </c>
      <c r="G283">
        <v>504532619</v>
      </c>
      <c r="H283">
        <v>1</v>
      </c>
      <c r="I283">
        <v>2</v>
      </c>
      <c r="J283">
        <v>3</v>
      </c>
      <c r="K283" t="s">
        <v>535</v>
      </c>
      <c r="L283">
        <v>3</v>
      </c>
      <c r="M283">
        <v>69.999146560027299</v>
      </c>
      <c r="N283">
        <f>VLOOKUP(K283,Linecodes!$A$2:$J$58,10,FALSE)</f>
        <v>2.0543999999999998</v>
      </c>
    </row>
    <row r="284" spans="1:14" x14ac:dyDescent="0.25">
      <c r="A284" t="str">
        <f t="shared" si="5"/>
        <v>One Phase Less</v>
      </c>
      <c r="B284">
        <v>2264454</v>
      </c>
      <c r="C284">
        <v>2264453</v>
      </c>
      <c r="D284">
        <v>1</v>
      </c>
      <c r="E284">
        <v>2</v>
      </c>
      <c r="G284" t="s">
        <v>258</v>
      </c>
      <c r="H284">
        <v>1</v>
      </c>
      <c r="I284">
        <v>2</v>
      </c>
      <c r="K284" t="s">
        <v>542</v>
      </c>
      <c r="L284">
        <v>2</v>
      </c>
      <c r="M284">
        <v>174.99786640006801</v>
      </c>
      <c r="N284">
        <f>VLOOKUP(K284,Linecodes!$A$2:$J$58,10,FALSE)</f>
        <v>2.0543999999999998</v>
      </c>
    </row>
    <row r="285" spans="1:14" x14ac:dyDescent="0.25">
      <c r="A285" t="str">
        <f t="shared" si="5"/>
        <v/>
      </c>
      <c r="B285">
        <v>609576795</v>
      </c>
      <c r="C285">
        <v>601331367</v>
      </c>
      <c r="D285">
        <v>1</v>
      </c>
      <c r="E285">
        <v>2</v>
      </c>
      <c r="F285">
        <v>3</v>
      </c>
      <c r="G285">
        <v>601331359</v>
      </c>
      <c r="H285">
        <v>1</v>
      </c>
      <c r="I285">
        <v>2</v>
      </c>
      <c r="J285">
        <v>3</v>
      </c>
      <c r="K285" t="s">
        <v>546</v>
      </c>
      <c r="L285">
        <v>3</v>
      </c>
      <c r="M285">
        <v>29.386650979627198</v>
      </c>
      <c r="N285">
        <f>VLOOKUP(K285,Linecodes!$A$2:$J$58,10,FALSE)</f>
        <v>1.4659</v>
      </c>
    </row>
    <row r="286" spans="1:14" x14ac:dyDescent="0.25">
      <c r="A286" t="str">
        <f t="shared" si="5"/>
        <v/>
      </c>
      <c r="B286">
        <v>504532616</v>
      </c>
      <c r="C286">
        <v>504532619</v>
      </c>
      <c r="D286">
        <v>1</v>
      </c>
      <c r="E286">
        <v>2</v>
      </c>
      <c r="F286">
        <v>3</v>
      </c>
      <c r="G286">
        <v>2264125</v>
      </c>
      <c r="H286">
        <v>1</v>
      </c>
      <c r="I286">
        <v>2</v>
      </c>
      <c r="J286">
        <v>3</v>
      </c>
      <c r="K286" t="s">
        <v>535</v>
      </c>
      <c r="L286">
        <v>3</v>
      </c>
      <c r="M286">
        <v>93.998853952036697</v>
      </c>
      <c r="N286">
        <f>VLOOKUP(K286,Linecodes!$A$2:$J$58,10,FALSE)</f>
        <v>2.0543999999999998</v>
      </c>
    </row>
    <row r="287" spans="1:14" x14ac:dyDescent="0.25">
      <c r="A287" t="str">
        <f t="shared" si="5"/>
        <v>One Phase Less</v>
      </c>
      <c r="B287">
        <v>504532625</v>
      </c>
      <c r="C287">
        <v>504532619</v>
      </c>
      <c r="D287">
        <v>1</v>
      </c>
      <c r="E287">
        <v>3</v>
      </c>
      <c r="G287">
        <v>504532626</v>
      </c>
      <c r="H287">
        <v>1</v>
      </c>
      <c r="I287">
        <v>3</v>
      </c>
      <c r="K287" t="s">
        <v>536</v>
      </c>
      <c r="L287">
        <v>2</v>
      </c>
      <c r="M287">
        <v>0.70000365759988303</v>
      </c>
      <c r="N287">
        <f>VLOOKUP(K287,Linecodes!$A$2:$J$58,10,FALSE)</f>
        <v>106.9893</v>
      </c>
    </row>
    <row r="288" spans="1:14" x14ac:dyDescent="0.25">
      <c r="A288" t="str">
        <f t="shared" si="5"/>
        <v/>
      </c>
      <c r="B288">
        <v>609576779</v>
      </c>
      <c r="C288">
        <v>601331359</v>
      </c>
      <c r="D288">
        <v>1</v>
      </c>
      <c r="E288">
        <v>2</v>
      </c>
      <c r="F288">
        <v>3</v>
      </c>
      <c r="G288" t="s">
        <v>259</v>
      </c>
      <c r="H288">
        <v>1</v>
      </c>
      <c r="I288">
        <v>2</v>
      </c>
      <c r="J288">
        <v>3</v>
      </c>
      <c r="K288" t="s">
        <v>533</v>
      </c>
      <c r="L288">
        <v>3</v>
      </c>
      <c r="M288">
        <v>0.70000365759988303</v>
      </c>
      <c r="N288">
        <f>VLOOKUP(K288,Linecodes!$A$2:$J$58,10,FALSE)</f>
        <v>106.9893</v>
      </c>
    </row>
    <row r="289" spans="1:14" x14ac:dyDescent="0.25">
      <c r="A289" t="str">
        <f t="shared" si="5"/>
        <v/>
      </c>
      <c r="B289">
        <v>2264127</v>
      </c>
      <c r="C289">
        <v>2264125</v>
      </c>
      <c r="D289">
        <v>1</v>
      </c>
      <c r="E289">
        <v>2</v>
      </c>
      <c r="F289">
        <v>3</v>
      </c>
      <c r="G289">
        <v>501535211</v>
      </c>
      <c r="H289">
        <v>1</v>
      </c>
      <c r="I289">
        <v>2</v>
      </c>
      <c r="J289">
        <v>3</v>
      </c>
      <c r="K289" t="s">
        <v>546</v>
      </c>
      <c r="L289">
        <v>3</v>
      </c>
      <c r="M289">
        <v>235.99712268809199</v>
      </c>
      <c r="N289">
        <f>VLOOKUP(K289,Linecodes!$A$2:$J$58,10,FALSE)</f>
        <v>1.4659</v>
      </c>
    </row>
    <row r="290" spans="1:14" x14ac:dyDescent="0.25">
      <c r="A290" t="str">
        <f t="shared" si="5"/>
        <v/>
      </c>
      <c r="B290">
        <v>2264468</v>
      </c>
      <c r="C290">
        <v>2264125</v>
      </c>
      <c r="D290">
        <v>1</v>
      </c>
      <c r="E290">
        <v>2</v>
      </c>
      <c r="F290">
        <v>3</v>
      </c>
      <c r="G290">
        <v>501352548</v>
      </c>
      <c r="H290">
        <v>1</v>
      </c>
      <c r="I290">
        <v>2</v>
      </c>
      <c r="J290">
        <v>3</v>
      </c>
      <c r="K290" t="s">
        <v>535</v>
      </c>
      <c r="L290">
        <v>3</v>
      </c>
      <c r="M290">
        <v>30.9996220480121</v>
      </c>
      <c r="N290">
        <f>VLOOKUP(K290,Linecodes!$A$2:$J$58,10,FALSE)</f>
        <v>2.0543999999999998</v>
      </c>
    </row>
    <row r="291" spans="1:14" x14ac:dyDescent="0.25">
      <c r="A291" t="str">
        <f t="shared" si="5"/>
        <v>One Phase Less</v>
      </c>
      <c r="B291">
        <v>501352545</v>
      </c>
      <c r="C291">
        <v>2264125</v>
      </c>
      <c r="D291">
        <v>1</v>
      </c>
      <c r="E291">
        <v>3</v>
      </c>
      <c r="G291">
        <v>501352546</v>
      </c>
      <c r="H291">
        <v>1</v>
      </c>
      <c r="I291">
        <v>3</v>
      </c>
      <c r="K291" t="s">
        <v>536</v>
      </c>
      <c r="L291">
        <v>2</v>
      </c>
      <c r="M291">
        <v>0.70000365759988303</v>
      </c>
      <c r="N291">
        <f>VLOOKUP(K291,Linecodes!$A$2:$J$58,10,FALSE)</f>
        <v>106.9893</v>
      </c>
    </row>
    <row r="292" spans="1:14" x14ac:dyDescent="0.25">
      <c r="A292" t="str">
        <f t="shared" si="5"/>
        <v>One Phase Less</v>
      </c>
      <c r="B292">
        <v>504532622</v>
      </c>
      <c r="C292">
        <v>504532626</v>
      </c>
      <c r="D292">
        <v>1</v>
      </c>
      <c r="E292">
        <v>3</v>
      </c>
      <c r="G292" t="s">
        <v>260</v>
      </c>
      <c r="H292">
        <v>1</v>
      </c>
      <c r="I292">
        <v>3</v>
      </c>
      <c r="K292" t="s">
        <v>542</v>
      </c>
      <c r="L292">
        <v>2</v>
      </c>
      <c r="M292">
        <v>11.999853696004701</v>
      </c>
      <c r="N292">
        <f>VLOOKUP(K292,Linecodes!$A$2:$J$58,10,FALSE)</f>
        <v>2.0543999999999998</v>
      </c>
    </row>
    <row r="293" spans="1:14" x14ac:dyDescent="0.25">
      <c r="A293" t="str">
        <f t="shared" si="5"/>
        <v/>
      </c>
      <c r="B293">
        <v>609576778</v>
      </c>
      <c r="C293">
        <v>601331568</v>
      </c>
      <c r="D293">
        <v>1</v>
      </c>
      <c r="E293">
        <v>2</v>
      </c>
      <c r="F293">
        <v>3</v>
      </c>
      <c r="G293">
        <v>502563012</v>
      </c>
      <c r="H293">
        <v>1</v>
      </c>
      <c r="I293">
        <v>2</v>
      </c>
      <c r="J293">
        <v>3</v>
      </c>
      <c r="K293" t="s">
        <v>546</v>
      </c>
      <c r="L293">
        <v>3</v>
      </c>
      <c r="M293">
        <v>189.88868704356199</v>
      </c>
      <c r="N293">
        <f>VLOOKUP(K293,Linecodes!$A$2:$J$58,10,FALSE)</f>
        <v>1.4659</v>
      </c>
    </row>
    <row r="294" spans="1:14" x14ac:dyDescent="0.25">
      <c r="A294" t="str">
        <f t="shared" si="5"/>
        <v/>
      </c>
      <c r="B294">
        <v>501535212</v>
      </c>
      <c r="C294">
        <v>501535211</v>
      </c>
      <c r="D294">
        <v>1</v>
      </c>
      <c r="E294">
        <v>2</v>
      </c>
      <c r="F294">
        <v>3</v>
      </c>
      <c r="G294">
        <v>2264128</v>
      </c>
      <c r="H294">
        <v>1</v>
      </c>
      <c r="I294">
        <v>2</v>
      </c>
      <c r="J294">
        <v>3</v>
      </c>
      <c r="K294" t="s">
        <v>546</v>
      </c>
      <c r="L294">
        <v>3</v>
      </c>
      <c r="M294">
        <v>101.99875641604</v>
      </c>
      <c r="N294">
        <f>VLOOKUP(K294,Linecodes!$A$2:$J$58,10,FALSE)</f>
        <v>1.4659</v>
      </c>
    </row>
    <row r="295" spans="1:14" x14ac:dyDescent="0.25">
      <c r="A295" t="str">
        <f t="shared" si="5"/>
        <v>One Phase Less</v>
      </c>
      <c r="B295">
        <v>501535218</v>
      </c>
      <c r="C295">
        <v>501535211</v>
      </c>
      <c r="D295">
        <v>1</v>
      </c>
      <c r="E295">
        <v>3</v>
      </c>
      <c r="G295">
        <v>501535219</v>
      </c>
      <c r="H295">
        <v>1</v>
      </c>
      <c r="I295">
        <v>3</v>
      </c>
      <c r="K295" t="s">
        <v>536</v>
      </c>
      <c r="L295">
        <v>2</v>
      </c>
      <c r="M295">
        <v>0.70000365759988303</v>
      </c>
      <c r="N295">
        <f>VLOOKUP(K295,Linecodes!$A$2:$J$58,10,FALSE)</f>
        <v>106.9893</v>
      </c>
    </row>
    <row r="296" spans="1:14" x14ac:dyDescent="0.25">
      <c r="A296" t="str">
        <f t="shared" si="5"/>
        <v/>
      </c>
      <c r="B296">
        <v>501352550</v>
      </c>
      <c r="C296">
        <v>501352548</v>
      </c>
      <c r="D296">
        <v>1</v>
      </c>
      <c r="E296">
        <v>2</v>
      </c>
      <c r="F296">
        <v>3</v>
      </c>
      <c r="G296">
        <v>501352551</v>
      </c>
      <c r="H296">
        <v>1</v>
      </c>
      <c r="I296">
        <v>2</v>
      </c>
      <c r="J296">
        <v>3</v>
      </c>
      <c r="K296" t="s">
        <v>533</v>
      </c>
      <c r="L296">
        <v>3</v>
      </c>
      <c r="M296">
        <v>0.70000365759988303</v>
      </c>
      <c r="N296">
        <f>VLOOKUP(K296,Linecodes!$A$2:$J$58,10,FALSE)</f>
        <v>106.9893</v>
      </c>
    </row>
    <row r="297" spans="1:14" x14ac:dyDescent="0.25">
      <c r="A297" t="str">
        <f t="shared" si="5"/>
        <v>One Phase Less</v>
      </c>
      <c r="B297">
        <v>2264857</v>
      </c>
      <c r="C297">
        <v>501352546</v>
      </c>
      <c r="D297">
        <v>1</v>
      </c>
      <c r="E297">
        <v>3</v>
      </c>
      <c r="G297">
        <v>2264858</v>
      </c>
      <c r="H297">
        <v>1</v>
      </c>
      <c r="I297">
        <v>3</v>
      </c>
      <c r="K297" t="s">
        <v>540</v>
      </c>
      <c r="L297">
        <v>2</v>
      </c>
      <c r="M297">
        <v>139.998293120055</v>
      </c>
      <c r="N297">
        <f>VLOOKUP(K297,Linecodes!$A$2:$J$58,10,FALSE)</f>
        <v>1.4659</v>
      </c>
    </row>
    <row r="298" spans="1:14" x14ac:dyDescent="0.25">
      <c r="A298" t="str">
        <f t="shared" si="5"/>
        <v/>
      </c>
      <c r="B298">
        <v>502563013</v>
      </c>
      <c r="C298">
        <v>502563012</v>
      </c>
      <c r="D298">
        <v>1</v>
      </c>
      <c r="E298">
        <v>2</v>
      </c>
      <c r="F298">
        <v>3</v>
      </c>
      <c r="G298">
        <v>2264447</v>
      </c>
      <c r="H298">
        <v>1</v>
      </c>
      <c r="I298">
        <v>2</v>
      </c>
      <c r="J298">
        <v>3</v>
      </c>
      <c r="K298" t="s">
        <v>546</v>
      </c>
      <c r="L298">
        <v>3</v>
      </c>
      <c r="M298">
        <v>223.99726899208699</v>
      </c>
      <c r="N298">
        <f>VLOOKUP(K298,Linecodes!$A$2:$J$58,10,FALSE)</f>
        <v>1.4659</v>
      </c>
    </row>
    <row r="299" spans="1:14" x14ac:dyDescent="0.25">
      <c r="A299" t="str">
        <f t="shared" si="5"/>
        <v/>
      </c>
      <c r="B299">
        <v>502563310</v>
      </c>
      <c r="C299">
        <v>502563012</v>
      </c>
      <c r="D299">
        <v>1</v>
      </c>
      <c r="E299">
        <v>2</v>
      </c>
      <c r="F299">
        <v>3</v>
      </c>
      <c r="G299">
        <v>502563311</v>
      </c>
      <c r="H299">
        <v>1</v>
      </c>
      <c r="I299">
        <v>2</v>
      </c>
      <c r="J299">
        <v>3</v>
      </c>
      <c r="K299" t="s">
        <v>533</v>
      </c>
      <c r="L299">
        <v>3</v>
      </c>
      <c r="M299">
        <v>0.70000365759988303</v>
      </c>
      <c r="N299">
        <f>VLOOKUP(K299,Linecodes!$A$2:$J$58,10,FALSE)</f>
        <v>106.9893</v>
      </c>
    </row>
    <row r="300" spans="1:14" x14ac:dyDescent="0.25">
      <c r="A300" t="str">
        <f t="shared" si="5"/>
        <v/>
      </c>
      <c r="B300">
        <v>2264130</v>
      </c>
      <c r="C300">
        <v>2264128</v>
      </c>
      <c r="D300">
        <v>1</v>
      </c>
      <c r="E300">
        <v>2</v>
      </c>
      <c r="F300">
        <v>3</v>
      </c>
      <c r="G300">
        <v>505060492</v>
      </c>
      <c r="H300">
        <v>1</v>
      </c>
      <c r="I300">
        <v>2</v>
      </c>
      <c r="J300">
        <v>3</v>
      </c>
      <c r="K300" t="s">
        <v>546</v>
      </c>
      <c r="L300">
        <v>3</v>
      </c>
      <c r="M300">
        <v>167.997951744066</v>
      </c>
      <c r="N300">
        <f>VLOOKUP(K300,Linecodes!$A$2:$J$58,10,FALSE)</f>
        <v>1.4659</v>
      </c>
    </row>
    <row r="301" spans="1:14" x14ac:dyDescent="0.25">
      <c r="A301" t="str">
        <f t="shared" si="5"/>
        <v>One Phase Less</v>
      </c>
      <c r="B301">
        <v>2264471</v>
      </c>
      <c r="C301">
        <v>2264128</v>
      </c>
      <c r="D301">
        <v>1</v>
      </c>
      <c r="E301">
        <v>2</v>
      </c>
      <c r="G301">
        <v>2264472</v>
      </c>
      <c r="H301">
        <v>1</v>
      </c>
      <c r="I301">
        <v>2</v>
      </c>
      <c r="K301" t="s">
        <v>536</v>
      </c>
      <c r="L301">
        <v>2</v>
      </c>
      <c r="M301">
        <v>0.70000365759988303</v>
      </c>
      <c r="N301">
        <f>VLOOKUP(K301,Linecodes!$A$2:$J$58,10,FALSE)</f>
        <v>106.9893</v>
      </c>
    </row>
    <row r="302" spans="1:14" x14ac:dyDescent="0.25">
      <c r="A302" t="str">
        <f t="shared" si="5"/>
        <v>One Phase Less</v>
      </c>
      <c r="B302">
        <v>501535214</v>
      </c>
      <c r="C302">
        <v>501535219</v>
      </c>
      <c r="D302">
        <v>1</v>
      </c>
      <c r="E302">
        <v>3</v>
      </c>
      <c r="G302" t="s">
        <v>261</v>
      </c>
      <c r="H302">
        <v>1</v>
      </c>
      <c r="I302">
        <v>3</v>
      </c>
      <c r="K302" t="s">
        <v>542</v>
      </c>
      <c r="L302">
        <v>2</v>
      </c>
      <c r="M302">
        <v>15.999804928006199</v>
      </c>
      <c r="N302">
        <f>VLOOKUP(K302,Linecodes!$A$2:$J$58,10,FALSE)</f>
        <v>2.0543999999999998</v>
      </c>
    </row>
    <row r="303" spans="1:14" x14ac:dyDescent="0.25">
      <c r="A303" t="str">
        <f t="shared" si="5"/>
        <v/>
      </c>
      <c r="B303">
        <v>501352549</v>
      </c>
      <c r="C303">
        <v>501352551</v>
      </c>
      <c r="D303">
        <v>1</v>
      </c>
      <c r="E303">
        <v>2</v>
      </c>
      <c r="F303">
        <v>3</v>
      </c>
      <c r="G303" t="s">
        <v>262</v>
      </c>
      <c r="H303">
        <v>1</v>
      </c>
      <c r="I303">
        <v>2</v>
      </c>
      <c r="J303">
        <v>3</v>
      </c>
      <c r="K303" t="s">
        <v>535</v>
      </c>
      <c r="L303">
        <v>3</v>
      </c>
      <c r="M303">
        <v>74.999085600029304</v>
      </c>
      <c r="N303">
        <f>VLOOKUP(K303,Linecodes!$A$2:$J$58,10,FALSE)</f>
        <v>2.0543999999999998</v>
      </c>
    </row>
    <row r="304" spans="1:14" x14ac:dyDescent="0.25">
      <c r="A304" t="str">
        <f t="shared" si="5"/>
        <v>One Phase Less</v>
      </c>
      <c r="B304">
        <v>2265294</v>
      </c>
      <c r="C304">
        <v>2264858</v>
      </c>
      <c r="D304">
        <v>1</v>
      </c>
      <c r="E304">
        <v>3</v>
      </c>
      <c r="G304" t="s">
        <v>263</v>
      </c>
      <c r="H304">
        <v>1</v>
      </c>
      <c r="I304">
        <v>3</v>
      </c>
      <c r="K304" t="s">
        <v>540</v>
      </c>
      <c r="L304">
        <v>2</v>
      </c>
      <c r="M304">
        <v>52.999353824020702</v>
      </c>
      <c r="N304">
        <f>VLOOKUP(K304,Linecodes!$A$2:$J$58,10,FALSE)</f>
        <v>1.4659</v>
      </c>
    </row>
    <row r="305" spans="1:14" x14ac:dyDescent="0.25">
      <c r="A305" t="str">
        <f t="shared" si="5"/>
        <v>One Phase Less</v>
      </c>
      <c r="B305">
        <v>2264860</v>
      </c>
      <c r="C305">
        <v>2264858</v>
      </c>
      <c r="D305">
        <v>1</v>
      </c>
      <c r="E305">
        <v>3</v>
      </c>
      <c r="G305">
        <v>2264861</v>
      </c>
      <c r="H305">
        <v>1</v>
      </c>
      <c r="I305">
        <v>3</v>
      </c>
      <c r="K305" t="s">
        <v>540</v>
      </c>
      <c r="L305">
        <v>2</v>
      </c>
      <c r="M305">
        <v>104.99871984004101</v>
      </c>
      <c r="N305">
        <f>VLOOKUP(K305,Linecodes!$A$2:$J$58,10,FALSE)</f>
        <v>1.4659</v>
      </c>
    </row>
    <row r="306" spans="1:14" x14ac:dyDescent="0.25">
      <c r="A306" t="str">
        <f t="shared" si="5"/>
        <v>One Phase Less</v>
      </c>
      <c r="B306">
        <v>2265568</v>
      </c>
      <c r="C306">
        <v>2264858</v>
      </c>
      <c r="D306">
        <v>1</v>
      </c>
      <c r="E306">
        <v>3</v>
      </c>
      <c r="G306" t="s">
        <v>264</v>
      </c>
      <c r="H306">
        <v>1</v>
      </c>
      <c r="I306">
        <v>3</v>
      </c>
      <c r="K306" t="s">
        <v>542</v>
      </c>
      <c r="L306">
        <v>2</v>
      </c>
      <c r="M306">
        <v>136.99832969605299</v>
      </c>
      <c r="N306">
        <f>VLOOKUP(K306,Linecodes!$A$2:$J$58,10,FALSE)</f>
        <v>2.0543999999999998</v>
      </c>
    </row>
    <row r="307" spans="1:14" x14ac:dyDescent="0.25">
      <c r="A307" t="str">
        <f t="shared" si="5"/>
        <v/>
      </c>
      <c r="B307">
        <v>2264449</v>
      </c>
      <c r="C307">
        <v>2264447</v>
      </c>
      <c r="D307">
        <v>1</v>
      </c>
      <c r="E307">
        <v>2</v>
      </c>
      <c r="F307">
        <v>3</v>
      </c>
      <c r="G307">
        <v>2264450</v>
      </c>
      <c r="H307">
        <v>1</v>
      </c>
      <c r="I307">
        <v>2</v>
      </c>
      <c r="J307">
        <v>3</v>
      </c>
      <c r="K307" t="s">
        <v>546</v>
      </c>
      <c r="L307">
        <v>3</v>
      </c>
      <c r="M307">
        <v>26.9996708160105</v>
      </c>
      <c r="N307">
        <f>VLOOKUP(K307,Linecodes!$A$2:$J$58,10,FALSE)</f>
        <v>1.4659</v>
      </c>
    </row>
    <row r="308" spans="1:14" x14ac:dyDescent="0.25">
      <c r="A308" t="str">
        <f t="shared" si="5"/>
        <v/>
      </c>
      <c r="B308">
        <v>2264824</v>
      </c>
      <c r="C308">
        <v>2264447</v>
      </c>
      <c r="D308">
        <v>1</v>
      </c>
      <c r="E308">
        <v>2</v>
      </c>
      <c r="F308">
        <v>3</v>
      </c>
      <c r="G308" t="s">
        <v>265</v>
      </c>
      <c r="H308">
        <v>1</v>
      </c>
      <c r="I308">
        <v>2</v>
      </c>
      <c r="J308">
        <v>3</v>
      </c>
      <c r="K308" t="s">
        <v>533</v>
      </c>
      <c r="L308">
        <v>3</v>
      </c>
      <c r="M308">
        <v>0.70000365759988303</v>
      </c>
      <c r="N308">
        <f>VLOOKUP(K308,Linecodes!$A$2:$J$58,10,FALSE)</f>
        <v>106.9893</v>
      </c>
    </row>
    <row r="309" spans="1:14" x14ac:dyDescent="0.25">
      <c r="A309" t="str">
        <f t="shared" si="5"/>
        <v/>
      </c>
      <c r="B309">
        <v>502563015</v>
      </c>
      <c r="C309">
        <v>502563311</v>
      </c>
      <c r="D309">
        <v>1</v>
      </c>
      <c r="E309">
        <v>2</v>
      </c>
      <c r="F309">
        <v>3</v>
      </c>
      <c r="G309" t="s">
        <v>266</v>
      </c>
      <c r="H309">
        <v>1</v>
      </c>
      <c r="I309">
        <v>2</v>
      </c>
      <c r="J309">
        <v>3</v>
      </c>
      <c r="K309" t="s">
        <v>535</v>
      </c>
      <c r="L309">
        <v>3</v>
      </c>
      <c r="M309">
        <v>89.998902720035105</v>
      </c>
      <c r="N309">
        <f>VLOOKUP(K309,Linecodes!$A$2:$J$58,10,FALSE)</f>
        <v>2.0543999999999998</v>
      </c>
    </row>
    <row r="310" spans="1:14" x14ac:dyDescent="0.25">
      <c r="A310" t="str">
        <f t="shared" si="5"/>
        <v/>
      </c>
      <c r="B310">
        <v>505060493</v>
      </c>
      <c r="C310">
        <v>505060492</v>
      </c>
      <c r="D310">
        <v>1</v>
      </c>
      <c r="E310">
        <v>2</v>
      </c>
      <c r="F310">
        <v>3</v>
      </c>
      <c r="G310">
        <v>400182037</v>
      </c>
      <c r="H310">
        <v>1</v>
      </c>
      <c r="I310">
        <v>2</v>
      </c>
      <c r="J310">
        <v>3</v>
      </c>
      <c r="K310" t="s">
        <v>546</v>
      </c>
      <c r="L310">
        <v>3</v>
      </c>
      <c r="M310">
        <v>78.999036832030797</v>
      </c>
      <c r="N310">
        <f>VLOOKUP(K310,Linecodes!$A$2:$J$58,10,FALSE)</f>
        <v>1.4659</v>
      </c>
    </row>
    <row r="311" spans="1:14" x14ac:dyDescent="0.25">
      <c r="A311" t="str">
        <f t="shared" si="5"/>
        <v>One Phase Less</v>
      </c>
      <c r="B311">
        <v>2264473</v>
      </c>
      <c r="C311">
        <v>2264472</v>
      </c>
      <c r="D311">
        <v>1</v>
      </c>
      <c r="E311">
        <v>2</v>
      </c>
      <c r="G311" t="s">
        <v>76</v>
      </c>
      <c r="H311">
        <v>1</v>
      </c>
      <c r="I311">
        <v>2</v>
      </c>
      <c r="K311" t="s">
        <v>542</v>
      </c>
      <c r="L311">
        <v>2</v>
      </c>
      <c r="M311">
        <v>92.998866144036299</v>
      </c>
      <c r="N311">
        <f>VLOOKUP(K311,Linecodes!$A$2:$J$58,10,FALSE)</f>
        <v>2.0543999999999998</v>
      </c>
    </row>
    <row r="312" spans="1:14" x14ac:dyDescent="0.25">
      <c r="A312" t="str">
        <f t="shared" si="5"/>
        <v>One Phase Less</v>
      </c>
      <c r="B312">
        <v>2265297</v>
      </c>
      <c r="C312">
        <v>2264861</v>
      </c>
      <c r="D312">
        <v>1</v>
      </c>
      <c r="E312">
        <v>3</v>
      </c>
      <c r="G312">
        <v>2265298</v>
      </c>
      <c r="H312">
        <v>1</v>
      </c>
      <c r="I312">
        <v>3</v>
      </c>
      <c r="K312" t="s">
        <v>540</v>
      </c>
      <c r="L312">
        <v>2</v>
      </c>
      <c r="M312">
        <v>98.998792992038602</v>
      </c>
      <c r="N312">
        <f>VLOOKUP(K312,Linecodes!$A$2:$J$58,10,FALSE)</f>
        <v>1.4659</v>
      </c>
    </row>
    <row r="313" spans="1:14" x14ac:dyDescent="0.25">
      <c r="A313" t="str">
        <f t="shared" si="5"/>
        <v>One Phase Less</v>
      </c>
      <c r="B313">
        <v>2264863</v>
      </c>
      <c r="C313">
        <v>2264861</v>
      </c>
      <c r="D313">
        <v>1</v>
      </c>
      <c r="E313">
        <v>3</v>
      </c>
      <c r="G313" t="s">
        <v>267</v>
      </c>
      <c r="H313">
        <v>1</v>
      </c>
      <c r="I313">
        <v>3</v>
      </c>
      <c r="K313" t="s">
        <v>540</v>
      </c>
      <c r="L313">
        <v>2</v>
      </c>
      <c r="M313">
        <v>174.99786640006801</v>
      </c>
      <c r="N313">
        <f>VLOOKUP(K313,Linecodes!$A$2:$J$58,10,FALSE)</f>
        <v>1.4659</v>
      </c>
    </row>
    <row r="314" spans="1:14" x14ac:dyDescent="0.25">
      <c r="A314" t="str">
        <f t="shared" si="5"/>
        <v>One Phase Less</v>
      </c>
      <c r="B314">
        <v>501505199</v>
      </c>
      <c r="C314">
        <v>2264450</v>
      </c>
      <c r="D314">
        <v>1</v>
      </c>
      <c r="E314">
        <v>3</v>
      </c>
      <c r="G314" t="s">
        <v>268</v>
      </c>
      <c r="H314">
        <v>1</v>
      </c>
      <c r="I314">
        <v>3</v>
      </c>
      <c r="K314" t="s">
        <v>536</v>
      </c>
      <c r="L314">
        <v>2</v>
      </c>
      <c r="M314">
        <v>0.70000365759988303</v>
      </c>
      <c r="N314">
        <f>VLOOKUP(K314,Linecodes!$A$2:$J$58,10,FALSE)</f>
        <v>106.9893</v>
      </c>
    </row>
    <row r="315" spans="1:14" x14ac:dyDescent="0.25">
      <c r="A315" t="str">
        <f t="shared" si="5"/>
        <v/>
      </c>
      <c r="B315">
        <v>504164317</v>
      </c>
      <c r="C315">
        <v>504164322</v>
      </c>
      <c r="D315">
        <v>1</v>
      </c>
      <c r="E315">
        <v>2</v>
      </c>
      <c r="F315">
        <v>3</v>
      </c>
      <c r="G315">
        <v>2264830</v>
      </c>
      <c r="H315">
        <v>1</v>
      </c>
      <c r="I315">
        <v>2</v>
      </c>
      <c r="J315">
        <v>3</v>
      </c>
      <c r="K315" t="s">
        <v>535</v>
      </c>
      <c r="L315">
        <v>3</v>
      </c>
      <c r="M315">
        <v>454.99445264017697</v>
      </c>
      <c r="N315">
        <f>VLOOKUP(K315,Linecodes!$A$2:$J$58,10,FALSE)</f>
        <v>2.0543999999999998</v>
      </c>
    </row>
    <row r="316" spans="1:14" x14ac:dyDescent="0.25">
      <c r="A316" t="str">
        <f t="shared" si="5"/>
        <v/>
      </c>
      <c r="B316">
        <v>400182039</v>
      </c>
      <c r="C316">
        <v>400182037</v>
      </c>
      <c r="D316">
        <v>1</v>
      </c>
      <c r="E316">
        <v>2</v>
      </c>
      <c r="F316">
        <v>3</v>
      </c>
      <c r="G316" t="s">
        <v>269</v>
      </c>
      <c r="H316">
        <v>1</v>
      </c>
      <c r="I316">
        <v>2</v>
      </c>
      <c r="J316">
        <v>3</v>
      </c>
      <c r="K316" t="s">
        <v>533</v>
      </c>
      <c r="L316">
        <v>3</v>
      </c>
      <c r="M316">
        <v>0.70000365759988303</v>
      </c>
      <c r="N316">
        <f>VLOOKUP(K316,Linecodes!$A$2:$J$58,10,FALSE)</f>
        <v>106.9893</v>
      </c>
    </row>
    <row r="317" spans="1:14" x14ac:dyDescent="0.25">
      <c r="A317" t="str">
        <f t="shared" si="5"/>
        <v>One Phase Less</v>
      </c>
      <c r="B317">
        <v>2264476</v>
      </c>
      <c r="C317" t="s">
        <v>76</v>
      </c>
      <c r="D317">
        <v>1</v>
      </c>
      <c r="E317">
        <v>2</v>
      </c>
      <c r="G317">
        <v>2264477</v>
      </c>
      <c r="H317">
        <v>1</v>
      </c>
      <c r="I317">
        <v>2</v>
      </c>
      <c r="K317" t="s">
        <v>542</v>
      </c>
      <c r="L317">
        <v>2</v>
      </c>
      <c r="M317">
        <v>192.997646944075</v>
      </c>
      <c r="N317">
        <f>VLOOKUP(K317,Linecodes!$A$2:$J$58,10,FALSE)</f>
        <v>2.0543999999999998</v>
      </c>
    </row>
    <row r="318" spans="1:14" x14ac:dyDescent="0.25">
      <c r="A318" t="str">
        <f t="shared" si="5"/>
        <v>One Phase Less</v>
      </c>
      <c r="B318">
        <v>2265300</v>
      </c>
      <c r="C318">
        <v>2265298</v>
      </c>
      <c r="D318">
        <v>1</v>
      </c>
      <c r="E318">
        <v>3</v>
      </c>
      <c r="G318" t="s">
        <v>77</v>
      </c>
      <c r="H318">
        <v>1</v>
      </c>
      <c r="I318">
        <v>3</v>
      </c>
      <c r="K318" t="s">
        <v>540</v>
      </c>
      <c r="L318">
        <v>2</v>
      </c>
      <c r="M318">
        <v>415.99492812816197</v>
      </c>
      <c r="N318">
        <f>VLOOKUP(K318,Linecodes!$A$2:$J$58,10,FALSE)</f>
        <v>1.4659</v>
      </c>
    </row>
    <row r="319" spans="1:14" x14ac:dyDescent="0.25">
      <c r="A319" t="str">
        <f t="shared" si="5"/>
        <v>One Phase Less</v>
      </c>
      <c r="B319">
        <v>2265571</v>
      </c>
      <c r="C319">
        <v>2265298</v>
      </c>
      <c r="D319">
        <v>1</v>
      </c>
      <c r="E319">
        <v>3</v>
      </c>
      <c r="G319" t="s">
        <v>270</v>
      </c>
      <c r="H319">
        <v>1</v>
      </c>
      <c r="I319">
        <v>3</v>
      </c>
      <c r="K319" t="s">
        <v>542</v>
      </c>
      <c r="L319">
        <v>2</v>
      </c>
      <c r="M319">
        <v>274.99664720010702</v>
      </c>
      <c r="N319">
        <f>VLOOKUP(K319,Linecodes!$A$2:$J$58,10,FALSE)</f>
        <v>2.0543999999999998</v>
      </c>
    </row>
    <row r="320" spans="1:14" x14ac:dyDescent="0.25">
      <c r="A320" t="str">
        <f t="shared" si="5"/>
        <v/>
      </c>
      <c r="B320">
        <v>2264832</v>
      </c>
      <c r="C320">
        <v>2264830</v>
      </c>
      <c r="D320">
        <v>1</v>
      </c>
      <c r="E320">
        <v>2</v>
      </c>
      <c r="F320">
        <v>3</v>
      </c>
      <c r="G320">
        <v>505146189</v>
      </c>
      <c r="H320">
        <v>1</v>
      </c>
      <c r="I320">
        <v>2</v>
      </c>
      <c r="J320">
        <v>3</v>
      </c>
      <c r="K320" t="s">
        <v>541</v>
      </c>
      <c r="L320">
        <v>3</v>
      </c>
      <c r="M320">
        <v>55.999317248021804</v>
      </c>
      <c r="N320">
        <f>VLOOKUP(K320,Linecodes!$A$2:$J$58,10,FALSE)</f>
        <v>2.2042000000000002</v>
      </c>
    </row>
    <row r="321" spans="1:14" x14ac:dyDescent="0.25">
      <c r="A321" t="str">
        <f t="shared" si="5"/>
        <v/>
      </c>
      <c r="B321">
        <v>504164323</v>
      </c>
      <c r="C321">
        <v>2264830</v>
      </c>
      <c r="D321">
        <v>1</v>
      </c>
      <c r="E321">
        <v>2</v>
      </c>
      <c r="F321">
        <v>3</v>
      </c>
      <c r="G321">
        <v>505103564</v>
      </c>
      <c r="H321">
        <v>1</v>
      </c>
      <c r="I321">
        <v>2</v>
      </c>
      <c r="J321">
        <v>3</v>
      </c>
      <c r="K321" t="s">
        <v>535</v>
      </c>
      <c r="L321">
        <v>3</v>
      </c>
      <c r="M321">
        <v>421.99485497616502</v>
      </c>
      <c r="N321">
        <f>VLOOKUP(K321,Linecodes!$A$2:$J$58,10,FALSE)</f>
        <v>2.0543999999999998</v>
      </c>
    </row>
    <row r="322" spans="1:14" x14ac:dyDescent="0.25">
      <c r="A322" t="str">
        <f t="shared" si="5"/>
        <v/>
      </c>
      <c r="B322">
        <v>400182038</v>
      </c>
      <c r="C322">
        <v>400182040</v>
      </c>
      <c r="D322">
        <v>1</v>
      </c>
      <c r="E322">
        <v>2</v>
      </c>
      <c r="F322">
        <v>3</v>
      </c>
      <c r="G322">
        <v>2264131</v>
      </c>
      <c r="H322">
        <v>1</v>
      </c>
      <c r="I322">
        <v>2</v>
      </c>
      <c r="J322">
        <v>3</v>
      </c>
      <c r="K322" t="s">
        <v>546</v>
      </c>
      <c r="L322">
        <v>3</v>
      </c>
      <c r="M322">
        <v>84.998963680033199</v>
      </c>
      <c r="N322">
        <f>VLOOKUP(K322,Linecodes!$A$2:$J$58,10,FALSE)</f>
        <v>1.4659</v>
      </c>
    </row>
    <row r="323" spans="1:14" x14ac:dyDescent="0.25">
      <c r="A323" t="str">
        <f t="shared" si="5"/>
        <v>One Phase Less</v>
      </c>
      <c r="B323">
        <v>2264479</v>
      </c>
      <c r="C323">
        <v>2264477</v>
      </c>
      <c r="D323">
        <v>1</v>
      </c>
      <c r="E323">
        <v>2</v>
      </c>
      <c r="G323" t="s">
        <v>271</v>
      </c>
      <c r="H323">
        <v>1</v>
      </c>
      <c r="I323">
        <v>2</v>
      </c>
      <c r="K323" t="s">
        <v>542</v>
      </c>
      <c r="L323">
        <v>2</v>
      </c>
      <c r="M323">
        <v>98.998792992038602</v>
      </c>
      <c r="N323">
        <f>VLOOKUP(K323,Linecodes!$A$2:$J$58,10,FALSE)</f>
        <v>2.0543999999999998</v>
      </c>
    </row>
    <row r="324" spans="1:14" x14ac:dyDescent="0.25">
      <c r="A324" t="str">
        <f t="shared" si="5"/>
        <v>One Phase Less</v>
      </c>
      <c r="B324">
        <v>400187483</v>
      </c>
      <c r="C324">
        <v>2264477</v>
      </c>
      <c r="D324">
        <v>1</v>
      </c>
      <c r="E324">
        <v>2</v>
      </c>
      <c r="G324" t="s">
        <v>272</v>
      </c>
      <c r="H324">
        <v>1</v>
      </c>
      <c r="I324">
        <v>2</v>
      </c>
      <c r="K324" t="s">
        <v>542</v>
      </c>
      <c r="L324">
        <v>2</v>
      </c>
      <c r="M324">
        <v>395.99517196815401</v>
      </c>
      <c r="N324">
        <f>VLOOKUP(K324,Linecodes!$A$2:$J$58,10,FALSE)</f>
        <v>2.0543999999999998</v>
      </c>
    </row>
    <row r="325" spans="1:14" x14ac:dyDescent="0.25">
      <c r="A325" t="str">
        <f t="shared" si="5"/>
        <v>One Phase Less</v>
      </c>
      <c r="B325">
        <v>504181653</v>
      </c>
      <c r="C325" t="s">
        <v>77</v>
      </c>
      <c r="D325">
        <v>1</v>
      </c>
      <c r="E325">
        <v>3</v>
      </c>
      <c r="G325" t="s">
        <v>273</v>
      </c>
      <c r="H325">
        <v>1</v>
      </c>
      <c r="I325">
        <v>3</v>
      </c>
      <c r="K325" t="s">
        <v>542</v>
      </c>
      <c r="L325">
        <v>2</v>
      </c>
      <c r="M325">
        <v>396.99515977615499</v>
      </c>
      <c r="N325">
        <f>VLOOKUP(K325,Linecodes!$A$2:$J$58,10,FALSE)</f>
        <v>2.0543999999999998</v>
      </c>
    </row>
    <row r="326" spans="1:14" x14ac:dyDescent="0.25">
      <c r="A326" t="str">
        <f t="shared" si="5"/>
        <v/>
      </c>
      <c r="B326">
        <v>505146190</v>
      </c>
      <c r="C326">
        <v>505146189</v>
      </c>
      <c r="D326">
        <v>1</v>
      </c>
      <c r="E326">
        <v>2</v>
      </c>
      <c r="F326">
        <v>3</v>
      </c>
      <c r="G326">
        <v>505146187</v>
      </c>
      <c r="H326">
        <v>1</v>
      </c>
      <c r="I326">
        <v>2</v>
      </c>
      <c r="J326">
        <v>3</v>
      </c>
      <c r="K326" t="s">
        <v>541</v>
      </c>
      <c r="L326">
        <v>3</v>
      </c>
      <c r="M326">
        <v>74.999085600029304</v>
      </c>
      <c r="N326">
        <f>VLOOKUP(K326,Linecodes!$A$2:$J$58,10,FALSE)</f>
        <v>2.2042000000000002</v>
      </c>
    </row>
    <row r="327" spans="1:14" x14ac:dyDescent="0.25">
      <c r="A327" t="str">
        <f t="shared" si="5"/>
        <v/>
      </c>
      <c r="B327">
        <v>505103563</v>
      </c>
      <c r="C327">
        <v>505103561</v>
      </c>
      <c r="D327">
        <v>1</v>
      </c>
      <c r="E327">
        <v>2</v>
      </c>
      <c r="F327">
        <v>3</v>
      </c>
      <c r="G327" t="s">
        <v>274</v>
      </c>
      <c r="H327">
        <v>1</v>
      </c>
      <c r="I327">
        <v>2</v>
      </c>
      <c r="J327">
        <v>3</v>
      </c>
      <c r="K327" t="s">
        <v>533</v>
      </c>
      <c r="L327">
        <v>3</v>
      </c>
      <c r="M327">
        <v>0.70000365759988303</v>
      </c>
      <c r="N327">
        <f>VLOOKUP(K327,Linecodes!$A$2:$J$58,10,FALSE)</f>
        <v>106.9893</v>
      </c>
    </row>
    <row r="328" spans="1:14" x14ac:dyDescent="0.25">
      <c r="A328" t="str">
        <f t="shared" si="5"/>
        <v/>
      </c>
      <c r="B328">
        <v>2264133</v>
      </c>
      <c r="C328">
        <v>2264131</v>
      </c>
      <c r="D328">
        <v>1</v>
      </c>
      <c r="E328">
        <v>2</v>
      </c>
      <c r="F328">
        <v>3</v>
      </c>
      <c r="G328">
        <v>501323772</v>
      </c>
      <c r="H328">
        <v>1</v>
      </c>
      <c r="I328">
        <v>2</v>
      </c>
      <c r="J328">
        <v>3</v>
      </c>
      <c r="K328" t="s">
        <v>541</v>
      </c>
      <c r="L328">
        <v>3</v>
      </c>
      <c r="M328">
        <v>30.9996220480121</v>
      </c>
      <c r="N328">
        <f>VLOOKUP(K328,Linecodes!$A$2:$J$58,10,FALSE)</f>
        <v>2.2042000000000002</v>
      </c>
    </row>
    <row r="329" spans="1:14" x14ac:dyDescent="0.25">
      <c r="A329" t="str">
        <f t="shared" si="5"/>
        <v/>
      </c>
      <c r="B329">
        <v>505146188</v>
      </c>
      <c r="C329">
        <v>505146187</v>
      </c>
      <c r="D329">
        <v>1</v>
      </c>
      <c r="E329">
        <v>2</v>
      </c>
      <c r="F329">
        <v>3</v>
      </c>
      <c r="G329">
        <v>2264833</v>
      </c>
      <c r="H329">
        <v>1</v>
      </c>
      <c r="I329">
        <v>2</v>
      </c>
      <c r="J329">
        <v>3</v>
      </c>
      <c r="K329" t="s">
        <v>541</v>
      </c>
      <c r="L329">
        <v>3</v>
      </c>
      <c r="M329">
        <v>84.998963680033199</v>
      </c>
      <c r="N329">
        <f>VLOOKUP(K329,Linecodes!$A$2:$J$58,10,FALSE)</f>
        <v>2.2042000000000002</v>
      </c>
    </row>
    <row r="330" spans="1:14" x14ac:dyDescent="0.25">
      <c r="A330" t="str">
        <f t="shared" si="5"/>
        <v/>
      </c>
      <c r="B330">
        <v>505103562</v>
      </c>
      <c r="C330">
        <v>505103561</v>
      </c>
      <c r="D330">
        <v>1</v>
      </c>
      <c r="E330">
        <v>2</v>
      </c>
      <c r="F330">
        <v>3</v>
      </c>
      <c r="G330">
        <v>2265236</v>
      </c>
      <c r="H330">
        <v>1</v>
      </c>
      <c r="I330">
        <v>2</v>
      </c>
      <c r="J330">
        <v>3</v>
      </c>
      <c r="K330" t="s">
        <v>535</v>
      </c>
      <c r="L330">
        <v>3</v>
      </c>
      <c r="M330">
        <v>73.999097792028905</v>
      </c>
      <c r="N330">
        <f>VLOOKUP(K330,Linecodes!$A$2:$J$58,10,FALSE)</f>
        <v>2.0543999999999998</v>
      </c>
    </row>
    <row r="331" spans="1:14" x14ac:dyDescent="0.25">
      <c r="A331" t="str">
        <f t="shared" si="5"/>
        <v/>
      </c>
      <c r="B331">
        <v>501323773</v>
      </c>
      <c r="C331">
        <v>501323772</v>
      </c>
      <c r="D331">
        <v>1</v>
      </c>
      <c r="E331">
        <v>2</v>
      </c>
      <c r="F331">
        <v>3</v>
      </c>
      <c r="G331">
        <v>501323774</v>
      </c>
      <c r="H331">
        <v>1</v>
      </c>
      <c r="I331">
        <v>2</v>
      </c>
      <c r="J331">
        <v>3</v>
      </c>
      <c r="K331" t="s">
        <v>541</v>
      </c>
      <c r="L331">
        <v>3</v>
      </c>
      <c r="M331">
        <v>36.999548896014403</v>
      </c>
      <c r="N331">
        <f>VLOOKUP(K331,Linecodes!$A$2:$J$58,10,FALSE)</f>
        <v>2.2042000000000002</v>
      </c>
    </row>
    <row r="332" spans="1:14" x14ac:dyDescent="0.25">
      <c r="A332" t="str">
        <f t="shared" si="5"/>
        <v/>
      </c>
      <c r="B332">
        <v>2264835</v>
      </c>
      <c r="C332">
        <v>2264833</v>
      </c>
      <c r="D332">
        <v>1</v>
      </c>
      <c r="E332">
        <v>2</v>
      </c>
      <c r="F332">
        <v>3</v>
      </c>
      <c r="G332">
        <v>505146177</v>
      </c>
      <c r="H332">
        <v>1</v>
      </c>
      <c r="I332">
        <v>2</v>
      </c>
      <c r="J332">
        <v>3</v>
      </c>
      <c r="K332" t="s">
        <v>541</v>
      </c>
      <c r="L332">
        <v>3</v>
      </c>
      <c r="M332">
        <v>49.9993904000195</v>
      </c>
      <c r="N332">
        <f>VLOOKUP(K332,Linecodes!$A$2:$J$58,10,FALSE)</f>
        <v>2.2042000000000002</v>
      </c>
    </row>
    <row r="333" spans="1:14" x14ac:dyDescent="0.25">
      <c r="A333" t="str">
        <f t="shared" si="5"/>
        <v>One Phase Less</v>
      </c>
      <c r="B333">
        <v>505146185</v>
      </c>
      <c r="C333">
        <v>2264833</v>
      </c>
      <c r="D333">
        <v>1</v>
      </c>
      <c r="E333">
        <v>2</v>
      </c>
      <c r="G333" t="s">
        <v>275</v>
      </c>
      <c r="H333">
        <v>1</v>
      </c>
      <c r="I333">
        <v>2</v>
      </c>
      <c r="K333" t="s">
        <v>536</v>
      </c>
      <c r="L333">
        <v>2</v>
      </c>
      <c r="M333">
        <v>0.70000365759988303</v>
      </c>
      <c r="N333">
        <f>VLOOKUP(K333,Linecodes!$A$2:$J$58,10,FALSE)</f>
        <v>106.9893</v>
      </c>
    </row>
    <row r="334" spans="1:14" x14ac:dyDescent="0.25">
      <c r="A334" t="str">
        <f t="shared" si="5"/>
        <v>One Phase Less</v>
      </c>
      <c r="B334">
        <v>504164329</v>
      </c>
      <c r="C334">
        <v>2265236</v>
      </c>
      <c r="D334">
        <v>1</v>
      </c>
      <c r="E334">
        <v>3</v>
      </c>
      <c r="G334" t="s">
        <v>276</v>
      </c>
      <c r="H334">
        <v>1</v>
      </c>
      <c r="I334">
        <v>3</v>
      </c>
      <c r="K334" t="s">
        <v>536</v>
      </c>
      <c r="L334">
        <v>2</v>
      </c>
      <c r="M334">
        <v>0.70000365759988303</v>
      </c>
      <c r="N334">
        <f>VLOOKUP(K334,Linecodes!$A$2:$J$58,10,FALSE)</f>
        <v>106.9893</v>
      </c>
    </row>
    <row r="335" spans="1:14" x14ac:dyDescent="0.25">
      <c r="A335" t="str">
        <f t="shared" si="5"/>
        <v/>
      </c>
      <c r="B335">
        <v>504164332</v>
      </c>
      <c r="C335">
        <v>2265236</v>
      </c>
      <c r="D335">
        <v>1</v>
      </c>
      <c r="E335">
        <v>2</v>
      </c>
      <c r="F335">
        <v>3</v>
      </c>
      <c r="G335">
        <v>400182022</v>
      </c>
      <c r="H335">
        <v>1</v>
      </c>
      <c r="I335">
        <v>2</v>
      </c>
      <c r="J335">
        <v>3</v>
      </c>
      <c r="K335" t="s">
        <v>535</v>
      </c>
      <c r="L335">
        <v>3</v>
      </c>
      <c r="M335">
        <v>76.99906121603</v>
      </c>
      <c r="N335">
        <f>VLOOKUP(K335,Linecodes!$A$2:$J$58,10,FALSE)</f>
        <v>2.0543999999999998</v>
      </c>
    </row>
    <row r="336" spans="1:14" x14ac:dyDescent="0.25">
      <c r="A336" t="str">
        <f t="shared" si="5"/>
        <v/>
      </c>
      <c r="B336">
        <v>501323775</v>
      </c>
      <c r="C336">
        <v>501323774</v>
      </c>
      <c r="D336">
        <v>1</v>
      </c>
      <c r="E336">
        <v>2</v>
      </c>
      <c r="F336">
        <v>3</v>
      </c>
      <c r="G336">
        <v>2264134</v>
      </c>
      <c r="H336">
        <v>1</v>
      </c>
      <c r="I336">
        <v>2</v>
      </c>
      <c r="J336">
        <v>3</v>
      </c>
      <c r="K336" t="s">
        <v>541</v>
      </c>
      <c r="L336">
        <v>3</v>
      </c>
      <c r="M336">
        <v>16.999792736006601</v>
      </c>
      <c r="N336">
        <f>VLOOKUP(K336,Linecodes!$A$2:$J$58,10,FALSE)</f>
        <v>2.2042000000000002</v>
      </c>
    </row>
    <row r="337" spans="1:14" x14ac:dyDescent="0.25">
      <c r="A337" t="str">
        <f t="shared" si="5"/>
        <v>One Phase Less</v>
      </c>
      <c r="B337">
        <v>505146178</v>
      </c>
      <c r="C337">
        <v>505146177</v>
      </c>
      <c r="D337">
        <v>1</v>
      </c>
      <c r="E337">
        <v>3</v>
      </c>
      <c r="G337">
        <v>505146197</v>
      </c>
      <c r="H337">
        <v>1</v>
      </c>
      <c r="I337">
        <v>3</v>
      </c>
      <c r="K337" t="s">
        <v>540</v>
      </c>
      <c r="L337">
        <v>2</v>
      </c>
      <c r="M337">
        <v>126.99845161605</v>
      </c>
      <c r="N337">
        <f>VLOOKUP(K337,Linecodes!$A$2:$J$58,10,FALSE)</f>
        <v>1.4659</v>
      </c>
    </row>
    <row r="338" spans="1:14" x14ac:dyDescent="0.25">
      <c r="A338" t="str">
        <f t="shared" si="5"/>
        <v/>
      </c>
      <c r="B338">
        <v>505146183</v>
      </c>
      <c r="C338">
        <v>505146177</v>
      </c>
      <c r="D338">
        <v>1</v>
      </c>
      <c r="E338">
        <v>2</v>
      </c>
      <c r="F338">
        <v>3</v>
      </c>
      <c r="G338">
        <v>505146184</v>
      </c>
      <c r="H338">
        <v>1</v>
      </c>
      <c r="I338">
        <v>2</v>
      </c>
      <c r="J338">
        <v>3</v>
      </c>
      <c r="K338" t="s">
        <v>533</v>
      </c>
      <c r="L338">
        <v>3</v>
      </c>
      <c r="M338">
        <v>0.70000365759988303</v>
      </c>
      <c r="N338">
        <f>VLOOKUP(K338,Linecodes!$A$2:$J$58,10,FALSE)</f>
        <v>106.9893</v>
      </c>
    </row>
    <row r="339" spans="1:14" x14ac:dyDescent="0.25">
      <c r="A339" t="str">
        <f t="shared" si="5"/>
        <v/>
      </c>
      <c r="B339">
        <v>400182023</v>
      </c>
      <c r="C339">
        <v>400182022</v>
      </c>
      <c r="D339">
        <v>1</v>
      </c>
      <c r="E339">
        <v>2</v>
      </c>
      <c r="F339">
        <v>3</v>
      </c>
      <c r="G339">
        <v>400164541</v>
      </c>
      <c r="H339">
        <v>1</v>
      </c>
      <c r="I339">
        <v>2</v>
      </c>
      <c r="J339">
        <v>3</v>
      </c>
      <c r="K339" t="s">
        <v>535</v>
      </c>
      <c r="L339">
        <v>3</v>
      </c>
      <c r="M339">
        <v>208.997451872081</v>
      </c>
      <c r="N339">
        <f>VLOOKUP(K339,Linecodes!$A$2:$J$58,10,FALSE)</f>
        <v>2.0543999999999998</v>
      </c>
    </row>
    <row r="340" spans="1:14" x14ac:dyDescent="0.25">
      <c r="A340" t="str">
        <f t="shared" si="5"/>
        <v>One Phase Less</v>
      </c>
      <c r="B340">
        <v>504164333</v>
      </c>
      <c r="C340">
        <v>400182022</v>
      </c>
      <c r="D340">
        <v>1</v>
      </c>
      <c r="E340">
        <v>2</v>
      </c>
      <c r="G340">
        <v>504164334</v>
      </c>
      <c r="H340">
        <v>1</v>
      </c>
      <c r="I340">
        <v>2</v>
      </c>
      <c r="K340" t="s">
        <v>536</v>
      </c>
      <c r="L340">
        <v>2</v>
      </c>
      <c r="M340">
        <v>0.70000365759988303</v>
      </c>
      <c r="N340">
        <f>VLOOKUP(K340,Linecodes!$A$2:$J$58,10,FALSE)</f>
        <v>106.9893</v>
      </c>
    </row>
    <row r="341" spans="1:14" x14ac:dyDescent="0.25">
      <c r="A341" t="str">
        <f t="shared" si="5"/>
        <v/>
      </c>
      <c r="B341">
        <v>2264136</v>
      </c>
      <c r="C341">
        <v>2264134</v>
      </c>
      <c r="D341">
        <v>1</v>
      </c>
      <c r="E341">
        <v>2</v>
      </c>
      <c r="F341">
        <v>3</v>
      </c>
      <c r="G341" t="s">
        <v>277</v>
      </c>
      <c r="H341">
        <v>1</v>
      </c>
      <c r="I341">
        <v>2</v>
      </c>
      <c r="J341">
        <v>3</v>
      </c>
      <c r="K341" t="s">
        <v>533</v>
      </c>
      <c r="L341">
        <v>3</v>
      </c>
      <c r="M341">
        <v>0.70000365759988303</v>
      </c>
      <c r="N341">
        <f>VLOOKUP(K341,Linecodes!$A$2:$J$58,10,FALSE)</f>
        <v>106.9893</v>
      </c>
    </row>
    <row r="342" spans="1:14" x14ac:dyDescent="0.25">
      <c r="A342" t="str">
        <f t="shared" si="5"/>
        <v/>
      </c>
      <c r="B342">
        <v>2264482</v>
      </c>
      <c r="C342">
        <v>2264134</v>
      </c>
      <c r="D342">
        <v>1</v>
      </c>
      <c r="E342">
        <v>2</v>
      </c>
      <c r="F342">
        <v>3</v>
      </c>
      <c r="G342">
        <v>501333626</v>
      </c>
      <c r="H342">
        <v>1</v>
      </c>
      <c r="I342">
        <v>2</v>
      </c>
      <c r="J342">
        <v>3</v>
      </c>
      <c r="K342" t="s">
        <v>546</v>
      </c>
      <c r="L342">
        <v>3</v>
      </c>
      <c r="M342">
        <v>105.99870764804101</v>
      </c>
      <c r="N342">
        <f>VLOOKUP(K342,Linecodes!$A$2:$J$58,10,FALSE)</f>
        <v>1.4659</v>
      </c>
    </row>
    <row r="343" spans="1:14" x14ac:dyDescent="0.25">
      <c r="A343" t="str">
        <f t="shared" si="5"/>
        <v>One Phase Less</v>
      </c>
      <c r="B343">
        <v>505146196</v>
      </c>
      <c r="C343">
        <v>2264839</v>
      </c>
      <c r="D343">
        <v>1</v>
      </c>
      <c r="E343">
        <v>3</v>
      </c>
      <c r="G343">
        <v>505146197</v>
      </c>
      <c r="H343">
        <v>1</v>
      </c>
      <c r="I343">
        <v>3</v>
      </c>
      <c r="K343" t="s">
        <v>536</v>
      </c>
      <c r="L343">
        <v>2</v>
      </c>
      <c r="M343">
        <v>0.70000365759988303</v>
      </c>
      <c r="N343">
        <f>VLOOKUP(K343,Linecodes!$A$2:$J$58,10,FALSE)</f>
        <v>106.9893</v>
      </c>
    </row>
    <row r="344" spans="1:14" x14ac:dyDescent="0.25">
      <c r="A344" t="str">
        <f t="shared" si="5"/>
        <v/>
      </c>
      <c r="B344">
        <v>505146180</v>
      </c>
      <c r="C344">
        <v>505146184</v>
      </c>
      <c r="D344">
        <v>1</v>
      </c>
      <c r="E344">
        <v>2</v>
      </c>
      <c r="F344">
        <v>3</v>
      </c>
      <c r="G344" t="s">
        <v>278</v>
      </c>
      <c r="H344">
        <v>1</v>
      </c>
      <c r="I344">
        <v>2</v>
      </c>
      <c r="J344">
        <v>3</v>
      </c>
      <c r="K344" t="s">
        <v>541</v>
      </c>
      <c r="L344">
        <v>3</v>
      </c>
      <c r="M344">
        <v>19.999756160007799</v>
      </c>
      <c r="N344">
        <f>VLOOKUP(K344,Linecodes!$A$2:$J$58,10,FALSE)</f>
        <v>2.2042000000000002</v>
      </c>
    </row>
    <row r="345" spans="1:14" x14ac:dyDescent="0.25">
      <c r="A345" t="str">
        <f t="shared" si="5"/>
        <v/>
      </c>
      <c r="B345">
        <v>504164337</v>
      </c>
      <c r="C345">
        <v>400164541</v>
      </c>
      <c r="D345">
        <v>1</v>
      </c>
      <c r="E345">
        <v>2</v>
      </c>
      <c r="F345">
        <v>3</v>
      </c>
      <c r="G345">
        <v>2265270</v>
      </c>
      <c r="H345">
        <v>1</v>
      </c>
      <c r="I345">
        <v>2</v>
      </c>
      <c r="J345">
        <v>3</v>
      </c>
      <c r="K345" t="s">
        <v>535</v>
      </c>
      <c r="L345">
        <v>3</v>
      </c>
      <c r="M345">
        <v>657.99197766425698</v>
      </c>
      <c r="N345">
        <f>VLOOKUP(K345,Linecodes!$A$2:$J$58,10,FALSE)</f>
        <v>2.0543999999999998</v>
      </c>
    </row>
    <row r="346" spans="1:14" x14ac:dyDescent="0.25">
      <c r="A346" t="str">
        <f t="shared" si="5"/>
        <v>One Phase Less</v>
      </c>
      <c r="B346">
        <v>504164346</v>
      </c>
      <c r="C346">
        <v>400164541</v>
      </c>
      <c r="D346">
        <v>1</v>
      </c>
      <c r="E346">
        <v>3</v>
      </c>
      <c r="G346" t="s">
        <v>279</v>
      </c>
      <c r="H346">
        <v>1</v>
      </c>
      <c r="I346">
        <v>3</v>
      </c>
      <c r="K346" t="s">
        <v>536</v>
      </c>
      <c r="L346">
        <v>2</v>
      </c>
      <c r="M346">
        <v>0.70000365759988303</v>
      </c>
      <c r="N346">
        <f>VLOOKUP(K346,Linecodes!$A$2:$J$58,10,FALSE)</f>
        <v>106.9893</v>
      </c>
    </row>
    <row r="347" spans="1:14" x14ac:dyDescent="0.25">
      <c r="A347" t="str">
        <f t="shared" ref="A347:A410" si="6">IF(OR(D347+E347+F347&lt;6,H347+I347+J347&lt;6),"One Phase Less","")</f>
        <v>One Phase Less</v>
      </c>
      <c r="B347">
        <v>400182025</v>
      </c>
      <c r="C347">
        <v>504164334</v>
      </c>
      <c r="D347">
        <v>1</v>
      </c>
      <c r="E347">
        <v>2</v>
      </c>
      <c r="G347" t="s">
        <v>280</v>
      </c>
      <c r="H347">
        <v>1</v>
      </c>
      <c r="I347">
        <v>2</v>
      </c>
      <c r="K347" t="s">
        <v>542</v>
      </c>
      <c r="L347">
        <v>2</v>
      </c>
      <c r="M347">
        <v>169.997927360066</v>
      </c>
      <c r="N347">
        <f>VLOOKUP(K347,Linecodes!$A$2:$J$58,10,FALSE)</f>
        <v>2.0543999999999998</v>
      </c>
    </row>
    <row r="348" spans="1:14" x14ac:dyDescent="0.25">
      <c r="A348" t="str">
        <f t="shared" si="6"/>
        <v/>
      </c>
      <c r="B348">
        <v>2264138</v>
      </c>
      <c r="C348">
        <v>2264137</v>
      </c>
      <c r="D348">
        <v>1</v>
      </c>
      <c r="E348">
        <v>2</v>
      </c>
      <c r="F348">
        <v>3</v>
      </c>
      <c r="G348">
        <v>2264142</v>
      </c>
      <c r="H348">
        <v>1</v>
      </c>
      <c r="I348">
        <v>2</v>
      </c>
      <c r="J348">
        <v>3</v>
      </c>
      <c r="K348" t="s">
        <v>535</v>
      </c>
      <c r="L348">
        <v>3</v>
      </c>
      <c r="M348">
        <v>185.997732288073</v>
      </c>
      <c r="N348">
        <f>VLOOKUP(K348,Linecodes!$A$2:$J$58,10,FALSE)</f>
        <v>2.0543999999999998</v>
      </c>
    </row>
    <row r="349" spans="1:14" x14ac:dyDescent="0.25">
      <c r="A349" t="str">
        <f t="shared" si="6"/>
        <v/>
      </c>
      <c r="B349">
        <v>501333627</v>
      </c>
      <c r="C349">
        <v>501333626</v>
      </c>
      <c r="D349">
        <v>1</v>
      </c>
      <c r="E349">
        <v>2</v>
      </c>
      <c r="F349">
        <v>3</v>
      </c>
      <c r="G349">
        <v>501443641</v>
      </c>
      <c r="H349">
        <v>1</v>
      </c>
      <c r="I349">
        <v>2</v>
      </c>
      <c r="J349">
        <v>3</v>
      </c>
      <c r="K349" t="s">
        <v>546</v>
      </c>
      <c r="L349">
        <v>3</v>
      </c>
      <c r="M349">
        <v>160.998037088063</v>
      </c>
      <c r="N349">
        <f>VLOOKUP(K349,Linecodes!$A$2:$J$58,10,FALSE)</f>
        <v>1.4659</v>
      </c>
    </row>
    <row r="350" spans="1:14" x14ac:dyDescent="0.25">
      <c r="A350" t="str">
        <f t="shared" si="6"/>
        <v>One Phase Less</v>
      </c>
      <c r="B350">
        <v>506250145</v>
      </c>
      <c r="C350">
        <v>501333626</v>
      </c>
      <c r="D350">
        <v>1</v>
      </c>
      <c r="E350">
        <v>2</v>
      </c>
      <c r="G350">
        <v>506250146</v>
      </c>
      <c r="H350">
        <v>1</v>
      </c>
      <c r="I350">
        <v>2</v>
      </c>
      <c r="K350" t="s">
        <v>536</v>
      </c>
      <c r="L350">
        <v>2</v>
      </c>
      <c r="M350">
        <v>0.70000365759988303</v>
      </c>
      <c r="N350">
        <f>VLOOKUP(K350,Linecodes!$A$2:$J$58,10,FALSE)</f>
        <v>106.9893</v>
      </c>
    </row>
    <row r="351" spans="1:14" x14ac:dyDescent="0.25">
      <c r="A351" t="str">
        <f t="shared" si="6"/>
        <v>One Phase Less</v>
      </c>
      <c r="B351">
        <v>2264841</v>
      </c>
      <c r="C351">
        <v>2264839</v>
      </c>
      <c r="D351">
        <v>1</v>
      </c>
      <c r="E351">
        <v>3</v>
      </c>
      <c r="G351">
        <v>2264842</v>
      </c>
      <c r="H351">
        <v>1</v>
      </c>
      <c r="I351">
        <v>3</v>
      </c>
      <c r="K351" t="s">
        <v>540</v>
      </c>
      <c r="L351">
        <v>2</v>
      </c>
      <c r="M351">
        <v>110.998646688043</v>
      </c>
      <c r="N351">
        <f>VLOOKUP(K351,Linecodes!$A$2:$J$58,10,FALSE)</f>
        <v>1.4659</v>
      </c>
    </row>
    <row r="352" spans="1:14" x14ac:dyDescent="0.25">
      <c r="A352" t="str">
        <f t="shared" si="6"/>
        <v/>
      </c>
      <c r="B352">
        <v>2265538</v>
      </c>
      <c r="C352">
        <v>2265270</v>
      </c>
      <c r="D352">
        <v>1</v>
      </c>
      <c r="E352">
        <v>2</v>
      </c>
      <c r="F352">
        <v>3</v>
      </c>
      <c r="G352">
        <v>2265539</v>
      </c>
      <c r="H352">
        <v>1</v>
      </c>
      <c r="I352">
        <v>2</v>
      </c>
      <c r="J352">
        <v>3</v>
      </c>
      <c r="K352" t="s">
        <v>535</v>
      </c>
      <c r="L352">
        <v>3</v>
      </c>
      <c r="M352">
        <v>175.99785420806899</v>
      </c>
      <c r="N352">
        <f>VLOOKUP(K352,Linecodes!$A$2:$J$58,10,FALSE)</f>
        <v>2.0543999999999998</v>
      </c>
    </row>
    <row r="353" spans="1:14" x14ac:dyDescent="0.25">
      <c r="A353" t="str">
        <f t="shared" si="6"/>
        <v>One Phase Less</v>
      </c>
      <c r="B353">
        <v>502979055</v>
      </c>
      <c r="C353">
        <v>2265270</v>
      </c>
      <c r="D353">
        <v>2</v>
      </c>
      <c r="E353">
        <v>3</v>
      </c>
      <c r="G353">
        <v>504164348</v>
      </c>
      <c r="H353">
        <v>2</v>
      </c>
      <c r="I353">
        <v>3</v>
      </c>
      <c r="K353" t="s">
        <v>536</v>
      </c>
      <c r="L353">
        <v>2</v>
      </c>
      <c r="M353">
        <v>0.70000365759988303</v>
      </c>
      <c r="N353">
        <f>VLOOKUP(K353,Linecodes!$A$2:$J$58,10,FALSE)</f>
        <v>106.9893</v>
      </c>
    </row>
    <row r="354" spans="1:14" x14ac:dyDescent="0.25">
      <c r="A354" t="str">
        <f t="shared" si="6"/>
        <v/>
      </c>
      <c r="B354">
        <v>2264144</v>
      </c>
      <c r="C354">
        <v>2264142</v>
      </c>
      <c r="D354">
        <v>1</v>
      </c>
      <c r="E354">
        <v>2</v>
      </c>
      <c r="F354">
        <v>3</v>
      </c>
      <c r="G354">
        <v>501323750</v>
      </c>
      <c r="H354">
        <v>1</v>
      </c>
      <c r="I354">
        <v>2</v>
      </c>
      <c r="J354">
        <v>3</v>
      </c>
      <c r="K354" t="s">
        <v>535</v>
      </c>
      <c r="L354">
        <v>3</v>
      </c>
      <c r="M354">
        <v>203.99751283207999</v>
      </c>
      <c r="N354">
        <f>VLOOKUP(K354,Linecodes!$A$2:$J$58,10,FALSE)</f>
        <v>2.0543999999999998</v>
      </c>
    </row>
    <row r="355" spans="1:14" x14ac:dyDescent="0.25">
      <c r="A355" t="str">
        <f t="shared" si="6"/>
        <v>One Phase Less</v>
      </c>
      <c r="B355">
        <v>2264606</v>
      </c>
      <c r="C355">
        <v>2264142</v>
      </c>
      <c r="D355">
        <v>2</v>
      </c>
      <c r="E355">
        <v>3</v>
      </c>
      <c r="G355">
        <v>2264607</v>
      </c>
      <c r="H355">
        <v>2</v>
      </c>
      <c r="I355">
        <v>3</v>
      </c>
      <c r="K355" t="s">
        <v>536</v>
      </c>
      <c r="L355">
        <v>2</v>
      </c>
      <c r="M355">
        <v>0.70000365759988303</v>
      </c>
      <c r="N355">
        <f>VLOOKUP(K355,Linecodes!$A$2:$J$58,10,FALSE)</f>
        <v>106.9893</v>
      </c>
    </row>
    <row r="356" spans="1:14" x14ac:dyDescent="0.25">
      <c r="A356" t="str">
        <f t="shared" si="6"/>
        <v/>
      </c>
      <c r="B356">
        <v>501443642</v>
      </c>
      <c r="C356">
        <v>501443641</v>
      </c>
      <c r="D356">
        <v>1</v>
      </c>
      <c r="E356">
        <v>2</v>
      </c>
      <c r="F356">
        <v>3</v>
      </c>
      <c r="G356">
        <v>2264483</v>
      </c>
      <c r="H356">
        <v>1</v>
      </c>
      <c r="I356">
        <v>2</v>
      </c>
      <c r="J356">
        <v>3</v>
      </c>
      <c r="K356" t="s">
        <v>546</v>
      </c>
      <c r="L356">
        <v>3</v>
      </c>
      <c r="M356">
        <v>184.99774448007199</v>
      </c>
      <c r="N356">
        <f>VLOOKUP(K356,Linecodes!$A$2:$J$58,10,FALSE)</f>
        <v>1.4659</v>
      </c>
    </row>
    <row r="357" spans="1:14" x14ac:dyDescent="0.25">
      <c r="A357" t="str">
        <f t="shared" si="6"/>
        <v>One Phase Less</v>
      </c>
      <c r="B357">
        <v>501443647</v>
      </c>
      <c r="C357">
        <v>501443641</v>
      </c>
      <c r="D357">
        <v>1</v>
      </c>
      <c r="E357">
        <v>3</v>
      </c>
      <c r="G357">
        <v>501443648</v>
      </c>
      <c r="H357">
        <v>1</v>
      </c>
      <c r="I357">
        <v>3</v>
      </c>
      <c r="K357" t="s">
        <v>536</v>
      </c>
      <c r="L357">
        <v>2</v>
      </c>
      <c r="M357">
        <v>0.70000365759988303</v>
      </c>
      <c r="N357">
        <f>VLOOKUP(K357,Linecodes!$A$2:$J$58,10,FALSE)</f>
        <v>106.9893</v>
      </c>
    </row>
    <row r="358" spans="1:14" x14ac:dyDescent="0.25">
      <c r="A358" t="str">
        <f t="shared" si="6"/>
        <v>One Phase Less</v>
      </c>
      <c r="B358">
        <v>501333629</v>
      </c>
      <c r="C358">
        <v>506250146</v>
      </c>
      <c r="D358">
        <v>1</v>
      </c>
      <c r="E358">
        <v>2</v>
      </c>
      <c r="G358" t="s">
        <v>281</v>
      </c>
      <c r="H358">
        <v>1</v>
      </c>
      <c r="I358">
        <v>2</v>
      </c>
      <c r="K358" t="s">
        <v>544</v>
      </c>
      <c r="L358">
        <v>2</v>
      </c>
      <c r="M358">
        <v>83.998975872032801</v>
      </c>
      <c r="N358">
        <f>VLOOKUP(K358,Linecodes!$A$2:$J$58,10,FALSE)</f>
        <v>2.2042000000000002</v>
      </c>
    </row>
    <row r="359" spans="1:14" x14ac:dyDescent="0.25">
      <c r="A359" t="str">
        <f t="shared" si="6"/>
        <v>One Phase Less</v>
      </c>
      <c r="B359">
        <v>2264844</v>
      </c>
      <c r="C359">
        <v>2264842</v>
      </c>
      <c r="D359">
        <v>1</v>
      </c>
      <c r="E359">
        <v>3</v>
      </c>
      <c r="G359" t="s">
        <v>78</v>
      </c>
      <c r="H359">
        <v>1</v>
      </c>
      <c r="I359">
        <v>3</v>
      </c>
      <c r="K359" t="s">
        <v>540</v>
      </c>
      <c r="L359">
        <v>2</v>
      </c>
      <c r="M359">
        <v>90.998890528035503</v>
      </c>
      <c r="N359">
        <f>VLOOKUP(K359,Linecodes!$A$2:$J$58,10,FALSE)</f>
        <v>1.4659</v>
      </c>
    </row>
    <row r="360" spans="1:14" x14ac:dyDescent="0.25">
      <c r="A360" t="str">
        <f t="shared" si="6"/>
        <v/>
      </c>
      <c r="B360">
        <v>2265541</v>
      </c>
      <c r="C360">
        <v>2265539</v>
      </c>
      <c r="D360">
        <v>1</v>
      </c>
      <c r="E360">
        <v>2</v>
      </c>
      <c r="F360">
        <v>3</v>
      </c>
      <c r="G360">
        <v>505057985</v>
      </c>
      <c r="H360">
        <v>1</v>
      </c>
      <c r="I360">
        <v>2</v>
      </c>
      <c r="J360">
        <v>3</v>
      </c>
      <c r="K360" t="s">
        <v>535</v>
      </c>
      <c r="L360">
        <v>3</v>
      </c>
      <c r="M360">
        <v>393.99519635215398</v>
      </c>
      <c r="N360">
        <f>VLOOKUP(K360,Linecodes!$A$2:$J$58,10,FALSE)</f>
        <v>2.0543999999999998</v>
      </c>
    </row>
    <row r="361" spans="1:14" x14ac:dyDescent="0.25">
      <c r="A361" t="str">
        <f t="shared" si="6"/>
        <v>One Phase Less</v>
      </c>
      <c r="B361">
        <v>504643775</v>
      </c>
      <c r="C361">
        <v>2265539</v>
      </c>
      <c r="D361">
        <v>1</v>
      </c>
      <c r="E361">
        <v>2</v>
      </c>
      <c r="G361" t="s">
        <v>282</v>
      </c>
      <c r="H361">
        <v>1</v>
      </c>
      <c r="I361">
        <v>2</v>
      </c>
      <c r="K361" t="s">
        <v>536</v>
      </c>
      <c r="L361">
        <v>2</v>
      </c>
      <c r="M361">
        <v>0.70000365759988303</v>
      </c>
      <c r="N361">
        <f>VLOOKUP(K361,Linecodes!$A$2:$J$58,10,FALSE)</f>
        <v>106.9893</v>
      </c>
    </row>
    <row r="362" spans="1:14" x14ac:dyDescent="0.25">
      <c r="A362" t="str">
        <f t="shared" si="6"/>
        <v>One Phase Less</v>
      </c>
      <c r="B362">
        <v>2265269</v>
      </c>
      <c r="C362">
        <v>504164348</v>
      </c>
      <c r="D362">
        <v>2</v>
      </c>
      <c r="E362">
        <v>3</v>
      </c>
      <c r="G362" t="s">
        <v>79</v>
      </c>
      <c r="H362">
        <v>2</v>
      </c>
      <c r="I362">
        <v>3</v>
      </c>
      <c r="K362" t="s">
        <v>545</v>
      </c>
      <c r="L362">
        <v>2</v>
      </c>
      <c r="M362">
        <v>86.998939296033896</v>
      </c>
      <c r="N362">
        <f>VLOOKUP(K362,Linecodes!$A$2:$J$58,10,FALSE)</f>
        <v>1.4659</v>
      </c>
    </row>
    <row r="363" spans="1:14" x14ac:dyDescent="0.25">
      <c r="A363" t="str">
        <f t="shared" si="6"/>
        <v>One Phase Less</v>
      </c>
      <c r="B363">
        <v>2265272</v>
      </c>
      <c r="C363">
        <v>504164348</v>
      </c>
      <c r="D363">
        <v>2</v>
      </c>
      <c r="E363">
        <v>3</v>
      </c>
      <c r="G363" t="s">
        <v>80</v>
      </c>
      <c r="H363">
        <v>2</v>
      </c>
      <c r="I363">
        <v>3</v>
      </c>
      <c r="K363" t="s">
        <v>545</v>
      </c>
      <c r="L363">
        <v>2</v>
      </c>
      <c r="M363">
        <v>102.99874422404</v>
      </c>
      <c r="N363">
        <f>VLOOKUP(K363,Linecodes!$A$2:$J$58,10,FALSE)</f>
        <v>1.4659</v>
      </c>
    </row>
    <row r="364" spans="1:14" x14ac:dyDescent="0.25">
      <c r="A364" t="str">
        <f t="shared" si="6"/>
        <v/>
      </c>
      <c r="B364">
        <v>501323751</v>
      </c>
      <c r="C364">
        <v>501323750</v>
      </c>
      <c r="D364">
        <v>1</v>
      </c>
      <c r="E364">
        <v>2</v>
      </c>
      <c r="F364">
        <v>3</v>
      </c>
      <c r="G364">
        <v>2264145</v>
      </c>
      <c r="H364">
        <v>1</v>
      </c>
      <c r="I364">
        <v>2</v>
      </c>
      <c r="J364">
        <v>3</v>
      </c>
      <c r="K364" t="s">
        <v>535</v>
      </c>
      <c r="L364">
        <v>3</v>
      </c>
      <c r="M364">
        <v>203.99751283207999</v>
      </c>
      <c r="N364">
        <f>VLOOKUP(K364,Linecodes!$A$2:$J$58,10,FALSE)</f>
        <v>2.0543999999999998</v>
      </c>
    </row>
    <row r="365" spans="1:14" x14ac:dyDescent="0.25">
      <c r="A365" t="str">
        <f t="shared" si="6"/>
        <v>One Phase Less</v>
      </c>
      <c r="B365">
        <v>501323768</v>
      </c>
      <c r="C365">
        <v>501323750</v>
      </c>
      <c r="D365">
        <v>2</v>
      </c>
      <c r="E365">
        <v>3</v>
      </c>
      <c r="G365">
        <v>501323769</v>
      </c>
      <c r="H365">
        <v>2</v>
      </c>
      <c r="I365">
        <v>3</v>
      </c>
      <c r="K365" t="s">
        <v>536</v>
      </c>
      <c r="L365">
        <v>2</v>
      </c>
      <c r="M365">
        <v>0.70000365759988303</v>
      </c>
      <c r="N365">
        <f>VLOOKUP(K365,Linecodes!$A$2:$J$58,10,FALSE)</f>
        <v>106.9893</v>
      </c>
    </row>
    <row r="366" spans="1:14" x14ac:dyDescent="0.25">
      <c r="A366" t="str">
        <f t="shared" si="6"/>
        <v>One Phase Less</v>
      </c>
      <c r="B366">
        <v>2264608</v>
      </c>
      <c r="C366">
        <v>2264607</v>
      </c>
      <c r="D366">
        <v>2</v>
      </c>
      <c r="E366">
        <v>3</v>
      </c>
      <c r="G366" t="s">
        <v>283</v>
      </c>
      <c r="H366">
        <v>2</v>
      </c>
      <c r="I366">
        <v>3</v>
      </c>
      <c r="K366" t="s">
        <v>540</v>
      </c>
      <c r="L366">
        <v>2</v>
      </c>
      <c r="M366">
        <v>74.999085600029304</v>
      </c>
      <c r="N366">
        <f>VLOOKUP(K366,Linecodes!$A$2:$J$58,10,FALSE)</f>
        <v>1.4659</v>
      </c>
    </row>
    <row r="367" spans="1:14" x14ac:dyDescent="0.25">
      <c r="A367" t="str">
        <f t="shared" si="6"/>
        <v/>
      </c>
      <c r="B367">
        <v>2264485</v>
      </c>
      <c r="C367">
        <v>2264483</v>
      </c>
      <c r="D367">
        <v>1</v>
      </c>
      <c r="E367">
        <v>2</v>
      </c>
      <c r="F367">
        <v>3</v>
      </c>
      <c r="G367">
        <v>2264486</v>
      </c>
      <c r="H367">
        <v>1</v>
      </c>
      <c r="I367">
        <v>2</v>
      </c>
      <c r="J367">
        <v>3</v>
      </c>
      <c r="K367" t="s">
        <v>546</v>
      </c>
      <c r="L367">
        <v>3</v>
      </c>
      <c r="M367">
        <v>620.99242876824201</v>
      </c>
      <c r="N367">
        <f>VLOOKUP(K367,Linecodes!$A$2:$J$58,10,FALSE)</f>
        <v>1.4659</v>
      </c>
    </row>
    <row r="368" spans="1:14" x14ac:dyDescent="0.25">
      <c r="A368" t="str">
        <f t="shared" si="6"/>
        <v>One Phase Less</v>
      </c>
      <c r="B368">
        <v>2264866</v>
      </c>
      <c r="C368">
        <v>2264483</v>
      </c>
      <c r="D368">
        <v>1</v>
      </c>
      <c r="E368">
        <v>3</v>
      </c>
      <c r="G368">
        <v>2264867</v>
      </c>
      <c r="H368">
        <v>1</v>
      </c>
      <c r="I368">
        <v>3</v>
      </c>
      <c r="K368" t="s">
        <v>536</v>
      </c>
      <c r="L368">
        <v>2</v>
      </c>
      <c r="M368">
        <v>0.70000365759988303</v>
      </c>
      <c r="N368">
        <f>VLOOKUP(K368,Linecodes!$A$2:$J$58,10,FALSE)</f>
        <v>106.9893</v>
      </c>
    </row>
    <row r="369" spans="1:14" x14ac:dyDescent="0.25">
      <c r="A369" t="str">
        <f t="shared" si="6"/>
        <v>One Phase Less</v>
      </c>
      <c r="B369">
        <v>501443644</v>
      </c>
      <c r="C369">
        <v>501443648</v>
      </c>
      <c r="D369">
        <v>1</v>
      </c>
      <c r="E369">
        <v>3</v>
      </c>
      <c r="G369" t="s">
        <v>284</v>
      </c>
      <c r="H369">
        <v>1</v>
      </c>
      <c r="I369">
        <v>3</v>
      </c>
      <c r="K369" t="s">
        <v>542</v>
      </c>
      <c r="L369">
        <v>2</v>
      </c>
      <c r="M369">
        <v>41.999487936016401</v>
      </c>
      <c r="N369">
        <f>VLOOKUP(K369,Linecodes!$A$2:$J$58,10,FALSE)</f>
        <v>2.0543999999999998</v>
      </c>
    </row>
    <row r="370" spans="1:14" x14ac:dyDescent="0.25">
      <c r="A370" t="str">
        <f t="shared" si="6"/>
        <v>One Phase Less</v>
      </c>
      <c r="B370">
        <v>400164538</v>
      </c>
      <c r="C370" t="s">
        <v>78</v>
      </c>
      <c r="D370">
        <v>1</v>
      </c>
      <c r="E370">
        <v>3</v>
      </c>
      <c r="G370">
        <v>2264845</v>
      </c>
      <c r="H370">
        <v>1</v>
      </c>
      <c r="I370">
        <v>3</v>
      </c>
      <c r="K370" t="s">
        <v>540</v>
      </c>
      <c r="L370">
        <v>2</v>
      </c>
      <c r="M370">
        <v>216.99735433608501</v>
      </c>
      <c r="N370">
        <f>VLOOKUP(K370,Linecodes!$A$2:$J$58,10,FALSE)</f>
        <v>1.4659</v>
      </c>
    </row>
    <row r="371" spans="1:14" x14ac:dyDescent="0.25">
      <c r="A371" t="str">
        <f t="shared" si="6"/>
        <v/>
      </c>
      <c r="B371">
        <v>505057987</v>
      </c>
      <c r="C371">
        <v>505057985</v>
      </c>
      <c r="D371">
        <v>1</v>
      </c>
      <c r="E371">
        <v>2</v>
      </c>
      <c r="F371">
        <v>3</v>
      </c>
      <c r="G371" t="s">
        <v>285</v>
      </c>
      <c r="H371">
        <v>1</v>
      </c>
      <c r="I371">
        <v>2</v>
      </c>
      <c r="J371">
        <v>3</v>
      </c>
      <c r="K371" t="s">
        <v>533</v>
      </c>
      <c r="L371">
        <v>3</v>
      </c>
      <c r="M371">
        <v>0.70000365759988303</v>
      </c>
      <c r="N371">
        <f>VLOOKUP(K371,Linecodes!$A$2:$J$58,10,FALSE)</f>
        <v>106.9893</v>
      </c>
    </row>
    <row r="372" spans="1:14" x14ac:dyDescent="0.25">
      <c r="A372" t="str">
        <f t="shared" si="6"/>
        <v>One Phase Less</v>
      </c>
      <c r="B372">
        <v>2265266</v>
      </c>
      <c r="C372" t="s">
        <v>79</v>
      </c>
      <c r="D372">
        <v>2</v>
      </c>
      <c r="E372">
        <v>3</v>
      </c>
      <c r="G372" t="s">
        <v>81</v>
      </c>
      <c r="H372">
        <v>2</v>
      </c>
      <c r="I372">
        <v>3</v>
      </c>
      <c r="K372" t="s">
        <v>545</v>
      </c>
      <c r="L372">
        <v>2</v>
      </c>
      <c r="M372">
        <v>103.998732032041</v>
      </c>
      <c r="N372">
        <f>VLOOKUP(K372,Linecodes!$A$2:$J$58,10,FALSE)</f>
        <v>1.4659</v>
      </c>
    </row>
    <row r="373" spans="1:14" x14ac:dyDescent="0.25">
      <c r="A373" t="str">
        <f t="shared" si="6"/>
        <v>One Phase Less</v>
      </c>
      <c r="B373">
        <v>501443635</v>
      </c>
      <c r="C373" t="s">
        <v>80</v>
      </c>
      <c r="D373">
        <v>2</v>
      </c>
      <c r="E373">
        <v>3</v>
      </c>
      <c r="G373">
        <v>504643781</v>
      </c>
      <c r="H373">
        <v>2</v>
      </c>
      <c r="I373">
        <v>3</v>
      </c>
      <c r="K373" t="s">
        <v>545</v>
      </c>
      <c r="L373">
        <v>2</v>
      </c>
      <c r="M373">
        <v>366.99552553614302</v>
      </c>
      <c r="N373">
        <f>VLOOKUP(K373,Linecodes!$A$2:$J$58,10,FALSE)</f>
        <v>1.4659</v>
      </c>
    </row>
    <row r="374" spans="1:14" x14ac:dyDescent="0.25">
      <c r="A374" t="str">
        <f t="shared" si="6"/>
        <v/>
      </c>
      <c r="B374">
        <v>2264147</v>
      </c>
      <c r="C374">
        <v>2264145</v>
      </c>
      <c r="D374">
        <v>1</v>
      </c>
      <c r="E374">
        <v>2</v>
      </c>
      <c r="F374">
        <v>3</v>
      </c>
      <c r="G374">
        <v>400164548</v>
      </c>
      <c r="H374">
        <v>1</v>
      </c>
      <c r="I374">
        <v>2</v>
      </c>
      <c r="J374">
        <v>3</v>
      </c>
      <c r="K374" t="s">
        <v>535</v>
      </c>
      <c r="L374">
        <v>3</v>
      </c>
      <c r="M374">
        <v>347.99575718413598</v>
      </c>
      <c r="N374">
        <f>VLOOKUP(K374,Linecodes!$A$2:$J$58,10,FALSE)</f>
        <v>2.0543999999999998</v>
      </c>
    </row>
    <row r="375" spans="1:14" x14ac:dyDescent="0.25">
      <c r="A375" t="str">
        <f t="shared" si="6"/>
        <v>One Phase Less</v>
      </c>
      <c r="B375">
        <v>2264614</v>
      </c>
      <c r="C375">
        <v>2264145</v>
      </c>
      <c r="D375">
        <v>2</v>
      </c>
      <c r="E375">
        <v>3</v>
      </c>
      <c r="G375">
        <v>2264615</v>
      </c>
      <c r="H375">
        <v>2</v>
      </c>
      <c r="I375">
        <v>3</v>
      </c>
      <c r="K375" t="s">
        <v>536</v>
      </c>
      <c r="L375">
        <v>2</v>
      </c>
      <c r="M375">
        <v>0.70000365759988303</v>
      </c>
      <c r="N375">
        <f>VLOOKUP(K375,Linecodes!$A$2:$J$58,10,FALSE)</f>
        <v>106.9893</v>
      </c>
    </row>
    <row r="376" spans="1:14" x14ac:dyDescent="0.25">
      <c r="A376" t="str">
        <f t="shared" si="6"/>
        <v>One Phase Less</v>
      </c>
      <c r="B376">
        <v>501323753</v>
      </c>
      <c r="C376">
        <v>501323769</v>
      </c>
      <c r="D376">
        <v>2</v>
      </c>
      <c r="E376">
        <v>3</v>
      </c>
      <c r="G376" t="s">
        <v>286</v>
      </c>
      <c r="H376">
        <v>2</v>
      </c>
      <c r="I376">
        <v>3</v>
      </c>
      <c r="K376" t="s">
        <v>542</v>
      </c>
      <c r="L376">
        <v>2</v>
      </c>
      <c r="M376">
        <v>43.999463552017197</v>
      </c>
      <c r="N376">
        <f>VLOOKUP(K376,Linecodes!$A$2:$J$58,10,FALSE)</f>
        <v>2.0543999999999998</v>
      </c>
    </row>
    <row r="377" spans="1:14" x14ac:dyDescent="0.25">
      <c r="A377" t="str">
        <f t="shared" si="6"/>
        <v/>
      </c>
      <c r="B377">
        <v>2264488</v>
      </c>
      <c r="C377">
        <v>2264486</v>
      </c>
      <c r="D377">
        <v>1</v>
      </c>
      <c r="E377">
        <v>2</v>
      </c>
      <c r="F377">
        <v>3</v>
      </c>
      <c r="G377">
        <v>2264489</v>
      </c>
      <c r="H377">
        <v>1</v>
      </c>
      <c r="I377">
        <v>2</v>
      </c>
      <c r="J377">
        <v>3</v>
      </c>
      <c r="K377" t="s">
        <v>546</v>
      </c>
      <c r="L377">
        <v>3</v>
      </c>
      <c r="M377">
        <v>171.997902976067</v>
      </c>
      <c r="N377">
        <f>VLOOKUP(K377,Linecodes!$A$2:$J$58,10,FALSE)</f>
        <v>1.4659</v>
      </c>
    </row>
    <row r="378" spans="1:14" x14ac:dyDescent="0.25">
      <c r="A378" t="str">
        <f t="shared" si="6"/>
        <v>One Phase Less</v>
      </c>
      <c r="B378">
        <v>2264874</v>
      </c>
      <c r="C378">
        <v>2264486</v>
      </c>
      <c r="D378">
        <v>1</v>
      </c>
      <c r="E378">
        <v>2</v>
      </c>
      <c r="G378">
        <v>2264875</v>
      </c>
      <c r="H378">
        <v>1</v>
      </c>
      <c r="I378">
        <v>2</v>
      </c>
      <c r="K378" t="s">
        <v>536</v>
      </c>
      <c r="L378">
        <v>2</v>
      </c>
      <c r="M378">
        <v>0.70000365759988303</v>
      </c>
      <c r="N378">
        <f>VLOOKUP(K378,Linecodes!$A$2:$J$58,10,FALSE)</f>
        <v>106.9893</v>
      </c>
    </row>
    <row r="379" spans="1:14" x14ac:dyDescent="0.25">
      <c r="A379" t="str">
        <f t="shared" si="6"/>
        <v>One Phase Less</v>
      </c>
      <c r="B379">
        <v>2264868</v>
      </c>
      <c r="C379">
        <v>2264867</v>
      </c>
      <c r="D379">
        <v>1</v>
      </c>
      <c r="E379">
        <v>3</v>
      </c>
      <c r="G379" t="s">
        <v>287</v>
      </c>
      <c r="H379">
        <v>1</v>
      </c>
      <c r="I379">
        <v>3</v>
      </c>
      <c r="K379" t="s">
        <v>542</v>
      </c>
      <c r="L379">
        <v>2</v>
      </c>
      <c r="M379">
        <v>86.998939296033896</v>
      </c>
      <c r="N379">
        <f>VLOOKUP(K379,Linecodes!$A$2:$J$58,10,FALSE)</f>
        <v>2.0543999999999998</v>
      </c>
    </row>
    <row r="380" spans="1:14" x14ac:dyDescent="0.25">
      <c r="A380" t="str">
        <f t="shared" si="6"/>
        <v>One Phase Less</v>
      </c>
      <c r="B380">
        <v>2264847</v>
      </c>
      <c r="C380">
        <v>2264845</v>
      </c>
      <c r="D380">
        <v>1</v>
      </c>
      <c r="E380">
        <v>3</v>
      </c>
      <c r="G380">
        <v>2264848</v>
      </c>
      <c r="H380">
        <v>1</v>
      </c>
      <c r="I380">
        <v>3</v>
      </c>
      <c r="K380" t="s">
        <v>540</v>
      </c>
      <c r="L380">
        <v>2</v>
      </c>
      <c r="M380">
        <v>225.99724460808801</v>
      </c>
      <c r="N380">
        <f>VLOOKUP(K380,Linecodes!$A$2:$J$58,10,FALSE)</f>
        <v>1.4659</v>
      </c>
    </row>
    <row r="381" spans="1:14" x14ac:dyDescent="0.25">
      <c r="A381" t="str">
        <f t="shared" si="6"/>
        <v>One Phase Less</v>
      </c>
      <c r="B381">
        <v>2265238</v>
      </c>
      <c r="C381">
        <v>2264845</v>
      </c>
      <c r="D381">
        <v>1</v>
      </c>
      <c r="E381">
        <v>3</v>
      </c>
      <c r="G381" t="s">
        <v>82</v>
      </c>
      <c r="H381">
        <v>1</v>
      </c>
      <c r="I381">
        <v>3</v>
      </c>
      <c r="K381" t="s">
        <v>542</v>
      </c>
      <c r="L381">
        <v>2</v>
      </c>
      <c r="M381">
        <v>202.99752502407901</v>
      </c>
      <c r="N381">
        <f>VLOOKUP(K381,Linecodes!$A$2:$J$58,10,FALSE)</f>
        <v>2.0543999999999998</v>
      </c>
    </row>
    <row r="382" spans="1:14" x14ac:dyDescent="0.25">
      <c r="A382" t="str">
        <f t="shared" si="6"/>
        <v>One Phase Less</v>
      </c>
      <c r="B382">
        <v>2265529</v>
      </c>
      <c r="C382">
        <v>2264845</v>
      </c>
      <c r="D382">
        <v>1</v>
      </c>
      <c r="E382">
        <v>3</v>
      </c>
      <c r="G382" t="s">
        <v>288</v>
      </c>
      <c r="H382">
        <v>1</v>
      </c>
      <c r="I382">
        <v>3</v>
      </c>
      <c r="K382" t="s">
        <v>542</v>
      </c>
      <c r="L382">
        <v>2</v>
      </c>
      <c r="M382">
        <v>151.99814681605901</v>
      </c>
      <c r="N382">
        <f>VLOOKUP(K382,Linecodes!$A$2:$J$58,10,FALSE)</f>
        <v>2.0543999999999998</v>
      </c>
    </row>
    <row r="383" spans="1:14" x14ac:dyDescent="0.25">
      <c r="A383" t="str">
        <f t="shared" si="6"/>
        <v/>
      </c>
      <c r="B383">
        <v>505057986</v>
      </c>
      <c r="C383">
        <v>505057988</v>
      </c>
      <c r="D383">
        <v>1</v>
      </c>
      <c r="E383">
        <v>2</v>
      </c>
      <c r="F383">
        <v>3</v>
      </c>
      <c r="G383">
        <v>400080197</v>
      </c>
      <c r="H383">
        <v>1</v>
      </c>
      <c r="I383">
        <v>2</v>
      </c>
      <c r="J383">
        <v>3</v>
      </c>
      <c r="K383" t="s">
        <v>535</v>
      </c>
      <c r="L383">
        <v>3</v>
      </c>
      <c r="M383">
        <v>66.999183136026105</v>
      </c>
      <c r="N383">
        <f>VLOOKUP(K383,Linecodes!$A$2:$J$58,10,FALSE)</f>
        <v>2.0543999999999998</v>
      </c>
    </row>
    <row r="384" spans="1:14" x14ac:dyDescent="0.25">
      <c r="A384" t="str">
        <f t="shared" si="6"/>
        <v>One Phase Less</v>
      </c>
      <c r="B384">
        <v>2265263</v>
      </c>
      <c r="C384" t="s">
        <v>81</v>
      </c>
      <c r="D384">
        <v>2</v>
      </c>
      <c r="E384">
        <v>3</v>
      </c>
      <c r="G384" t="s">
        <v>83</v>
      </c>
      <c r="H384">
        <v>2</v>
      </c>
      <c r="I384">
        <v>3</v>
      </c>
      <c r="K384" t="s">
        <v>544</v>
      </c>
      <c r="L384">
        <v>2</v>
      </c>
      <c r="M384">
        <v>119.99853696004701</v>
      </c>
      <c r="N384">
        <f>VLOOKUP(K384,Linecodes!$A$2:$J$58,10,FALSE)</f>
        <v>2.2042000000000002</v>
      </c>
    </row>
    <row r="385" spans="1:14" x14ac:dyDescent="0.25">
      <c r="A385" t="str">
        <f t="shared" si="6"/>
        <v>One Phase Less</v>
      </c>
      <c r="B385">
        <v>504643782</v>
      </c>
      <c r="C385">
        <v>504643781</v>
      </c>
      <c r="D385">
        <v>2</v>
      </c>
      <c r="E385">
        <v>3</v>
      </c>
      <c r="G385">
        <v>400182032</v>
      </c>
      <c r="H385">
        <v>2</v>
      </c>
      <c r="I385">
        <v>3</v>
      </c>
      <c r="K385" t="s">
        <v>545</v>
      </c>
      <c r="L385">
        <v>2</v>
      </c>
      <c r="M385">
        <v>134.99835408005299</v>
      </c>
      <c r="N385">
        <f>VLOOKUP(K385,Linecodes!$A$2:$J$58,10,FALSE)</f>
        <v>1.4659</v>
      </c>
    </row>
    <row r="386" spans="1:14" x14ac:dyDescent="0.25">
      <c r="A386" t="str">
        <f t="shared" si="6"/>
        <v/>
      </c>
      <c r="B386">
        <v>400164549</v>
      </c>
      <c r="C386">
        <v>400164548</v>
      </c>
      <c r="D386">
        <v>1</v>
      </c>
      <c r="E386">
        <v>2</v>
      </c>
      <c r="F386">
        <v>3</v>
      </c>
      <c r="G386">
        <v>2264148</v>
      </c>
      <c r="H386">
        <v>1</v>
      </c>
      <c r="I386">
        <v>2</v>
      </c>
      <c r="J386">
        <v>3</v>
      </c>
      <c r="K386" t="s">
        <v>535</v>
      </c>
      <c r="L386">
        <v>3</v>
      </c>
      <c r="M386">
        <v>29.999634240011702</v>
      </c>
      <c r="N386">
        <f>VLOOKUP(K386,Linecodes!$A$2:$J$58,10,FALSE)</f>
        <v>2.0543999999999998</v>
      </c>
    </row>
    <row r="387" spans="1:14" x14ac:dyDescent="0.25">
      <c r="A387" t="str">
        <f t="shared" si="6"/>
        <v>One Phase Less</v>
      </c>
      <c r="B387">
        <v>400164554</v>
      </c>
      <c r="C387">
        <v>400164548</v>
      </c>
      <c r="D387">
        <v>2</v>
      </c>
      <c r="E387">
        <v>3</v>
      </c>
      <c r="G387">
        <v>400164555</v>
      </c>
      <c r="H387">
        <v>2</v>
      </c>
      <c r="I387">
        <v>3</v>
      </c>
      <c r="K387" t="s">
        <v>536</v>
      </c>
      <c r="L387">
        <v>2</v>
      </c>
      <c r="M387">
        <v>0.70000365759988303</v>
      </c>
      <c r="N387">
        <f>VLOOKUP(K387,Linecodes!$A$2:$J$58,10,FALSE)</f>
        <v>106.9893</v>
      </c>
    </row>
    <row r="388" spans="1:14" x14ac:dyDescent="0.25">
      <c r="A388" t="str">
        <f t="shared" si="6"/>
        <v>One Phase Less</v>
      </c>
      <c r="B388">
        <v>2264616</v>
      </c>
      <c r="C388">
        <v>2264615</v>
      </c>
      <c r="D388">
        <v>2</v>
      </c>
      <c r="E388">
        <v>3</v>
      </c>
      <c r="G388" t="s">
        <v>289</v>
      </c>
      <c r="H388">
        <v>2</v>
      </c>
      <c r="I388">
        <v>3</v>
      </c>
      <c r="K388" t="s">
        <v>540</v>
      </c>
      <c r="L388">
        <v>2</v>
      </c>
      <c r="M388">
        <v>94.998841760037095</v>
      </c>
      <c r="N388">
        <f>VLOOKUP(K388,Linecodes!$A$2:$J$58,10,FALSE)</f>
        <v>1.4659</v>
      </c>
    </row>
    <row r="389" spans="1:14" x14ac:dyDescent="0.25">
      <c r="A389" t="str">
        <f t="shared" si="6"/>
        <v/>
      </c>
      <c r="B389">
        <v>2264491</v>
      </c>
      <c r="C389">
        <v>2264489</v>
      </c>
      <c r="D389">
        <v>1</v>
      </c>
      <c r="E389">
        <v>2</v>
      </c>
      <c r="F389">
        <v>3</v>
      </c>
      <c r="G389">
        <v>400181851</v>
      </c>
      <c r="H389">
        <v>1</v>
      </c>
      <c r="I389">
        <v>2</v>
      </c>
      <c r="J389">
        <v>3</v>
      </c>
      <c r="K389" t="s">
        <v>535</v>
      </c>
      <c r="L389">
        <v>3</v>
      </c>
      <c r="M389">
        <v>940.98852732836701</v>
      </c>
      <c r="N389">
        <f>VLOOKUP(K389,Linecodes!$A$2:$J$58,10,FALSE)</f>
        <v>2.0543999999999998</v>
      </c>
    </row>
    <row r="390" spans="1:14" x14ac:dyDescent="0.25">
      <c r="A390" t="str">
        <f t="shared" si="6"/>
        <v>One Phase Less</v>
      </c>
      <c r="B390">
        <v>2264882</v>
      </c>
      <c r="C390">
        <v>2264489</v>
      </c>
      <c r="D390">
        <v>2</v>
      </c>
      <c r="E390">
        <v>3</v>
      </c>
      <c r="G390">
        <v>2264883</v>
      </c>
      <c r="H390">
        <v>2</v>
      </c>
      <c r="I390">
        <v>3</v>
      </c>
      <c r="K390" t="s">
        <v>536</v>
      </c>
      <c r="L390">
        <v>2</v>
      </c>
      <c r="M390">
        <v>0.70000365759988303</v>
      </c>
      <c r="N390">
        <f>VLOOKUP(K390,Linecodes!$A$2:$J$58,10,FALSE)</f>
        <v>106.9893</v>
      </c>
    </row>
    <row r="391" spans="1:14" x14ac:dyDescent="0.25">
      <c r="A391" t="str">
        <f t="shared" si="6"/>
        <v>One Phase Less</v>
      </c>
      <c r="B391">
        <v>2264876</v>
      </c>
      <c r="C391">
        <v>2264875</v>
      </c>
      <c r="D391">
        <v>1</v>
      </c>
      <c r="E391">
        <v>2</v>
      </c>
      <c r="G391">
        <v>501789428</v>
      </c>
      <c r="H391">
        <v>1</v>
      </c>
      <c r="I391">
        <v>2</v>
      </c>
      <c r="K391" t="s">
        <v>540</v>
      </c>
      <c r="L391">
        <v>2</v>
      </c>
      <c r="M391">
        <v>43.999463552017197</v>
      </c>
      <c r="N391">
        <f>VLOOKUP(K391,Linecodes!$A$2:$J$58,10,FALSE)</f>
        <v>1.4659</v>
      </c>
    </row>
    <row r="392" spans="1:14" x14ac:dyDescent="0.25">
      <c r="A392" t="str">
        <f t="shared" si="6"/>
        <v>One Phase Less</v>
      </c>
      <c r="B392">
        <v>2264850</v>
      </c>
      <c r="C392">
        <v>2264848</v>
      </c>
      <c r="D392">
        <v>1</v>
      </c>
      <c r="E392">
        <v>3</v>
      </c>
      <c r="G392">
        <v>2264852</v>
      </c>
      <c r="H392">
        <v>1</v>
      </c>
      <c r="I392">
        <v>3</v>
      </c>
      <c r="K392" t="s">
        <v>540</v>
      </c>
      <c r="L392">
        <v>2</v>
      </c>
      <c r="M392">
        <v>85.998951488033597</v>
      </c>
      <c r="N392">
        <f>VLOOKUP(K392,Linecodes!$A$2:$J$58,10,FALSE)</f>
        <v>1.4659</v>
      </c>
    </row>
    <row r="393" spans="1:14" x14ac:dyDescent="0.25">
      <c r="A393" t="str">
        <f t="shared" si="6"/>
        <v>One Phase Less</v>
      </c>
      <c r="B393">
        <v>504643779</v>
      </c>
      <c r="C393">
        <v>2264848</v>
      </c>
      <c r="D393">
        <v>1</v>
      </c>
      <c r="E393">
        <v>3</v>
      </c>
      <c r="G393" t="s">
        <v>84</v>
      </c>
      <c r="H393">
        <v>1</v>
      </c>
      <c r="I393">
        <v>3</v>
      </c>
      <c r="K393" t="s">
        <v>545</v>
      </c>
      <c r="L393">
        <v>2</v>
      </c>
      <c r="M393">
        <v>441.99461113617201</v>
      </c>
      <c r="N393">
        <f>VLOOKUP(K393,Linecodes!$A$2:$J$58,10,FALSE)</f>
        <v>1.4659</v>
      </c>
    </row>
    <row r="394" spans="1:14" x14ac:dyDescent="0.25">
      <c r="A394" t="str">
        <f t="shared" si="6"/>
        <v>One Phase Less</v>
      </c>
      <c r="B394">
        <v>502250338</v>
      </c>
      <c r="C394" t="s">
        <v>82</v>
      </c>
      <c r="D394">
        <v>1</v>
      </c>
      <c r="E394">
        <v>3</v>
      </c>
      <c r="G394">
        <v>501344645</v>
      </c>
      <c r="H394">
        <v>1</v>
      </c>
      <c r="I394">
        <v>3</v>
      </c>
      <c r="K394" t="s">
        <v>542</v>
      </c>
      <c r="L394">
        <v>2</v>
      </c>
      <c r="M394">
        <v>199.997561600078</v>
      </c>
      <c r="N394">
        <f>VLOOKUP(K394,Linecodes!$A$2:$J$58,10,FALSE)</f>
        <v>2.0543999999999998</v>
      </c>
    </row>
    <row r="395" spans="1:14" x14ac:dyDescent="0.25">
      <c r="A395" t="str">
        <f t="shared" si="6"/>
        <v/>
      </c>
      <c r="B395">
        <v>400080198</v>
      </c>
      <c r="C395">
        <v>400080197</v>
      </c>
      <c r="D395">
        <v>1</v>
      </c>
      <c r="E395">
        <v>2</v>
      </c>
      <c r="F395">
        <v>3</v>
      </c>
      <c r="G395">
        <v>2265542</v>
      </c>
      <c r="H395">
        <v>1</v>
      </c>
      <c r="I395">
        <v>2</v>
      </c>
      <c r="J395">
        <v>3</v>
      </c>
      <c r="K395" t="s">
        <v>535</v>
      </c>
      <c r="L395">
        <v>3</v>
      </c>
      <c r="M395">
        <v>230.99718364808999</v>
      </c>
      <c r="N395">
        <f>VLOOKUP(K395,Linecodes!$A$2:$J$58,10,FALSE)</f>
        <v>2.0543999999999998</v>
      </c>
    </row>
    <row r="396" spans="1:14" x14ac:dyDescent="0.25">
      <c r="A396" t="str">
        <f t="shared" si="6"/>
        <v>One Phase Less</v>
      </c>
      <c r="B396">
        <v>504164349</v>
      </c>
      <c r="C396">
        <v>400080197</v>
      </c>
      <c r="D396">
        <v>1</v>
      </c>
      <c r="E396">
        <v>3</v>
      </c>
      <c r="G396">
        <v>504164350</v>
      </c>
      <c r="H396">
        <v>1</v>
      </c>
      <c r="I396">
        <v>3</v>
      </c>
      <c r="K396" t="s">
        <v>536</v>
      </c>
      <c r="L396">
        <v>2</v>
      </c>
      <c r="M396">
        <v>0.70000365759988303</v>
      </c>
      <c r="N396">
        <f>VLOOKUP(K396,Linecodes!$A$2:$J$58,10,FALSE)</f>
        <v>106.9893</v>
      </c>
    </row>
    <row r="397" spans="1:14" x14ac:dyDescent="0.25">
      <c r="A397" t="str">
        <f t="shared" si="6"/>
        <v>One Phase Less</v>
      </c>
      <c r="B397">
        <v>2265260</v>
      </c>
      <c r="C397" t="s">
        <v>83</v>
      </c>
      <c r="D397">
        <v>2</v>
      </c>
      <c r="E397">
        <v>3</v>
      </c>
      <c r="G397" t="s">
        <v>85</v>
      </c>
      <c r="H397">
        <v>2</v>
      </c>
      <c r="I397">
        <v>3</v>
      </c>
      <c r="K397" t="s">
        <v>545</v>
      </c>
      <c r="L397">
        <v>2</v>
      </c>
      <c r="M397">
        <v>414.99494032016202</v>
      </c>
      <c r="N397">
        <f>VLOOKUP(K397,Linecodes!$A$2:$J$58,10,FALSE)</f>
        <v>1.4659</v>
      </c>
    </row>
    <row r="398" spans="1:14" x14ac:dyDescent="0.25">
      <c r="A398" t="str">
        <f t="shared" si="6"/>
        <v>One Phase Less</v>
      </c>
      <c r="B398">
        <v>400182034</v>
      </c>
      <c r="C398">
        <v>400182032</v>
      </c>
      <c r="D398">
        <v>2</v>
      </c>
      <c r="E398">
        <v>3</v>
      </c>
      <c r="G398" t="s">
        <v>290</v>
      </c>
      <c r="H398">
        <v>2</v>
      </c>
      <c r="I398">
        <v>3</v>
      </c>
      <c r="K398" t="s">
        <v>536</v>
      </c>
      <c r="L398">
        <v>2</v>
      </c>
      <c r="M398">
        <v>0.70000365759988303</v>
      </c>
      <c r="N398">
        <f>VLOOKUP(K398,Linecodes!$A$2:$J$58,10,FALSE)</f>
        <v>106.9893</v>
      </c>
    </row>
    <row r="399" spans="1:14" x14ac:dyDescent="0.25">
      <c r="A399" t="str">
        <f t="shared" si="6"/>
        <v/>
      </c>
      <c r="B399">
        <v>2264152</v>
      </c>
      <c r="C399">
        <v>2264148</v>
      </c>
      <c r="D399">
        <v>1</v>
      </c>
      <c r="E399">
        <v>2</v>
      </c>
      <c r="F399">
        <v>3</v>
      </c>
      <c r="G399">
        <v>2264153</v>
      </c>
      <c r="H399">
        <v>1</v>
      </c>
      <c r="I399">
        <v>2</v>
      </c>
      <c r="J399">
        <v>3</v>
      </c>
      <c r="K399" t="s">
        <v>535</v>
      </c>
      <c r="L399">
        <v>3</v>
      </c>
      <c r="M399">
        <v>115.998585728045</v>
      </c>
      <c r="N399">
        <f>VLOOKUP(K399,Linecodes!$A$2:$J$58,10,FALSE)</f>
        <v>2.0543999999999998</v>
      </c>
    </row>
    <row r="400" spans="1:14" x14ac:dyDescent="0.25">
      <c r="A400" t="str">
        <f t="shared" si="6"/>
        <v>One Phase Less</v>
      </c>
      <c r="B400">
        <v>400164551</v>
      </c>
      <c r="C400">
        <v>400164555</v>
      </c>
      <c r="D400">
        <v>2</v>
      </c>
      <c r="E400">
        <v>3</v>
      </c>
      <c r="G400" t="s">
        <v>291</v>
      </c>
      <c r="H400">
        <v>2</v>
      </c>
      <c r="I400">
        <v>3</v>
      </c>
      <c r="K400" t="s">
        <v>540</v>
      </c>
      <c r="L400">
        <v>2</v>
      </c>
      <c r="M400">
        <v>56.999305056022202</v>
      </c>
      <c r="N400">
        <f>VLOOKUP(K400,Linecodes!$A$2:$J$58,10,FALSE)</f>
        <v>1.4659</v>
      </c>
    </row>
    <row r="401" spans="1:14" x14ac:dyDescent="0.25">
      <c r="A401" t="str">
        <f t="shared" si="6"/>
        <v/>
      </c>
      <c r="B401">
        <v>400181855</v>
      </c>
      <c r="C401">
        <v>400181851</v>
      </c>
      <c r="D401">
        <v>1</v>
      </c>
      <c r="E401">
        <v>2</v>
      </c>
      <c r="F401">
        <v>3</v>
      </c>
      <c r="G401" t="s">
        <v>292</v>
      </c>
      <c r="H401">
        <v>1</v>
      </c>
      <c r="I401">
        <v>2</v>
      </c>
      <c r="J401">
        <v>3</v>
      </c>
      <c r="K401" t="s">
        <v>533</v>
      </c>
      <c r="L401">
        <v>3</v>
      </c>
      <c r="M401">
        <v>0.70000365759988303</v>
      </c>
      <c r="N401">
        <f>VLOOKUP(K401,Linecodes!$A$2:$J$58,10,FALSE)</f>
        <v>106.9893</v>
      </c>
    </row>
    <row r="402" spans="1:14" x14ac:dyDescent="0.25">
      <c r="A402" t="str">
        <f t="shared" si="6"/>
        <v>One Phase Less</v>
      </c>
      <c r="B402">
        <v>2264884</v>
      </c>
      <c r="C402">
        <v>2264883</v>
      </c>
      <c r="D402">
        <v>2</v>
      </c>
      <c r="E402">
        <v>3</v>
      </c>
      <c r="G402" t="s">
        <v>293</v>
      </c>
      <c r="H402">
        <v>2</v>
      </c>
      <c r="I402">
        <v>3</v>
      </c>
      <c r="K402" t="s">
        <v>542</v>
      </c>
      <c r="L402">
        <v>2</v>
      </c>
      <c r="M402">
        <v>508.99379427219901</v>
      </c>
      <c r="N402">
        <f>VLOOKUP(K402,Linecodes!$A$2:$J$58,10,FALSE)</f>
        <v>2.0543999999999998</v>
      </c>
    </row>
    <row r="403" spans="1:14" x14ac:dyDescent="0.25">
      <c r="A403" t="str">
        <f t="shared" si="6"/>
        <v>One Phase Less</v>
      </c>
      <c r="B403">
        <v>501789429</v>
      </c>
      <c r="C403">
        <v>501789428</v>
      </c>
      <c r="D403">
        <v>1</v>
      </c>
      <c r="E403">
        <v>2</v>
      </c>
      <c r="G403" t="s">
        <v>294</v>
      </c>
      <c r="H403">
        <v>1</v>
      </c>
      <c r="I403">
        <v>2</v>
      </c>
      <c r="K403" t="s">
        <v>540</v>
      </c>
      <c r="L403">
        <v>2</v>
      </c>
      <c r="M403">
        <v>162.998012704064</v>
      </c>
      <c r="N403">
        <f>VLOOKUP(K403,Linecodes!$A$2:$J$58,10,FALSE)</f>
        <v>1.4659</v>
      </c>
    </row>
    <row r="404" spans="1:14" x14ac:dyDescent="0.25">
      <c r="A404" t="str">
        <f t="shared" si="6"/>
        <v>One Phase Less</v>
      </c>
      <c r="B404">
        <v>2264854</v>
      </c>
      <c r="C404">
        <v>2264852</v>
      </c>
      <c r="D404">
        <v>1</v>
      </c>
      <c r="E404">
        <v>3</v>
      </c>
      <c r="G404" t="s">
        <v>295</v>
      </c>
      <c r="H404">
        <v>1</v>
      </c>
      <c r="I404">
        <v>3</v>
      </c>
      <c r="K404" t="s">
        <v>540</v>
      </c>
      <c r="L404">
        <v>2</v>
      </c>
      <c r="M404">
        <v>126.99845161605</v>
      </c>
      <c r="N404">
        <f>VLOOKUP(K404,Linecodes!$A$2:$J$58,10,FALSE)</f>
        <v>1.4659</v>
      </c>
    </row>
    <row r="405" spans="1:14" x14ac:dyDescent="0.25">
      <c r="A405" t="str">
        <f t="shared" si="6"/>
        <v>One Phase Less</v>
      </c>
      <c r="B405">
        <v>400187445</v>
      </c>
      <c r="C405">
        <v>2264852</v>
      </c>
      <c r="D405">
        <v>1</v>
      </c>
      <c r="E405">
        <v>3</v>
      </c>
      <c r="G405" t="s">
        <v>296</v>
      </c>
      <c r="H405">
        <v>1</v>
      </c>
      <c r="I405">
        <v>3</v>
      </c>
      <c r="K405" t="s">
        <v>536</v>
      </c>
      <c r="L405">
        <v>2</v>
      </c>
      <c r="M405">
        <v>0.70000365759988303</v>
      </c>
      <c r="N405">
        <f>VLOOKUP(K405,Linecodes!$A$2:$J$58,10,FALSE)</f>
        <v>106.9893</v>
      </c>
    </row>
    <row r="406" spans="1:14" x14ac:dyDescent="0.25">
      <c r="A406" t="str">
        <f t="shared" si="6"/>
        <v>One Phase Less</v>
      </c>
      <c r="B406">
        <v>2265254</v>
      </c>
      <c r="C406" t="s">
        <v>84</v>
      </c>
      <c r="D406">
        <v>1</v>
      </c>
      <c r="E406">
        <v>3</v>
      </c>
      <c r="G406">
        <v>503977818</v>
      </c>
      <c r="H406">
        <v>1</v>
      </c>
      <c r="I406">
        <v>3</v>
      </c>
      <c r="K406" t="s">
        <v>545</v>
      </c>
      <c r="L406">
        <v>2</v>
      </c>
      <c r="M406">
        <v>54.999329440021498</v>
      </c>
      <c r="N406">
        <f>VLOOKUP(K406,Linecodes!$A$2:$J$58,10,FALSE)</f>
        <v>1.4659</v>
      </c>
    </row>
    <row r="407" spans="1:14" x14ac:dyDescent="0.25">
      <c r="A407" t="str">
        <f t="shared" si="6"/>
        <v>One Phase Less</v>
      </c>
      <c r="B407">
        <v>501344649</v>
      </c>
      <c r="C407">
        <v>501344645</v>
      </c>
      <c r="D407">
        <v>1</v>
      </c>
      <c r="E407">
        <v>3</v>
      </c>
      <c r="G407">
        <v>501344647</v>
      </c>
      <c r="H407">
        <v>1</v>
      </c>
      <c r="I407">
        <v>3</v>
      </c>
      <c r="K407" t="s">
        <v>542</v>
      </c>
      <c r="L407">
        <v>2</v>
      </c>
      <c r="M407">
        <v>95.998829568037493</v>
      </c>
      <c r="N407">
        <f>VLOOKUP(K407,Linecodes!$A$2:$J$58,10,FALSE)</f>
        <v>2.0543999999999998</v>
      </c>
    </row>
    <row r="408" spans="1:14" x14ac:dyDescent="0.25">
      <c r="A408" t="str">
        <f t="shared" si="6"/>
        <v/>
      </c>
      <c r="B408">
        <v>2265544</v>
      </c>
      <c r="C408">
        <v>2265542</v>
      </c>
      <c r="D408">
        <v>1</v>
      </c>
      <c r="E408">
        <v>2</v>
      </c>
      <c r="F408">
        <v>3</v>
      </c>
      <c r="G408">
        <v>2265545</v>
      </c>
      <c r="H408">
        <v>1</v>
      </c>
      <c r="I408">
        <v>2</v>
      </c>
      <c r="J408">
        <v>3</v>
      </c>
      <c r="K408" t="s">
        <v>535</v>
      </c>
      <c r="L408">
        <v>3</v>
      </c>
      <c r="M408">
        <v>503.99385523219701</v>
      </c>
      <c r="N408">
        <f>VLOOKUP(K408,Linecodes!$A$2:$J$58,10,FALSE)</f>
        <v>2.0543999999999998</v>
      </c>
    </row>
    <row r="409" spans="1:14" x14ac:dyDescent="0.25">
      <c r="A409" t="str">
        <f t="shared" si="6"/>
        <v>One Phase Less</v>
      </c>
      <c r="B409">
        <v>504173569</v>
      </c>
      <c r="C409">
        <v>2265542</v>
      </c>
      <c r="D409">
        <v>1</v>
      </c>
      <c r="E409">
        <v>2</v>
      </c>
      <c r="G409" t="s">
        <v>297</v>
      </c>
      <c r="H409">
        <v>1</v>
      </c>
      <c r="I409">
        <v>2</v>
      </c>
      <c r="K409" t="s">
        <v>536</v>
      </c>
      <c r="L409">
        <v>2</v>
      </c>
      <c r="M409">
        <v>0.70000365759988303</v>
      </c>
      <c r="N409">
        <f>VLOOKUP(K409,Linecodes!$A$2:$J$58,10,FALSE)</f>
        <v>106.9893</v>
      </c>
    </row>
    <row r="410" spans="1:14" x14ac:dyDescent="0.25">
      <c r="A410" t="str">
        <f t="shared" si="6"/>
        <v>One Phase Less</v>
      </c>
      <c r="B410">
        <v>400080200</v>
      </c>
      <c r="C410">
        <v>504164350</v>
      </c>
      <c r="D410">
        <v>1</v>
      </c>
      <c r="E410">
        <v>3</v>
      </c>
      <c r="G410" t="s">
        <v>298</v>
      </c>
      <c r="H410">
        <v>1</v>
      </c>
      <c r="I410">
        <v>3</v>
      </c>
      <c r="K410" t="s">
        <v>542</v>
      </c>
      <c r="L410">
        <v>2</v>
      </c>
      <c r="M410">
        <v>204.99750064008001</v>
      </c>
      <c r="N410">
        <f>VLOOKUP(K410,Linecodes!$A$2:$J$58,10,FALSE)</f>
        <v>2.0543999999999998</v>
      </c>
    </row>
    <row r="411" spans="1:14" x14ac:dyDescent="0.25">
      <c r="A411" t="str">
        <f t="shared" ref="A411:A474" si="7">IF(OR(D411+E411+F411&lt;6,H411+I411+J411&lt;6),"One Phase Less","")</f>
        <v>One Phase Less</v>
      </c>
      <c r="B411">
        <v>501563813</v>
      </c>
      <c r="C411" t="s">
        <v>85</v>
      </c>
      <c r="D411">
        <v>2</v>
      </c>
      <c r="E411">
        <v>3</v>
      </c>
      <c r="G411">
        <v>501563812</v>
      </c>
      <c r="H411">
        <v>2</v>
      </c>
      <c r="I411">
        <v>3</v>
      </c>
      <c r="K411" t="s">
        <v>545</v>
      </c>
      <c r="L411">
        <v>2</v>
      </c>
      <c r="M411">
        <v>193.99763475207601</v>
      </c>
      <c r="N411">
        <f>VLOOKUP(K411,Linecodes!$A$2:$J$58,10,FALSE)</f>
        <v>1.4659</v>
      </c>
    </row>
    <row r="412" spans="1:14" x14ac:dyDescent="0.25">
      <c r="A412" t="str">
        <f t="shared" si="7"/>
        <v>One Phase Less</v>
      </c>
      <c r="B412">
        <v>400182033</v>
      </c>
      <c r="C412">
        <v>400182035</v>
      </c>
      <c r="D412">
        <v>2</v>
      </c>
      <c r="E412">
        <v>3</v>
      </c>
      <c r="G412" t="s">
        <v>86</v>
      </c>
      <c r="H412">
        <v>2</v>
      </c>
      <c r="I412">
        <v>3</v>
      </c>
      <c r="K412" t="s">
        <v>545</v>
      </c>
      <c r="L412">
        <v>2</v>
      </c>
      <c r="M412">
        <v>501.99387961619601</v>
      </c>
      <c r="N412">
        <f>VLOOKUP(K412,Linecodes!$A$2:$J$58,10,FALSE)</f>
        <v>1.4659</v>
      </c>
    </row>
    <row r="413" spans="1:14" x14ac:dyDescent="0.25">
      <c r="A413" t="str">
        <f t="shared" si="7"/>
        <v/>
      </c>
      <c r="B413">
        <v>2264155</v>
      </c>
      <c r="C413">
        <v>2264153</v>
      </c>
      <c r="D413">
        <v>1</v>
      </c>
      <c r="E413">
        <v>2</v>
      </c>
      <c r="F413">
        <v>3</v>
      </c>
      <c r="G413">
        <v>2264156</v>
      </c>
      <c r="H413">
        <v>1</v>
      </c>
      <c r="I413">
        <v>2</v>
      </c>
      <c r="J413">
        <v>3</v>
      </c>
      <c r="K413" t="s">
        <v>535</v>
      </c>
      <c r="L413">
        <v>3</v>
      </c>
      <c r="M413">
        <v>199.997561600078</v>
      </c>
      <c r="N413">
        <f>VLOOKUP(K413,Linecodes!$A$2:$J$58,10,FALSE)</f>
        <v>2.0543999999999998</v>
      </c>
    </row>
    <row r="414" spans="1:14" x14ac:dyDescent="0.25">
      <c r="A414" t="str">
        <f t="shared" si="7"/>
        <v>One Phase Less</v>
      </c>
      <c r="B414">
        <v>2264622</v>
      </c>
      <c r="C414">
        <v>2264153</v>
      </c>
      <c r="D414">
        <v>1</v>
      </c>
      <c r="E414">
        <v>3</v>
      </c>
      <c r="G414">
        <v>2264623</v>
      </c>
      <c r="H414">
        <v>1</v>
      </c>
      <c r="I414">
        <v>3</v>
      </c>
      <c r="K414" t="s">
        <v>536</v>
      </c>
      <c r="L414">
        <v>2</v>
      </c>
      <c r="M414">
        <v>0.70000365759988303</v>
      </c>
      <c r="N414">
        <f>VLOOKUP(K414,Linecodes!$A$2:$J$58,10,FALSE)</f>
        <v>106.9893</v>
      </c>
    </row>
    <row r="415" spans="1:14" x14ac:dyDescent="0.25">
      <c r="A415" t="str">
        <f t="shared" si="7"/>
        <v/>
      </c>
      <c r="B415">
        <v>400181852</v>
      </c>
      <c r="C415">
        <v>506016905</v>
      </c>
      <c r="D415">
        <v>1</v>
      </c>
      <c r="E415">
        <v>2</v>
      </c>
      <c r="F415">
        <v>3</v>
      </c>
      <c r="G415">
        <v>2264495</v>
      </c>
      <c r="H415">
        <v>1</v>
      </c>
      <c r="I415">
        <v>2</v>
      </c>
      <c r="J415">
        <v>3</v>
      </c>
      <c r="K415" t="s">
        <v>535</v>
      </c>
      <c r="L415">
        <v>3</v>
      </c>
      <c r="M415">
        <v>51.999366016020304</v>
      </c>
      <c r="N415">
        <f>VLOOKUP(K415,Linecodes!$A$2:$J$58,10,FALSE)</f>
        <v>2.0543999999999998</v>
      </c>
    </row>
    <row r="416" spans="1:14" x14ac:dyDescent="0.25">
      <c r="A416" t="str">
        <f t="shared" si="7"/>
        <v>One Phase Less</v>
      </c>
      <c r="B416">
        <v>2265287</v>
      </c>
      <c r="C416">
        <v>400187446</v>
      </c>
      <c r="D416">
        <v>1</v>
      </c>
      <c r="E416">
        <v>3</v>
      </c>
      <c r="G416" t="s">
        <v>87</v>
      </c>
      <c r="H416">
        <v>1</v>
      </c>
      <c r="I416">
        <v>3</v>
      </c>
      <c r="K416" t="s">
        <v>542</v>
      </c>
      <c r="L416">
        <v>2</v>
      </c>
      <c r="M416">
        <v>324.99603760012701</v>
      </c>
      <c r="N416">
        <f>VLOOKUP(K416,Linecodes!$A$2:$J$58,10,FALSE)</f>
        <v>2.0543999999999998</v>
      </c>
    </row>
    <row r="417" spans="1:14" x14ac:dyDescent="0.25">
      <c r="A417" t="str">
        <f t="shared" si="7"/>
        <v>One Phase Less</v>
      </c>
      <c r="B417">
        <v>503977819</v>
      </c>
      <c r="C417">
        <v>503977818</v>
      </c>
      <c r="D417">
        <v>1</v>
      </c>
      <c r="E417">
        <v>3</v>
      </c>
      <c r="G417" t="s">
        <v>299</v>
      </c>
      <c r="H417">
        <v>1</v>
      </c>
      <c r="I417">
        <v>3</v>
      </c>
      <c r="K417" t="s">
        <v>545</v>
      </c>
      <c r="L417">
        <v>2</v>
      </c>
      <c r="M417">
        <v>113.99861011204401</v>
      </c>
      <c r="N417">
        <f>VLOOKUP(K417,Linecodes!$A$2:$J$58,10,FALSE)</f>
        <v>1.4659</v>
      </c>
    </row>
    <row r="418" spans="1:14" x14ac:dyDescent="0.25">
      <c r="A418" t="str">
        <f t="shared" si="7"/>
        <v>One Phase Less</v>
      </c>
      <c r="B418">
        <v>2265532</v>
      </c>
      <c r="C418">
        <v>501344647</v>
      </c>
      <c r="D418">
        <v>1</v>
      </c>
      <c r="E418">
        <v>3</v>
      </c>
      <c r="G418">
        <v>2265240</v>
      </c>
      <c r="H418">
        <v>1</v>
      </c>
      <c r="I418">
        <v>3</v>
      </c>
      <c r="K418" t="s">
        <v>542</v>
      </c>
      <c r="L418">
        <v>2</v>
      </c>
      <c r="M418">
        <v>56.999305056022202</v>
      </c>
      <c r="N418">
        <f>VLOOKUP(K418,Linecodes!$A$2:$J$58,10,FALSE)</f>
        <v>2.0543999999999998</v>
      </c>
    </row>
    <row r="419" spans="1:14" x14ac:dyDescent="0.25">
      <c r="A419" t="str">
        <f t="shared" si="7"/>
        <v>One Phase Less</v>
      </c>
      <c r="B419">
        <v>501344648</v>
      </c>
      <c r="C419">
        <v>501344647</v>
      </c>
      <c r="D419">
        <v>1</v>
      </c>
      <c r="E419">
        <v>3</v>
      </c>
      <c r="G419">
        <v>503276213</v>
      </c>
      <c r="H419">
        <v>1</v>
      </c>
      <c r="I419">
        <v>3</v>
      </c>
      <c r="K419" t="s">
        <v>542</v>
      </c>
      <c r="L419">
        <v>2</v>
      </c>
      <c r="M419">
        <v>298.99635459211697</v>
      </c>
      <c r="N419">
        <f>VLOOKUP(K419,Linecodes!$A$2:$J$58,10,FALSE)</f>
        <v>2.0543999999999998</v>
      </c>
    </row>
    <row r="420" spans="1:14" x14ac:dyDescent="0.25">
      <c r="A420" t="str">
        <f t="shared" si="7"/>
        <v>One Phase Less</v>
      </c>
      <c r="B420">
        <v>504164351</v>
      </c>
      <c r="C420">
        <v>2265545</v>
      </c>
      <c r="D420">
        <v>1</v>
      </c>
      <c r="E420">
        <v>2</v>
      </c>
      <c r="G420" t="s">
        <v>300</v>
      </c>
      <c r="H420">
        <v>1</v>
      </c>
      <c r="I420">
        <v>2</v>
      </c>
      <c r="K420" t="s">
        <v>536</v>
      </c>
      <c r="L420">
        <v>2</v>
      </c>
      <c r="M420">
        <v>0.70000365759988303</v>
      </c>
      <c r="N420">
        <f>VLOOKUP(K420,Linecodes!$A$2:$J$58,10,FALSE)</f>
        <v>106.9893</v>
      </c>
    </row>
    <row r="421" spans="1:14" x14ac:dyDescent="0.25">
      <c r="A421" t="str">
        <f t="shared" si="7"/>
        <v/>
      </c>
      <c r="B421">
        <v>506078268</v>
      </c>
      <c r="C421">
        <v>2265545</v>
      </c>
      <c r="D421">
        <v>1</v>
      </c>
      <c r="E421">
        <v>2</v>
      </c>
      <c r="F421">
        <v>3</v>
      </c>
      <c r="G421">
        <v>506078273</v>
      </c>
      <c r="H421">
        <v>1</v>
      </c>
      <c r="I421">
        <v>2</v>
      </c>
      <c r="J421">
        <v>3</v>
      </c>
      <c r="K421" t="s">
        <v>535</v>
      </c>
      <c r="L421">
        <v>3</v>
      </c>
      <c r="M421">
        <v>70.999134368027697</v>
      </c>
      <c r="N421">
        <f>VLOOKUP(K421,Linecodes!$A$2:$J$58,10,FALSE)</f>
        <v>2.0543999999999998</v>
      </c>
    </row>
    <row r="422" spans="1:14" x14ac:dyDescent="0.25">
      <c r="A422" t="str">
        <f t="shared" si="7"/>
        <v>One Phase Less</v>
      </c>
      <c r="B422">
        <v>501563815</v>
      </c>
      <c r="C422">
        <v>501563812</v>
      </c>
      <c r="D422">
        <v>2</v>
      </c>
      <c r="E422">
        <v>3</v>
      </c>
      <c r="G422" t="s">
        <v>301</v>
      </c>
      <c r="H422">
        <v>2</v>
      </c>
      <c r="I422">
        <v>3</v>
      </c>
      <c r="K422" t="s">
        <v>542</v>
      </c>
      <c r="L422">
        <v>2</v>
      </c>
      <c r="M422">
        <v>285.99651308811201</v>
      </c>
      <c r="N422">
        <f>VLOOKUP(K422,Linecodes!$A$2:$J$58,10,FALSE)</f>
        <v>2.0543999999999998</v>
      </c>
    </row>
    <row r="423" spans="1:14" x14ac:dyDescent="0.25">
      <c r="A423" t="str">
        <f t="shared" si="7"/>
        <v>One Phase Less</v>
      </c>
      <c r="B423">
        <v>2265275</v>
      </c>
      <c r="C423" t="s">
        <v>86</v>
      </c>
      <c r="D423">
        <v>2</v>
      </c>
      <c r="E423">
        <v>3</v>
      </c>
      <c r="G423">
        <v>2265276</v>
      </c>
      <c r="H423">
        <v>2</v>
      </c>
      <c r="I423">
        <v>3</v>
      </c>
      <c r="K423" t="s">
        <v>545</v>
      </c>
      <c r="L423">
        <v>2</v>
      </c>
      <c r="M423">
        <v>210.997427488082</v>
      </c>
      <c r="N423">
        <f>VLOOKUP(K423,Linecodes!$A$2:$J$58,10,FALSE)</f>
        <v>1.4659</v>
      </c>
    </row>
    <row r="424" spans="1:14" x14ac:dyDescent="0.25">
      <c r="A424" t="str">
        <f t="shared" si="7"/>
        <v/>
      </c>
      <c r="B424">
        <v>2264158</v>
      </c>
      <c r="C424">
        <v>2264156</v>
      </c>
      <c r="D424">
        <v>1</v>
      </c>
      <c r="E424">
        <v>2</v>
      </c>
      <c r="F424">
        <v>3</v>
      </c>
      <c r="G424">
        <v>2264159</v>
      </c>
      <c r="H424">
        <v>1</v>
      </c>
      <c r="I424">
        <v>2</v>
      </c>
      <c r="J424">
        <v>3</v>
      </c>
      <c r="K424" t="s">
        <v>535</v>
      </c>
      <c r="L424">
        <v>3</v>
      </c>
      <c r="M424">
        <v>176.997842016069</v>
      </c>
      <c r="N424">
        <f>VLOOKUP(K424,Linecodes!$A$2:$J$58,10,FALSE)</f>
        <v>2.0543999999999998</v>
      </c>
    </row>
    <row r="425" spans="1:14" x14ac:dyDescent="0.25">
      <c r="A425" t="str">
        <f t="shared" si="7"/>
        <v>One Phase Less</v>
      </c>
      <c r="B425">
        <v>2264627</v>
      </c>
      <c r="C425">
        <v>2264156</v>
      </c>
      <c r="D425">
        <v>2</v>
      </c>
      <c r="E425">
        <v>3</v>
      </c>
      <c r="G425">
        <v>2264628</v>
      </c>
      <c r="H425">
        <v>2</v>
      </c>
      <c r="I425">
        <v>3</v>
      </c>
      <c r="K425" t="s">
        <v>536</v>
      </c>
      <c r="L425">
        <v>2</v>
      </c>
      <c r="M425">
        <v>0.70000365759988303</v>
      </c>
      <c r="N425">
        <f>VLOOKUP(K425,Linecodes!$A$2:$J$58,10,FALSE)</f>
        <v>106.9893</v>
      </c>
    </row>
    <row r="426" spans="1:14" x14ac:dyDescent="0.25">
      <c r="A426" t="str">
        <f t="shared" si="7"/>
        <v>One Phase Less</v>
      </c>
      <c r="B426">
        <v>2264624</v>
      </c>
      <c r="C426">
        <v>2264623</v>
      </c>
      <c r="D426">
        <v>1</v>
      </c>
      <c r="E426">
        <v>3</v>
      </c>
      <c r="G426" t="s">
        <v>302</v>
      </c>
      <c r="H426">
        <v>1</v>
      </c>
      <c r="I426">
        <v>3</v>
      </c>
      <c r="K426" t="s">
        <v>542</v>
      </c>
      <c r="L426">
        <v>2</v>
      </c>
      <c r="M426">
        <v>75.999073408029602</v>
      </c>
      <c r="N426">
        <f>VLOOKUP(K426,Linecodes!$A$2:$J$58,10,FALSE)</f>
        <v>2.0543999999999998</v>
      </c>
    </row>
    <row r="427" spans="1:14" x14ac:dyDescent="0.25">
      <c r="A427" t="str">
        <f t="shared" si="7"/>
        <v/>
      </c>
      <c r="B427">
        <v>2264499</v>
      </c>
      <c r="C427">
        <v>2264495</v>
      </c>
      <c r="D427">
        <v>1</v>
      </c>
      <c r="E427">
        <v>2</v>
      </c>
      <c r="F427">
        <v>3</v>
      </c>
      <c r="G427">
        <v>2264500</v>
      </c>
      <c r="H427">
        <v>1</v>
      </c>
      <c r="I427">
        <v>2</v>
      </c>
      <c r="J427">
        <v>3</v>
      </c>
      <c r="K427" t="s">
        <v>535</v>
      </c>
      <c r="L427">
        <v>3</v>
      </c>
      <c r="M427">
        <v>69.999146560027299</v>
      </c>
      <c r="N427">
        <f>VLOOKUP(K427,Linecodes!$A$2:$J$58,10,FALSE)</f>
        <v>2.0543999999999998</v>
      </c>
    </row>
    <row r="428" spans="1:14" x14ac:dyDescent="0.25">
      <c r="A428" t="str">
        <f t="shared" si="7"/>
        <v/>
      </c>
      <c r="B428">
        <v>2264890</v>
      </c>
      <c r="C428">
        <v>2264495</v>
      </c>
      <c r="D428">
        <v>1</v>
      </c>
      <c r="E428">
        <v>2</v>
      </c>
      <c r="F428">
        <v>3</v>
      </c>
      <c r="G428">
        <v>400181849</v>
      </c>
      <c r="H428">
        <v>1</v>
      </c>
      <c r="I428">
        <v>2</v>
      </c>
      <c r="J428">
        <v>3</v>
      </c>
      <c r="K428" t="s">
        <v>535</v>
      </c>
      <c r="L428">
        <v>3</v>
      </c>
      <c r="M428">
        <v>69.999146560027299</v>
      </c>
      <c r="N428">
        <f>VLOOKUP(K428,Linecodes!$A$2:$J$58,10,FALSE)</f>
        <v>2.0543999999999998</v>
      </c>
    </row>
    <row r="429" spans="1:14" x14ac:dyDescent="0.25">
      <c r="A429" t="str">
        <f t="shared" si="7"/>
        <v>One Phase Less</v>
      </c>
      <c r="B429">
        <v>501769385</v>
      </c>
      <c r="C429" t="s">
        <v>87</v>
      </c>
      <c r="D429">
        <v>1</v>
      </c>
      <c r="E429">
        <v>3</v>
      </c>
      <c r="G429" t="s">
        <v>88</v>
      </c>
      <c r="H429">
        <v>1</v>
      </c>
      <c r="I429">
        <v>3</v>
      </c>
      <c r="K429" t="s">
        <v>542</v>
      </c>
      <c r="L429">
        <v>2</v>
      </c>
      <c r="M429">
        <v>113.99861011204401</v>
      </c>
      <c r="N429">
        <f>VLOOKUP(K429,Linecodes!$A$2:$J$58,10,FALSE)</f>
        <v>2.0543999999999998</v>
      </c>
    </row>
    <row r="430" spans="1:14" x14ac:dyDescent="0.25">
      <c r="A430" t="str">
        <f t="shared" si="7"/>
        <v>One Phase Less</v>
      </c>
      <c r="B430">
        <v>2265242</v>
      </c>
      <c r="C430">
        <v>2265240</v>
      </c>
      <c r="D430">
        <v>1</v>
      </c>
      <c r="E430">
        <v>3</v>
      </c>
      <c r="G430">
        <v>501344653</v>
      </c>
      <c r="H430">
        <v>1</v>
      </c>
      <c r="I430">
        <v>3</v>
      </c>
      <c r="K430" t="s">
        <v>542</v>
      </c>
      <c r="L430">
        <v>2</v>
      </c>
      <c r="M430">
        <v>50.999378208019898</v>
      </c>
      <c r="N430">
        <f>VLOOKUP(K430,Linecodes!$A$2:$J$58,10,FALSE)</f>
        <v>2.0543999999999998</v>
      </c>
    </row>
    <row r="431" spans="1:14" x14ac:dyDescent="0.25">
      <c r="A431" t="str">
        <f t="shared" si="7"/>
        <v>One Phase Less</v>
      </c>
      <c r="B431">
        <v>503276214</v>
      </c>
      <c r="C431">
        <v>503276213</v>
      </c>
      <c r="D431">
        <v>1</v>
      </c>
      <c r="E431">
        <v>3</v>
      </c>
      <c r="G431">
        <v>2265533</v>
      </c>
      <c r="H431">
        <v>1</v>
      </c>
      <c r="I431">
        <v>3</v>
      </c>
      <c r="K431" t="s">
        <v>542</v>
      </c>
      <c r="L431">
        <v>2</v>
      </c>
      <c r="M431">
        <v>69.999146560027299</v>
      </c>
      <c r="N431">
        <f>VLOOKUP(K431,Linecodes!$A$2:$J$58,10,FALSE)</f>
        <v>2.0543999999999998</v>
      </c>
    </row>
    <row r="432" spans="1:14" x14ac:dyDescent="0.25">
      <c r="A432" t="str">
        <f t="shared" si="7"/>
        <v>One Phase Less</v>
      </c>
      <c r="B432">
        <v>503276216</v>
      </c>
      <c r="C432">
        <v>503276213</v>
      </c>
      <c r="D432">
        <v>1</v>
      </c>
      <c r="E432">
        <v>3</v>
      </c>
      <c r="G432" t="s">
        <v>303</v>
      </c>
      <c r="H432">
        <v>1</v>
      </c>
      <c r="I432">
        <v>3</v>
      </c>
      <c r="K432" t="s">
        <v>542</v>
      </c>
      <c r="L432">
        <v>2</v>
      </c>
      <c r="M432">
        <v>198.99757379207799</v>
      </c>
      <c r="N432">
        <f>VLOOKUP(K432,Linecodes!$A$2:$J$58,10,FALSE)</f>
        <v>2.0543999999999998</v>
      </c>
    </row>
    <row r="433" spans="1:14" x14ac:dyDescent="0.25">
      <c r="A433" t="str">
        <f t="shared" si="7"/>
        <v/>
      </c>
      <c r="B433">
        <v>506078274</v>
      </c>
      <c r="C433">
        <v>506078273</v>
      </c>
      <c r="D433">
        <v>1</v>
      </c>
      <c r="E433">
        <v>2</v>
      </c>
      <c r="F433">
        <v>3</v>
      </c>
      <c r="G433">
        <v>504164311</v>
      </c>
      <c r="H433">
        <v>1</v>
      </c>
      <c r="I433">
        <v>2</v>
      </c>
      <c r="J433">
        <v>3</v>
      </c>
      <c r="K433" t="s">
        <v>541</v>
      </c>
      <c r="L433">
        <v>3</v>
      </c>
      <c r="M433">
        <v>154.99811024005999</v>
      </c>
      <c r="N433">
        <f>VLOOKUP(K433,Linecodes!$A$2:$J$58,10,FALSE)</f>
        <v>2.2042000000000002</v>
      </c>
    </row>
    <row r="434" spans="1:14" x14ac:dyDescent="0.25">
      <c r="A434" t="str">
        <f t="shared" si="7"/>
        <v>One Phase Less</v>
      </c>
      <c r="B434">
        <v>2265562</v>
      </c>
      <c r="C434">
        <v>2265276</v>
      </c>
      <c r="D434">
        <v>2</v>
      </c>
      <c r="E434">
        <v>3</v>
      </c>
      <c r="G434" t="s">
        <v>304</v>
      </c>
      <c r="H434">
        <v>2</v>
      </c>
      <c r="I434">
        <v>3</v>
      </c>
      <c r="K434" t="s">
        <v>542</v>
      </c>
      <c r="L434">
        <v>2</v>
      </c>
      <c r="M434">
        <v>287.99648870411198</v>
      </c>
      <c r="N434">
        <f>VLOOKUP(K434,Linecodes!$A$2:$J$58,10,FALSE)</f>
        <v>2.0543999999999998</v>
      </c>
    </row>
    <row r="435" spans="1:14" x14ac:dyDescent="0.25">
      <c r="A435" t="str">
        <f t="shared" si="7"/>
        <v>One Phase Less</v>
      </c>
      <c r="B435">
        <v>501294521</v>
      </c>
      <c r="C435">
        <v>2265276</v>
      </c>
      <c r="D435">
        <v>2</v>
      </c>
      <c r="E435">
        <v>3</v>
      </c>
      <c r="G435">
        <v>501294364</v>
      </c>
      <c r="H435">
        <v>2</v>
      </c>
      <c r="I435">
        <v>3</v>
      </c>
      <c r="K435" t="s">
        <v>545</v>
      </c>
      <c r="L435">
        <v>2</v>
      </c>
      <c r="M435">
        <v>338.99586691213199</v>
      </c>
      <c r="N435">
        <f>VLOOKUP(K435,Linecodes!$A$2:$J$58,10,FALSE)</f>
        <v>1.4659</v>
      </c>
    </row>
    <row r="436" spans="1:14" x14ac:dyDescent="0.25">
      <c r="A436" t="str">
        <f t="shared" si="7"/>
        <v/>
      </c>
      <c r="B436">
        <v>2264161</v>
      </c>
      <c r="C436">
        <v>2264159</v>
      </c>
      <c r="D436">
        <v>1</v>
      </c>
      <c r="E436">
        <v>2</v>
      </c>
      <c r="F436">
        <v>3</v>
      </c>
      <c r="G436">
        <v>2264162</v>
      </c>
      <c r="H436">
        <v>1</v>
      </c>
      <c r="I436">
        <v>2</v>
      </c>
      <c r="J436">
        <v>3</v>
      </c>
      <c r="K436" t="s">
        <v>533</v>
      </c>
      <c r="L436">
        <v>3</v>
      </c>
      <c r="M436">
        <v>0.70000365759988303</v>
      </c>
      <c r="N436">
        <f>VLOOKUP(K436,Linecodes!$A$2:$J$58,10,FALSE)</f>
        <v>106.9893</v>
      </c>
    </row>
    <row r="437" spans="1:14" x14ac:dyDescent="0.25">
      <c r="A437" t="str">
        <f t="shared" si="7"/>
        <v/>
      </c>
      <c r="B437">
        <v>2264635</v>
      </c>
      <c r="C437">
        <v>2264159</v>
      </c>
      <c r="D437">
        <v>1</v>
      </c>
      <c r="E437">
        <v>2</v>
      </c>
      <c r="F437">
        <v>3</v>
      </c>
      <c r="G437">
        <v>2264636</v>
      </c>
      <c r="H437">
        <v>1</v>
      </c>
      <c r="I437">
        <v>2</v>
      </c>
      <c r="J437">
        <v>3</v>
      </c>
      <c r="K437" t="s">
        <v>533</v>
      </c>
      <c r="L437">
        <v>3</v>
      </c>
      <c r="M437">
        <v>0.70000365759988303</v>
      </c>
      <c r="N437">
        <f>VLOOKUP(K437,Linecodes!$A$2:$J$58,10,FALSE)</f>
        <v>106.9893</v>
      </c>
    </row>
    <row r="438" spans="1:14" x14ac:dyDescent="0.25">
      <c r="A438" t="str">
        <f t="shared" si="7"/>
        <v>One Phase Less</v>
      </c>
      <c r="B438">
        <v>2264629</v>
      </c>
      <c r="C438">
        <v>2264628</v>
      </c>
      <c r="D438">
        <v>2</v>
      </c>
      <c r="E438">
        <v>3</v>
      </c>
      <c r="G438" t="s">
        <v>305</v>
      </c>
      <c r="H438">
        <v>2</v>
      </c>
      <c r="I438">
        <v>3</v>
      </c>
      <c r="K438" t="s">
        <v>540</v>
      </c>
      <c r="L438">
        <v>2</v>
      </c>
      <c r="M438">
        <v>57.9992928640226</v>
      </c>
      <c r="N438">
        <f>VLOOKUP(K438,Linecodes!$A$2:$J$58,10,FALSE)</f>
        <v>1.4659</v>
      </c>
    </row>
    <row r="439" spans="1:14" x14ac:dyDescent="0.25">
      <c r="A439" t="str">
        <f t="shared" si="7"/>
        <v/>
      </c>
      <c r="B439">
        <v>400181847</v>
      </c>
      <c r="C439">
        <v>2264500</v>
      </c>
      <c r="D439">
        <v>1</v>
      </c>
      <c r="E439">
        <v>2</v>
      </c>
      <c r="F439">
        <v>3</v>
      </c>
      <c r="G439" t="s">
        <v>306</v>
      </c>
      <c r="H439">
        <v>1</v>
      </c>
      <c r="I439">
        <v>2</v>
      </c>
      <c r="J439">
        <v>3</v>
      </c>
      <c r="K439" t="s">
        <v>533</v>
      </c>
      <c r="L439">
        <v>3</v>
      </c>
      <c r="M439">
        <v>0.70000365759988303</v>
      </c>
      <c r="N439">
        <f>VLOOKUP(K439,Linecodes!$A$2:$J$58,10,FALSE)</f>
        <v>106.9893</v>
      </c>
    </row>
    <row r="440" spans="1:14" x14ac:dyDescent="0.25">
      <c r="A440" t="str">
        <f t="shared" si="7"/>
        <v/>
      </c>
      <c r="B440">
        <v>400181853</v>
      </c>
      <c r="C440">
        <v>400181849</v>
      </c>
      <c r="D440">
        <v>1</v>
      </c>
      <c r="E440">
        <v>2</v>
      </c>
      <c r="F440">
        <v>3</v>
      </c>
      <c r="G440" t="s">
        <v>307</v>
      </c>
      <c r="H440">
        <v>1</v>
      </c>
      <c r="I440">
        <v>2</v>
      </c>
      <c r="J440">
        <v>3</v>
      </c>
      <c r="K440" t="s">
        <v>533</v>
      </c>
      <c r="L440">
        <v>3</v>
      </c>
      <c r="M440">
        <v>0.70000365759988303</v>
      </c>
      <c r="N440">
        <f>VLOOKUP(K440,Linecodes!$A$2:$J$58,10,FALSE)</f>
        <v>106.9893</v>
      </c>
    </row>
    <row r="441" spans="1:14" x14ac:dyDescent="0.25">
      <c r="A441" t="str">
        <f t="shared" si="7"/>
        <v>One Phase Less</v>
      </c>
      <c r="B441">
        <v>501535243</v>
      </c>
      <c r="C441" t="s">
        <v>88</v>
      </c>
      <c r="D441">
        <v>1</v>
      </c>
      <c r="E441">
        <v>3</v>
      </c>
      <c r="G441" t="s">
        <v>308</v>
      </c>
      <c r="H441">
        <v>1</v>
      </c>
      <c r="I441">
        <v>3</v>
      </c>
      <c r="K441" t="s">
        <v>542</v>
      </c>
      <c r="L441">
        <v>2</v>
      </c>
      <c r="M441">
        <v>474.99420880018499</v>
      </c>
      <c r="N441">
        <f>VLOOKUP(K441,Linecodes!$A$2:$J$58,10,FALSE)</f>
        <v>2.0543999999999998</v>
      </c>
    </row>
    <row r="442" spans="1:14" x14ac:dyDescent="0.25">
      <c r="A442" t="str">
        <f t="shared" si="7"/>
        <v>One Phase Less</v>
      </c>
      <c r="B442">
        <v>501344654</v>
      </c>
      <c r="C442">
        <v>501344653</v>
      </c>
      <c r="D442">
        <v>1</v>
      </c>
      <c r="E442">
        <v>3</v>
      </c>
      <c r="G442" t="s">
        <v>89</v>
      </c>
      <c r="H442">
        <v>1</v>
      </c>
      <c r="I442">
        <v>3</v>
      </c>
      <c r="K442" t="s">
        <v>542</v>
      </c>
      <c r="L442">
        <v>2</v>
      </c>
      <c r="M442">
        <v>82.998988064032403</v>
      </c>
      <c r="N442">
        <f>VLOOKUP(K442,Linecodes!$A$2:$J$58,10,FALSE)</f>
        <v>2.0543999999999998</v>
      </c>
    </row>
    <row r="443" spans="1:14" x14ac:dyDescent="0.25">
      <c r="A443" t="str">
        <f t="shared" si="7"/>
        <v>One Phase Less</v>
      </c>
      <c r="B443">
        <v>2265535</v>
      </c>
      <c r="C443">
        <v>2265533</v>
      </c>
      <c r="D443">
        <v>1</v>
      </c>
      <c r="E443">
        <v>3</v>
      </c>
      <c r="G443" t="s">
        <v>309</v>
      </c>
      <c r="H443">
        <v>1</v>
      </c>
      <c r="I443">
        <v>3</v>
      </c>
      <c r="K443" t="s">
        <v>542</v>
      </c>
      <c r="L443">
        <v>2</v>
      </c>
      <c r="M443">
        <v>298.99635459211697</v>
      </c>
      <c r="N443">
        <f>VLOOKUP(K443,Linecodes!$A$2:$J$58,10,FALSE)</f>
        <v>2.0543999999999998</v>
      </c>
    </row>
    <row r="444" spans="1:14" x14ac:dyDescent="0.25">
      <c r="A444" t="str">
        <f t="shared" si="7"/>
        <v>One Phase Less</v>
      </c>
      <c r="B444">
        <v>2265701</v>
      </c>
      <c r="C444">
        <v>2265533</v>
      </c>
      <c r="D444">
        <v>1</v>
      </c>
      <c r="E444">
        <v>3</v>
      </c>
      <c r="G444" t="s">
        <v>310</v>
      </c>
      <c r="H444">
        <v>1</v>
      </c>
      <c r="I444">
        <v>3</v>
      </c>
      <c r="K444" t="s">
        <v>542</v>
      </c>
      <c r="L444">
        <v>2</v>
      </c>
      <c r="M444">
        <v>226.99723241608899</v>
      </c>
      <c r="N444">
        <f>VLOOKUP(K444,Linecodes!$A$2:$J$58,10,FALSE)</f>
        <v>2.0543999999999998</v>
      </c>
    </row>
    <row r="445" spans="1:14" x14ac:dyDescent="0.25">
      <c r="A445" t="str">
        <f t="shared" si="7"/>
        <v/>
      </c>
      <c r="B445">
        <v>504164309</v>
      </c>
      <c r="C445">
        <v>504164311</v>
      </c>
      <c r="D445">
        <v>1</v>
      </c>
      <c r="E445">
        <v>2</v>
      </c>
      <c r="F445">
        <v>3</v>
      </c>
      <c r="G445">
        <v>506078275</v>
      </c>
      <c r="H445">
        <v>1</v>
      </c>
      <c r="I445">
        <v>2</v>
      </c>
      <c r="J445">
        <v>3</v>
      </c>
      <c r="K445" t="s">
        <v>533</v>
      </c>
      <c r="L445">
        <v>3</v>
      </c>
      <c r="M445">
        <v>0.70000365759988303</v>
      </c>
      <c r="N445">
        <f>VLOOKUP(K445,Linecodes!$A$2:$J$58,10,FALSE)</f>
        <v>106.9893</v>
      </c>
    </row>
    <row r="446" spans="1:14" x14ac:dyDescent="0.25">
      <c r="A446" t="str">
        <f t="shared" si="7"/>
        <v/>
      </c>
      <c r="B446">
        <v>504164315</v>
      </c>
      <c r="C446">
        <v>504164311</v>
      </c>
      <c r="D446">
        <v>1</v>
      </c>
      <c r="E446">
        <v>2</v>
      </c>
      <c r="F446">
        <v>3</v>
      </c>
      <c r="G446" t="s">
        <v>311</v>
      </c>
      <c r="H446">
        <v>1</v>
      </c>
      <c r="I446">
        <v>2</v>
      </c>
      <c r="J446">
        <v>3</v>
      </c>
      <c r="K446" t="s">
        <v>533</v>
      </c>
      <c r="L446">
        <v>3</v>
      </c>
      <c r="M446">
        <v>0.70000365759988303</v>
      </c>
      <c r="N446">
        <f>VLOOKUP(K446,Linecodes!$A$2:$J$58,10,FALSE)</f>
        <v>106.9893</v>
      </c>
    </row>
    <row r="447" spans="1:14" x14ac:dyDescent="0.25">
      <c r="A447" t="str">
        <f t="shared" si="7"/>
        <v>One Phase Less</v>
      </c>
      <c r="B447">
        <v>501294365</v>
      </c>
      <c r="C447">
        <v>501294364</v>
      </c>
      <c r="D447">
        <v>2</v>
      </c>
      <c r="E447">
        <v>3</v>
      </c>
      <c r="G447" t="s">
        <v>90</v>
      </c>
      <c r="H447">
        <v>2</v>
      </c>
      <c r="I447">
        <v>3</v>
      </c>
      <c r="K447" t="s">
        <v>545</v>
      </c>
      <c r="L447">
        <v>2</v>
      </c>
      <c r="M447">
        <v>183.997756672072</v>
      </c>
      <c r="N447">
        <f>VLOOKUP(K447,Linecodes!$A$2:$J$58,10,FALSE)</f>
        <v>1.4659</v>
      </c>
    </row>
    <row r="448" spans="1:14" x14ac:dyDescent="0.25">
      <c r="A448" t="str">
        <f t="shared" si="7"/>
        <v>One Phase Less</v>
      </c>
      <c r="B448">
        <v>501294367</v>
      </c>
      <c r="C448">
        <v>501294364</v>
      </c>
      <c r="D448">
        <v>2</v>
      </c>
      <c r="E448">
        <v>3</v>
      </c>
      <c r="G448" t="s">
        <v>312</v>
      </c>
      <c r="H448">
        <v>2</v>
      </c>
      <c r="I448">
        <v>3</v>
      </c>
      <c r="K448" t="s">
        <v>542</v>
      </c>
      <c r="L448">
        <v>2</v>
      </c>
      <c r="M448">
        <v>79.999024640031195</v>
      </c>
      <c r="N448">
        <f>VLOOKUP(K448,Linecodes!$A$2:$J$58,10,FALSE)</f>
        <v>2.0543999999999998</v>
      </c>
    </row>
    <row r="449" spans="1:14" x14ac:dyDescent="0.25">
      <c r="A449" t="str">
        <f t="shared" si="7"/>
        <v/>
      </c>
      <c r="B449">
        <v>2264163</v>
      </c>
      <c r="C449">
        <v>2264162</v>
      </c>
      <c r="D449">
        <v>1</v>
      </c>
      <c r="E449">
        <v>2</v>
      </c>
      <c r="F449">
        <v>3</v>
      </c>
      <c r="G449" t="s">
        <v>313</v>
      </c>
      <c r="H449">
        <v>1</v>
      </c>
      <c r="I449">
        <v>2</v>
      </c>
      <c r="J449">
        <v>3</v>
      </c>
      <c r="K449" t="s">
        <v>535</v>
      </c>
      <c r="L449">
        <v>3</v>
      </c>
      <c r="M449">
        <v>102.99874422404</v>
      </c>
      <c r="N449">
        <f>VLOOKUP(K449,Linecodes!$A$2:$J$58,10,FALSE)</f>
        <v>2.0543999999999998</v>
      </c>
    </row>
    <row r="450" spans="1:14" x14ac:dyDescent="0.25">
      <c r="A450" t="str">
        <f t="shared" si="7"/>
        <v/>
      </c>
      <c r="B450">
        <v>2264637</v>
      </c>
      <c r="C450">
        <v>2264636</v>
      </c>
      <c r="D450">
        <v>1</v>
      </c>
      <c r="E450">
        <v>2</v>
      </c>
      <c r="F450">
        <v>3</v>
      </c>
      <c r="G450">
        <v>506803831</v>
      </c>
      <c r="H450">
        <v>1</v>
      </c>
      <c r="I450">
        <v>2</v>
      </c>
      <c r="J450">
        <v>3</v>
      </c>
      <c r="K450" t="s">
        <v>547</v>
      </c>
      <c r="L450">
        <v>3</v>
      </c>
      <c r="M450">
        <v>71.999122176028095</v>
      </c>
      <c r="N450">
        <f>VLOOKUP(K450,Linecodes!$A$2:$J$58,10,FALSE)</f>
        <v>2.5466000000000002</v>
      </c>
    </row>
    <row r="451" spans="1:14" x14ac:dyDescent="0.25">
      <c r="A451" t="str">
        <f t="shared" si="7"/>
        <v>One Phase Less</v>
      </c>
      <c r="B451">
        <v>501280519</v>
      </c>
      <c r="C451">
        <v>2264636</v>
      </c>
      <c r="D451">
        <v>2</v>
      </c>
      <c r="E451">
        <v>3</v>
      </c>
      <c r="G451">
        <v>502721874</v>
      </c>
      <c r="H451">
        <v>2</v>
      </c>
      <c r="I451">
        <v>3</v>
      </c>
      <c r="K451" t="s">
        <v>544</v>
      </c>
      <c r="L451">
        <v>2</v>
      </c>
      <c r="M451">
        <v>43.999463552017197</v>
      </c>
      <c r="N451">
        <f>VLOOKUP(K451,Linecodes!$A$2:$J$58,10,FALSE)</f>
        <v>2.2042000000000002</v>
      </c>
    </row>
    <row r="452" spans="1:14" x14ac:dyDescent="0.25">
      <c r="A452" t="str">
        <f t="shared" si="7"/>
        <v/>
      </c>
      <c r="B452">
        <v>2264502</v>
      </c>
      <c r="C452">
        <v>506016904</v>
      </c>
      <c r="D452">
        <v>1</v>
      </c>
      <c r="E452">
        <v>2</v>
      </c>
      <c r="F452">
        <v>3</v>
      </c>
      <c r="G452">
        <v>501589703</v>
      </c>
      <c r="H452">
        <v>1</v>
      </c>
      <c r="I452">
        <v>2</v>
      </c>
      <c r="J452">
        <v>3</v>
      </c>
      <c r="K452" t="s">
        <v>535</v>
      </c>
      <c r="L452">
        <v>3</v>
      </c>
      <c r="M452">
        <v>55.999317248021804</v>
      </c>
      <c r="N452">
        <f>VLOOKUP(K452,Linecodes!$A$2:$J$58,10,FALSE)</f>
        <v>2.0543999999999998</v>
      </c>
    </row>
    <row r="453" spans="1:14" x14ac:dyDescent="0.25">
      <c r="A453" t="str">
        <f t="shared" si="7"/>
        <v/>
      </c>
      <c r="B453">
        <v>400181850</v>
      </c>
      <c r="C453">
        <v>506016906</v>
      </c>
      <c r="D453">
        <v>1</v>
      </c>
      <c r="E453">
        <v>2</v>
      </c>
      <c r="F453">
        <v>3</v>
      </c>
      <c r="G453">
        <v>2264891</v>
      </c>
      <c r="H453">
        <v>1</v>
      </c>
      <c r="I453">
        <v>2</v>
      </c>
      <c r="J453">
        <v>3</v>
      </c>
      <c r="K453" t="s">
        <v>535</v>
      </c>
      <c r="L453">
        <v>3</v>
      </c>
      <c r="M453">
        <v>93.998853952036697</v>
      </c>
      <c r="N453">
        <f>VLOOKUP(K453,Linecodes!$A$2:$J$58,10,FALSE)</f>
        <v>2.0543999999999998</v>
      </c>
    </row>
    <row r="454" spans="1:14" x14ac:dyDescent="0.25">
      <c r="A454" t="str">
        <f t="shared" si="7"/>
        <v>One Phase Less</v>
      </c>
      <c r="B454">
        <v>2265245</v>
      </c>
      <c r="C454" t="s">
        <v>89</v>
      </c>
      <c r="D454">
        <v>1</v>
      </c>
      <c r="E454">
        <v>3</v>
      </c>
      <c r="G454" t="s">
        <v>91</v>
      </c>
      <c r="H454">
        <v>1</v>
      </c>
      <c r="I454">
        <v>3</v>
      </c>
      <c r="K454" t="s">
        <v>542</v>
      </c>
      <c r="L454">
        <v>2</v>
      </c>
      <c r="M454">
        <v>169.997927360066</v>
      </c>
      <c r="N454">
        <f>VLOOKUP(K454,Linecodes!$A$2:$J$58,10,FALSE)</f>
        <v>2.0543999999999998</v>
      </c>
    </row>
    <row r="455" spans="1:14" x14ac:dyDescent="0.25">
      <c r="A455" t="str">
        <f t="shared" si="7"/>
        <v/>
      </c>
      <c r="B455">
        <v>504164312</v>
      </c>
      <c r="C455">
        <v>506078275</v>
      </c>
      <c r="D455">
        <v>1</v>
      </c>
      <c r="E455">
        <v>2</v>
      </c>
      <c r="F455">
        <v>3</v>
      </c>
      <c r="G455" t="s">
        <v>314</v>
      </c>
      <c r="H455">
        <v>1</v>
      </c>
      <c r="I455">
        <v>2</v>
      </c>
      <c r="J455">
        <v>3</v>
      </c>
      <c r="K455" t="s">
        <v>535</v>
      </c>
      <c r="L455">
        <v>3</v>
      </c>
      <c r="M455">
        <v>25.999683008010098</v>
      </c>
      <c r="N455">
        <f>VLOOKUP(K455,Linecodes!$A$2:$J$58,10,FALSE)</f>
        <v>2.0543999999999998</v>
      </c>
    </row>
    <row r="456" spans="1:14" x14ac:dyDescent="0.25">
      <c r="A456" t="str">
        <f t="shared" si="7"/>
        <v/>
      </c>
      <c r="B456">
        <v>506078278</v>
      </c>
      <c r="C456">
        <v>506078279</v>
      </c>
      <c r="D456">
        <v>1</v>
      </c>
      <c r="E456">
        <v>2</v>
      </c>
      <c r="F456">
        <v>3</v>
      </c>
      <c r="G456">
        <v>506078276</v>
      </c>
      <c r="H456">
        <v>1</v>
      </c>
      <c r="I456">
        <v>2</v>
      </c>
      <c r="J456">
        <v>3</v>
      </c>
      <c r="K456" t="s">
        <v>535</v>
      </c>
      <c r="L456">
        <v>3</v>
      </c>
      <c r="M456">
        <v>86.998939296033896</v>
      </c>
      <c r="N456">
        <f>VLOOKUP(K456,Linecodes!$A$2:$J$58,10,FALSE)</f>
        <v>2.0543999999999998</v>
      </c>
    </row>
    <row r="457" spans="1:14" x14ac:dyDescent="0.25">
      <c r="A457" t="str">
        <f t="shared" si="7"/>
        <v>One Phase Less</v>
      </c>
      <c r="B457">
        <v>2265281</v>
      </c>
      <c r="C457" t="s">
        <v>90</v>
      </c>
      <c r="D457">
        <v>2</v>
      </c>
      <c r="E457">
        <v>3</v>
      </c>
      <c r="G457">
        <v>2265282</v>
      </c>
      <c r="H457">
        <v>2</v>
      </c>
      <c r="I457">
        <v>3</v>
      </c>
      <c r="K457" t="s">
        <v>545</v>
      </c>
      <c r="L457">
        <v>2</v>
      </c>
      <c r="M457">
        <v>109.998658880043</v>
      </c>
      <c r="N457">
        <f>VLOOKUP(K457,Linecodes!$A$2:$J$58,10,FALSE)</f>
        <v>1.4659</v>
      </c>
    </row>
    <row r="458" spans="1:14" x14ac:dyDescent="0.25">
      <c r="A458" t="str">
        <f t="shared" si="7"/>
        <v/>
      </c>
      <c r="B458">
        <v>506803832</v>
      </c>
      <c r="C458">
        <v>506803831</v>
      </c>
      <c r="D458">
        <v>1</v>
      </c>
      <c r="E458">
        <v>2</v>
      </c>
      <c r="F458">
        <v>3</v>
      </c>
      <c r="G458">
        <v>506803823</v>
      </c>
      <c r="H458">
        <v>1</v>
      </c>
      <c r="I458">
        <v>2</v>
      </c>
      <c r="J458">
        <v>3</v>
      </c>
      <c r="K458" t="s">
        <v>546</v>
      </c>
      <c r="L458">
        <v>3</v>
      </c>
      <c r="M458">
        <v>82.998988064032403</v>
      </c>
      <c r="N458">
        <f>VLOOKUP(K458,Linecodes!$A$2:$J$58,10,FALSE)</f>
        <v>1.4659</v>
      </c>
    </row>
    <row r="459" spans="1:14" x14ac:dyDescent="0.25">
      <c r="A459" t="str">
        <f t="shared" si="7"/>
        <v>One Phase Less</v>
      </c>
      <c r="B459">
        <v>502721875</v>
      </c>
      <c r="C459">
        <v>502721874</v>
      </c>
      <c r="D459">
        <v>2</v>
      </c>
      <c r="E459">
        <v>3</v>
      </c>
      <c r="G459">
        <v>502721876</v>
      </c>
      <c r="H459">
        <v>2</v>
      </c>
      <c r="I459">
        <v>3</v>
      </c>
      <c r="K459" t="s">
        <v>544</v>
      </c>
      <c r="L459">
        <v>2</v>
      </c>
      <c r="M459">
        <v>20.9997439680082</v>
      </c>
      <c r="N459">
        <f>VLOOKUP(K459,Linecodes!$A$2:$J$58,10,FALSE)</f>
        <v>2.2042000000000002</v>
      </c>
    </row>
    <row r="460" spans="1:14" x14ac:dyDescent="0.25">
      <c r="A460" t="str">
        <f t="shared" si="7"/>
        <v>One Phase Less</v>
      </c>
      <c r="B460">
        <v>502721882</v>
      </c>
      <c r="C460">
        <v>502721874</v>
      </c>
      <c r="D460">
        <v>2</v>
      </c>
      <c r="E460">
        <v>3</v>
      </c>
      <c r="G460">
        <v>502721883</v>
      </c>
      <c r="H460">
        <v>2</v>
      </c>
      <c r="I460">
        <v>3</v>
      </c>
      <c r="K460" t="s">
        <v>536</v>
      </c>
      <c r="L460">
        <v>2</v>
      </c>
      <c r="M460">
        <v>0.70000365759988303</v>
      </c>
      <c r="N460">
        <f>VLOOKUP(K460,Linecodes!$A$2:$J$58,10,FALSE)</f>
        <v>106.9893</v>
      </c>
    </row>
    <row r="461" spans="1:14" x14ac:dyDescent="0.25">
      <c r="A461" t="str">
        <f t="shared" si="7"/>
        <v/>
      </c>
      <c r="B461">
        <v>501589704</v>
      </c>
      <c r="C461">
        <v>501589703</v>
      </c>
      <c r="D461">
        <v>1</v>
      </c>
      <c r="E461">
        <v>2</v>
      </c>
      <c r="F461">
        <v>3</v>
      </c>
      <c r="G461">
        <v>400181857</v>
      </c>
      <c r="H461">
        <v>1</v>
      </c>
      <c r="I461">
        <v>2</v>
      </c>
      <c r="J461">
        <v>3</v>
      </c>
      <c r="K461" t="s">
        <v>535</v>
      </c>
      <c r="L461">
        <v>3</v>
      </c>
      <c r="M461">
        <v>65.999195328025806</v>
      </c>
      <c r="N461">
        <f>VLOOKUP(K461,Linecodes!$A$2:$J$58,10,FALSE)</f>
        <v>2.0543999999999998</v>
      </c>
    </row>
    <row r="462" spans="1:14" x14ac:dyDescent="0.25">
      <c r="A462" t="str">
        <f t="shared" si="7"/>
        <v>One Phase Less</v>
      </c>
      <c r="B462">
        <v>2265306</v>
      </c>
      <c r="C462">
        <v>2264891</v>
      </c>
      <c r="D462">
        <v>1</v>
      </c>
      <c r="E462">
        <v>3</v>
      </c>
      <c r="G462">
        <v>506016907</v>
      </c>
      <c r="H462">
        <v>1</v>
      </c>
      <c r="I462">
        <v>3</v>
      </c>
      <c r="K462" t="s">
        <v>536</v>
      </c>
      <c r="L462">
        <v>2</v>
      </c>
      <c r="M462">
        <v>0.70000365759988303</v>
      </c>
      <c r="N462">
        <f>VLOOKUP(K462,Linecodes!$A$2:$J$58,10,FALSE)</f>
        <v>106.9893</v>
      </c>
    </row>
    <row r="463" spans="1:14" x14ac:dyDescent="0.25">
      <c r="A463" t="str">
        <f t="shared" si="7"/>
        <v/>
      </c>
      <c r="B463">
        <v>2264893</v>
      </c>
      <c r="C463">
        <v>2264891</v>
      </c>
      <c r="D463">
        <v>1</v>
      </c>
      <c r="E463">
        <v>2</v>
      </c>
      <c r="F463">
        <v>3</v>
      </c>
      <c r="G463">
        <v>601334901</v>
      </c>
      <c r="H463">
        <v>1</v>
      </c>
      <c r="I463">
        <v>2</v>
      </c>
      <c r="J463">
        <v>3</v>
      </c>
      <c r="K463" t="s">
        <v>535</v>
      </c>
      <c r="L463">
        <v>3</v>
      </c>
      <c r="M463">
        <v>48.835389717267503</v>
      </c>
      <c r="N463">
        <f>VLOOKUP(K463,Linecodes!$A$2:$J$58,10,FALSE)</f>
        <v>2.0543999999999998</v>
      </c>
    </row>
    <row r="464" spans="1:14" x14ac:dyDescent="0.25">
      <c r="A464" t="str">
        <f t="shared" si="7"/>
        <v>One Phase Less</v>
      </c>
      <c r="B464">
        <v>2265248</v>
      </c>
      <c r="C464" t="s">
        <v>91</v>
      </c>
      <c r="D464">
        <v>1</v>
      </c>
      <c r="E464">
        <v>3</v>
      </c>
      <c r="G464" t="s">
        <v>315</v>
      </c>
      <c r="H464">
        <v>1</v>
      </c>
      <c r="I464">
        <v>3</v>
      </c>
      <c r="K464" t="s">
        <v>542</v>
      </c>
      <c r="L464">
        <v>2</v>
      </c>
      <c r="M464">
        <v>234.99713488009201</v>
      </c>
      <c r="N464">
        <f>VLOOKUP(K464,Linecodes!$A$2:$J$58,10,FALSE)</f>
        <v>2.0543999999999998</v>
      </c>
    </row>
    <row r="465" spans="1:14" x14ac:dyDescent="0.25">
      <c r="A465" t="str">
        <f t="shared" si="7"/>
        <v/>
      </c>
      <c r="B465">
        <v>506078277</v>
      </c>
      <c r="C465">
        <v>506078276</v>
      </c>
      <c r="D465">
        <v>1</v>
      </c>
      <c r="E465">
        <v>2</v>
      </c>
      <c r="F465">
        <v>3</v>
      </c>
      <c r="G465">
        <v>504164295</v>
      </c>
      <c r="H465">
        <v>1</v>
      </c>
      <c r="I465">
        <v>2</v>
      </c>
      <c r="J465">
        <v>3</v>
      </c>
      <c r="K465" t="s">
        <v>535</v>
      </c>
      <c r="L465">
        <v>3</v>
      </c>
      <c r="M465">
        <v>61.999244096024199</v>
      </c>
      <c r="N465">
        <f>VLOOKUP(K465,Linecodes!$A$2:$J$58,10,FALSE)</f>
        <v>2.0543999999999998</v>
      </c>
    </row>
    <row r="466" spans="1:14" x14ac:dyDescent="0.25">
      <c r="A466" t="str">
        <f t="shared" si="7"/>
        <v>One Phase Less</v>
      </c>
      <c r="B466">
        <v>2265284</v>
      </c>
      <c r="C466">
        <v>2265282</v>
      </c>
      <c r="D466">
        <v>2</v>
      </c>
      <c r="E466">
        <v>3</v>
      </c>
      <c r="G466" t="s">
        <v>316</v>
      </c>
      <c r="H466">
        <v>2</v>
      </c>
      <c r="I466">
        <v>3</v>
      </c>
      <c r="K466" t="s">
        <v>545</v>
      </c>
      <c r="L466">
        <v>2</v>
      </c>
      <c r="M466">
        <v>172.99789078406701</v>
      </c>
      <c r="N466">
        <f>VLOOKUP(K466,Linecodes!$A$2:$J$58,10,FALSE)</f>
        <v>1.4659</v>
      </c>
    </row>
    <row r="467" spans="1:14" x14ac:dyDescent="0.25">
      <c r="A467" t="str">
        <f t="shared" si="7"/>
        <v>One Phase Less</v>
      </c>
      <c r="B467">
        <v>2265565</v>
      </c>
      <c r="C467">
        <v>2265282</v>
      </c>
      <c r="D467">
        <v>2</v>
      </c>
      <c r="E467">
        <v>3</v>
      </c>
      <c r="G467" t="s">
        <v>317</v>
      </c>
      <c r="H467">
        <v>2</v>
      </c>
      <c r="I467">
        <v>3</v>
      </c>
      <c r="K467" t="s">
        <v>542</v>
      </c>
      <c r="L467">
        <v>2</v>
      </c>
      <c r="M467">
        <v>457.99441606417901</v>
      </c>
      <c r="N467">
        <f>VLOOKUP(K467,Linecodes!$A$2:$J$58,10,FALSE)</f>
        <v>2.0543999999999998</v>
      </c>
    </row>
    <row r="468" spans="1:14" x14ac:dyDescent="0.25">
      <c r="A468" t="str">
        <f t="shared" si="7"/>
        <v/>
      </c>
      <c r="B468">
        <v>506803824</v>
      </c>
      <c r="C468">
        <v>506803823</v>
      </c>
      <c r="D468">
        <v>1</v>
      </c>
      <c r="E468">
        <v>2</v>
      </c>
      <c r="F468">
        <v>3</v>
      </c>
      <c r="G468">
        <v>501301042</v>
      </c>
      <c r="H468">
        <v>1</v>
      </c>
      <c r="I468">
        <v>2</v>
      </c>
      <c r="J468">
        <v>3</v>
      </c>
      <c r="K468" t="s">
        <v>547</v>
      </c>
      <c r="L468">
        <v>3</v>
      </c>
      <c r="M468">
        <v>38.999524512015199</v>
      </c>
      <c r="N468">
        <f>VLOOKUP(K468,Linecodes!$A$2:$J$58,10,FALSE)</f>
        <v>2.5466000000000002</v>
      </c>
    </row>
    <row r="469" spans="1:14" x14ac:dyDescent="0.25">
      <c r="A469" t="str">
        <f t="shared" si="7"/>
        <v>One Phase Less</v>
      </c>
      <c r="B469">
        <v>506803829</v>
      </c>
      <c r="C469">
        <v>506803823</v>
      </c>
      <c r="D469">
        <v>1</v>
      </c>
      <c r="E469">
        <v>2</v>
      </c>
      <c r="G469">
        <v>506803830</v>
      </c>
      <c r="H469">
        <v>1</v>
      </c>
      <c r="I469">
        <v>2</v>
      </c>
      <c r="K469" t="s">
        <v>536</v>
      </c>
      <c r="L469">
        <v>2</v>
      </c>
      <c r="M469">
        <v>0.70000365759988303</v>
      </c>
      <c r="N469">
        <f>VLOOKUP(K469,Linecodes!$A$2:$J$58,10,FALSE)</f>
        <v>106.9893</v>
      </c>
    </row>
    <row r="470" spans="1:14" x14ac:dyDescent="0.25">
      <c r="A470" t="str">
        <f t="shared" si="7"/>
        <v>One Phase Less</v>
      </c>
      <c r="B470">
        <v>502721884</v>
      </c>
      <c r="C470">
        <v>502721876</v>
      </c>
      <c r="D470">
        <v>2</v>
      </c>
      <c r="E470">
        <v>3</v>
      </c>
      <c r="G470">
        <v>502721885</v>
      </c>
      <c r="H470">
        <v>2</v>
      </c>
      <c r="I470">
        <v>3</v>
      </c>
      <c r="K470" t="s">
        <v>536</v>
      </c>
      <c r="L470">
        <v>2</v>
      </c>
      <c r="M470">
        <v>0.70000365759988303</v>
      </c>
      <c r="N470">
        <f>VLOOKUP(K470,Linecodes!$A$2:$J$58,10,FALSE)</f>
        <v>106.9893</v>
      </c>
    </row>
    <row r="471" spans="1:14" x14ac:dyDescent="0.25">
      <c r="A471" t="str">
        <f t="shared" si="7"/>
        <v>One Phase Less</v>
      </c>
      <c r="B471">
        <v>502721879</v>
      </c>
      <c r="C471">
        <v>502721883</v>
      </c>
      <c r="D471">
        <v>2</v>
      </c>
      <c r="E471">
        <v>3</v>
      </c>
      <c r="G471" t="s">
        <v>318</v>
      </c>
      <c r="H471">
        <v>2</v>
      </c>
      <c r="I471">
        <v>3</v>
      </c>
      <c r="K471" t="s">
        <v>542</v>
      </c>
      <c r="L471">
        <v>2</v>
      </c>
      <c r="M471">
        <v>113.99861011204401</v>
      </c>
      <c r="N471">
        <f>VLOOKUP(K471,Linecodes!$A$2:$J$58,10,FALSE)</f>
        <v>2.0543999999999998</v>
      </c>
    </row>
    <row r="472" spans="1:14" x14ac:dyDescent="0.25">
      <c r="A472" t="str">
        <f t="shared" si="7"/>
        <v/>
      </c>
      <c r="B472">
        <v>400181858</v>
      </c>
      <c r="C472">
        <v>400181857</v>
      </c>
      <c r="D472">
        <v>1</v>
      </c>
      <c r="E472">
        <v>2</v>
      </c>
      <c r="F472">
        <v>3</v>
      </c>
      <c r="G472">
        <v>2264503</v>
      </c>
      <c r="H472">
        <v>1</v>
      </c>
      <c r="I472">
        <v>2</v>
      </c>
      <c r="J472">
        <v>3</v>
      </c>
      <c r="K472" t="s">
        <v>535</v>
      </c>
      <c r="L472">
        <v>3</v>
      </c>
      <c r="M472">
        <v>192.997646944075</v>
      </c>
      <c r="N472">
        <f>VLOOKUP(K472,Linecodes!$A$2:$J$58,10,FALSE)</f>
        <v>2.0543999999999998</v>
      </c>
    </row>
    <row r="473" spans="1:14" x14ac:dyDescent="0.25">
      <c r="A473" t="str">
        <f t="shared" si="7"/>
        <v>One Phase Less</v>
      </c>
      <c r="B473">
        <v>400181865</v>
      </c>
      <c r="C473">
        <v>400181857</v>
      </c>
      <c r="D473">
        <v>1</v>
      </c>
      <c r="E473">
        <v>2</v>
      </c>
      <c r="G473">
        <v>506016903</v>
      </c>
      <c r="H473">
        <v>1</v>
      </c>
      <c r="I473">
        <v>2</v>
      </c>
      <c r="K473" t="s">
        <v>536</v>
      </c>
      <c r="L473">
        <v>2</v>
      </c>
      <c r="M473">
        <v>0.70000365759988303</v>
      </c>
      <c r="N473">
        <f>VLOOKUP(K473,Linecodes!$A$2:$J$58,10,FALSE)</f>
        <v>106.9893</v>
      </c>
    </row>
    <row r="474" spans="1:14" x14ac:dyDescent="0.25">
      <c r="A474" t="str">
        <f t="shared" si="7"/>
        <v>One Phase Less</v>
      </c>
      <c r="B474">
        <v>2265308</v>
      </c>
      <c r="C474">
        <v>506016907</v>
      </c>
      <c r="D474">
        <v>1</v>
      </c>
      <c r="E474">
        <v>3</v>
      </c>
      <c r="G474">
        <v>2265312</v>
      </c>
      <c r="H474">
        <v>1</v>
      </c>
      <c r="I474">
        <v>3</v>
      </c>
      <c r="K474" t="s">
        <v>540</v>
      </c>
      <c r="L474">
        <v>2</v>
      </c>
      <c r="M474">
        <v>369.99548896014397</v>
      </c>
      <c r="N474">
        <f>VLOOKUP(K474,Linecodes!$A$2:$J$58,10,FALSE)</f>
        <v>1.4659</v>
      </c>
    </row>
    <row r="475" spans="1:14" x14ac:dyDescent="0.25">
      <c r="A475" t="str">
        <f t="shared" ref="A475:A538" si="8">IF(OR(D475+E475+F475&lt;6,H475+I475+J475&lt;6),"One Phase Less","")</f>
        <v>One Phase Less</v>
      </c>
      <c r="B475">
        <v>2265574</v>
      </c>
      <c r="C475">
        <v>506016907</v>
      </c>
      <c r="D475">
        <v>1</v>
      </c>
      <c r="E475">
        <v>3</v>
      </c>
      <c r="G475">
        <v>503141387</v>
      </c>
      <c r="H475">
        <v>1</v>
      </c>
      <c r="I475">
        <v>3</v>
      </c>
      <c r="K475" t="s">
        <v>540</v>
      </c>
      <c r="L475">
        <v>2</v>
      </c>
      <c r="M475">
        <v>52.999353824020702</v>
      </c>
      <c r="N475">
        <f>VLOOKUP(K475,Linecodes!$A$2:$J$58,10,FALSE)</f>
        <v>1.4659</v>
      </c>
    </row>
    <row r="476" spans="1:14" x14ac:dyDescent="0.25">
      <c r="A476" t="str">
        <f t="shared" si="8"/>
        <v/>
      </c>
      <c r="B476">
        <v>609697227</v>
      </c>
      <c r="C476">
        <v>601334900</v>
      </c>
      <c r="D476">
        <v>1</v>
      </c>
      <c r="E476">
        <v>2</v>
      </c>
      <c r="F476">
        <v>3</v>
      </c>
      <c r="G476" t="s">
        <v>319</v>
      </c>
      <c r="H476">
        <v>1</v>
      </c>
      <c r="I476">
        <v>2</v>
      </c>
      <c r="J476">
        <v>3</v>
      </c>
      <c r="K476" t="s">
        <v>533</v>
      </c>
      <c r="L476">
        <v>3</v>
      </c>
      <c r="M476">
        <v>0.70000365759988303</v>
      </c>
      <c r="N476">
        <f>VLOOKUP(K476,Linecodes!$A$2:$J$58,10,FALSE)</f>
        <v>106.9893</v>
      </c>
    </row>
    <row r="477" spans="1:14" x14ac:dyDescent="0.25">
      <c r="A477" t="str">
        <f t="shared" si="8"/>
        <v/>
      </c>
      <c r="B477">
        <v>504164293</v>
      </c>
      <c r="C477">
        <v>504164295</v>
      </c>
      <c r="D477">
        <v>1</v>
      </c>
      <c r="E477">
        <v>2</v>
      </c>
      <c r="F477">
        <v>3</v>
      </c>
      <c r="G477">
        <v>504164292</v>
      </c>
      <c r="H477">
        <v>1</v>
      </c>
      <c r="I477">
        <v>2</v>
      </c>
      <c r="J477">
        <v>3</v>
      </c>
      <c r="K477" t="s">
        <v>535</v>
      </c>
      <c r="L477">
        <v>3</v>
      </c>
      <c r="M477">
        <v>315.99614732812302</v>
      </c>
      <c r="N477">
        <f>VLOOKUP(K477,Linecodes!$A$2:$J$58,10,FALSE)</f>
        <v>2.0543999999999998</v>
      </c>
    </row>
    <row r="478" spans="1:14" x14ac:dyDescent="0.25">
      <c r="A478" t="str">
        <f t="shared" si="8"/>
        <v/>
      </c>
      <c r="B478">
        <v>504164307</v>
      </c>
      <c r="C478">
        <v>504164295</v>
      </c>
      <c r="D478">
        <v>1</v>
      </c>
      <c r="E478">
        <v>2</v>
      </c>
      <c r="F478">
        <v>3</v>
      </c>
      <c r="G478" t="s">
        <v>320</v>
      </c>
      <c r="H478">
        <v>1</v>
      </c>
      <c r="I478">
        <v>2</v>
      </c>
      <c r="J478">
        <v>3</v>
      </c>
      <c r="K478" t="s">
        <v>533</v>
      </c>
      <c r="L478">
        <v>3</v>
      </c>
      <c r="M478">
        <v>0.70000365759988303</v>
      </c>
      <c r="N478">
        <f>VLOOKUP(K478,Linecodes!$A$2:$J$58,10,FALSE)</f>
        <v>106.9893</v>
      </c>
    </row>
    <row r="479" spans="1:14" x14ac:dyDescent="0.25">
      <c r="A479" t="str">
        <f t="shared" si="8"/>
        <v/>
      </c>
      <c r="B479">
        <v>501352723</v>
      </c>
      <c r="C479">
        <v>501301042</v>
      </c>
      <c r="D479">
        <v>1</v>
      </c>
      <c r="E479">
        <v>2</v>
      </c>
      <c r="F479">
        <v>3</v>
      </c>
      <c r="G479" t="s">
        <v>321</v>
      </c>
      <c r="H479">
        <v>1</v>
      </c>
      <c r="I479">
        <v>2</v>
      </c>
      <c r="J479">
        <v>3</v>
      </c>
      <c r="K479" t="s">
        <v>533</v>
      </c>
      <c r="L479">
        <v>3</v>
      </c>
      <c r="M479">
        <v>0.70000365759988303</v>
      </c>
      <c r="N479">
        <f>VLOOKUP(K479,Linecodes!$A$2:$J$58,10,FALSE)</f>
        <v>106.9893</v>
      </c>
    </row>
    <row r="480" spans="1:14" x14ac:dyDescent="0.25">
      <c r="A480" t="str">
        <f t="shared" si="8"/>
        <v>One Phase Less</v>
      </c>
      <c r="B480">
        <v>501301043</v>
      </c>
      <c r="C480">
        <v>501301042</v>
      </c>
      <c r="D480">
        <v>2</v>
      </c>
      <c r="E480">
        <v>3</v>
      </c>
      <c r="G480">
        <v>501352726</v>
      </c>
      <c r="H480">
        <v>2</v>
      </c>
      <c r="I480">
        <v>3</v>
      </c>
      <c r="K480" t="s">
        <v>542</v>
      </c>
      <c r="L480">
        <v>2</v>
      </c>
      <c r="M480">
        <v>126.99845161605</v>
      </c>
      <c r="N480">
        <f>VLOOKUP(K480,Linecodes!$A$2:$J$58,10,FALSE)</f>
        <v>2.0543999999999998</v>
      </c>
    </row>
    <row r="481" spans="1:14" x14ac:dyDescent="0.25">
      <c r="A481" t="str">
        <f t="shared" si="8"/>
        <v>One Phase Less</v>
      </c>
      <c r="B481">
        <v>506803826</v>
      </c>
      <c r="C481">
        <v>506803830</v>
      </c>
      <c r="D481">
        <v>1</v>
      </c>
      <c r="E481">
        <v>2</v>
      </c>
      <c r="G481" t="s">
        <v>322</v>
      </c>
      <c r="H481">
        <v>1</v>
      </c>
      <c r="I481">
        <v>2</v>
      </c>
      <c r="K481" t="s">
        <v>544</v>
      </c>
      <c r="L481">
        <v>2</v>
      </c>
      <c r="M481">
        <v>28.9996464320113</v>
      </c>
      <c r="N481">
        <f>VLOOKUP(K481,Linecodes!$A$2:$J$58,10,FALSE)</f>
        <v>2.2042000000000002</v>
      </c>
    </row>
    <row r="482" spans="1:14" x14ac:dyDescent="0.25">
      <c r="A482" t="str">
        <f t="shared" si="8"/>
        <v>One Phase Less</v>
      </c>
      <c r="B482">
        <v>502721877</v>
      </c>
      <c r="C482">
        <v>502721885</v>
      </c>
      <c r="D482">
        <v>2</v>
      </c>
      <c r="E482">
        <v>3</v>
      </c>
      <c r="G482" t="s">
        <v>323</v>
      </c>
      <c r="H482">
        <v>2</v>
      </c>
      <c r="I482">
        <v>3</v>
      </c>
      <c r="K482" t="s">
        <v>544</v>
      </c>
      <c r="L482">
        <v>2</v>
      </c>
      <c r="M482">
        <v>303.99629363211898</v>
      </c>
      <c r="N482">
        <f>VLOOKUP(K482,Linecodes!$A$2:$J$58,10,FALSE)</f>
        <v>2.2042000000000002</v>
      </c>
    </row>
    <row r="483" spans="1:14" x14ac:dyDescent="0.25">
      <c r="A483" t="str">
        <f t="shared" si="8"/>
        <v/>
      </c>
      <c r="B483">
        <v>2264505</v>
      </c>
      <c r="C483">
        <v>2264503</v>
      </c>
      <c r="D483">
        <v>1</v>
      </c>
      <c r="E483">
        <v>2</v>
      </c>
      <c r="F483">
        <v>3</v>
      </c>
      <c r="G483">
        <v>2264506</v>
      </c>
      <c r="H483">
        <v>1</v>
      </c>
      <c r="I483">
        <v>2</v>
      </c>
      <c r="J483">
        <v>3</v>
      </c>
      <c r="K483" t="s">
        <v>535</v>
      </c>
      <c r="L483">
        <v>3</v>
      </c>
      <c r="M483">
        <v>77.999049024030398</v>
      </c>
      <c r="N483">
        <f>VLOOKUP(K483,Linecodes!$A$2:$J$58,10,FALSE)</f>
        <v>2.0543999999999998</v>
      </c>
    </row>
    <row r="484" spans="1:14" x14ac:dyDescent="0.25">
      <c r="A484" t="str">
        <f t="shared" si="8"/>
        <v>One Phase Less</v>
      </c>
      <c r="B484">
        <v>2265877</v>
      </c>
      <c r="C484">
        <v>2264503</v>
      </c>
      <c r="D484">
        <v>1</v>
      </c>
      <c r="E484">
        <v>3</v>
      </c>
      <c r="G484" t="s">
        <v>324</v>
      </c>
      <c r="H484">
        <v>1</v>
      </c>
      <c r="I484">
        <v>3</v>
      </c>
      <c r="K484" t="s">
        <v>536</v>
      </c>
      <c r="L484">
        <v>2</v>
      </c>
      <c r="M484">
        <v>0.70000365759988303</v>
      </c>
      <c r="N484">
        <f>VLOOKUP(K484,Linecodes!$A$2:$J$58,10,FALSE)</f>
        <v>106.9893</v>
      </c>
    </row>
    <row r="485" spans="1:14" x14ac:dyDescent="0.25">
      <c r="A485" t="str">
        <f t="shared" si="8"/>
        <v>One Phase Less</v>
      </c>
      <c r="B485">
        <v>400181860</v>
      </c>
      <c r="C485">
        <v>506016903</v>
      </c>
      <c r="D485">
        <v>1</v>
      </c>
      <c r="E485">
        <v>2</v>
      </c>
      <c r="G485" t="s">
        <v>325</v>
      </c>
      <c r="H485">
        <v>1</v>
      </c>
      <c r="I485">
        <v>2</v>
      </c>
      <c r="K485" t="s">
        <v>544</v>
      </c>
      <c r="L485">
        <v>2</v>
      </c>
      <c r="M485">
        <v>79.999024640031195</v>
      </c>
      <c r="N485">
        <f>VLOOKUP(K485,Linecodes!$A$2:$J$58,10,FALSE)</f>
        <v>2.2042000000000002</v>
      </c>
    </row>
    <row r="486" spans="1:14" x14ac:dyDescent="0.25">
      <c r="A486" t="str">
        <f t="shared" si="8"/>
        <v>One Phase Less</v>
      </c>
      <c r="B486">
        <v>505688266</v>
      </c>
      <c r="C486">
        <v>506016903</v>
      </c>
      <c r="D486">
        <v>1</v>
      </c>
      <c r="E486">
        <v>2</v>
      </c>
      <c r="G486" t="s">
        <v>326</v>
      </c>
      <c r="H486">
        <v>1</v>
      </c>
      <c r="I486">
        <v>2</v>
      </c>
      <c r="K486" t="s">
        <v>542</v>
      </c>
      <c r="L486">
        <v>2</v>
      </c>
      <c r="M486">
        <v>18.999768352007401</v>
      </c>
      <c r="N486">
        <f>VLOOKUP(K486,Linecodes!$A$2:$J$58,10,FALSE)</f>
        <v>2.0543999999999998</v>
      </c>
    </row>
    <row r="487" spans="1:14" x14ac:dyDescent="0.25">
      <c r="A487" t="str">
        <f t="shared" si="8"/>
        <v>One Phase Less</v>
      </c>
      <c r="B487">
        <v>2265314</v>
      </c>
      <c r="C487">
        <v>2265312</v>
      </c>
      <c r="D487">
        <v>1</v>
      </c>
      <c r="E487">
        <v>3</v>
      </c>
      <c r="G487" t="s">
        <v>92</v>
      </c>
      <c r="H487">
        <v>1</v>
      </c>
      <c r="I487">
        <v>3</v>
      </c>
      <c r="K487" t="s">
        <v>540</v>
      </c>
      <c r="L487">
        <v>2</v>
      </c>
      <c r="M487">
        <v>223.99726899208699</v>
      </c>
      <c r="N487">
        <f>VLOOKUP(K487,Linecodes!$A$2:$J$58,10,FALSE)</f>
        <v>1.4659</v>
      </c>
    </row>
    <row r="488" spans="1:14" x14ac:dyDescent="0.25">
      <c r="A488" t="str">
        <f t="shared" si="8"/>
        <v>One Phase Less</v>
      </c>
      <c r="B488">
        <v>2265577</v>
      </c>
      <c r="C488">
        <v>2265312</v>
      </c>
      <c r="D488">
        <v>1</v>
      </c>
      <c r="E488">
        <v>3</v>
      </c>
      <c r="G488" t="s">
        <v>327</v>
      </c>
      <c r="H488">
        <v>1</v>
      </c>
      <c r="I488">
        <v>3</v>
      </c>
      <c r="K488" t="s">
        <v>542</v>
      </c>
      <c r="L488">
        <v>2</v>
      </c>
      <c r="M488">
        <v>84.998963680033199</v>
      </c>
      <c r="N488">
        <f>VLOOKUP(K488,Linecodes!$A$2:$J$58,10,FALSE)</f>
        <v>2.0543999999999998</v>
      </c>
    </row>
    <row r="489" spans="1:14" x14ac:dyDescent="0.25">
      <c r="A489" t="str">
        <f t="shared" si="8"/>
        <v>One Phase Less</v>
      </c>
      <c r="B489">
        <v>503141388</v>
      </c>
      <c r="C489">
        <v>503141387</v>
      </c>
      <c r="D489">
        <v>1</v>
      </c>
      <c r="E489">
        <v>3</v>
      </c>
      <c r="G489" t="s">
        <v>328</v>
      </c>
      <c r="H489">
        <v>1</v>
      </c>
      <c r="I489">
        <v>3</v>
      </c>
      <c r="K489" t="s">
        <v>540</v>
      </c>
      <c r="L489">
        <v>2</v>
      </c>
      <c r="M489">
        <v>55.999317248021804</v>
      </c>
      <c r="N489">
        <f>VLOOKUP(K489,Linecodes!$A$2:$J$58,10,FALSE)</f>
        <v>1.4659</v>
      </c>
    </row>
    <row r="490" spans="1:14" x14ac:dyDescent="0.25">
      <c r="A490" t="str">
        <f t="shared" si="8"/>
        <v>One Phase Less</v>
      </c>
      <c r="B490">
        <v>503141390</v>
      </c>
      <c r="C490">
        <v>503141387</v>
      </c>
      <c r="D490">
        <v>1</v>
      </c>
      <c r="E490">
        <v>3</v>
      </c>
      <c r="G490" t="s">
        <v>329</v>
      </c>
      <c r="H490">
        <v>1</v>
      </c>
      <c r="I490">
        <v>3</v>
      </c>
      <c r="K490" t="s">
        <v>544</v>
      </c>
      <c r="L490">
        <v>2</v>
      </c>
      <c r="M490">
        <v>36.999548896014403</v>
      </c>
      <c r="N490">
        <f>VLOOKUP(K490,Linecodes!$A$2:$J$58,10,FALSE)</f>
        <v>2.2042000000000002</v>
      </c>
    </row>
    <row r="491" spans="1:14" x14ac:dyDescent="0.25">
      <c r="A491" t="str">
        <f t="shared" si="8"/>
        <v/>
      </c>
      <c r="B491">
        <v>609697226</v>
      </c>
      <c r="C491">
        <v>601334900</v>
      </c>
      <c r="D491">
        <v>1</v>
      </c>
      <c r="E491">
        <v>2</v>
      </c>
      <c r="F491">
        <v>3</v>
      </c>
      <c r="G491">
        <v>601334910</v>
      </c>
      <c r="H491">
        <v>1</v>
      </c>
      <c r="I491">
        <v>2</v>
      </c>
      <c r="J491">
        <v>3</v>
      </c>
      <c r="K491" t="s">
        <v>535</v>
      </c>
      <c r="L491">
        <v>3</v>
      </c>
      <c r="M491">
        <v>81.828007461503802</v>
      </c>
      <c r="N491">
        <f>VLOOKUP(K491,Linecodes!$A$2:$J$58,10,FALSE)</f>
        <v>2.0543999999999998</v>
      </c>
    </row>
    <row r="492" spans="1:14" x14ac:dyDescent="0.25">
      <c r="A492" t="str">
        <f t="shared" si="8"/>
        <v/>
      </c>
      <c r="B492">
        <v>504164291</v>
      </c>
      <c r="C492">
        <v>504164292</v>
      </c>
      <c r="D492">
        <v>1</v>
      </c>
      <c r="E492">
        <v>2</v>
      </c>
      <c r="F492">
        <v>3</v>
      </c>
      <c r="G492">
        <v>504164290</v>
      </c>
      <c r="H492">
        <v>1</v>
      </c>
      <c r="I492">
        <v>2</v>
      </c>
      <c r="J492">
        <v>3</v>
      </c>
      <c r="K492" t="s">
        <v>535</v>
      </c>
      <c r="L492">
        <v>3</v>
      </c>
      <c r="M492">
        <v>497.99392838419402</v>
      </c>
      <c r="N492">
        <f>VLOOKUP(K492,Linecodes!$A$2:$J$58,10,FALSE)</f>
        <v>2.0543999999999998</v>
      </c>
    </row>
    <row r="493" spans="1:14" x14ac:dyDescent="0.25">
      <c r="A493" t="str">
        <f t="shared" si="8"/>
        <v>One Phase Less</v>
      </c>
      <c r="B493">
        <v>504164305</v>
      </c>
      <c r="C493">
        <v>504164292</v>
      </c>
      <c r="D493">
        <v>1</v>
      </c>
      <c r="E493">
        <v>3</v>
      </c>
      <c r="G493">
        <v>504164306</v>
      </c>
      <c r="H493">
        <v>1</v>
      </c>
      <c r="I493">
        <v>3</v>
      </c>
      <c r="K493" t="s">
        <v>536</v>
      </c>
      <c r="L493">
        <v>2</v>
      </c>
      <c r="M493">
        <v>0.70000365759988303</v>
      </c>
      <c r="N493">
        <f>VLOOKUP(K493,Linecodes!$A$2:$J$58,10,FALSE)</f>
        <v>106.9893</v>
      </c>
    </row>
    <row r="494" spans="1:14" x14ac:dyDescent="0.25">
      <c r="A494" t="str">
        <f t="shared" si="8"/>
        <v/>
      </c>
      <c r="B494">
        <v>501301050</v>
      </c>
      <c r="C494">
        <v>501352724</v>
      </c>
      <c r="D494">
        <v>1</v>
      </c>
      <c r="E494">
        <v>2</v>
      </c>
      <c r="F494">
        <v>3</v>
      </c>
      <c r="G494">
        <v>601369139</v>
      </c>
      <c r="H494">
        <v>1</v>
      </c>
      <c r="I494">
        <v>2</v>
      </c>
      <c r="J494">
        <v>3</v>
      </c>
      <c r="K494" t="s">
        <v>547</v>
      </c>
      <c r="L494">
        <v>3</v>
      </c>
      <c r="M494">
        <v>321.11108740444502</v>
      </c>
      <c r="N494">
        <f>VLOOKUP(K494,Linecodes!$A$2:$J$58,10,FALSE)</f>
        <v>2.5466000000000002</v>
      </c>
    </row>
    <row r="495" spans="1:14" x14ac:dyDescent="0.25">
      <c r="A495" t="str">
        <f t="shared" si="8"/>
        <v>One Phase Less</v>
      </c>
      <c r="B495">
        <v>501352728</v>
      </c>
      <c r="C495">
        <v>501352726</v>
      </c>
      <c r="D495">
        <v>2</v>
      </c>
      <c r="E495">
        <v>3</v>
      </c>
      <c r="G495">
        <v>501352729</v>
      </c>
      <c r="H495">
        <v>2</v>
      </c>
      <c r="I495">
        <v>3</v>
      </c>
      <c r="K495" t="s">
        <v>536</v>
      </c>
      <c r="L495">
        <v>2</v>
      </c>
      <c r="M495">
        <v>0.70000365759988303</v>
      </c>
      <c r="N495">
        <f>VLOOKUP(K495,Linecodes!$A$2:$J$58,10,FALSE)</f>
        <v>106.9893</v>
      </c>
    </row>
    <row r="496" spans="1:14" x14ac:dyDescent="0.25">
      <c r="A496" t="str">
        <f t="shared" si="8"/>
        <v/>
      </c>
      <c r="B496">
        <v>2264508</v>
      </c>
      <c r="C496">
        <v>2264506</v>
      </c>
      <c r="D496">
        <v>1</v>
      </c>
      <c r="E496">
        <v>2</v>
      </c>
      <c r="F496">
        <v>3</v>
      </c>
      <c r="G496">
        <v>505027392</v>
      </c>
      <c r="H496">
        <v>1</v>
      </c>
      <c r="I496">
        <v>2</v>
      </c>
      <c r="J496">
        <v>3</v>
      </c>
      <c r="K496" t="s">
        <v>535</v>
      </c>
      <c r="L496">
        <v>3</v>
      </c>
      <c r="M496">
        <v>316.996135136124</v>
      </c>
      <c r="N496">
        <f>VLOOKUP(K496,Linecodes!$A$2:$J$58,10,FALSE)</f>
        <v>2.0543999999999998</v>
      </c>
    </row>
    <row r="497" spans="1:14" x14ac:dyDescent="0.25">
      <c r="A497" t="str">
        <f t="shared" si="8"/>
        <v/>
      </c>
      <c r="B497">
        <v>2264926</v>
      </c>
      <c r="C497">
        <v>2264506</v>
      </c>
      <c r="D497">
        <v>1</v>
      </c>
      <c r="E497">
        <v>2</v>
      </c>
      <c r="F497">
        <v>3</v>
      </c>
      <c r="G497">
        <v>506016901</v>
      </c>
      <c r="H497">
        <v>1</v>
      </c>
      <c r="I497">
        <v>2</v>
      </c>
      <c r="J497">
        <v>3</v>
      </c>
      <c r="K497" t="s">
        <v>533</v>
      </c>
      <c r="L497">
        <v>3</v>
      </c>
      <c r="M497">
        <v>0.70000365759988303</v>
      </c>
      <c r="N497">
        <f>VLOOKUP(K497,Linecodes!$A$2:$J$58,10,FALSE)</f>
        <v>106.9893</v>
      </c>
    </row>
    <row r="498" spans="1:14" x14ac:dyDescent="0.25">
      <c r="A498" t="str">
        <f t="shared" si="8"/>
        <v>One Phase Less</v>
      </c>
      <c r="B498">
        <v>501227887</v>
      </c>
      <c r="C498" t="s">
        <v>92</v>
      </c>
      <c r="D498">
        <v>1</v>
      </c>
      <c r="E498">
        <v>3</v>
      </c>
      <c r="G498">
        <v>2265315</v>
      </c>
      <c r="H498">
        <v>1</v>
      </c>
      <c r="I498">
        <v>3</v>
      </c>
      <c r="K498" t="s">
        <v>540</v>
      </c>
      <c r="L498">
        <v>2</v>
      </c>
      <c r="M498">
        <v>185.997732288073</v>
      </c>
      <c r="N498">
        <f>VLOOKUP(K498,Linecodes!$A$2:$J$58,10,FALSE)</f>
        <v>1.4659</v>
      </c>
    </row>
    <row r="499" spans="1:14" x14ac:dyDescent="0.25">
      <c r="A499" t="str">
        <f t="shared" si="8"/>
        <v/>
      </c>
      <c r="B499">
        <v>609697252</v>
      </c>
      <c r="C499">
        <v>601334892</v>
      </c>
      <c r="D499">
        <v>1</v>
      </c>
      <c r="E499">
        <v>2</v>
      </c>
      <c r="F499">
        <v>3</v>
      </c>
      <c r="G499" t="s">
        <v>330</v>
      </c>
      <c r="H499">
        <v>1</v>
      </c>
      <c r="I499">
        <v>2</v>
      </c>
      <c r="J499">
        <v>3</v>
      </c>
      <c r="K499" t="s">
        <v>533</v>
      </c>
      <c r="L499">
        <v>3</v>
      </c>
      <c r="M499">
        <v>0.70000365759988303</v>
      </c>
      <c r="N499">
        <f>VLOOKUP(K499,Linecodes!$A$2:$J$58,10,FALSE)</f>
        <v>106.9893</v>
      </c>
    </row>
    <row r="500" spans="1:14" x14ac:dyDescent="0.25">
      <c r="A500" t="str">
        <f t="shared" si="8"/>
        <v/>
      </c>
      <c r="B500">
        <v>504164289</v>
      </c>
      <c r="C500">
        <v>504164290</v>
      </c>
      <c r="D500">
        <v>1</v>
      </c>
      <c r="E500">
        <v>2</v>
      </c>
      <c r="F500">
        <v>3</v>
      </c>
      <c r="G500">
        <v>504164288</v>
      </c>
      <c r="H500">
        <v>1</v>
      </c>
      <c r="I500">
        <v>2</v>
      </c>
      <c r="J500">
        <v>3</v>
      </c>
      <c r="K500" t="s">
        <v>535</v>
      </c>
      <c r="L500">
        <v>3</v>
      </c>
      <c r="M500">
        <v>668.991843552261</v>
      </c>
      <c r="N500">
        <f>VLOOKUP(K500,Linecodes!$A$2:$J$58,10,FALSE)</f>
        <v>2.0543999999999998</v>
      </c>
    </row>
    <row r="501" spans="1:14" x14ac:dyDescent="0.25">
      <c r="A501" t="str">
        <f t="shared" si="8"/>
        <v>One Phase Less</v>
      </c>
      <c r="B501">
        <v>504164299</v>
      </c>
      <c r="C501">
        <v>504164290</v>
      </c>
      <c r="D501">
        <v>1</v>
      </c>
      <c r="E501">
        <v>3</v>
      </c>
      <c r="G501" t="s">
        <v>331</v>
      </c>
      <c r="H501">
        <v>1</v>
      </c>
      <c r="I501">
        <v>3</v>
      </c>
      <c r="K501" t="s">
        <v>536</v>
      </c>
      <c r="L501">
        <v>2</v>
      </c>
      <c r="M501">
        <v>0.70000365759988303</v>
      </c>
      <c r="N501">
        <f>VLOOKUP(K501,Linecodes!$A$2:$J$58,10,FALSE)</f>
        <v>106.9893</v>
      </c>
    </row>
    <row r="502" spans="1:14" x14ac:dyDescent="0.25">
      <c r="A502" t="str">
        <f t="shared" si="8"/>
        <v>One Phase Less</v>
      </c>
      <c r="B502">
        <v>504164294</v>
      </c>
      <c r="C502">
        <v>504164306</v>
      </c>
      <c r="D502">
        <v>1</v>
      </c>
      <c r="E502">
        <v>3</v>
      </c>
      <c r="G502" t="s">
        <v>332</v>
      </c>
      <c r="H502">
        <v>1</v>
      </c>
      <c r="I502">
        <v>3</v>
      </c>
      <c r="K502" t="s">
        <v>542</v>
      </c>
      <c r="L502">
        <v>2</v>
      </c>
      <c r="M502">
        <v>56.999305056022202</v>
      </c>
      <c r="N502">
        <f>VLOOKUP(K502,Linecodes!$A$2:$J$58,10,FALSE)</f>
        <v>2.0543999999999998</v>
      </c>
    </row>
    <row r="503" spans="1:14" x14ac:dyDescent="0.25">
      <c r="A503" t="str">
        <f t="shared" si="8"/>
        <v/>
      </c>
      <c r="B503">
        <v>611639216</v>
      </c>
      <c r="C503">
        <v>601369139</v>
      </c>
      <c r="D503">
        <v>1</v>
      </c>
      <c r="E503">
        <v>2</v>
      </c>
      <c r="F503">
        <v>3</v>
      </c>
      <c r="G503">
        <v>601369638</v>
      </c>
      <c r="H503">
        <v>1</v>
      </c>
      <c r="I503">
        <v>2</v>
      </c>
      <c r="J503">
        <v>3</v>
      </c>
      <c r="K503" t="s">
        <v>547</v>
      </c>
      <c r="L503">
        <v>3</v>
      </c>
      <c r="M503">
        <v>134.08136330939601</v>
      </c>
      <c r="N503">
        <f>VLOOKUP(K503,Linecodes!$A$2:$J$58,10,FALSE)</f>
        <v>2.5466000000000002</v>
      </c>
    </row>
    <row r="504" spans="1:14" x14ac:dyDescent="0.25">
      <c r="A504" t="str">
        <f t="shared" si="8"/>
        <v>One Phase Less</v>
      </c>
      <c r="B504">
        <v>611679342</v>
      </c>
      <c r="C504">
        <v>601369139</v>
      </c>
      <c r="D504">
        <v>1</v>
      </c>
      <c r="E504">
        <v>2</v>
      </c>
      <c r="G504">
        <v>601369640</v>
      </c>
      <c r="H504">
        <v>1</v>
      </c>
      <c r="I504">
        <v>2</v>
      </c>
      <c r="K504" t="s">
        <v>536</v>
      </c>
      <c r="L504">
        <v>2</v>
      </c>
      <c r="M504">
        <v>0.70000365759988303</v>
      </c>
      <c r="N504">
        <f>VLOOKUP(K504,Linecodes!$A$2:$J$58,10,FALSE)</f>
        <v>106.9893</v>
      </c>
    </row>
    <row r="505" spans="1:14" x14ac:dyDescent="0.25">
      <c r="A505" t="str">
        <f t="shared" si="8"/>
        <v>One Phase Less</v>
      </c>
      <c r="B505">
        <v>501352727</v>
      </c>
      <c r="C505">
        <v>501352729</v>
      </c>
      <c r="D505">
        <v>2</v>
      </c>
      <c r="E505">
        <v>3</v>
      </c>
      <c r="G505">
        <v>505625505</v>
      </c>
      <c r="H505">
        <v>2</v>
      </c>
      <c r="I505">
        <v>3</v>
      </c>
      <c r="K505" t="s">
        <v>542</v>
      </c>
      <c r="L505">
        <v>2</v>
      </c>
      <c r="M505">
        <v>629.992319040246</v>
      </c>
      <c r="N505">
        <f>VLOOKUP(K505,Linecodes!$A$2:$J$58,10,FALSE)</f>
        <v>2.0543999999999998</v>
      </c>
    </row>
    <row r="506" spans="1:14" x14ac:dyDescent="0.25">
      <c r="A506" t="str">
        <f t="shared" si="8"/>
        <v/>
      </c>
      <c r="B506">
        <v>505027393</v>
      </c>
      <c r="C506">
        <v>505027392</v>
      </c>
      <c r="D506">
        <v>1</v>
      </c>
      <c r="E506">
        <v>2</v>
      </c>
      <c r="F506">
        <v>3</v>
      </c>
      <c r="G506">
        <v>501370152</v>
      </c>
      <c r="H506">
        <v>1</v>
      </c>
      <c r="I506">
        <v>2</v>
      </c>
      <c r="J506">
        <v>3</v>
      </c>
      <c r="K506" t="s">
        <v>535</v>
      </c>
      <c r="L506">
        <v>3</v>
      </c>
      <c r="M506">
        <v>55.999317248021804</v>
      </c>
      <c r="N506">
        <f>VLOOKUP(K506,Linecodes!$A$2:$J$58,10,FALSE)</f>
        <v>2.0543999999999998</v>
      </c>
    </row>
    <row r="507" spans="1:14" x14ac:dyDescent="0.25">
      <c r="A507" t="str">
        <f t="shared" si="8"/>
        <v>One Phase Less</v>
      </c>
      <c r="B507">
        <v>505027401</v>
      </c>
      <c r="C507">
        <v>505027392</v>
      </c>
      <c r="D507">
        <v>2</v>
      </c>
      <c r="E507">
        <v>3</v>
      </c>
      <c r="G507">
        <v>505027402</v>
      </c>
      <c r="H507">
        <v>2</v>
      </c>
      <c r="I507">
        <v>3</v>
      </c>
      <c r="K507" t="s">
        <v>536</v>
      </c>
      <c r="L507">
        <v>2</v>
      </c>
      <c r="M507">
        <v>0.70000365759988303</v>
      </c>
      <c r="N507">
        <f>VLOOKUP(K507,Linecodes!$A$2:$J$58,10,FALSE)</f>
        <v>106.9893</v>
      </c>
    </row>
    <row r="508" spans="1:14" x14ac:dyDescent="0.25">
      <c r="A508" t="str">
        <f t="shared" si="8"/>
        <v/>
      </c>
      <c r="B508">
        <v>2264928</v>
      </c>
      <c r="C508">
        <v>506016901</v>
      </c>
      <c r="D508">
        <v>1</v>
      </c>
      <c r="E508">
        <v>2</v>
      </c>
      <c r="F508">
        <v>3</v>
      </c>
      <c r="G508" t="s">
        <v>333</v>
      </c>
      <c r="H508">
        <v>1</v>
      </c>
      <c r="I508">
        <v>2</v>
      </c>
      <c r="J508">
        <v>3</v>
      </c>
      <c r="K508" t="s">
        <v>535</v>
      </c>
      <c r="L508">
        <v>3</v>
      </c>
      <c r="M508">
        <v>109.998658880043</v>
      </c>
      <c r="N508">
        <f>VLOOKUP(K508,Linecodes!$A$2:$J$58,10,FALSE)</f>
        <v>2.0543999999999998</v>
      </c>
    </row>
    <row r="509" spans="1:14" x14ac:dyDescent="0.25">
      <c r="A509" t="str">
        <f t="shared" si="8"/>
        <v>One Phase Less</v>
      </c>
      <c r="B509">
        <v>2265317</v>
      </c>
      <c r="C509">
        <v>2265315</v>
      </c>
      <c r="D509">
        <v>1</v>
      </c>
      <c r="E509">
        <v>3</v>
      </c>
      <c r="G509" t="s">
        <v>334</v>
      </c>
      <c r="H509">
        <v>1</v>
      </c>
      <c r="I509">
        <v>3</v>
      </c>
      <c r="K509" t="s">
        <v>540</v>
      </c>
      <c r="L509">
        <v>2</v>
      </c>
      <c r="M509">
        <v>85.998951488033597</v>
      </c>
      <c r="N509">
        <f>VLOOKUP(K509,Linecodes!$A$2:$J$58,10,FALSE)</f>
        <v>1.4659</v>
      </c>
    </row>
    <row r="510" spans="1:14" x14ac:dyDescent="0.25">
      <c r="A510" t="str">
        <f t="shared" si="8"/>
        <v>One Phase Less</v>
      </c>
      <c r="B510">
        <v>2265580</v>
      </c>
      <c r="C510">
        <v>2265315</v>
      </c>
      <c r="D510">
        <v>1</v>
      </c>
      <c r="E510">
        <v>3</v>
      </c>
      <c r="G510" t="s">
        <v>335</v>
      </c>
      <c r="H510">
        <v>1</v>
      </c>
      <c r="I510">
        <v>3</v>
      </c>
      <c r="K510" t="s">
        <v>540</v>
      </c>
      <c r="L510">
        <v>2</v>
      </c>
      <c r="M510">
        <v>353.995684032138</v>
      </c>
      <c r="N510">
        <f>VLOOKUP(K510,Linecodes!$A$2:$J$58,10,FALSE)</f>
        <v>1.4659</v>
      </c>
    </row>
    <row r="511" spans="1:14" x14ac:dyDescent="0.25">
      <c r="A511" t="str">
        <f t="shared" si="8"/>
        <v>One Phase Less</v>
      </c>
      <c r="B511">
        <v>400182017</v>
      </c>
      <c r="C511">
        <v>2265315</v>
      </c>
      <c r="D511">
        <v>1</v>
      </c>
      <c r="E511">
        <v>3</v>
      </c>
      <c r="G511" t="s">
        <v>93</v>
      </c>
      <c r="H511">
        <v>1</v>
      </c>
      <c r="I511">
        <v>3</v>
      </c>
      <c r="K511" t="s">
        <v>542</v>
      </c>
      <c r="L511">
        <v>2</v>
      </c>
      <c r="M511">
        <v>78.999036832030797</v>
      </c>
      <c r="N511">
        <f>VLOOKUP(K511,Linecodes!$A$2:$J$58,10,FALSE)</f>
        <v>2.0543999999999998</v>
      </c>
    </row>
    <row r="512" spans="1:14" x14ac:dyDescent="0.25">
      <c r="A512" t="str">
        <f t="shared" si="8"/>
        <v/>
      </c>
      <c r="B512">
        <v>609697212</v>
      </c>
      <c r="C512">
        <v>601334892</v>
      </c>
      <c r="D512">
        <v>1</v>
      </c>
      <c r="E512">
        <v>2</v>
      </c>
      <c r="F512">
        <v>3</v>
      </c>
      <c r="G512">
        <v>601334896</v>
      </c>
      <c r="H512">
        <v>1</v>
      </c>
      <c r="I512">
        <v>2</v>
      </c>
      <c r="J512">
        <v>3</v>
      </c>
      <c r="K512" t="s">
        <v>535</v>
      </c>
      <c r="L512">
        <v>3</v>
      </c>
      <c r="M512">
        <v>13.3528303727094</v>
      </c>
      <c r="N512">
        <f>VLOOKUP(K512,Linecodes!$A$2:$J$58,10,FALSE)</f>
        <v>2.0543999999999998</v>
      </c>
    </row>
    <row r="513" spans="1:14" x14ac:dyDescent="0.25">
      <c r="A513" t="str">
        <f t="shared" si="8"/>
        <v>One Phase Less</v>
      </c>
      <c r="B513">
        <v>609697239</v>
      </c>
      <c r="C513">
        <v>601334892</v>
      </c>
      <c r="D513">
        <v>1</v>
      </c>
      <c r="E513">
        <v>3</v>
      </c>
      <c r="G513" t="s">
        <v>336</v>
      </c>
      <c r="H513">
        <v>1</v>
      </c>
      <c r="I513">
        <v>3</v>
      </c>
      <c r="K513" t="s">
        <v>536</v>
      </c>
      <c r="L513">
        <v>2</v>
      </c>
      <c r="M513">
        <v>0.70000365759988303</v>
      </c>
      <c r="N513">
        <f>VLOOKUP(K513,Linecodes!$A$2:$J$58,10,FALSE)</f>
        <v>106.9893</v>
      </c>
    </row>
    <row r="514" spans="1:14" x14ac:dyDescent="0.25">
      <c r="A514" t="str">
        <f t="shared" si="8"/>
        <v/>
      </c>
      <c r="B514">
        <v>504164287</v>
      </c>
      <c r="C514">
        <v>504164288</v>
      </c>
      <c r="D514">
        <v>1</v>
      </c>
      <c r="E514">
        <v>2</v>
      </c>
      <c r="F514">
        <v>3</v>
      </c>
      <c r="G514">
        <v>504164286</v>
      </c>
      <c r="H514">
        <v>1</v>
      </c>
      <c r="I514">
        <v>2</v>
      </c>
      <c r="J514">
        <v>3</v>
      </c>
      <c r="K514" t="s">
        <v>535</v>
      </c>
      <c r="L514">
        <v>3</v>
      </c>
      <c r="M514">
        <v>249.99695200009799</v>
      </c>
      <c r="N514">
        <f>VLOOKUP(K514,Linecodes!$A$2:$J$58,10,FALSE)</f>
        <v>2.0543999999999998</v>
      </c>
    </row>
    <row r="515" spans="1:14" x14ac:dyDescent="0.25">
      <c r="A515" t="str">
        <f t="shared" si="8"/>
        <v>One Phase Less</v>
      </c>
      <c r="B515">
        <v>504164303</v>
      </c>
      <c r="C515">
        <v>504164288</v>
      </c>
      <c r="D515">
        <v>1</v>
      </c>
      <c r="E515">
        <v>3</v>
      </c>
      <c r="G515" t="s">
        <v>337</v>
      </c>
      <c r="H515">
        <v>1</v>
      </c>
      <c r="I515">
        <v>3</v>
      </c>
      <c r="K515" t="s">
        <v>536</v>
      </c>
      <c r="L515">
        <v>2</v>
      </c>
      <c r="M515">
        <v>0.70000365759988303</v>
      </c>
      <c r="N515">
        <f>VLOOKUP(K515,Linecodes!$A$2:$J$58,10,FALSE)</f>
        <v>106.9893</v>
      </c>
    </row>
    <row r="516" spans="1:14" x14ac:dyDescent="0.25">
      <c r="A516" t="str">
        <f t="shared" si="8"/>
        <v/>
      </c>
      <c r="B516">
        <v>611679341</v>
      </c>
      <c r="C516">
        <v>601369638</v>
      </c>
      <c r="D516">
        <v>1</v>
      </c>
      <c r="E516">
        <v>2</v>
      </c>
      <c r="F516">
        <v>3</v>
      </c>
      <c r="G516">
        <v>601369639</v>
      </c>
      <c r="H516">
        <v>1</v>
      </c>
      <c r="I516">
        <v>2</v>
      </c>
      <c r="J516">
        <v>3</v>
      </c>
      <c r="K516" t="s">
        <v>533</v>
      </c>
      <c r="L516">
        <v>3</v>
      </c>
      <c r="M516">
        <v>0.70000365759988303</v>
      </c>
      <c r="N516">
        <f>VLOOKUP(K516,Linecodes!$A$2:$J$58,10,FALSE)</f>
        <v>106.9893</v>
      </c>
    </row>
    <row r="517" spans="1:14" x14ac:dyDescent="0.25">
      <c r="A517" t="str">
        <f t="shared" si="8"/>
        <v>One Phase Less</v>
      </c>
      <c r="B517">
        <v>611639215</v>
      </c>
      <c r="C517">
        <v>601369640</v>
      </c>
      <c r="D517">
        <v>1</v>
      </c>
      <c r="E517">
        <v>2</v>
      </c>
      <c r="G517" t="s">
        <v>338</v>
      </c>
      <c r="H517">
        <v>1</v>
      </c>
      <c r="I517">
        <v>2</v>
      </c>
      <c r="K517" t="s">
        <v>548</v>
      </c>
      <c r="L517">
        <v>2</v>
      </c>
      <c r="M517">
        <v>192.12466929201099</v>
      </c>
      <c r="N517">
        <f>VLOOKUP(K517,Linecodes!$A$2:$J$58,10,FALSE)</f>
        <v>2.4182000000000001</v>
      </c>
    </row>
    <row r="518" spans="1:14" x14ac:dyDescent="0.25">
      <c r="A518" t="str">
        <f t="shared" si="8"/>
        <v>One Phase Less</v>
      </c>
      <c r="B518">
        <v>505625506</v>
      </c>
      <c r="C518">
        <v>505625505</v>
      </c>
      <c r="D518">
        <v>2</v>
      </c>
      <c r="E518">
        <v>3</v>
      </c>
      <c r="G518">
        <v>2264641</v>
      </c>
      <c r="H518">
        <v>2</v>
      </c>
      <c r="I518">
        <v>3</v>
      </c>
      <c r="K518" t="s">
        <v>542</v>
      </c>
      <c r="L518">
        <v>2</v>
      </c>
      <c r="M518">
        <v>118.998549152046</v>
      </c>
      <c r="N518">
        <f>VLOOKUP(K518,Linecodes!$A$2:$J$58,10,FALSE)</f>
        <v>2.0543999999999998</v>
      </c>
    </row>
    <row r="519" spans="1:14" x14ac:dyDescent="0.25">
      <c r="A519" t="str">
        <f t="shared" si="8"/>
        <v>One Phase Less</v>
      </c>
      <c r="B519">
        <v>505625507</v>
      </c>
      <c r="C519">
        <v>505625505</v>
      </c>
      <c r="D519">
        <v>2</v>
      </c>
      <c r="E519">
        <v>3</v>
      </c>
      <c r="G519" t="s">
        <v>339</v>
      </c>
      <c r="H519">
        <v>2</v>
      </c>
      <c r="I519">
        <v>3</v>
      </c>
      <c r="K519" t="s">
        <v>542</v>
      </c>
      <c r="L519">
        <v>2</v>
      </c>
      <c r="M519">
        <v>204.99750064008001</v>
      </c>
      <c r="N519">
        <f>VLOOKUP(K519,Linecodes!$A$2:$J$58,10,FALSE)</f>
        <v>2.0543999999999998</v>
      </c>
    </row>
    <row r="520" spans="1:14" x14ac:dyDescent="0.25">
      <c r="A520" t="str">
        <f t="shared" si="8"/>
        <v/>
      </c>
      <c r="B520">
        <v>501665033</v>
      </c>
      <c r="C520">
        <v>501370152</v>
      </c>
      <c r="D520">
        <v>1</v>
      </c>
      <c r="E520">
        <v>2</v>
      </c>
      <c r="F520">
        <v>3</v>
      </c>
      <c r="G520" t="s">
        <v>340</v>
      </c>
      <c r="H520">
        <v>1</v>
      </c>
      <c r="I520">
        <v>2</v>
      </c>
      <c r="J520">
        <v>3</v>
      </c>
      <c r="K520" t="s">
        <v>533</v>
      </c>
      <c r="L520">
        <v>3</v>
      </c>
      <c r="M520">
        <v>0.70000365759988303</v>
      </c>
      <c r="N520">
        <f>VLOOKUP(K520,Linecodes!$A$2:$J$58,10,FALSE)</f>
        <v>106.9893</v>
      </c>
    </row>
    <row r="521" spans="1:14" x14ac:dyDescent="0.25">
      <c r="A521" t="str">
        <f t="shared" si="8"/>
        <v>One Phase Less</v>
      </c>
      <c r="B521">
        <v>610977188</v>
      </c>
      <c r="C521">
        <v>501370152</v>
      </c>
      <c r="D521">
        <v>1</v>
      </c>
      <c r="E521">
        <v>3</v>
      </c>
      <c r="G521" t="s">
        <v>341</v>
      </c>
      <c r="H521">
        <v>1</v>
      </c>
      <c r="I521">
        <v>3</v>
      </c>
      <c r="K521" t="s">
        <v>536</v>
      </c>
      <c r="L521">
        <v>2</v>
      </c>
      <c r="M521">
        <v>0.70000365759988303</v>
      </c>
      <c r="N521">
        <f>VLOOKUP(K521,Linecodes!$A$2:$J$58,10,FALSE)</f>
        <v>106.9893</v>
      </c>
    </row>
    <row r="522" spans="1:14" x14ac:dyDescent="0.25">
      <c r="A522" t="str">
        <f t="shared" si="8"/>
        <v>One Phase Less</v>
      </c>
      <c r="B522">
        <v>505027395</v>
      </c>
      <c r="C522">
        <v>505027402</v>
      </c>
      <c r="D522">
        <v>2</v>
      </c>
      <c r="E522">
        <v>3</v>
      </c>
      <c r="G522" t="s">
        <v>342</v>
      </c>
      <c r="H522">
        <v>2</v>
      </c>
      <c r="I522">
        <v>3</v>
      </c>
      <c r="K522" t="s">
        <v>542</v>
      </c>
      <c r="L522">
        <v>2</v>
      </c>
      <c r="M522">
        <v>128.99842723205001</v>
      </c>
      <c r="N522">
        <f>VLOOKUP(K522,Linecodes!$A$2:$J$58,10,FALSE)</f>
        <v>2.0543999999999998</v>
      </c>
    </row>
    <row r="523" spans="1:14" x14ac:dyDescent="0.25">
      <c r="A523" t="str">
        <f t="shared" si="8"/>
        <v>One Phase Less</v>
      </c>
      <c r="B523">
        <v>506956055</v>
      </c>
      <c r="C523" t="s">
        <v>93</v>
      </c>
      <c r="D523">
        <v>1</v>
      </c>
      <c r="E523">
        <v>3</v>
      </c>
      <c r="G523" t="s">
        <v>343</v>
      </c>
      <c r="H523">
        <v>1</v>
      </c>
      <c r="I523">
        <v>3</v>
      </c>
      <c r="K523" t="s">
        <v>542</v>
      </c>
      <c r="L523">
        <v>2</v>
      </c>
      <c r="M523">
        <v>235.99712268809199</v>
      </c>
      <c r="N523">
        <f>VLOOKUP(K523,Linecodes!$A$2:$J$58,10,FALSE)</f>
        <v>2.0543999999999998</v>
      </c>
    </row>
    <row r="524" spans="1:14" x14ac:dyDescent="0.25">
      <c r="A524" t="str">
        <f t="shared" si="8"/>
        <v/>
      </c>
      <c r="B524">
        <v>609697219</v>
      </c>
      <c r="C524">
        <v>601334896</v>
      </c>
      <c r="D524">
        <v>1</v>
      </c>
      <c r="E524">
        <v>2</v>
      </c>
      <c r="F524">
        <v>3</v>
      </c>
      <c r="G524" t="s">
        <v>344</v>
      </c>
      <c r="H524">
        <v>1</v>
      </c>
      <c r="I524">
        <v>2</v>
      </c>
      <c r="J524">
        <v>3</v>
      </c>
      <c r="K524" t="s">
        <v>533</v>
      </c>
      <c r="L524">
        <v>3</v>
      </c>
      <c r="M524">
        <v>0.70000365759988303</v>
      </c>
      <c r="N524">
        <f>VLOOKUP(K524,Linecodes!$A$2:$J$58,10,FALSE)</f>
        <v>106.9893</v>
      </c>
    </row>
    <row r="525" spans="1:14" x14ac:dyDescent="0.25">
      <c r="A525" t="str">
        <f t="shared" si="8"/>
        <v/>
      </c>
      <c r="B525">
        <v>504164274</v>
      </c>
      <c r="C525">
        <v>504164286</v>
      </c>
      <c r="D525">
        <v>1</v>
      </c>
      <c r="E525">
        <v>2</v>
      </c>
      <c r="F525">
        <v>3</v>
      </c>
      <c r="G525">
        <v>400097299</v>
      </c>
      <c r="H525">
        <v>1</v>
      </c>
      <c r="I525">
        <v>2</v>
      </c>
      <c r="J525">
        <v>3</v>
      </c>
      <c r="K525" t="s">
        <v>535</v>
      </c>
      <c r="L525">
        <v>3</v>
      </c>
      <c r="M525">
        <v>213.99739091208301</v>
      </c>
      <c r="N525">
        <f>VLOOKUP(K525,Linecodes!$A$2:$J$58,10,FALSE)</f>
        <v>2.0543999999999998</v>
      </c>
    </row>
    <row r="526" spans="1:14" x14ac:dyDescent="0.25">
      <c r="A526" t="str">
        <f t="shared" si="8"/>
        <v>One Phase Less</v>
      </c>
      <c r="B526">
        <v>504164301</v>
      </c>
      <c r="C526">
        <v>504164286</v>
      </c>
      <c r="D526">
        <v>1</v>
      </c>
      <c r="E526">
        <v>3</v>
      </c>
      <c r="G526" t="s">
        <v>345</v>
      </c>
      <c r="H526">
        <v>1</v>
      </c>
      <c r="I526">
        <v>3</v>
      </c>
      <c r="K526" t="s">
        <v>536</v>
      </c>
      <c r="L526">
        <v>2</v>
      </c>
      <c r="M526">
        <v>0.70000365759988303</v>
      </c>
      <c r="N526">
        <f>VLOOKUP(K526,Linecodes!$A$2:$J$58,10,FALSE)</f>
        <v>106.9893</v>
      </c>
    </row>
    <row r="527" spans="1:14" x14ac:dyDescent="0.25">
      <c r="A527" t="str">
        <f t="shared" si="8"/>
        <v/>
      </c>
      <c r="B527">
        <v>611679340</v>
      </c>
      <c r="C527">
        <v>601369639</v>
      </c>
      <c r="D527">
        <v>1</v>
      </c>
      <c r="E527">
        <v>2</v>
      </c>
      <c r="F527">
        <v>3</v>
      </c>
      <c r="G527" t="s">
        <v>346</v>
      </c>
      <c r="H527">
        <v>1</v>
      </c>
      <c r="I527">
        <v>2</v>
      </c>
      <c r="J527">
        <v>3</v>
      </c>
      <c r="K527" t="s">
        <v>547</v>
      </c>
      <c r="L527">
        <v>3</v>
      </c>
      <c r="M527">
        <v>37.214554809134199</v>
      </c>
      <c r="N527">
        <f>VLOOKUP(K527,Linecodes!$A$2:$J$58,10,FALSE)</f>
        <v>2.5466000000000002</v>
      </c>
    </row>
    <row r="528" spans="1:14" x14ac:dyDescent="0.25">
      <c r="A528" t="str">
        <f t="shared" si="8"/>
        <v>One Phase Less</v>
      </c>
      <c r="B528">
        <v>2264643</v>
      </c>
      <c r="C528">
        <v>2264641</v>
      </c>
      <c r="D528">
        <v>2</v>
      </c>
      <c r="E528">
        <v>3</v>
      </c>
      <c r="G528" t="s">
        <v>94</v>
      </c>
      <c r="H528">
        <v>2</v>
      </c>
      <c r="I528">
        <v>3</v>
      </c>
      <c r="K528" t="s">
        <v>542</v>
      </c>
      <c r="L528">
        <v>2</v>
      </c>
      <c r="M528">
        <v>35.999561088013998</v>
      </c>
      <c r="N528">
        <f>VLOOKUP(K528,Linecodes!$A$2:$J$58,10,FALSE)</f>
        <v>2.0543999999999998</v>
      </c>
    </row>
    <row r="529" spans="1:14" x14ac:dyDescent="0.25">
      <c r="A529" t="str">
        <f t="shared" si="8"/>
        <v/>
      </c>
      <c r="B529">
        <v>501370153</v>
      </c>
      <c r="C529">
        <v>501665034</v>
      </c>
      <c r="D529">
        <v>1</v>
      </c>
      <c r="E529">
        <v>2</v>
      </c>
      <c r="F529">
        <v>3</v>
      </c>
      <c r="G529">
        <v>507066435</v>
      </c>
      <c r="H529">
        <v>1</v>
      </c>
      <c r="I529">
        <v>2</v>
      </c>
      <c r="J529">
        <v>3</v>
      </c>
      <c r="K529" t="s">
        <v>535</v>
      </c>
      <c r="L529">
        <v>3</v>
      </c>
      <c r="M529">
        <v>80.999012448031607</v>
      </c>
      <c r="N529">
        <f>VLOOKUP(K529,Linecodes!$A$2:$J$58,10,FALSE)</f>
        <v>2.0543999999999998</v>
      </c>
    </row>
    <row r="530" spans="1:14" x14ac:dyDescent="0.25">
      <c r="A530" t="str">
        <f t="shared" si="8"/>
        <v/>
      </c>
      <c r="B530">
        <v>609697214</v>
      </c>
      <c r="C530">
        <v>601334897</v>
      </c>
      <c r="D530">
        <v>1</v>
      </c>
      <c r="E530">
        <v>2</v>
      </c>
      <c r="F530">
        <v>3</v>
      </c>
      <c r="G530">
        <v>400080456</v>
      </c>
      <c r="H530">
        <v>1</v>
      </c>
      <c r="I530">
        <v>2</v>
      </c>
      <c r="J530">
        <v>3</v>
      </c>
      <c r="K530" t="s">
        <v>535</v>
      </c>
      <c r="L530">
        <v>3</v>
      </c>
      <c r="M530">
        <v>63.468227649016697</v>
      </c>
      <c r="N530">
        <f>VLOOKUP(K530,Linecodes!$A$2:$J$58,10,FALSE)</f>
        <v>2.0543999999999998</v>
      </c>
    </row>
    <row r="531" spans="1:14" x14ac:dyDescent="0.25">
      <c r="A531" t="str">
        <f t="shared" si="8"/>
        <v/>
      </c>
      <c r="B531">
        <v>504164257</v>
      </c>
      <c r="C531">
        <v>400097299</v>
      </c>
      <c r="D531">
        <v>1</v>
      </c>
      <c r="E531">
        <v>2</v>
      </c>
      <c r="F531">
        <v>3</v>
      </c>
      <c r="G531">
        <v>504164256</v>
      </c>
      <c r="H531">
        <v>1</v>
      </c>
      <c r="I531">
        <v>2</v>
      </c>
      <c r="J531">
        <v>3</v>
      </c>
      <c r="K531" t="s">
        <v>535</v>
      </c>
      <c r="L531">
        <v>3</v>
      </c>
      <c r="M531">
        <v>93.998853952036697</v>
      </c>
      <c r="N531">
        <f>VLOOKUP(K531,Linecodes!$A$2:$J$58,10,FALSE)</f>
        <v>2.0543999999999998</v>
      </c>
    </row>
    <row r="532" spans="1:14" x14ac:dyDescent="0.25">
      <c r="A532" t="str">
        <f t="shared" si="8"/>
        <v>One Phase Less</v>
      </c>
      <c r="B532">
        <v>504164297</v>
      </c>
      <c r="C532">
        <v>400097299</v>
      </c>
      <c r="D532">
        <v>1</v>
      </c>
      <c r="E532">
        <v>3</v>
      </c>
      <c r="G532" t="s">
        <v>347</v>
      </c>
      <c r="H532">
        <v>1</v>
      </c>
      <c r="I532">
        <v>3</v>
      </c>
      <c r="K532" t="s">
        <v>536</v>
      </c>
      <c r="L532">
        <v>2</v>
      </c>
      <c r="M532">
        <v>0.70000365759988303</v>
      </c>
      <c r="N532">
        <f>VLOOKUP(K532,Linecodes!$A$2:$J$58,10,FALSE)</f>
        <v>106.9893</v>
      </c>
    </row>
    <row r="533" spans="1:14" x14ac:dyDescent="0.25">
      <c r="A533" t="str">
        <f t="shared" si="8"/>
        <v>One Phase Less</v>
      </c>
      <c r="B533">
        <v>2264646</v>
      </c>
      <c r="C533" t="s">
        <v>94</v>
      </c>
      <c r="D533">
        <v>2</v>
      </c>
      <c r="E533">
        <v>3</v>
      </c>
      <c r="G533" t="s">
        <v>95</v>
      </c>
      <c r="H533">
        <v>2</v>
      </c>
      <c r="I533">
        <v>3</v>
      </c>
      <c r="K533" t="s">
        <v>542</v>
      </c>
      <c r="L533">
        <v>2</v>
      </c>
      <c r="M533">
        <v>683.99166067226702</v>
      </c>
      <c r="N533">
        <f>VLOOKUP(K533,Linecodes!$A$2:$J$58,10,FALSE)</f>
        <v>2.0543999999999998</v>
      </c>
    </row>
    <row r="534" spans="1:14" x14ac:dyDescent="0.25">
      <c r="A534" t="str">
        <f t="shared" si="8"/>
        <v/>
      </c>
      <c r="B534">
        <v>507066437</v>
      </c>
      <c r="C534">
        <v>507066435</v>
      </c>
      <c r="D534">
        <v>1</v>
      </c>
      <c r="E534">
        <v>2</v>
      </c>
      <c r="F534">
        <v>3</v>
      </c>
      <c r="G534" t="s">
        <v>348</v>
      </c>
      <c r="H534">
        <v>1</v>
      </c>
      <c r="I534">
        <v>2</v>
      </c>
      <c r="J534">
        <v>3</v>
      </c>
      <c r="K534" t="s">
        <v>533</v>
      </c>
      <c r="L534">
        <v>3</v>
      </c>
      <c r="M534">
        <v>0.70000365759988303</v>
      </c>
      <c r="N534">
        <f>VLOOKUP(K534,Linecodes!$A$2:$J$58,10,FALSE)</f>
        <v>106.9893</v>
      </c>
    </row>
    <row r="535" spans="1:14" x14ac:dyDescent="0.25">
      <c r="A535" t="str">
        <f t="shared" si="8"/>
        <v/>
      </c>
      <c r="B535">
        <v>400080457</v>
      </c>
      <c r="C535">
        <v>400080456</v>
      </c>
      <c r="D535">
        <v>1</v>
      </c>
      <c r="E535">
        <v>2</v>
      </c>
      <c r="F535">
        <v>3</v>
      </c>
      <c r="G535">
        <v>2264897</v>
      </c>
      <c r="H535">
        <v>1</v>
      </c>
      <c r="I535">
        <v>2</v>
      </c>
      <c r="J535">
        <v>3</v>
      </c>
      <c r="K535" t="s">
        <v>535</v>
      </c>
      <c r="L535">
        <v>3</v>
      </c>
      <c r="M535">
        <v>48.999402592019102</v>
      </c>
      <c r="N535">
        <f>VLOOKUP(K535,Linecodes!$A$2:$J$58,10,FALSE)</f>
        <v>2.0543999999999998</v>
      </c>
    </row>
    <row r="536" spans="1:14" x14ac:dyDescent="0.25">
      <c r="A536" t="str">
        <f t="shared" si="8"/>
        <v/>
      </c>
      <c r="B536">
        <v>400080462</v>
      </c>
      <c r="C536">
        <v>400080456</v>
      </c>
      <c r="D536">
        <v>1</v>
      </c>
      <c r="E536">
        <v>2</v>
      </c>
      <c r="F536">
        <v>3</v>
      </c>
      <c r="G536">
        <v>506016908</v>
      </c>
      <c r="H536">
        <v>1</v>
      </c>
      <c r="I536">
        <v>2</v>
      </c>
      <c r="J536">
        <v>3</v>
      </c>
      <c r="K536" t="s">
        <v>533</v>
      </c>
      <c r="L536">
        <v>3</v>
      </c>
      <c r="M536">
        <v>0.70000365759988303</v>
      </c>
      <c r="N536">
        <f>VLOOKUP(K536,Linecodes!$A$2:$J$58,10,FALSE)</f>
        <v>106.9893</v>
      </c>
    </row>
    <row r="537" spans="1:14" x14ac:dyDescent="0.25">
      <c r="A537" t="str">
        <f t="shared" si="8"/>
        <v/>
      </c>
      <c r="B537">
        <v>504164258</v>
      </c>
      <c r="C537">
        <v>504164256</v>
      </c>
      <c r="D537">
        <v>1</v>
      </c>
      <c r="E537">
        <v>2</v>
      </c>
      <c r="F537">
        <v>3</v>
      </c>
      <c r="G537" t="s">
        <v>349</v>
      </c>
      <c r="H537">
        <v>1</v>
      </c>
      <c r="I537">
        <v>2</v>
      </c>
      <c r="J537">
        <v>3</v>
      </c>
      <c r="K537" t="s">
        <v>533</v>
      </c>
      <c r="L537">
        <v>3</v>
      </c>
      <c r="M537">
        <v>0.70000365759988303</v>
      </c>
      <c r="N537">
        <f>VLOOKUP(K537,Linecodes!$A$2:$J$58,10,FALSE)</f>
        <v>106.9893</v>
      </c>
    </row>
    <row r="538" spans="1:14" x14ac:dyDescent="0.25">
      <c r="A538" t="str">
        <f t="shared" si="8"/>
        <v>One Phase Less</v>
      </c>
      <c r="B538">
        <v>502979053</v>
      </c>
      <c r="C538" t="s">
        <v>95</v>
      </c>
      <c r="D538">
        <v>2</v>
      </c>
      <c r="E538">
        <v>3</v>
      </c>
      <c r="G538" t="s">
        <v>96</v>
      </c>
      <c r="H538">
        <v>2</v>
      </c>
      <c r="I538">
        <v>3</v>
      </c>
      <c r="K538" t="s">
        <v>542</v>
      </c>
      <c r="L538">
        <v>2</v>
      </c>
      <c r="M538">
        <v>271.99668377610601</v>
      </c>
      <c r="N538">
        <f>VLOOKUP(K538,Linecodes!$A$2:$J$58,10,FALSE)</f>
        <v>2.0543999999999998</v>
      </c>
    </row>
    <row r="539" spans="1:14" x14ac:dyDescent="0.25">
      <c r="A539" t="str">
        <f t="shared" ref="A539:A602" si="9">IF(OR(D539+E539+F539&lt;6,H539+I539+J539&lt;6),"One Phase Less","")</f>
        <v/>
      </c>
      <c r="B539">
        <v>507066436</v>
      </c>
      <c r="C539">
        <v>507066438</v>
      </c>
      <c r="D539">
        <v>1</v>
      </c>
      <c r="E539">
        <v>2</v>
      </c>
      <c r="F539">
        <v>3</v>
      </c>
      <c r="G539">
        <v>2264509</v>
      </c>
      <c r="H539">
        <v>1</v>
      </c>
      <c r="I539">
        <v>2</v>
      </c>
      <c r="J539">
        <v>3</v>
      </c>
      <c r="K539" t="s">
        <v>535</v>
      </c>
      <c r="L539">
        <v>3</v>
      </c>
      <c r="M539">
        <v>287.99648870411198</v>
      </c>
      <c r="N539">
        <f>VLOOKUP(K539,Linecodes!$A$2:$J$58,10,FALSE)</f>
        <v>2.0543999999999998</v>
      </c>
    </row>
    <row r="540" spans="1:14" x14ac:dyDescent="0.25">
      <c r="A540" t="str">
        <f t="shared" si="9"/>
        <v/>
      </c>
      <c r="B540">
        <v>2264899</v>
      </c>
      <c r="C540">
        <v>2264897</v>
      </c>
      <c r="D540">
        <v>1</v>
      </c>
      <c r="E540">
        <v>2</v>
      </c>
      <c r="F540">
        <v>3</v>
      </c>
      <c r="G540">
        <v>400181841</v>
      </c>
      <c r="H540">
        <v>1</v>
      </c>
      <c r="I540">
        <v>2</v>
      </c>
      <c r="J540">
        <v>3</v>
      </c>
      <c r="K540" t="s">
        <v>546</v>
      </c>
      <c r="L540">
        <v>3</v>
      </c>
      <c r="M540">
        <v>615.99248972824</v>
      </c>
      <c r="N540">
        <f>VLOOKUP(K540,Linecodes!$A$2:$J$58,10,FALSE)</f>
        <v>1.4659</v>
      </c>
    </row>
    <row r="541" spans="1:14" x14ac:dyDescent="0.25">
      <c r="A541" t="str">
        <f t="shared" si="9"/>
        <v/>
      </c>
      <c r="B541">
        <v>400080459</v>
      </c>
      <c r="C541">
        <v>506016908</v>
      </c>
      <c r="D541">
        <v>1</v>
      </c>
      <c r="E541">
        <v>2</v>
      </c>
      <c r="F541">
        <v>3</v>
      </c>
      <c r="G541" t="s">
        <v>350</v>
      </c>
      <c r="H541">
        <v>1</v>
      </c>
      <c r="I541">
        <v>2</v>
      </c>
      <c r="J541">
        <v>3</v>
      </c>
      <c r="K541" t="s">
        <v>538</v>
      </c>
      <c r="L541">
        <v>3</v>
      </c>
      <c r="M541">
        <v>166.99796393606499</v>
      </c>
      <c r="N541">
        <f>VLOOKUP(K541,Linecodes!$A$2:$J$58,10,FALSE)</f>
        <v>1.4659</v>
      </c>
    </row>
    <row r="542" spans="1:14" x14ac:dyDescent="0.25">
      <c r="A542" t="str">
        <f t="shared" si="9"/>
        <v/>
      </c>
      <c r="B542">
        <v>504164261</v>
      </c>
      <c r="C542">
        <v>504164259</v>
      </c>
      <c r="D542">
        <v>1</v>
      </c>
      <c r="E542">
        <v>2</v>
      </c>
      <c r="F542">
        <v>3</v>
      </c>
      <c r="G542">
        <v>504164260</v>
      </c>
      <c r="H542">
        <v>1</v>
      </c>
      <c r="I542">
        <v>2</v>
      </c>
      <c r="J542">
        <v>3</v>
      </c>
      <c r="K542" t="s">
        <v>535</v>
      </c>
      <c r="L542">
        <v>3</v>
      </c>
      <c r="M542">
        <v>288.99647651211302</v>
      </c>
      <c r="N542">
        <f>VLOOKUP(K542,Linecodes!$A$2:$J$58,10,FALSE)</f>
        <v>2.0543999999999998</v>
      </c>
    </row>
    <row r="543" spans="1:14" x14ac:dyDescent="0.25">
      <c r="A543" t="str">
        <f t="shared" si="9"/>
        <v>One Phase Less</v>
      </c>
      <c r="B543">
        <v>2264652</v>
      </c>
      <c r="C543" t="s">
        <v>96</v>
      </c>
      <c r="D543">
        <v>2</v>
      </c>
      <c r="E543">
        <v>3</v>
      </c>
      <c r="G543">
        <v>505816429</v>
      </c>
      <c r="H543">
        <v>2</v>
      </c>
      <c r="I543">
        <v>3</v>
      </c>
      <c r="K543" t="s">
        <v>542</v>
      </c>
      <c r="L543">
        <v>2</v>
      </c>
      <c r="M543">
        <v>589.99280672022996</v>
      </c>
      <c r="N543">
        <f>VLOOKUP(K543,Linecodes!$A$2:$J$58,10,FALSE)</f>
        <v>2.0543999999999998</v>
      </c>
    </row>
    <row r="544" spans="1:14" x14ac:dyDescent="0.25">
      <c r="A544" t="str">
        <f t="shared" si="9"/>
        <v/>
      </c>
      <c r="B544">
        <v>2264511</v>
      </c>
      <c r="C544">
        <v>2264509</v>
      </c>
      <c r="D544">
        <v>1</v>
      </c>
      <c r="E544">
        <v>2</v>
      </c>
      <c r="F544">
        <v>3</v>
      </c>
      <c r="G544">
        <v>501665056</v>
      </c>
      <c r="H544">
        <v>1</v>
      </c>
      <c r="I544">
        <v>2</v>
      </c>
      <c r="J544">
        <v>3</v>
      </c>
      <c r="K544" t="s">
        <v>535</v>
      </c>
      <c r="L544">
        <v>3</v>
      </c>
      <c r="M544">
        <v>157.99807366406199</v>
      </c>
      <c r="N544">
        <f>VLOOKUP(K544,Linecodes!$A$2:$J$58,10,FALSE)</f>
        <v>2.0543999999999998</v>
      </c>
    </row>
    <row r="545" spans="1:14" x14ac:dyDescent="0.25">
      <c r="A545" t="str">
        <f t="shared" si="9"/>
        <v/>
      </c>
      <c r="B545">
        <v>2264939</v>
      </c>
      <c r="C545">
        <v>2264509</v>
      </c>
      <c r="D545">
        <v>1</v>
      </c>
      <c r="E545">
        <v>2</v>
      </c>
      <c r="F545">
        <v>3</v>
      </c>
      <c r="G545">
        <v>2264940</v>
      </c>
      <c r="H545">
        <v>1</v>
      </c>
      <c r="I545">
        <v>2</v>
      </c>
      <c r="J545">
        <v>3</v>
      </c>
      <c r="K545" t="s">
        <v>535</v>
      </c>
      <c r="L545">
        <v>3</v>
      </c>
      <c r="M545">
        <v>97.998805184038204</v>
      </c>
      <c r="N545">
        <f>VLOOKUP(K545,Linecodes!$A$2:$J$58,10,FALSE)</f>
        <v>2.0543999999999998</v>
      </c>
    </row>
    <row r="546" spans="1:14" x14ac:dyDescent="0.25">
      <c r="A546" t="str">
        <f t="shared" si="9"/>
        <v>One Phase Less</v>
      </c>
      <c r="B546">
        <v>2265380</v>
      </c>
      <c r="C546">
        <v>2264509</v>
      </c>
      <c r="D546">
        <v>1</v>
      </c>
      <c r="E546">
        <v>3</v>
      </c>
      <c r="G546">
        <v>2265381</v>
      </c>
      <c r="H546">
        <v>1</v>
      </c>
      <c r="I546">
        <v>3</v>
      </c>
      <c r="K546" t="s">
        <v>536</v>
      </c>
      <c r="L546">
        <v>2</v>
      </c>
      <c r="M546">
        <v>0.70000365759988303</v>
      </c>
      <c r="N546">
        <f>VLOOKUP(K546,Linecodes!$A$2:$J$58,10,FALSE)</f>
        <v>106.9893</v>
      </c>
    </row>
    <row r="547" spans="1:14" x14ac:dyDescent="0.25">
      <c r="A547" t="str">
        <f t="shared" si="9"/>
        <v/>
      </c>
      <c r="B547">
        <v>400181843</v>
      </c>
      <c r="C547">
        <v>400181841</v>
      </c>
      <c r="D547">
        <v>1</v>
      </c>
      <c r="E547">
        <v>2</v>
      </c>
      <c r="F547">
        <v>3</v>
      </c>
      <c r="G547" t="s">
        <v>351</v>
      </c>
      <c r="H547">
        <v>1</v>
      </c>
      <c r="I547">
        <v>2</v>
      </c>
      <c r="J547">
        <v>3</v>
      </c>
      <c r="K547" t="s">
        <v>533</v>
      </c>
      <c r="L547">
        <v>3</v>
      </c>
      <c r="M547">
        <v>0.70000365759988303</v>
      </c>
      <c r="N547">
        <f>VLOOKUP(K547,Linecodes!$A$2:$J$58,10,FALSE)</f>
        <v>106.9893</v>
      </c>
    </row>
    <row r="548" spans="1:14" x14ac:dyDescent="0.25">
      <c r="A548" t="str">
        <f t="shared" si="9"/>
        <v/>
      </c>
      <c r="B548">
        <v>504164264</v>
      </c>
      <c r="C548">
        <v>504164260</v>
      </c>
      <c r="D548">
        <v>1</v>
      </c>
      <c r="E548">
        <v>2</v>
      </c>
      <c r="F548">
        <v>3</v>
      </c>
      <c r="G548">
        <v>504164263</v>
      </c>
      <c r="H548">
        <v>1</v>
      </c>
      <c r="I548">
        <v>2</v>
      </c>
      <c r="J548">
        <v>3</v>
      </c>
      <c r="K548" t="s">
        <v>535</v>
      </c>
      <c r="L548">
        <v>3</v>
      </c>
      <c r="M548">
        <v>532.993501664208</v>
      </c>
      <c r="N548">
        <f>VLOOKUP(K548,Linecodes!$A$2:$J$58,10,FALSE)</f>
        <v>2.0543999999999998</v>
      </c>
    </row>
    <row r="549" spans="1:14" x14ac:dyDescent="0.25">
      <c r="A549" t="str">
        <f t="shared" si="9"/>
        <v>One Phase Less</v>
      </c>
      <c r="B549">
        <v>505816430</v>
      </c>
      <c r="C549">
        <v>505816429</v>
      </c>
      <c r="D549">
        <v>2</v>
      </c>
      <c r="E549">
        <v>3</v>
      </c>
      <c r="G549" t="s">
        <v>352</v>
      </c>
      <c r="H549">
        <v>2</v>
      </c>
      <c r="I549">
        <v>3</v>
      </c>
      <c r="K549" t="s">
        <v>542</v>
      </c>
      <c r="L549">
        <v>2</v>
      </c>
      <c r="M549">
        <v>93.998853952036697</v>
      </c>
      <c r="N549">
        <f>VLOOKUP(K549,Linecodes!$A$2:$J$58,10,FALSE)</f>
        <v>2.0543999999999998</v>
      </c>
    </row>
    <row r="550" spans="1:14" x14ac:dyDescent="0.25">
      <c r="A550" t="str">
        <f t="shared" si="9"/>
        <v>One Phase Less</v>
      </c>
      <c r="B550">
        <v>505816432</v>
      </c>
      <c r="C550">
        <v>505816429</v>
      </c>
      <c r="D550">
        <v>2</v>
      </c>
      <c r="E550">
        <v>3</v>
      </c>
      <c r="G550" t="s">
        <v>353</v>
      </c>
      <c r="H550">
        <v>2</v>
      </c>
      <c r="I550">
        <v>3</v>
      </c>
      <c r="K550" t="s">
        <v>542</v>
      </c>
      <c r="L550">
        <v>2</v>
      </c>
      <c r="M550">
        <v>558.99318467221804</v>
      </c>
      <c r="N550">
        <f>VLOOKUP(K550,Linecodes!$A$2:$J$58,10,FALSE)</f>
        <v>2.0543999999999998</v>
      </c>
    </row>
    <row r="551" spans="1:14" x14ac:dyDescent="0.25">
      <c r="A551" t="str">
        <f t="shared" si="9"/>
        <v/>
      </c>
      <c r="B551">
        <v>501665057</v>
      </c>
      <c r="C551">
        <v>501665056</v>
      </c>
      <c r="D551">
        <v>1</v>
      </c>
      <c r="E551">
        <v>2</v>
      </c>
      <c r="F551">
        <v>3</v>
      </c>
      <c r="G551">
        <v>2264512</v>
      </c>
      <c r="H551">
        <v>1</v>
      </c>
      <c r="I551">
        <v>2</v>
      </c>
      <c r="J551">
        <v>3</v>
      </c>
      <c r="K551" t="s">
        <v>535</v>
      </c>
      <c r="L551">
        <v>3</v>
      </c>
      <c r="M551">
        <v>41.999487936016401</v>
      </c>
      <c r="N551">
        <f>VLOOKUP(K551,Linecodes!$A$2:$J$58,10,FALSE)</f>
        <v>2.0543999999999998</v>
      </c>
    </row>
    <row r="552" spans="1:14" x14ac:dyDescent="0.25">
      <c r="A552" t="str">
        <f t="shared" si="9"/>
        <v>One Phase Less</v>
      </c>
      <c r="B552">
        <v>501665076</v>
      </c>
      <c r="C552">
        <v>501665056</v>
      </c>
      <c r="D552">
        <v>1</v>
      </c>
      <c r="E552">
        <v>3</v>
      </c>
      <c r="G552">
        <v>501665077</v>
      </c>
      <c r="H552">
        <v>1</v>
      </c>
      <c r="I552">
        <v>3</v>
      </c>
      <c r="K552" t="s">
        <v>536</v>
      </c>
      <c r="L552">
        <v>2</v>
      </c>
      <c r="M552">
        <v>0.70000365759988303</v>
      </c>
      <c r="N552">
        <f>VLOOKUP(K552,Linecodes!$A$2:$J$58,10,FALSE)</f>
        <v>106.9893</v>
      </c>
    </row>
    <row r="553" spans="1:14" x14ac:dyDescent="0.25">
      <c r="A553" t="str">
        <f t="shared" si="9"/>
        <v/>
      </c>
      <c r="B553">
        <v>501665035</v>
      </c>
      <c r="C553">
        <v>2264940</v>
      </c>
      <c r="D553">
        <v>1</v>
      </c>
      <c r="E553">
        <v>2</v>
      </c>
      <c r="F553">
        <v>3</v>
      </c>
      <c r="G553">
        <v>501665036</v>
      </c>
      <c r="H553">
        <v>1</v>
      </c>
      <c r="I553">
        <v>2</v>
      </c>
      <c r="J553">
        <v>3</v>
      </c>
      <c r="K553" t="s">
        <v>533</v>
      </c>
      <c r="L553">
        <v>3</v>
      </c>
      <c r="M553">
        <v>0.70000365759988303</v>
      </c>
      <c r="N553">
        <f>VLOOKUP(K553,Linecodes!$A$2:$J$58,10,FALSE)</f>
        <v>106.9893</v>
      </c>
    </row>
    <row r="554" spans="1:14" x14ac:dyDescent="0.25">
      <c r="A554" t="str">
        <f t="shared" si="9"/>
        <v>One Phase Less</v>
      </c>
      <c r="B554">
        <v>2265382</v>
      </c>
      <c r="C554">
        <v>2265381</v>
      </c>
      <c r="D554">
        <v>1</v>
      </c>
      <c r="E554">
        <v>3</v>
      </c>
      <c r="G554" t="s">
        <v>354</v>
      </c>
      <c r="H554">
        <v>1</v>
      </c>
      <c r="I554">
        <v>3</v>
      </c>
      <c r="K554" t="s">
        <v>542</v>
      </c>
      <c r="L554">
        <v>2</v>
      </c>
      <c r="M554">
        <v>81.999000256032005</v>
      </c>
      <c r="N554">
        <f>VLOOKUP(K554,Linecodes!$A$2:$J$58,10,FALSE)</f>
        <v>2.0543999999999998</v>
      </c>
    </row>
    <row r="555" spans="1:14" x14ac:dyDescent="0.25">
      <c r="A555" t="str">
        <f t="shared" si="9"/>
        <v/>
      </c>
      <c r="B555">
        <v>504164267</v>
      </c>
      <c r="C555">
        <v>504164263</v>
      </c>
      <c r="D555">
        <v>1</v>
      </c>
      <c r="E555">
        <v>2</v>
      </c>
      <c r="F555">
        <v>3</v>
      </c>
      <c r="G555">
        <v>504164266</v>
      </c>
      <c r="H555">
        <v>1</v>
      </c>
      <c r="I555">
        <v>2</v>
      </c>
      <c r="J555">
        <v>3</v>
      </c>
      <c r="K555" t="s">
        <v>535</v>
      </c>
      <c r="L555">
        <v>3</v>
      </c>
      <c r="M555">
        <v>420.99486716816398</v>
      </c>
      <c r="N555">
        <f>VLOOKUP(K555,Linecodes!$A$2:$J$58,10,FALSE)</f>
        <v>2.0543999999999998</v>
      </c>
    </row>
    <row r="556" spans="1:14" x14ac:dyDescent="0.25">
      <c r="A556" t="str">
        <f t="shared" si="9"/>
        <v/>
      </c>
      <c r="B556">
        <v>2264514</v>
      </c>
      <c r="C556">
        <v>2264512</v>
      </c>
      <c r="D556">
        <v>1</v>
      </c>
      <c r="E556">
        <v>2</v>
      </c>
      <c r="F556">
        <v>3</v>
      </c>
      <c r="G556" t="s">
        <v>355</v>
      </c>
      <c r="H556">
        <v>1</v>
      </c>
      <c r="I556">
        <v>2</v>
      </c>
      <c r="J556">
        <v>3</v>
      </c>
      <c r="K556" t="s">
        <v>533</v>
      </c>
      <c r="L556">
        <v>3</v>
      </c>
      <c r="M556">
        <v>0.70000365759988303</v>
      </c>
      <c r="N556">
        <f>VLOOKUP(K556,Linecodes!$A$2:$J$58,10,FALSE)</f>
        <v>106.9893</v>
      </c>
    </row>
    <row r="557" spans="1:14" x14ac:dyDescent="0.25">
      <c r="A557" t="str">
        <f t="shared" si="9"/>
        <v/>
      </c>
      <c r="B557">
        <v>2264948</v>
      </c>
      <c r="C557">
        <v>2264512</v>
      </c>
      <c r="D557">
        <v>1</v>
      </c>
      <c r="E557">
        <v>2</v>
      </c>
      <c r="F557">
        <v>3</v>
      </c>
      <c r="G557">
        <v>501665080</v>
      </c>
      <c r="H557">
        <v>1</v>
      </c>
      <c r="I557">
        <v>2</v>
      </c>
      <c r="J557">
        <v>3</v>
      </c>
      <c r="K557" t="s">
        <v>543</v>
      </c>
      <c r="L557">
        <v>3</v>
      </c>
      <c r="M557">
        <v>264.99676912010301</v>
      </c>
      <c r="N557">
        <f>VLOOKUP(K557,Linecodes!$A$2:$J$58,10,FALSE)</f>
        <v>1.4659</v>
      </c>
    </row>
    <row r="558" spans="1:14" x14ac:dyDescent="0.25">
      <c r="A558" t="str">
        <f t="shared" si="9"/>
        <v>One Phase Less</v>
      </c>
      <c r="B558">
        <v>501665059</v>
      </c>
      <c r="C558">
        <v>501665077</v>
      </c>
      <c r="D558">
        <v>1</v>
      </c>
      <c r="E558">
        <v>3</v>
      </c>
      <c r="G558" t="s">
        <v>356</v>
      </c>
      <c r="H558">
        <v>1</v>
      </c>
      <c r="I558">
        <v>3</v>
      </c>
      <c r="K558" t="s">
        <v>542</v>
      </c>
      <c r="L558">
        <v>2</v>
      </c>
      <c r="M558">
        <v>107.998683264042</v>
      </c>
      <c r="N558">
        <f>VLOOKUP(K558,Linecodes!$A$2:$J$58,10,FALSE)</f>
        <v>2.0543999999999998</v>
      </c>
    </row>
    <row r="559" spans="1:14" x14ac:dyDescent="0.25">
      <c r="A559" t="str">
        <f t="shared" si="9"/>
        <v/>
      </c>
      <c r="B559">
        <v>2264942</v>
      </c>
      <c r="C559">
        <v>501665036</v>
      </c>
      <c r="D559">
        <v>1</v>
      </c>
      <c r="E559">
        <v>2</v>
      </c>
      <c r="F559">
        <v>3</v>
      </c>
      <c r="G559">
        <v>501665038</v>
      </c>
      <c r="H559">
        <v>1</v>
      </c>
      <c r="I559">
        <v>2</v>
      </c>
      <c r="J559">
        <v>3</v>
      </c>
      <c r="K559" t="s">
        <v>535</v>
      </c>
      <c r="L559">
        <v>3</v>
      </c>
      <c r="M559">
        <v>100.998768608039</v>
      </c>
      <c r="N559">
        <f>VLOOKUP(K559,Linecodes!$A$2:$J$58,10,FALSE)</f>
        <v>2.0543999999999998</v>
      </c>
    </row>
    <row r="560" spans="1:14" x14ac:dyDescent="0.25">
      <c r="A560" t="str">
        <f t="shared" si="9"/>
        <v/>
      </c>
      <c r="B560">
        <v>400181824</v>
      </c>
      <c r="C560">
        <v>400181830</v>
      </c>
      <c r="D560">
        <v>1</v>
      </c>
      <c r="E560">
        <v>2</v>
      </c>
      <c r="F560">
        <v>3</v>
      </c>
      <c r="G560">
        <v>2264905</v>
      </c>
      <c r="H560">
        <v>1</v>
      </c>
      <c r="I560">
        <v>2</v>
      </c>
      <c r="J560">
        <v>3</v>
      </c>
      <c r="K560" t="s">
        <v>546</v>
      </c>
      <c r="L560">
        <v>3</v>
      </c>
      <c r="M560">
        <v>115.998585728045</v>
      </c>
      <c r="N560">
        <f>VLOOKUP(K560,Linecodes!$A$2:$J$58,10,FALSE)</f>
        <v>1.4659</v>
      </c>
    </row>
    <row r="561" spans="1:14" x14ac:dyDescent="0.25">
      <c r="A561" t="str">
        <f t="shared" si="9"/>
        <v/>
      </c>
      <c r="B561">
        <v>504164270</v>
      </c>
      <c r="C561">
        <v>504164266</v>
      </c>
      <c r="D561">
        <v>1</v>
      </c>
      <c r="E561">
        <v>2</v>
      </c>
      <c r="F561">
        <v>3</v>
      </c>
      <c r="G561">
        <v>504164269</v>
      </c>
      <c r="H561">
        <v>1</v>
      </c>
      <c r="I561">
        <v>2</v>
      </c>
      <c r="J561">
        <v>3</v>
      </c>
      <c r="K561" t="s">
        <v>535</v>
      </c>
      <c r="L561">
        <v>3</v>
      </c>
      <c r="M561">
        <v>165.99797612806501</v>
      </c>
      <c r="N561">
        <f>VLOOKUP(K561,Linecodes!$A$2:$J$58,10,FALSE)</f>
        <v>2.0543999999999998</v>
      </c>
    </row>
    <row r="562" spans="1:14" x14ac:dyDescent="0.25">
      <c r="A562" t="str">
        <f t="shared" si="9"/>
        <v/>
      </c>
      <c r="B562">
        <v>2264516</v>
      </c>
      <c r="C562">
        <v>2264515</v>
      </c>
      <c r="D562">
        <v>1</v>
      </c>
      <c r="E562">
        <v>2</v>
      </c>
      <c r="F562">
        <v>3</v>
      </c>
      <c r="G562">
        <v>2264523</v>
      </c>
      <c r="H562">
        <v>1</v>
      </c>
      <c r="I562">
        <v>2</v>
      </c>
      <c r="J562">
        <v>3</v>
      </c>
      <c r="K562" t="s">
        <v>535</v>
      </c>
      <c r="L562">
        <v>3</v>
      </c>
      <c r="M562">
        <v>300.996330208117</v>
      </c>
      <c r="N562">
        <f>VLOOKUP(K562,Linecodes!$A$2:$J$58,10,FALSE)</f>
        <v>2.0543999999999998</v>
      </c>
    </row>
    <row r="563" spans="1:14" x14ac:dyDescent="0.25">
      <c r="A563" t="str">
        <f t="shared" si="9"/>
        <v/>
      </c>
      <c r="B563">
        <v>501665084</v>
      </c>
      <c r="C563">
        <v>501665080</v>
      </c>
      <c r="D563">
        <v>1</v>
      </c>
      <c r="E563">
        <v>2</v>
      </c>
      <c r="F563">
        <v>3</v>
      </c>
      <c r="G563" t="s">
        <v>357</v>
      </c>
      <c r="H563">
        <v>1</v>
      </c>
      <c r="I563">
        <v>2</v>
      </c>
      <c r="J563">
        <v>3</v>
      </c>
      <c r="K563" t="s">
        <v>533</v>
      </c>
      <c r="L563">
        <v>3</v>
      </c>
      <c r="M563">
        <v>0.70000365759988303</v>
      </c>
      <c r="N563">
        <f>VLOOKUP(K563,Linecodes!$A$2:$J$58,10,FALSE)</f>
        <v>106.9893</v>
      </c>
    </row>
    <row r="564" spans="1:14" x14ac:dyDescent="0.25">
      <c r="A564" t="str">
        <f t="shared" si="9"/>
        <v/>
      </c>
      <c r="B564">
        <v>501665039</v>
      </c>
      <c r="C564">
        <v>501665038</v>
      </c>
      <c r="D564">
        <v>1</v>
      </c>
      <c r="E564">
        <v>2</v>
      </c>
      <c r="F564">
        <v>3</v>
      </c>
      <c r="G564">
        <v>601424307</v>
      </c>
      <c r="H564">
        <v>1</v>
      </c>
      <c r="I564">
        <v>2</v>
      </c>
      <c r="J564">
        <v>3</v>
      </c>
      <c r="K564" t="s">
        <v>535</v>
      </c>
      <c r="L564">
        <v>3</v>
      </c>
      <c r="M564">
        <v>784.08444178929801</v>
      </c>
      <c r="N564">
        <f>VLOOKUP(K564,Linecodes!$A$2:$J$58,10,FALSE)</f>
        <v>2.0543999999999998</v>
      </c>
    </row>
    <row r="565" spans="1:14" x14ac:dyDescent="0.25">
      <c r="A565" t="str">
        <f t="shared" si="9"/>
        <v>One Phase Less</v>
      </c>
      <c r="B565">
        <v>2265320</v>
      </c>
      <c r="C565">
        <v>2264905</v>
      </c>
      <c r="D565">
        <v>2</v>
      </c>
      <c r="E565">
        <v>3</v>
      </c>
      <c r="G565">
        <v>2265321</v>
      </c>
      <c r="H565">
        <v>2</v>
      </c>
      <c r="I565">
        <v>3</v>
      </c>
      <c r="K565" t="s">
        <v>536</v>
      </c>
      <c r="L565">
        <v>2</v>
      </c>
      <c r="M565">
        <v>0.70000365759988303</v>
      </c>
      <c r="N565">
        <f>VLOOKUP(K565,Linecodes!$A$2:$J$58,10,FALSE)</f>
        <v>106.9893</v>
      </c>
    </row>
    <row r="566" spans="1:14" x14ac:dyDescent="0.25">
      <c r="A566" t="str">
        <f t="shared" si="9"/>
        <v/>
      </c>
      <c r="B566">
        <v>2264907</v>
      </c>
      <c r="C566">
        <v>2264905</v>
      </c>
      <c r="D566">
        <v>1</v>
      </c>
      <c r="E566">
        <v>2</v>
      </c>
      <c r="F566">
        <v>3</v>
      </c>
      <c r="G566">
        <v>503696525</v>
      </c>
      <c r="H566">
        <v>1</v>
      </c>
      <c r="I566">
        <v>2</v>
      </c>
      <c r="J566">
        <v>3</v>
      </c>
      <c r="K566" t="s">
        <v>546</v>
      </c>
      <c r="L566">
        <v>3</v>
      </c>
      <c r="M566">
        <v>519.99366016020304</v>
      </c>
      <c r="N566">
        <f>VLOOKUP(K566,Linecodes!$A$2:$J$58,10,FALSE)</f>
        <v>1.4659</v>
      </c>
    </row>
    <row r="567" spans="1:14" x14ac:dyDescent="0.25">
      <c r="A567" t="str">
        <f t="shared" si="9"/>
        <v/>
      </c>
      <c r="B567">
        <v>504164272</v>
      </c>
      <c r="C567">
        <v>504164273</v>
      </c>
      <c r="D567">
        <v>1</v>
      </c>
      <c r="E567">
        <v>2</v>
      </c>
      <c r="F567">
        <v>3</v>
      </c>
      <c r="G567" t="s">
        <v>358</v>
      </c>
      <c r="H567">
        <v>1</v>
      </c>
      <c r="I567">
        <v>2</v>
      </c>
      <c r="J567">
        <v>3</v>
      </c>
      <c r="K567" t="s">
        <v>533</v>
      </c>
      <c r="L567">
        <v>3</v>
      </c>
      <c r="M567">
        <v>0.70000365759988303</v>
      </c>
      <c r="N567">
        <f>VLOOKUP(K567,Linecodes!$A$2:$J$58,10,FALSE)</f>
        <v>106.9893</v>
      </c>
    </row>
    <row r="568" spans="1:14" x14ac:dyDescent="0.25">
      <c r="A568" t="str">
        <f t="shared" si="9"/>
        <v/>
      </c>
      <c r="B568">
        <v>2264525</v>
      </c>
      <c r="C568">
        <v>2264523</v>
      </c>
      <c r="D568">
        <v>1</v>
      </c>
      <c r="E568">
        <v>2</v>
      </c>
      <c r="F568">
        <v>3</v>
      </c>
      <c r="G568">
        <v>505146259</v>
      </c>
      <c r="H568">
        <v>1</v>
      </c>
      <c r="I568">
        <v>2</v>
      </c>
      <c r="J568">
        <v>3</v>
      </c>
      <c r="K568" t="s">
        <v>535</v>
      </c>
      <c r="L568">
        <v>3</v>
      </c>
      <c r="M568">
        <v>70.999134368027697</v>
      </c>
      <c r="N568">
        <f>VLOOKUP(K568,Linecodes!$A$2:$J$58,10,FALSE)</f>
        <v>2.0543999999999998</v>
      </c>
    </row>
    <row r="569" spans="1:14" x14ac:dyDescent="0.25">
      <c r="A569" t="str">
        <f t="shared" si="9"/>
        <v>One Phase Less</v>
      </c>
      <c r="B569">
        <v>501665124</v>
      </c>
      <c r="C569">
        <v>2264523</v>
      </c>
      <c r="D569">
        <v>1</v>
      </c>
      <c r="E569">
        <v>3</v>
      </c>
      <c r="G569" t="s">
        <v>359</v>
      </c>
      <c r="H569">
        <v>1</v>
      </c>
      <c r="I569">
        <v>3</v>
      </c>
      <c r="K569" t="s">
        <v>536</v>
      </c>
      <c r="L569">
        <v>2</v>
      </c>
      <c r="M569">
        <v>0.70000365759988303</v>
      </c>
      <c r="N569">
        <f>VLOOKUP(K569,Linecodes!$A$2:$J$58,10,FALSE)</f>
        <v>106.9893</v>
      </c>
    </row>
    <row r="570" spans="1:14" x14ac:dyDescent="0.25">
      <c r="A570" t="str">
        <f t="shared" si="9"/>
        <v/>
      </c>
      <c r="B570">
        <v>501665081</v>
      </c>
      <c r="C570">
        <v>501665085</v>
      </c>
      <c r="D570">
        <v>1</v>
      </c>
      <c r="E570">
        <v>2</v>
      </c>
      <c r="F570">
        <v>3</v>
      </c>
      <c r="G570">
        <v>2264949</v>
      </c>
      <c r="H570">
        <v>1</v>
      </c>
      <c r="I570">
        <v>2</v>
      </c>
      <c r="J570">
        <v>3</v>
      </c>
      <c r="K570" t="s">
        <v>543</v>
      </c>
      <c r="L570">
        <v>3</v>
      </c>
      <c r="M570">
        <v>73.999097792028905</v>
      </c>
      <c r="N570">
        <f>VLOOKUP(K570,Linecodes!$A$2:$J$58,10,FALSE)</f>
        <v>1.4659</v>
      </c>
    </row>
    <row r="571" spans="1:14" x14ac:dyDescent="0.25">
      <c r="A571" t="str">
        <f t="shared" si="9"/>
        <v/>
      </c>
      <c r="B571">
        <v>617694774</v>
      </c>
      <c r="C571">
        <v>601424307</v>
      </c>
      <c r="D571">
        <v>1</v>
      </c>
      <c r="E571">
        <v>2</v>
      </c>
      <c r="F571">
        <v>3</v>
      </c>
      <c r="G571">
        <v>501837748</v>
      </c>
      <c r="H571">
        <v>1</v>
      </c>
      <c r="I571">
        <v>2</v>
      </c>
      <c r="J571">
        <v>3</v>
      </c>
      <c r="K571" t="s">
        <v>535</v>
      </c>
      <c r="L571">
        <v>3</v>
      </c>
      <c r="M571">
        <v>22.295723046536899</v>
      </c>
      <c r="N571">
        <f>VLOOKUP(K571,Linecodes!$A$2:$J$58,10,FALSE)</f>
        <v>2.0543999999999998</v>
      </c>
    </row>
    <row r="572" spans="1:14" x14ac:dyDescent="0.25">
      <c r="A572" t="str">
        <f t="shared" si="9"/>
        <v>One Phase Less</v>
      </c>
      <c r="B572">
        <v>617694781</v>
      </c>
      <c r="C572">
        <v>601424307</v>
      </c>
      <c r="D572">
        <v>1</v>
      </c>
      <c r="E572">
        <v>3</v>
      </c>
      <c r="G572" t="s">
        <v>360</v>
      </c>
      <c r="H572">
        <v>1</v>
      </c>
      <c r="I572">
        <v>3</v>
      </c>
      <c r="K572" t="s">
        <v>536</v>
      </c>
      <c r="L572">
        <v>2</v>
      </c>
      <c r="M572">
        <v>0.70000365759988303</v>
      </c>
      <c r="N572">
        <f>VLOOKUP(K572,Linecodes!$A$2:$J$58,10,FALSE)</f>
        <v>106.9893</v>
      </c>
    </row>
    <row r="573" spans="1:14" x14ac:dyDescent="0.25">
      <c r="A573" t="str">
        <f t="shared" si="9"/>
        <v>One Phase Less</v>
      </c>
      <c r="B573">
        <v>2265325</v>
      </c>
      <c r="C573">
        <v>2265321</v>
      </c>
      <c r="D573">
        <v>2</v>
      </c>
      <c r="E573">
        <v>3</v>
      </c>
      <c r="G573" t="s">
        <v>361</v>
      </c>
      <c r="H573">
        <v>2</v>
      </c>
      <c r="I573">
        <v>3</v>
      </c>
      <c r="K573" t="s">
        <v>545</v>
      </c>
      <c r="L573">
        <v>2</v>
      </c>
      <c r="M573">
        <v>174.99786640006801</v>
      </c>
      <c r="N573">
        <f>VLOOKUP(K573,Linecodes!$A$2:$J$58,10,FALSE)</f>
        <v>1.4659</v>
      </c>
    </row>
    <row r="574" spans="1:14" x14ac:dyDescent="0.25">
      <c r="A574" t="str">
        <f t="shared" si="9"/>
        <v>One Phase Less</v>
      </c>
      <c r="B574">
        <v>2265583</v>
      </c>
      <c r="C574">
        <v>2265321</v>
      </c>
      <c r="D574">
        <v>2</v>
      </c>
      <c r="E574">
        <v>3</v>
      </c>
      <c r="G574" t="s">
        <v>97</v>
      </c>
      <c r="H574">
        <v>2</v>
      </c>
      <c r="I574">
        <v>3</v>
      </c>
      <c r="K574" t="s">
        <v>545</v>
      </c>
      <c r="L574">
        <v>2</v>
      </c>
      <c r="M574">
        <v>150.99815900805899</v>
      </c>
      <c r="N574">
        <f>VLOOKUP(K574,Linecodes!$A$2:$J$58,10,FALSE)</f>
        <v>1.4659</v>
      </c>
    </row>
    <row r="575" spans="1:14" x14ac:dyDescent="0.25">
      <c r="A575" t="str">
        <f t="shared" si="9"/>
        <v/>
      </c>
      <c r="B575">
        <v>503696526</v>
      </c>
      <c r="C575">
        <v>503696525</v>
      </c>
      <c r="D575">
        <v>1</v>
      </c>
      <c r="E575">
        <v>2</v>
      </c>
      <c r="F575">
        <v>3</v>
      </c>
      <c r="G575">
        <v>2264911</v>
      </c>
      <c r="H575">
        <v>1</v>
      </c>
      <c r="I575">
        <v>2</v>
      </c>
      <c r="J575">
        <v>3</v>
      </c>
      <c r="K575" t="s">
        <v>546</v>
      </c>
      <c r="L575">
        <v>3</v>
      </c>
      <c r="M575">
        <v>678.99172163226501</v>
      </c>
      <c r="N575">
        <f>VLOOKUP(K575,Linecodes!$A$2:$J$58,10,FALSE)</f>
        <v>1.4659</v>
      </c>
    </row>
    <row r="576" spans="1:14" x14ac:dyDescent="0.25">
      <c r="A576" t="str">
        <f t="shared" si="9"/>
        <v>One Phase Less</v>
      </c>
      <c r="B576">
        <v>503696534</v>
      </c>
      <c r="C576">
        <v>503696525</v>
      </c>
      <c r="D576">
        <v>2</v>
      </c>
      <c r="E576">
        <v>3</v>
      </c>
      <c r="G576">
        <v>503696535</v>
      </c>
      <c r="H576">
        <v>2</v>
      </c>
      <c r="I576">
        <v>3</v>
      </c>
      <c r="K576" t="s">
        <v>536</v>
      </c>
      <c r="L576">
        <v>2</v>
      </c>
      <c r="M576">
        <v>0.70000365759988303</v>
      </c>
      <c r="N576">
        <f>VLOOKUP(K576,Linecodes!$A$2:$J$58,10,FALSE)</f>
        <v>106.9893</v>
      </c>
    </row>
    <row r="577" spans="1:14" x14ac:dyDescent="0.25">
      <c r="A577" t="str">
        <f t="shared" si="9"/>
        <v/>
      </c>
      <c r="B577">
        <v>504164232</v>
      </c>
      <c r="C577">
        <v>504164273</v>
      </c>
      <c r="D577">
        <v>1</v>
      </c>
      <c r="E577">
        <v>2</v>
      </c>
      <c r="F577">
        <v>3</v>
      </c>
      <c r="G577">
        <v>501526060</v>
      </c>
      <c r="H577">
        <v>1</v>
      </c>
      <c r="I577">
        <v>2</v>
      </c>
      <c r="J577">
        <v>3</v>
      </c>
      <c r="K577" t="s">
        <v>535</v>
      </c>
      <c r="L577">
        <v>3</v>
      </c>
      <c r="M577">
        <v>76.99906121603</v>
      </c>
      <c r="N577">
        <f>VLOOKUP(K577,Linecodes!$A$2:$J$58,10,FALSE)</f>
        <v>2.0543999999999998</v>
      </c>
    </row>
    <row r="578" spans="1:14" x14ac:dyDescent="0.25">
      <c r="A578" t="str">
        <f t="shared" si="9"/>
        <v/>
      </c>
      <c r="B578">
        <v>505146260</v>
      </c>
      <c r="C578">
        <v>505146259</v>
      </c>
      <c r="D578">
        <v>1</v>
      </c>
      <c r="E578">
        <v>2</v>
      </c>
      <c r="F578">
        <v>3</v>
      </c>
      <c r="G578">
        <v>2264526</v>
      </c>
      <c r="H578">
        <v>1</v>
      </c>
      <c r="I578">
        <v>2</v>
      </c>
      <c r="J578">
        <v>3</v>
      </c>
      <c r="K578" t="s">
        <v>535</v>
      </c>
      <c r="L578">
        <v>3</v>
      </c>
      <c r="M578">
        <v>113.99861011204401</v>
      </c>
      <c r="N578">
        <f>VLOOKUP(K578,Linecodes!$A$2:$J$58,10,FALSE)</f>
        <v>2.0543999999999998</v>
      </c>
    </row>
    <row r="579" spans="1:14" x14ac:dyDescent="0.25">
      <c r="A579" t="str">
        <f t="shared" si="9"/>
        <v>One Phase Less</v>
      </c>
      <c r="B579">
        <v>505146267</v>
      </c>
      <c r="C579">
        <v>505146259</v>
      </c>
      <c r="D579">
        <v>1</v>
      </c>
      <c r="E579">
        <v>2</v>
      </c>
      <c r="G579">
        <v>505146268</v>
      </c>
      <c r="H579">
        <v>1</v>
      </c>
      <c r="I579">
        <v>2</v>
      </c>
      <c r="K579" t="s">
        <v>536</v>
      </c>
      <c r="L579">
        <v>2</v>
      </c>
      <c r="M579">
        <v>0.70000365759988303</v>
      </c>
      <c r="N579">
        <f>VLOOKUP(K579,Linecodes!$A$2:$J$58,10,FALSE)</f>
        <v>106.9893</v>
      </c>
    </row>
    <row r="580" spans="1:14" x14ac:dyDescent="0.25">
      <c r="A580" t="str">
        <f t="shared" si="9"/>
        <v/>
      </c>
      <c r="B580">
        <v>2264953</v>
      </c>
      <c r="C580">
        <v>2264949</v>
      </c>
      <c r="D580">
        <v>1</v>
      </c>
      <c r="E580">
        <v>2</v>
      </c>
      <c r="F580">
        <v>3</v>
      </c>
      <c r="G580" t="s">
        <v>362</v>
      </c>
      <c r="H580">
        <v>1</v>
      </c>
      <c r="I580">
        <v>2</v>
      </c>
      <c r="J580">
        <v>3</v>
      </c>
      <c r="K580" t="s">
        <v>543</v>
      </c>
      <c r="L580">
        <v>3</v>
      </c>
      <c r="M580">
        <v>66.999183136026105</v>
      </c>
      <c r="N580">
        <f>VLOOKUP(K580,Linecodes!$A$2:$J$58,10,FALSE)</f>
        <v>1.4659</v>
      </c>
    </row>
    <row r="581" spans="1:14" x14ac:dyDescent="0.25">
      <c r="A581" t="str">
        <f t="shared" si="9"/>
        <v/>
      </c>
      <c r="B581">
        <v>501837749</v>
      </c>
      <c r="C581">
        <v>501837748</v>
      </c>
      <c r="D581">
        <v>1</v>
      </c>
      <c r="E581">
        <v>2</v>
      </c>
      <c r="F581">
        <v>3</v>
      </c>
      <c r="G581">
        <v>501837744</v>
      </c>
      <c r="H581">
        <v>1</v>
      </c>
      <c r="I581">
        <v>2</v>
      </c>
      <c r="J581">
        <v>3</v>
      </c>
      <c r="K581" t="s">
        <v>535</v>
      </c>
      <c r="L581">
        <v>3</v>
      </c>
      <c r="M581">
        <v>26.832670901354501</v>
      </c>
      <c r="N581">
        <f>VLOOKUP(K581,Linecodes!$A$2:$J$58,10,FALSE)</f>
        <v>2.0543999999999998</v>
      </c>
    </row>
    <row r="582" spans="1:14" x14ac:dyDescent="0.25">
      <c r="A582" t="str">
        <f t="shared" si="9"/>
        <v>One Phase Less</v>
      </c>
      <c r="B582">
        <v>501972036</v>
      </c>
      <c r="C582">
        <v>501837748</v>
      </c>
      <c r="D582">
        <v>1</v>
      </c>
      <c r="E582">
        <v>2</v>
      </c>
      <c r="G582">
        <v>501972037</v>
      </c>
      <c r="H582">
        <v>1</v>
      </c>
      <c r="I582">
        <v>2</v>
      </c>
      <c r="K582" t="s">
        <v>536</v>
      </c>
      <c r="L582">
        <v>2</v>
      </c>
      <c r="M582">
        <v>0.70000365759988303</v>
      </c>
      <c r="N582">
        <f>VLOOKUP(K582,Linecodes!$A$2:$J$58,10,FALSE)</f>
        <v>106.9893</v>
      </c>
    </row>
    <row r="583" spans="1:14" x14ac:dyDescent="0.25">
      <c r="A583" t="str">
        <f t="shared" si="9"/>
        <v>One Phase Less</v>
      </c>
      <c r="B583">
        <v>2265586</v>
      </c>
      <c r="C583" t="s">
        <v>97</v>
      </c>
      <c r="D583">
        <v>2</v>
      </c>
      <c r="E583">
        <v>3</v>
      </c>
      <c r="G583" t="s">
        <v>98</v>
      </c>
      <c r="H583">
        <v>2</v>
      </c>
      <c r="I583">
        <v>3</v>
      </c>
      <c r="K583" t="s">
        <v>545</v>
      </c>
      <c r="L583">
        <v>2</v>
      </c>
      <c r="M583">
        <v>98.998792992038602</v>
      </c>
      <c r="N583">
        <f>VLOOKUP(K583,Linecodes!$A$2:$J$58,10,FALSE)</f>
        <v>1.4659</v>
      </c>
    </row>
    <row r="584" spans="1:14" x14ac:dyDescent="0.25">
      <c r="A584" t="str">
        <f t="shared" si="9"/>
        <v/>
      </c>
      <c r="B584">
        <v>2265328</v>
      </c>
      <c r="C584">
        <v>2264911</v>
      </c>
      <c r="D584">
        <v>1</v>
      </c>
      <c r="E584">
        <v>2</v>
      </c>
      <c r="F584">
        <v>3</v>
      </c>
      <c r="G584">
        <v>2265329</v>
      </c>
      <c r="H584">
        <v>1</v>
      </c>
      <c r="I584">
        <v>2</v>
      </c>
      <c r="J584">
        <v>3</v>
      </c>
      <c r="K584" t="s">
        <v>546</v>
      </c>
      <c r="L584">
        <v>3</v>
      </c>
      <c r="M584">
        <v>20.9997439680082</v>
      </c>
      <c r="N584">
        <f>VLOOKUP(K584,Linecodes!$A$2:$J$58,10,FALSE)</f>
        <v>1.4659</v>
      </c>
    </row>
    <row r="585" spans="1:14" x14ac:dyDescent="0.25">
      <c r="A585" t="str">
        <f t="shared" si="9"/>
        <v>One Phase Less</v>
      </c>
      <c r="B585">
        <v>503696528</v>
      </c>
      <c r="C585">
        <v>503696535</v>
      </c>
      <c r="D585">
        <v>2</v>
      </c>
      <c r="E585">
        <v>3</v>
      </c>
      <c r="G585" t="s">
        <v>363</v>
      </c>
      <c r="H585">
        <v>2</v>
      </c>
      <c r="I585">
        <v>3</v>
      </c>
      <c r="K585" t="s">
        <v>542</v>
      </c>
      <c r="L585">
        <v>2</v>
      </c>
      <c r="M585">
        <v>272.99667158410699</v>
      </c>
      <c r="N585">
        <f>VLOOKUP(K585,Linecodes!$A$2:$J$58,10,FALSE)</f>
        <v>2.0543999999999998</v>
      </c>
    </row>
    <row r="586" spans="1:14" x14ac:dyDescent="0.25">
      <c r="A586" t="str">
        <f t="shared" si="9"/>
        <v/>
      </c>
      <c r="B586">
        <v>501526061</v>
      </c>
      <c r="C586">
        <v>501526060</v>
      </c>
      <c r="D586">
        <v>1</v>
      </c>
      <c r="E586">
        <v>2</v>
      </c>
      <c r="F586">
        <v>3</v>
      </c>
      <c r="G586">
        <v>501526058</v>
      </c>
      <c r="H586">
        <v>1</v>
      </c>
      <c r="I586">
        <v>2</v>
      </c>
      <c r="J586">
        <v>3</v>
      </c>
      <c r="K586" t="s">
        <v>535</v>
      </c>
      <c r="L586">
        <v>3</v>
      </c>
      <c r="M586">
        <v>30.9996220480121</v>
      </c>
      <c r="N586">
        <f>VLOOKUP(K586,Linecodes!$A$2:$J$58,10,FALSE)</f>
        <v>2.0543999999999998</v>
      </c>
    </row>
    <row r="587" spans="1:14" x14ac:dyDescent="0.25">
      <c r="A587" t="str">
        <f t="shared" si="9"/>
        <v/>
      </c>
      <c r="B587">
        <v>506250120</v>
      </c>
      <c r="C587">
        <v>501526060</v>
      </c>
      <c r="D587">
        <v>1</v>
      </c>
      <c r="E587">
        <v>2</v>
      </c>
      <c r="F587">
        <v>3</v>
      </c>
      <c r="G587" t="s">
        <v>364</v>
      </c>
      <c r="H587">
        <v>1</v>
      </c>
      <c r="I587">
        <v>2</v>
      </c>
      <c r="J587">
        <v>3</v>
      </c>
      <c r="K587" t="s">
        <v>533</v>
      </c>
      <c r="L587">
        <v>3</v>
      </c>
      <c r="M587">
        <v>0.70000365759988303</v>
      </c>
      <c r="N587">
        <f>VLOOKUP(K587,Linecodes!$A$2:$J$58,10,FALSE)</f>
        <v>106.9893</v>
      </c>
    </row>
    <row r="588" spans="1:14" x14ac:dyDescent="0.25">
      <c r="A588" t="str">
        <f t="shared" si="9"/>
        <v/>
      </c>
      <c r="B588">
        <v>2264528</v>
      </c>
      <c r="C588">
        <v>2264526</v>
      </c>
      <c r="D588">
        <v>1</v>
      </c>
      <c r="E588">
        <v>2</v>
      </c>
      <c r="F588">
        <v>3</v>
      </c>
      <c r="G588">
        <v>501665127</v>
      </c>
      <c r="H588">
        <v>1</v>
      </c>
      <c r="I588">
        <v>2</v>
      </c>
      <c r="J588">
        <v>3</v>
      </c>
      <c r="K588" t="s">
        <v>535</v>
      </c>
      <c r="L588">
        <v>3</v>
      </c>
      <c r="M588">
        <v>76.99906121603</v>
      </c>
      <c r="N588">
        <f>VLOOKUP(K588,Linecodes!$A$2:$J$58,10,FALSE)</f>
        <v>2.0543999999999998</v>
      </c>
    </row>
    <row r="589" spans="1:14" x14ac:dyDescent="0.25">
      <c r="A589" t="str">
        <f t="shared" si="9"/>
        <v/>
      </c>
      <c r="B589">
        <v>506250135</v>
      </c>
      <c r="C589">
        <v>2264526</v>
      </c>
      <c r="D589">
        <v>1</v>
      </c>
      <c r="E589">
        <v>2</v>
      </c>
      <c r="F589">
        <v>3</v>
      </c>
      <c r="G589">
        <v>506250136</v>
      </c>
      <c r="H589">
        <v>1</v>
      </c>
      <c r="I589">
        <v>2</v>
      </c>
      <c r="J589">
        <v>3</v>
      </c>
      <c r="K589" t="s">
        <v>533</v>
      </c>
      <c r="L589">
        <v>3</v>
      </c>
      <c r="M589">
        <v>0.70000365759988303</v>
      </c>
      <c r="N589">
        <f>VLOOKUP(K589,Linecodes!$A$2:$J$58,10,FALSE)</f>
        <v>106.9893</v>
      </c>
    </row>
    <row r="590" spans="1:14" x14ac:dyDescent="0.25">
      <c r="A590" t="str">
        <f t="shared" si="9"/>
        <v>One Phase Less</v>
      </c>
      <c r="B590">
        <v>505146262</v>
      </c>
      <c r="C590">
        <v>505146268</v>
      </c>
      <c r="D590">
        <v>1</v>
      </c>
      <c r="E590">
        <v>2</v>
      </c>
      <c r="G590" t="s">
        <v>365</v>
      </c>
      <c r="H590">
        <v>1</v>
      </c>
      <c r="I590">
        <v>2</v>
      </c>
      <c r="K590" t="s">
        <v>540</v>
      </c>
      <c r="L590">
        <v>2</v>
      </c>
      <c r="M590">
        <v>219.99731776008599</v>
      </c>
      <c r="N590">
        <f>VLOOKUP(K590,Linecodes!$A$2:$J$58,10,FALSE)</f>
        <v>1.4659</v>
      </c>
    </row>
    <row r="591" spans="1:14" x14ac:dyDescent="0.25">
      <c r="A591" t="str">
        <f t="shared" si="9"/>
        <v/>
      </c>
      <c r="B591">
        <v>501837745</v>
      </c>
      <c r="C591">
        <v>501837744</v>
      </c>
      <c r="D591">
        <v>1</v>
      </c>
      <c r="E591">
        <v>2</v>
      </c>
      <c r="F591">
        <v>3</v>
      </c>
      <c r="G591">
        <v>501837746</v>
      </c>
      <c r="H591">
        <v>1</v>
      </c>
      <c r="I591">
        <v>2</v>
      </c>
      <c r="J591">
        <v>3</v>
      </c>
      <c r="K591" t="s">
        <v>535</v>
      </c>
      <c r="L591">
        <v>3</v>
      </c>
      <c r="M591">
        <v>22.6277111959132</v>
      </c>
      <c r="N591">
        <f>VLOOKUP(K591,Linecodes!$A$2:$J$58,10,FALSE)</f>
        <v>2.0543999999999998</v>
      </c>
    </row>
    <row r="592" spans="1:14" x14ac:dyDescent="0.25">
      <c r="A592" t="str">
        <f t="shared" si="9"/>
        <v>One Phase Less</v>
      </c>
      <c r="B592">
        <v>501972033</v>
      </c>
      <c r="C592">
        <v>501972037</v>
      </c>
      <c r="D592">
        <v>1</v>
      </c>
      <c r="E592">
        <v>2</v>
      </c>
      <c r="G592" t="s">
        <v>366</v>
      </c>
      <c r="H592">
        <v>1</v>
      </c>
      <c r="I592">
        <v>2</v>
      </c>
      <c r="K592" t="s">
        <v>542</v>
      </c>
      <c r="L592">
        <v>2</v>
      </c>
      <c r="M592">
        <v>45.723442776849801</v>
      </c>
      <c r="N592">
        <f>VLOOKUP(K592,Linecodes!$A$2:$J$58,10,FALSE)</f>
        <v>2.0543999999999998</v>
      </c>
    </row>
    <row r="593" spans="1:14" x14ac:dyDescent="0.25">
      <c r="A593" t="str">
        <f t="shared" si="9"/>
        <v>One Phase Less</v>
      </c>
      <c r="B593">
        <v>400182013</v>
      </c>
      <c r="C593" t="s">
        <v>98</v>
      </c>
      <c r="D593">
        <v>2</v>
      </c>
      <c r="E593">
        <v>3</v>
      </c>
      <c r="G593">
        <v>2265587</v>
      </c>
      <c r="H593">
        <v>2</v>
      </c>
      <c r="I593">
        <v>3</v>
      </c>
      <c r="K593" t="s">
        <v>545</v>
      </c>
      <c r="L593">
        <v>2</v>
      </c>
      <c r="M593">
        <v>150.99815900805899</v>
      </c>
      <c r="N593">
        <f>VLOOKUP(K593,Linecodes!$A$2:$J$58,10,FALSE)</f>
        <v>1.4659</v>
      </c>
    </row>
    <row r="594" spans="1:14" x14ac:dyDescent="0.25">
      <c r="A594" t="str">
        <f t="shared" si="9"/>
        <v/>
      </c>
      <c r="B594">
        <v>2265331</v>
      </c>
      <c r="C594">
        <v>2265329</v>
      </c>
      <c r="D594">
        <v>1</v>
      </c>
      <c r="E594">
        <v>2</v>
      </c>
      <c r="F594">
        <v>3</v>
      </c>
      <c r="G594">
        <v>501639784</v>
      </c>
      <c r="H594">
        <v>1</v>
      </c>
      <c r="I594">
        <v>2</v>
      </c>
      <c r="J594">
        <v>3</v>
      </c>
      <c r="K594" t="s">
        <v>546</v>
      </c>
      <c r="L594">
        <v>3</v>
      </c>
      <c r="M594">
        <v>15.999804928006199</v>
      </c>
      <c r="N594">
        <f>VLOOKUP(K594,Linecodes!$A$2:$J$58,10,FALSE)</f>
        <v>1.4659</v>
      </c>
    </row>
    <row r="595" spans="1:14" x14ac:dyDescent="0.25">
      <c r="A595" t="str">
        <f t="shared" si="9"/>
        <v/>
      </c>
      <c r="B595">
        <v>505816713</v>
      </c>
      <c r="C595">
        <v>2265329</v>
      </c>
      <c r="D595">
        <v>1</v>
      </c>
      <c r="E595">
        <v>2</v>
      </c>
      <c r="F595">
        <v>3</v>
      </c>
      <c r="G595">
        <v>505833745</v>
      </c>
      <c r="H595">
        <v>1</v>
      </c>
      <c r="I595">
        <v>2</v>
      </c>
      <c r="J595">
        <v>3</v>
      </c>
      <c r="K595" t="s">
        <v>533</v>
      </c>
      <c r="L595">
        <v>3</v>
      </c>
      <c r="M595">
        <v>0.70000365759988303</v>
      </c>
      <c r="N595">
        <f>VLOOKUP(K595,Linecodes!$A$2:$J$58,10,FALSE)</f>
        <v>106.9893</v>
      </c>
    </row>
    <row r="596" spans="1:14" x14ac:dyDescent="0.25">
      <c r="A596" t="str">
        <f t="shared" si="9"/>
        <v/>
      </c>
      <c r="B596">
        <v>504967320</v>
      </c>
      <c r="C596">
        <v>501526058</v>
      </c>
      <c r="D596">
        <v>1</v>
      </c>
      <c r="E596">
        <v>2</v>
      </c>
      <c r="F596">
        <v>3</v>
      </c>
      <c r="G596" t="s">
        <v>367</v>
      </c>
      <c r="H596">
        <v>1</v>
      </c>
      <c r="I596">
        <v>2</v>
      </c>
      <c r="J596">
        <v>3</v>
      </c>
      <c r="K596" t="s">
        <v>533</v>
      </c>
      <c r="L596">
        <v>3</v>
      </c>
      <c r="M596">
        <v>0.70000365759988303</v>
      </c>
      <c r="N596">
        <f>VLOOKUP(K596,Linecodes!$A$2:$J$58,10,FALSE)</f>
        <v>106.9893</v>
      </c>
    </row>
    <row r="597" spans="1:14" x14ac:dyDescent="0.25">
      <c r="A597" t="str">
        <f t="shared" si="9"/>
        <v/>
      </c>
      <c r="B597">
        <v>501665129</v>
      </c>
      <c r="C597">
        <v>501665127</v>
      </c>
      <c r="D597">
        <v>1</v>
      </c>
      <c r="E597">
        <v>2</v>
      </c>
      <c r="F597">
        <v>3</v>
      </c>
      <c r="G597" t="s">
        <v>368</v>
      </c>
      <c r="H597">
        <v>1</v>
      </c>
      <c r="I597">
        <v>2</v>
      </c>
      <c r="J597">
        <v>3</v>
      </c>
      <c r="K597" t="s">
        <v>533</v>
      </c>
      <c r="L597">
        <v>3</v>
      </c>
      <c r="M597">
        <v>0.70000365759988303</v>
      </c>
      <c r="N597">
        <f>VLOOKUP(K597,Linecodes!$A$2:$J$58,10,FALSE)</f>
        <v>106.9893</v>
      </c>
    </row>
    <row r="598" spans="1:14" x14ac:dyDescent="0.25">
      <c r="A598" t="str">
        <f t="shared" si="9"/>
        <v/>
      </c>
      <c r="B598">
        <v>501597530</v>
      </c>
      <c r="C598">
        <v>506250136</v>
      </c>
      <c r="D598">
        <v>1</v>
      </c>
      <c r="E598">
        <v>2</v>
      </c>
      <c r="F598">
        <v>3</v>
      </c>
      <c r="G598" t="s">
        <v>369</v>
      </c>
      <c r="H598">
        <v>1</v>
      </c>
      <c r="I598">
        <v>2</v>
      </c>
      <c r="J598">
        <v>3</v>
      </c>
      <c r="K598" t="s">
        <v>549</v>
      </c>
      <c r="L598">
        <v>3</v>
      </c>
      <c r="M598">
        <v>39.999512320015597</v>
      </c>
      <c r="N598">
        <f>VLOOKUP(K598,Linecodes!$A$2:$J$58,10,FALSE)</f>
        <v>2.0758000000000001</v>
      </c>
    </row>
    <row r="599" spans="1:14" x14ac:dyDescent="0.25">
      <c r="A599" t="str">
        <f t="shared" si="9"/>
        <v/>
      </c>
      <c r="B599">
        <v>501837747</v>
      </c>
      <c r="C599">
        <v>501837746</v>
      </c>
      <c r="D599">
        <v>1</v>
      </c>
      <c r="E599">
        <v>2</v>
      </c>
      <c r="F599">
        <v>3</v>
      </c>
      <c r="G599">
        <v>2264943</v>
      </c>
      <c r="H599">
        <v>1</v>
      </c>
      <c r="I599">
        <v>2</v>
      </c>
      <c r="J599">
        <v>3</v>
      </c>
      <c r="K599" t="s">
        <v>541</v>
      </c>
      <c r="L599">
        <v>3</v>
      </c>
      <c r="M599">
        <v>30.9996220480121</v>
      </c>
      <c r="N599">
        <f>VLOOKUP(K599,Linecodes!$A$2:$J$58,10,FALSE)</f>
        <v>2.2042000000000002</v>
      </c>
    </row>
    <row r="600" spans="1:14" x14ac:dyDescent="0.25">
      <c r="A600" t="str">
        <f t="shared" si="9"/>
        <v>One Phase Less</v>
      </c>
      <c r="B600">
        <v>2265589</v>
      </c>
      <c r="C600">
        <v>2265587</v>
      </c>
      <c r="D600">
        <v>2</v>
      </c>
      <c r="E600">
        <v>3</v>
      </c>
      <c r="G600" t="s">
        <v>99</v>
      </c>
      <c r="H600">
        <v>2</v>
      </c>
      <c r="I600">
        <v>3</v>
      </c>
      <c r="K600" t="s">
        <v>545</v>
      </c>
      <c r="L600">
        <v>2</v>
      </c>
      <c r="M600">
        <v>44.999451360017602</v>
      </c>
      <c r="N600">
        <f>VLOOKUP(K600,Linecodes!$A$2:$J$58,10,FALSE)</f>
        <v>1.4659</v>
      </c>
    </row>
    <row r="601" spans="1:14" x14ac:dyDescent="0.25">
      <c r="A601" t="str">
        <f t="shared" si="9"/>
        <v>One Phase Less</v>
      </c>
      <c r="B601">
        <v>2265707</v>
      </c>
      <c r="C601">
        <v>2265587</v>
      </c>
      <c r="D601">
        <v>2</v>
      </c>
      <c r="E601">
        <v>3</v>
      </c>
      <c r="G601" t="s">
        <v>100</v>
      </c>
      <c r="H601">
        <v>2</v>
      </c>
      <c r="I601">
        <v>3</v>
      </c>
      <c r="K601" t="s">
        <v>542</v>
      </c>
      <c r="L601">
        <v>2</v>
      </c>
      <c r="M601">
        <v>277.99661062410797</v>
      </c>
      <c r="N601">
        <f>VLOOKUP(K601,Linecodes!$A$2:$J$58,10,FALSE)</f>
        <v>2.0543999999999998</v>
      </c>
    </row>
    <row r="602" spans="1:14" x14ac:dyDescent="0.25">
      <c r="A602" t="str">
        <f t="shared" si="9"/>
        <v/>
      </c>
      <c r="B602">
        <v>501639787</v>
      </c>
      <c r="C602">
        <v>501639784</v>
      </c>
      <c r="D602">
        <v>1</v>
      </c>
      <c r="E602">
        <v>2</v>
      </c>
      <c r="F602">
        <v>3</v>
      </c>
      <c r="G602">
        <v>501639782</v>
      </c>
      <c r="H602">
        <v>1</v>
      </c>
      <c r="I602">
        <v>2</v>
      </c>
      <c r="J602">
        <v>3</v>
      </c>
      <c r="K602" t="s">
        <v>534</v>
      </c>
      <c r="L602">
        <v>3</v>
      </c>
      <c r="M602">
        <v>102.99874422404</v>
      </c>
      <c r="N602">
        <f>VLOOKUP(K602,Linecodes!$A$2:$J$58,10,FALSE)</f>
        <v>3.5844999999999998</v>
      </c>
    </row>
    <row r="603" spans="1:14" x14ac:dyDescent="0.25">
      <c r="A603" t="str">
        <f t="shared" ref="A603:A666" si="10">IF(OR(D603+E603+F603&lt;6,H603+I603+J603&lt;6),"One Phase Less","")</f>
        <v/>
      </c>
      <c r="B603">
        <v>505833744</v>
      </c>
      <c r="C603">
        <v>505833745</v>
      </c>
      <c r="D603">
        <v>1</v>
      </c>
      <c r="E603">
        <v>2</v>
      </c>
      <c r="F603">
        <v>3</v>
      </c>
      <c r="G603">
        <v>501639790</v>
      </c>
      <c r="H603">
        <v>1</v>
      </c>
      <c r="I603">
        <v>2</v>
      </c>
      <c r="J603">
        <v>3</v>
      </c>
      <c r="K603" t="s">
        <v>535</v>
      </c>
      <c r="L603">
        <v>3</v>
      </c>
      <c r="M603">
        <v>34.999573280013699</v>
      </c>
      <c r="N603">
        <f>VLOOKUP(K603,Linecodes!$A$2:$J$58,10,FALSE)</f>
        <v>2.0543999999999998</v>
      </c>
    </row>
    <row r="604" spans="1:14" x14ac:dyDescent="0.25">
      <c r="A604" t="str">
        <f t="shared" si="10"/>
        <v/>
      </c>
      <c r="B604">
        <v>2265166</v>
      </c>
      <c r="C604">
        <v>504967321</v>
      </c>
      <c r="D604">
        <v>1</v>
      </c>
      <c r="E604">
        <v>2</v>
      </c>
      <c r="F604">
        <v>3</v>
      </c>
      <c r="G604">
        <v>2265164</v>
      </c>
      <c r="H604">
        <v>1</v>
      </c>
      <c r="I604">
        <v>2</v>
      </c>
      <c r="J604">
        <v>3</v>
      </c>
      <c r="K604" t="s">
        <v>535</v>
      </c>
      <c r="L604">
        <v>3</v>
      </c>
      <c r="M604">
        <v>136.99832969605299</v>
      </c>
      <c r="N604">
        <f>VLOOKUP(K604,Linecodes!$A$2:$J$58,10,FALSE)</f>
        <v>2.0543999999999998</v>
      </c>
    </row>
    <row r="605" spans="1:14" x14ac:dyDescent="0.25">
      <c r="A605" t="str">
        <f t="shared" si="10"/>
        <v/>
      </c>
      <c r="B605">
        <v>501665128</v>
      </c>
      <c r="C605">
        <v>501665130</v>
      </c>
      <c r="D605">
        <v>1</v>
      </c>
      <c r="E605">
        <v>2</v>
      </c>
      <c r="F605">
        <v>3</v>
      </c>
      <c r="G605">
        <v>2264529</v>
      </c>
      <c r="H605">
        <v>1</v>
      </c>
      <c r="I605">
        <v>2</v>
      </c>
      <c r="J605">
        <v>3</v>
      </c>
      <c r="K605" t="s">
        <v>535</v>
      </c>
      <c r="L605">
        <v>3</v>
      </c>
      <c r="M605">
        <v>61.999244096024199</v>
      </c>
      <c r="N605">
        <f>VLOOKUP(K605,Linecodes!$A$2:$J$58,10,FALSE)</f>
        <v>2.0543999999999998</v>
      </c>
    </row>
    <row r="606" spans="1:14" x14ac:dyDescent="0.25">
      <c r="A606" t="str">
        <f t="shared" si="10"/>
        <v/>
      </c>
      <c r="B606">
        <v>2264945</v>
      </c>
      <c r="C606">
        <v>2264943</v>
      </c>
      <c r="D606">
        <v>1</v>
      </c>
      <c r="E606">
        <v>2</v>
      </c>
      <c r="F606">
        <v>3</v>
      </c>
      <c r="G606">
        <v>501665047</v>
      </c>
      <c r="H606">
        <v>1</v>
      </c>
      <c r="I606">
        <v>2</v>
      </c>
      <c r="J606">
        <v>3</v>
      </c>
      <c r="K606" t="s">
        <v>535</v>
      </c>
      <c r="L606">
        <v>3</v>
      </c>
      <c r="M606">
        <v>109.998658880043</v>
      </c>
      <c r="N606">
        <f>VLOOKUP(K606,Linecodes!$A$2:$J$58,10,FALSE)</f>
        <v>2.0543999999999998</v>
      </c>
    </row>
    <row r="607" spans="1:14" x14ac:dyDescent="0.25">
      <c r="A607" t="str">
        <f t="shared" si="10"/>
        <v/>
      </c>
      <c r="B607">
        <v>501837750</v>
      </c>
      <c r="C607">
        <v>2264943</v>
      </c>
      <c r="D607">
        <v>1</v>
      </c>
      <c r="E607">
        <v>2</v>
      </c>
      <c r="F607">
        <v>3</v>
      </c>
      <c r="G607" t="s">
        <v>370</v>
      </c>
      <c r="H607">
        <v>1</v>
      </c>
      <c r="I607">
        <v>2</v>
      </c>
      <c r="J607">
        <v>3</v>
      </c>
      <c r="K607" t="s">
        <v>533</v>
      </c>
      <c r="L607">
        <v>3</v>
      </c>
      <c r="M607">
        <v>0.70000365759988303</v>
      </c>
      <c r="N607">
        <f>VLOOKUP(K607,Linecodes!$A$2:$J$58,10,FALSE)</f>
        <v>106.9893</v>
      </c>
    </row>
    <row r="608" spans="1:14" x14ac:dyDescent="0.25">
      <c r="A608" t="str">
        <f t="shared" si="10"/>
        <v>One Phase Less</v>
      </c>
      <c r="B608">
        <v>2265592</v>
      </c>
      <c r="C608" t="s">
        <v>99</v>
      </c>
      <c r="D608">
        <v>2</v>
      </c>
      <c r="E608">
        <v>3</v>
      </c>
      <c r="G608">
        <v>2265593</v>
      </c>
      <c r="H608">
        <v>2</v>
      </c>
      <c r="I608">
        <v>3</v>
      </c>
      <c r="K608" t="s">
        <v>545</v>
      </c>
      <c r="L608">
        <v>2</v>
      </c>
      <c r="M608">
        <v>186.99772009607301</v>
      </c>
      <c r="N608">
        <f>VLOOKUP(K608,Linecodes!$A$2:$J$58,10,FALSE)</f>
        <v>1.4659</v>
      </c>
    </row>
    <row r="609" spans="1:14" x14ac:dyDescent="0.25">
      <c r="A609" t="str">
        <f t="shared" si="10"/>
        <v>One Phase Less</v>
      </c>
      <c r="B609">
        <v>505535113</v>
      </c>
      <c r="C609" t="s">
        <v>100</v>
      </c>
      <c r="D609">
        <v>2</v>
      </c>
      <c r="E609">
        <v>3</v>
      </c>
      <c r="G609" t="s">
        <v>371</v>
      </c>
      <c r="H609">
        <v>2</v>
      </c>
      <c r="I609">
        <v>3</v>
      </c>
      <c r="K609" t="s">
        <v>542</v>
      </c>
      <c r="L609">
        <v>2</v>
      </c>
      <c r="M609">
        <v>187.997707904073</v>
      </c>
      <c r="N609">
        <f>VLOOKUP(K609,Linecodes!$A$2:$J$58,10,FALSE)</f>
        <v>2.0543999999999998</v>
      </c>
    </row>
    <row r="610" spans="1:14" x14ac:dyDescent="0.25">
      <c r="A610" t="str">
        <f t="shared" si="10"/>
        <v/>
      </c>
      <c r="B610">
        <v>501639783</v>
      </c>
      <c r="C610">
        <v>501639782</v>
      </c>
      <c r="D610">
        <v>1</v>
      </c>
      <c r="E610">
        <v>2</v>
      </c>
      <c r="F610">
        <v>3</v>
      </c>
      <c r="G610">
        <v>2265332</v>
      </c>
      <c r="H610">
        <v>1</v>
      </c>
      <c r="I610">
        <v>2</v>
      </c>
      <c r="J610">
        <v>3</v>
      </c>
      <c r="K610" t="s">
        <v>546</v>
      </c>
      <c r="L610">
        <v>3</v>
      </c>
      <c r="M610">
        <v>70.999134368027697</v>
      </c>
      <c r="N610">
        <f>VLOOKUP(K610,Linecodes!$A$2:$J$58,10,FALSE)</f>
        <v>1.4659</v>
      </c>
    </row>
    <row r="611" spans="1:14" x14ac:dyDescent="0.25">
      <c r="A611" t="str">
        <f t="shared" si="10"/>
        <v/>
      </c>
      <c r="B611">
        <v>501639791</v>
      </c>
      <c r="C611">
        <v>501639790</v>
      </c>
      <c r="D611">
        <v>1</v>
      </c>
      <c r="E611">
        <v>2</v>
      </c>
      <c r="F611">
        <v>3</v>
      </c>
      <c r="G611" t="s">
        <v>101</v>
      </c>
      <c r="H611">
        <v>1</v>
      </c>
      <c r="I611">
        <v>2</v>
      </c>
      <c r="J611">
        <v>3</v>
      </c>
      <c r="K611" t="s">
        <v>535</v>
      </c>
      <c r="L611">
        <v>3</v>
      </c>
      <c r="M611">
        <v>138.99830531205399</v>
      </c>
      <c r="N611">
        <f>VLOOKUP(K611,Linecodes!$A$2:$J$58,10,FALSE)</f>
        <v>2.0543999999999998</v>
      </c>
    </row>
    <row r="612" spans="1:14" x14ac:dyDescent="0.25">
      <c r="A612" t="str">
        <f t="shared" si="10"/>
        <v>One Phase Less</v>
      </c>
      <c r="B612">
        <v>501639798</v>
      </c>
      <c r="C612">
        <v>501639790</v>
      </c>
      <c r="D612">
        <v>2</v>
      </c>
      <c r="E612">
        <v>3</v>
      </c>
      <c r="G612">
        <v>501639799</v>
      </c>
      <c r="H612">
        <v>2</v>
      </c>
      <c r="I612">
        <v>3</v>
      </c>
      <c r="K612" t="s">
        <v>536</v>
      </c>
      <c r="L612">
        <v>2</v>
      </c>
      <c r="M612">
        <v>0.70000365759988303</v>
      </c>
      <c r="N612">
        <f>VLOOKUP(K612,Linecodes!$A$2:$J$58,10,FALSE)</f>
        <v>106.9893</v>
      </c>
    </row>
    <row r="613" spans="1:14" x14ac:dyDescent="0.25">
      <c r="A613" t="str">
        <f t="shared" si="10"/>
        <v/>
      </c>
      <c r="B613">
        <v>2265163</v>
      </c>
      <c r="C613">
        <v>2265164</v>
      </c>
      <c r="D613">
        <v>1</v>
      </c>
      <c r="E613">
        <v>2</v>
      </c>
      <c r="F613">
        <v>3</v>
      </c>
      <c r="G613">
        <v>2265161</v>
      </c>
      <c r="H613">
        <v>1</v>
      </c>
      <c r="I613">
        <v>2</v>
      </c>
      <c r="J613">
        <v>3</v>
      </c>
      <c r="K613" t="s">
        <v>535</v>
      </c>
      <c r="L613">
        <v>3</v>
      </c>
      <c r="M613">
        <v>240.997061728094</v>
      </c>
      <c r="N613">
        <f>VLOOKUP(K613,Linecodes!$A$2:$J$58,10,FALSE)</f>
        <v>2.0543999999999998</v>
      </c>
    </row>
    <row r="614" spans="1:14" x14ac:dyDescent="0.25">
      <c r="A614" t="str">
        <f t="shared" si="10"/>
        <v>One Phase Less</v>
      </c>
      <c r="B614">
        <v>506250122</v>
      </c>
      <c r="C614">
        <v>2265164</v>
      </c>
      <c r="D614">
        <v>1</v>
      </c>
      <c r="E614">
        <v>3</v>
      </c>
      <c r="G614" t="s">
        <v>372</v>
      </c>
      <c r="H614">
        <v>1</v>
      </c>
      <c r="I614">
        <v>3</v>
      </c>
      <c r="K614" t="s">
        <v>536</v>
      </c>
      <c r="L614">
        <v>2</v>
      </c>
      <c r="M614">
        <v>0.70000365759988303</v>
      </c>
      <c r="N614">
        <f>VLOOKUP(K614,Linecodes!$A$2:$J$58,10,FALSE)</f>
        <v>106.9893</v>
      </c>
    </row>
    <row r="615" spans="1:14" x14ac:dyDescent="0.25">
      <c r="A615" t="str">
        <f t="shared" si="10"/>
        <v/>
      </c>
      <c r="B615">
        <v>2264531</v>
      </c>
      <c r="C615">
        <v>2264529</v>
      </c>
      <c r="D615">
        <v>1</v>
      </c>
      <c r="E615">
        <v>2</v>
      </c>
      <c r="F615">
        <v>3</v>
      </c>
      <c r="G615">
        <v>2264532</v>
      </c>
      <c r="H615">
        <v>1</v>
      </c>
      <c r="I615">
        <v>2</v>
      </c>
      <c r="J615">
        <v>3</v>
      </c>
      <c r="K615" t="s">
        <v>535</v>
      </c>
      <c r="L615">
        <v>3</v>
      </c>
      <c r="M615">
        <v>383.99531827214997</v>
      </c>
      <c r="N615">
        <f>VLOOKUP(K615,Linecodes!$A$2:$J$58,10,FALSE)</f>
        <v>2.0543999999999998</v>
      </c>
    </row>
    <row r="616" spans="1:14" x14ac:dyDescent="0.25">
      <c r="A616" t="str">
        <f t="shared" si="10"/>
        <v>One Phase Less</v>
      </c>
      <c r="B616">
        <v>501665131</v>
      </c>
      <c r="C616">
        <v>2264529</v>
      </c>
      <c r="D616">
        <v>1</v>
      </c>
      <c r="E616">
        <v>3</v>
      </c>
      <c r="G616" t="s">
        <v>102</v>
      </c>
      <c r="H616">
        <v>1</v>
      </c>
      <c r="I616">
        <v>3</v>
      </c>
      <c r="K616" t="s">
        <v>536</v>
      </c>
      <c r="L616">
        <v>2</v>
      </c>
      <c r="M616">
        <v>0.70000365759988303</v>
      </c>
      <c r="N616">
        <f>VLOOKUP(K616,Linecodes!$A$2:$J$58,10,FALSE)</f>
        <v>106.9893</v>
      </c>
    </row>
    <row r="617" spans="1:14" x14ac:dyDescent="0.25">
      <c r="A617" t="str">
        <f t="shared" si="10"/>
        <v/>
      </c>
      <c r="B617">
        <v>501665046</v>
      </c>
      <c r="C617">
        <v>501665047</v>
      </c>
      <c r="D617">
        <v>1</v>
      </c>
      <c r="E617">
        <v>2</v>
      </c>
      <c r="F617">
        <v>3</v>
      </c>
      <c r="G617" t="s">
        <v>373</v>
      </c>
      <c r="H617">
        <v>1</v>
      </c>
      <c r="I617">
        <v>2</v>
      </c>
      <c r="J617">
        <v>3</v>
      </c>
      <c r="K617" t="s">
        <v>533</v>
      </c>
      <c r="L617">
        <v>3</v>
      </c>
      <c r="M617">
        <v>0.70000365759988303</v>
      </c>
      <c r="N617">
        <f>VLOOKUP(K617,Linecodes!$A$2:$J$58,10,FALSE)</f>
        <v>106.9893</v>
      </c>
    </row>
    <row r="618" spans="1:14" x14ac:dyDescent="0.25">
      <c r="A618" t="str">
        <f t="shared" si="10"/>
        <v>One Phase Less</v>
      </c>
      <c r="B618">
        <v>2265595</v>
      </c>
      <c r="C618">
        <v>2265593</v>
      </c>
      <c r="D618">
        <v>2</v>
      </c>
      <c r="E618">
        <v>3</v>
      </c>
      <c r="G618" t="s">
        <v>103</v>
      </c>
      <c r="H618">
        <v>2</v>
      </c>
      <c r="I618">
        <v>3</v>
      </c>
      <c r="K618" t="s">
        <v>545</v>
      </c>
      <c r="L618">
        <v>2</v>
      </c>
      <c r="M618">
        <v>315.99614732812302</v>
      </c>
      <c r="N618">
        <f>VLOOKUP(K618,Linecodes!$A$2:$J$58,10,FALSE)</f>
        <v>1.4659</v>
      </c>
    </row>
    <row r="619" spans="1:14" x14ac:dyDescent="0.25">
      <c r="A619" t="str">
        <f t="shared" si="10"/>
        <v>One Phase Less</v>
      </c>
      <c r="B619">
        <v>2265710</v>
      </c>
      <c r="C619">
        <v>2265593</v>
      </c>
      <c r="D619">
        <v>2</v>
      </c>
      <c r="E619">
        <v>3</v>
      </c>
      <c r="G619" t="s">
        <v>104</v>
      </c>
      <c r="H619">
        <v>2</v>
      </c>
      <c r="I619">
        <v>3</v>
      </c>
      <c r="K619" t="s">
        <v>545</v>
      </c>
      <c r="L619">
        <v>2</v>
      </c>
      <c r="M619">
        <v>125.998463808049</v>
      </c>
      <c r="N619">
        <f>VLOOKUP(K619,Linecodes!$A$2:$J$58,10,FALSE)</f>
        <v>1.4659</v>
      </c>
    </row>
    <row r="620" spans="1:14" x14ac:dyDescent="0.25">
      <c r="A620" t="str">
        <f t="shared" si="10"/>
        <v/>
      </c>
      <c r="B620">
        <v>2265334</v>
      </c>
      <c r="C620">
        <v>2265332</v>
      </c>
      <c r="D620">
        <v>1</v>
      </c>
      <c r="E620">
        <v>2</v>
      </c>
      <c r="F620">
        <v>3</v>
      </c>
      <c r="G620">
        <v>2265335</v>
      </c>
      <c r="H620">
        <v>1</v>
      </c>
      <c r="I620">
        <v>2</v>
      </c>
      <c r="J620">
        <v>3</v>
      </c>
      <c r="K620" t="s">
        <v>546</v>
      </c>
      <c r="L620">
        <v>3</v>
      </c>
      <c r="M620">
        <v>28.9996464320113</v>
      </c>
      <c r="N620">
        <f>VLOOKUP(K620,Linecodes!$A$2:$J$58,10,FALSE)</f>
        <v>1.4659</v>
      </c>
    </row>
    <row r="621" spans="1:14" x14ac:dyDescent="0.25">
      <c r="A621" t="str">
        <f t="shared" si="10"/>
        <v>One Phase Less</v>
      </c>
      <c r="B621">
        <v>2265601</v>
      </c>
      <c r="C621">
        <v>2265332</v>
      </c>
      <c r="D621">
        <v>2</v>
      </c>
      <c r="E621">
        <v>3</v>
      </c>
      <c r="G621">
        <v>504372506</v>
      </c>
      <c r="H621">
        <v>2</v>
      </c>
      <c r="I621">
        <v>3</v>
      </c>
      <c r="K621" t="s">
        <v>536</v>
      </c>
      <c r="L621">
        <v>2</v>
      </c>
      <c r="M621">
        <v>0.70000365759988303</v>
      </c>
      <c r="N621">
        <f>VLOOKUP(K621,Linecodes!$A$2:$J$58,10,FALSE)</f>
        <v>106.9893</v>
      </c>
    </row>
    <row r="622" spans="1:14" x14ac:dyDescent="0.25">
      <c r="A622" t="str">
        <f t="shared" si="10"/>
        <v>One Phase Less</v>
      </c>
      <c r="B622">
        <v>2264918</v>
      </c>
      <c r="C622" t="s">
        <v>101</v>
      </c>
      <c r="D622">
        <v>2</v>
      </c>
      <c r="E622">
        <v>3</v>
      </c>
      <c r="G622">
        <v>2264919</v>
      </c>
      <c r="H622">
        <v>2</v>
      </c>
      <c r="I622">
        <v>3</v>
      </c>
      <c r="K622" t="s">
        <v>542</v>
      </c>
      <c r="L622">
        <v>2</v>
      </c>
      <c r="M622">
        <v>130.998402848051</v>
      </c>
      <c r="N622">
        <f>VLOOKUP(K622,Linecodes!$A$2:$J$58,10,FALSE)</f>
        <v>2.0543999999999998</v>
      </c>
    </row>
    <row r="623" spans="1:14" x14ac:dyDescent="0.25">
      <c r="A623" t="str">
        <f t="shared" si="10"/>
        <v>One Phase Less</v>
      </c>
      <c r="B623">
        <v>501639793</v>
      </c>
      <c r="C623">
        <v>501639799</v>
      </c>
      <c r="D623">
        <v>2</v>
      </c>
      <c r="E623">
        <v>3</v>
      </c>
      <c r="G623" t="s">
        <v>374</v>
      </c>
      <c r="H623">
        <v>2</v>
      </c>
      <c r="I623">
        <v>3</v>
      </c>
      <c r="K623" t="s">
        <v>544</v>
      </c>
      <c r="L623">
        <v>2</v>
      </c>
      <c r="M623">
        <v>43.999463552017197</v>
      </c>
      <c r="N623">
        <f>VLOOKUP(K623,Linecodes!$A$2:$J$58,10,FALSE)</f>
        <v>2.2042000000000002</v>
      </c>
    </row>
    <row r="624" spans="1:14" x14ac:dyDescent="0.25">
      <c r="A624" t="str">
        <f t="shared" si="10"/>
        <v/>
      </c>
      <c r="B624">
        <v>2265157</v>
      </c>
      <c r="C624">
        <v>2265161</v>
      </c>
      <c r="D624">
        <v>1</v>
      </c>
      <c r="E624">
        <v>2</v>
      </c>
      <c r="F624">
        <v>3</v>
      </c>
      <c r="G624">
        <v>2265155</v>
      </c>
      <c r="H624">
        <v>1</v>
      </c>
      <c r="I624">
        <v>2</v>
      </c>
      <c r="J624">
        <v>3</v>
      </c>
      <c r="K624" t="s">
        <v>535</v>
      </c>
      <c r="L624">
        <v>3</v>
      </c>
      <c r="M624">
        <v>765.99066092829901</v>
      </c>
      <c r="N624">
        <f>VLOOKUP(K624,Linecodes!$A$2:$J$58,10,FALSE)</f>
        <v>2.0543999999999998</v>
      </c>
    </row>
    <row r="625" spans="1:14" x14ac:dyDescent="0.25">
      <c r="A625" t="str">
        <f t="shared" si="10"/>
        <v>One Phase Less</v>
      </c>
      <c r="B625">
        <v>506250124</v>
      </c>
      <c r="C625">
        <v>2265161</v>
      </c>
      <c r="D625">
        <v>1</v>
      </c>
      <c r="E625">
        <v>3</v>
      </c>
      <c r="G625" t="s">
        <v>375</v>
      </c>
      <c r="H625">
        <v>1</v>
      </c>
      <c r="I625">
        <v>3</v>
      </c>
      <c r="K625" t="s">
        <v>536</v>
      </c>
      <c r="L625">
        <v>2</v>
      </c>
      <c r="M625">
        <v>0.70000365759988303</v>
      </c>
      <c r="N625">
        <f>VLOOKUP(K625,Linecodes!$A$2:$J$58,10,FALSE)</f>
        <v>106.9893</v>
      </c>
    </row>
    <row r="626" spans="1:14" x14ac:dyDescent="0.25">
      <c r="A626" t="str">
        <f t="shared" si="10"/>
        <v/>
      </c>
      <c r="B626">
        <v>2264534</v>
      </c>
      <c r="C626">
        <v>2264532</v>
      </c>
      <c r="D626">
        <v>1</v>
      </c>
      <c r="E626">
        <v>2</v>
      </c>
      <c r="F626">
        <v>3</v>
      </c>
      <c r="G626">
        <v>2264535</v>
      </c>
      <c r="H626">
        <v>1</v>
      </c>
      <c r="I626">
        <v>2</v>
      </c>
      <c r="J626">
        <v>3</v>
      </c>
      <c r="K626" t="s">
        <v>535</v>
      </c>
      <c r="L626">
        <v>3</v>
      </c>
      <c r="M626">
        <v>108.998671072043</v>
      </c>
      <c r="N626">
        <f>VLOOKUP(K626,Linecodes!$A$2:$J$58,10,FALSE)</f>
        <v>2.0543999999999998</v>
      </c>
    </row>
    <row r="627" spans="1:14" x14ac:dyDescent="0.25">
      <c r="A627" t="str">
        <f t="shared" si="10"/>
        <v/>
      </c>
      <c r="B627">
        <v>2264977</v>
      </c>
      <c r="C627">
        <v>2264532</v>
      </c>
      <c r="D627">
        <v>1</v>
      </c>
      <c r="E627">
        <v>2</v>
      </c>
      <c r="F627">
        <v>3</v>
      </c>
      <c r="G627">
        <v>503264219</v>
      </c>
      <c r="H627">
        <v>1</v>
      </c>
      <c r="I627">
        <v>2</v>
      </c>
      <c r="J627">
        <v>3</v>
      </c>
      <c r="K627" t="s">
        <v>535</v>
      </c>
      <c r="L627">
        <v>3</v>
      </c>
      <c r="M627">
        <v>130.998402848051</v>
      </c>
      <c r="N627">
        <f>VLOOKUP(K627,Linecodes!$A$2:$J$58,10,FALSE)</f>
        <v>2.0543999999999998</v>
      </c>
    </row>
    <row r="628" spans="1:14" x14ac:dyDescent="0.25">
      <c r="A628" t="str">
        <f t="shared" si="10"/>
        <v>One Phase Less</v>
      </c>
      <c r="B628">
        <v>501571838</v>
      </c>
      <c r="C628">
        <v>2264532</v>
      </c>
      <c r="D628">
        <v>1</v>
      </c>
      <c r="E628">
        <v>3</v>
      </c>
      <c r="G628">
        <v>501665188</v>
      </c>
      <c r="H628">
        <v>1</v>
      </c>
      <c r="I628">
        <v>3</v>
      </c>
      <c r="K628" t="s">
        <v>542</v>
      </c>
      <c r="L628">
        <v>2</v>
      </c>
      <c r="M628">
        <v>19.999756160007799</v>
      </c>
      <c r="N628">
        <f>VLOOKUP(K628,Linecodes!$A$2:$J$58,10,FALSE)</f>
        <v>2.0543999999999998</v>
      </c>
    </row>
    <row r="629" spans="1:14" x14ac:dyDescent="0.25">
      <c r="A629" t="str">
        <f t="shared" si="10"/>
        <v>One Phase Less</v>
      </c>
      <c r="B629">
        <v>2264963</v>
      </c>
      <c r="C629" t="s">
        <v>102</v>
      </c>
      <c r="D629">
        <v>1</v>
      </c>
      <c r="E629">
        <v>3</v>
      </c>
      <c r="G629">
        <v>2264967</v>
      </c>
      <c r="H629">
        <v>1</v>
      </c>
      <c r="I629">
        <v>3</v>
      </c>
      <c r="K629" t="s">
        <v>542</v>
      </c>
      <c r="L629">
        <v>2</v>
      </c>
      <c r="M629">
        <v>121.998512576048</v>
      </c>
      <c r="N629">
        <f>VLOOKUP(K629,Linecodes!$A$2:$J$58,10,FALSE)</f>
        <v>2.0543999999999998</v>
      </c>
    </row>
    <row r="630" spans="1:14" x14ac:dyDescent="0.25">
      <c r="A630" t="str">
        <f t="shared" si="10"/>
        <v>One Phase Less</v>
      </c>
      <c r="B630">
        <v>400080169</v>
      </c>
      <c r="C630" t="s">
        <v>103</v>
      </c>
      <c r="D630">
        <v>2</v>
      </c>
      <c r="E630">
        <v>3</v>
      </c>
      <c r="G630">
        <v>2265596</v>
      </c>
      <c r="H630">
        <v>2</v>
      </c>
      <c r="I630">
        <v>3</v>
      </c>
      <c r="K630" t="s">
        <v>545</v>
      </c>
      <c r="L630">
        <v>2</v>
      </c>
      <c r="M630">
        <v>67.999170944026503</v>
      </c>
      <c r="N630">
        <f>VLOOKUP(K630,Linecodes!$A$2:$J$58,10,FALSE)</f>
        <v>1.4659</v>
      </c>
    </row>
    <row r="631" spans="1:14" x14ac:dyDescent="0.25">
      <c r="A631" t="str">
        <f t="shared" si="10"/>
        <v>One Phase Less</v>
      </c>
      <c r="B631">
        <v>503128997</v>
      </c>
      <c r="C631" t="s">
        <v>104</v>
      </c>
      <c r="D631">
        <v>2</v>
      </c>
      <c r="E631">
        <v>3</v>
      </c>
      <c r="G631">
        <v>2265711</v>
      </c>
      <c r="H631">
        <v>2</v>
      </c>
      <c r="I631">
        <v>3</v>
      </c>
      <c r="K631" t="s">
        <v>545</v>
      </c>
      <c r="L631">
        <v>2</v>
      </c>
      <c r="M631">
        <v>409.99500128016001</v>
      </c>
      <c r="N631">
        <f>VLOOKUP(K631,Linecodes!$A$2:$J$58,10,FALSE)</f>
        <v>1.4659</v>
      </c>
    </row>
    <row r="632" spans="1:14" x14ac:dyDescent="0.25">
      <c r="A632" t="str">
        <f t="shared" si="10"/>
        <v/>
      </c>
      <c r="B632">
        <v>2265337</v>
      </c>
      <c r="C632">
        <v>2265335</v>
      </c>
      <c r="D632">
        <v>1</v>
      </c>
      <c r="E632">
        <v>2</v>
      </c>
      <c r="F632">
        <v>3</v>
      </c>
      <c r="G632">
        <v>504302800</v>
      </c>
      <c r="H632">
        <v>1</v>
      </c>
      <c r="I632">
        <v>2</v>
      </c>
      <c r="J632">
        <v>3</v>
      </c>
      <c r="K632" t="s">
        <v>541</v>
      </c>
      <c r="L632">
        <v>3</v>
      </c>
      <c r="M632">
        <v>29.999634240011702</v>
      </c>
      <c r="N632">
        <f>VLOOKUP(K632,Linecodes!$A$2:$J$58,10,FALSE)</f>
        <v>2.2042000000000002</v>
      </c>
    </row>
    <row r="633" spans="1:14" x14ac:dyDescent="0.25">
      <c r="A633" t="str">
        <f t="shared" si="10"/>
        <v>One Phase Less</v>
      </c>
      <c r="B633">
        <v>2265606</v>
      </c>
      <c r="C633">
        <v>2265335</v>
      </c>
      <c r="D633">
        <v>2</v>
      </c>
      <c r="E633">
        <v>3</v>
      </c>
      <c r="G633">
        <v>504372507</v>
      </c>
      <c r="H633">
        <v>2</v>
      </c>
      <c r="I633">
        <v>3</v>
      </c>
      <c r="K633" t="s">
        <v>536</v>
      </c>
      <c r="L633">
        <v>2</v>
      </c>
      <c r="M633">
        <v>0.70000365759988303</v>
      </c>
      <c r="N633">
        <f>VLOOKUP(K633,Linecodes!$A$2:$J$58,10,FALSE)</f>
        <v>106.9893</v>
      </c>
    </row>
    <row r="634" spans="1:14" x14ac:dyDescent="0.25">
      <c r="A634" t="str">
        <f t="shared" si="10"/>
        <v>One Phase Less</v>
      </c>
      <c r="B634">
        <v>2265603</v>
      </c>
      <c r="C634">
        <v>504372506</v>
      </c>
      <c r="D634">
        <v>2</v>
      </c>
      <c r="E634">
        <v>3</v>
      </c>
      <c r="G634" t="s">
        <v>376</v>
      </c>
      <c r="H634">
        <v>2</v>
      </c>
      <c r="I634">
        <v>3</v>
      </c>
      <c r="K634" t="s">
        <v>542</v>
      </c>
      <c r="L634">
        <v>2</v>
      </c>
      <c r="M634">
        <v>12.999841504005101</v>
      </c>
      <c r="N634">
        <f>VLOOKUP(K634,Linecodes!$A$2:$J$58,10,FALSE)</f>
        <v>2.0543999999999998</v>
      </c>
    </row>
    <row r="635" spans="1:14" x14ac:dyDescent="0.25">
      <c r="A635" t="str">
        <f t="shared" si="10"/>
        <v>One Phase Less</v>
      </c>
      <c r="B635">
        <v>501639796</v>
      </c>
      <c r="C635">
        <v>2264919</v>
      </c>
      <c r="D635">
        <v>2</v>
      </c>
      <c r="E635">
        <v>3</v>
      </c>
      <c r="G635">
        <v>501639797</v>
      </c>
      <c r="H635">
        <v>2</v>
      </c>
      <c r="I635">
        <v>3</v>
      </c>
      <c r="K635" t="s">
        <v>536</v>
      </c>
      <c r="L635">
        <v>2</v>
      </c>
      <c r="M635">
        <v>0.70000365759988303</v>
      </c>
      <c r="N635">
        <f>VLOOKUP(K635,Linecodes!$A$2:$J$58,10,FALSE)</f>
        <v>106.9893</v>
      </c>
    </row>
    <row r="636" spans="1:14" x14ac:dyDescent="0.25">
      <c r="A636" t="str">
        <f t="shared" si="10"/>
        <v/>
      </c>
      <c r="B636">
        <v>501654375</v>
      </c>
      <c r="C636">
        <v>2265155</v>
      </c>
      <c r="D636">
        <v>1</v>
      </c>
      <c r="E636">
        <v>2</v>
      </c>
      <c r="F636">
        <v>3</v>
      </c>
      <c r="G636">
        <v>601356100</v>
      </c>
      <c r="H636">
        <v>1</v>
      </c>
      <c r="I636">
        <v>2</v>
      </c>
      <c r="J636">
        <v>3</v>
      </c>
      <c r="K636" t="s">
        <v>535</v>
      </c>
      <c r="L636">
        <v>3</v>
      </c>
      <c r="M636">
        <v>45.479450384657603</v>
      </c>
      <c r="N636">
        <f>VLOOKUP(K636,Linecodes!$A$2:$J$58,10,FALSE)</f>
        <v>2.0543999999999998</v>
      </c>
    </row>
    <row r="637" spans="1:14" x14ac:dyDescent="0.25">
      <c r="A637" t="str">
        <f t="shared" si="10"/>
        <v/>
      </c>
      <c r="B637">
        <v>2264537</v>
      </c>
      <c r="C637">
        <v>2264535</v>
      </c>
      <c r="D637">
        <v>1</v>
      </c>
      <c r="E637">
        <v>2</v>
      </c>
      <c r="F637">
        <v>3</v>
      </c>
      <c r="G637">
        <v>2264538</v>
      </c>
      <c r="H637">
        <v>1</v>
      </c>
      <c r="I637">
        <v>2</v>
      </c>
      <c r="J637">
        <v>3</v>
      </c>
      <c r="K637" t="s">
        <v>535</v>
      </c>
      <c r="L637">
        <v>3</v>
      </c>
      <c r="M637">
        <v>221.99729337608699</v>
      </c>
      <c r="N637">
        <f>VLOOKUP(K637,Linecodes!$A$2:$J$58,10,FALSE)</f>
        <v>2.0543999999999998</v>
      </c>
    </row>
    <row r="638" spans="1:14" x14ac:dyDescent="0.25">
      <c r="A638" t="str">
        <f t="shared" si="10"/>
        <v>One Phase Less</v>
      </c>
      <c r="B638">
        <v>501145124</v>
      </c>
      <c r="C638">
        <v>2264535</v>
      </c>
      <c r="D638">
        <v>1</v>
      </c>
      <c r="E638">
        <v>2</v>
      </c>
      <c r="G638">
        <v>501145125</v>
      </c>
      <c r="H638">
        <v>1</v>
      </c>
      <c r="I638">
        <v>2</v>
      </c>
      <c r="K638" t="s">
        <v>536</v>
      </c>
      <c r="L638">
        <v>2</v>
      </c>
      <c r="M638">
        <v>0.70000365759988303</v>
      </c>
      <c r="N638">
        <f>VLOOKUP(K638,Linecodes!$A$2:$J$58,10,FALSE)</f>
        <v>106.9893</v>
      </c>
    </row>
    <row r="639" spans="1:14" x14ac:dyDescent="0.25">
      <c r="A639" t="str">
        <f t="shared" si="10"/>
        <v/>
      </c>
      <c r="B639">
        <v>503264221</v>
      </c>
      <c r="C639">
        <v>503264219</v>
      </c>
      <c r="D639">
        <v>1</v>
      </c>
      <c r="E639">
        <v>2</v>
      </c>
      <c r="F639">
        <v>3</v>
      </c>
      <c r="G639" t="s">
        <v>377</v>
      </c>
      <c r="H639">
        <v>1</v>
      </c>
      <c r="I639">
        <v>2</v>
      </c>
      <c r="J639">
        <v>3</v>
      </c>
      <c r="K639" t="s">
        <v>533</v>
      </c>
      <c r="L639">
        <v>3</v>
      </c>
      <c r="M639">
        <v>0.70000365759988303</v>
      </c>
      <c r="N639">
        <f>VLOOKUP(K639,Linecodes!$A$2:$J$58,10,FALSE)</f>
        <v>106.9893</v>
      </c>
    </row>
    <row r="640" spans="1:14" x14ac:dyDescent="0.25">
      <c r="A640" t="str">
        <f t="shared" si="10"/>
        <v>One Phase Less</v>
      </c>
      <c r="B640">
        <v>501665190</v>
      </c>
      <c r="C640">
        <v>501665188</v>
      </c>
      <c r="D640">
        <v>1</v>
      </c>
      <c r="E640">
        <v>3</v>
      </c>
      <c r="G640">
        <v>501665191</v>
      </c>
      <c r="H640">
        <v>1</v>
      </c>
      <c r="I640">
        <v>3</v>
      </c>
      <c r="K640" t="s">
        <v>536</v>
      </c>
      <c r="L640">
        <v>2</v>
      </c>
      <c r="M640">
        <v>0.70000365759988303</v>
      </c>
      <c r="N640">
        <f>VLOOKUP(K640,Linecodes!$A$2:$J$58,10,FALSE)</f>
        <v>106.9893</v>
      </c>
    </row>
    <row r="641" spans="1:14" x14ac:dyDescent="0.25">
      <c r="A641" t="str">
        <f t="shared" si="10"/>
        <v>One Phase Less</v>
      </c>
      <c r="B641">
        <v>2264969</v>
      </c>
      <c r="C641">
        <v>2264967</v>
      </c>
      <c r="D641">
        <v>1</v>
      </c>
      <c r="E641">
        <v>3</v>
      </c>
      <c r="G641">
        <v>400181555</v>
      </c>
      <c r="H641">
        <v>1</v>
      </c>
      <c r="I641">
        <v>3</v>
      </c>
      <c r="K641" t="s">
        <v>542</v>
      </c>
      <c r="L641">
        <v>2</v>
      </c>
      <c r="M641">
        <v>179.99780544007001</v>
      </c>
      <c r="N641">
        <f>VLOOKUP(K641,Linecodes!$A$2:$J$58,10,FALSE)</f>
        <v>2.0543999999999998</v>
      </c>
    </row>
    <row r="642" spans="1:14" x14ac:dyDescent="0.25">
      <c r="A642" t="str">
        <f t="shared" si="10"/>
        <v>One Phase Less</v>
      </c>
      <c r="B642">
        <v>2265598</v>
      </c>
      <c r="C642">
        <v>2265596</v>
      </c>
      <c r="D642">
        <v>2</v>
      </c>
      <c r="E642">
        <v>3</v>
      </c>
      <c r="G642" t="s">
        <v>378</v>
      </c>
      <c r="H642">
        <v>2</v>
      </c>
      <c r="I642">
        <v>3</v>
      </c>
      <c r="K642" t="s">
        <v>545</v>
      </c>
      <c r="L642">
        <v>2</v>
      </c>
      <c r="M642">
        <v>81.999000256032005</v>
      </c>
      <c r="N642">
        <f>VLOOKUP(K642,Linecodes!$A$2:$J$58,10,FALSE)</f>
        <v>1.4659</v>
      </c>
    </row>
    <row r="643" spans="1:14" x14ac:dyDescent="0.25">
      <c r="A643" t="str">
        <f t="shared" si="10"/>
        <v>One Phase Less</v>
      </c>
      <c r="B643">
        <v>2265720</v>
      </c>
      <c r="C643">
        <v>2265596</v>
      </c>
      <c r="D643">
        <v>2</v>
      </c>
      <c r="E643">
        <v>3</v>
      </c>
      <c r="G643" t="s">
        <v>105</v>
      </c>
      <c r="H643">
        <v>2</v>
      </c>
      <c r="I643">
        <v>3</v>
      </c>
      <c r="K643" t="s">
        <v>542</v>
      </c>
      <c r="L643">
        <v>2</v>
      </c>
      <c r="M643">
        <v>172.99789078406701</v>
      </c>
      <c r="N643">
        <f>VLOOKUP(K643,Linecodes!$A$2:$J$58,10,FALSE)</f>
        <v>2.0543999999999998</v>
      </c>
    </row>
    <row r="644" spans="1:14" x14ac:dyDescent="0.25">
      <c r="A644" t="str">
        <f t="shared" si="10"/>
        <v>One Phase Less</v>
      </c>
      <c r="B644">
        <v>2265713</v>
      </c>
      <c r="C644">
        <v>2265711</v>
      </c>
      <c r="D644">
        <v>2</v>
      </c>
      <c r="E644">
        <v>3</v>
      </c>
      <c r="G644" t="s">
        <v>106</v>
      </c>
      <c r="H644">
        <v>2</v>
      </c>
      <c r="I644">
        <v>3</v>
      </c>
      <c r="K644" t="s">
        <v>545</v>
      </c>
      <c r="L644">
        <v>2</v>
      </c>
      <c r="M644">
        <v>354.99567184013802</v>
      </c>
      <c r="N644">
        <f>VLOOKUP(K644,Linecodes!$A$2:$J$58,10,FALSE)</f>
        <v>1.4659</v>
      </c>
    </row>
    <row r="645" spans="1:14" x14ac:dyDescent="0.25">
      <c r="A645" t="str">
        <f t="shared" si="10"/>
        <v>One Phase Less</v>
      </c>
      <c r="B645">
        <v>2265787</v>
      </c>
      <c r="C645">
        <v>2265711</v>
      </c>
      <c r="D645">
        <v>2</v>
      </c>
      <c r="E645">
        <v>3</v>
      </c>
      <c r="G645" t="s">
        <v>379</v>
      </c>
      <c r="H645">
        <v>2</v>
      </c>
      <c r="I645">
        <v>3</v>
      </c>
      <c r="K645" t="s">
        <v>542</v>
      </c>
      <c r="L645">
        <v>2</v>
      </c>
      <c r="M645">
        <v>197.99758598407701</v>
      </c>
      <c r="N645">
        <f>VLOOKUP(K645,Linecodes!$A$2:$J$58,10,FALSE)</f>
        <v>2.0543999999999998</v>
      </c>
    </row>
    <row r="646" spans="1:14" x14ac:dyDescent="0.25">
      <c r="A646" t="str">
        <f t="shared" si="10"/>
        <v/>
      </c>
      <c r="B646">
        <v>504302801</v>
      </c>
      <c r="C646">
        <v>504302800</v>
      </c>
      <c r="D646">
        <v>1</v>
      </c>
      <c r="E646">
        <v>2</v>
      </c>
      <c r="F646">
        <v>3</v>
      </c>
      <c r="G646">
        <v>400181886</v>
      </c>
      <c r="H646">
        <v>1</v>
      </c>
      <c r="I646">
        <v>2</v>
      </c>
      <c r="J646">
        <v>3</v>
      </c>
      <c r="K646" t="s">
        <v>546</v>
      </c>
      <c r="L646">
        <v>3</v>
      </c>
      <c r="M646">
        <v>26.9996708160105</v>
      </c>
      <c r="N646">
        <f>VLOOKUP(K646,Linecodes!$A$2:$J$58,10,FALSE)</f>
        <v>1.4659</v>
      </c>
    </row>
    <row r="647" spans="1:14" x14ac:dyDescent="0.25">
      <c r="A647" t="str">
        <f t="shared" si="10"/>
        <v>One Phase Less</v>
      </c>
      <c r="B647">
        <v>504302823</v>
      </c>
      <c r="C647">
        <v>504302800</v>
      </c>
      <c r="D647">
        <v>2</v>
      </c>
      <c r="E647">
        <v>3</v>
      </c>
      <c r="G647">
        <v>504302824</v>
      </c>
      <c r="H647">
        <v>2</v>
      </c>
      <c r="I647">
        <v>3</v>
      </c>
      <c r="K647" t="s">
        <v>536</v>
      </c>
      <c r="L647">
        <v>2</v>
      </c>
      <c r="M647">
        <v>0.70000365759988303</v>
      </c>
      <c r="N647">
        <f>VLOOKUP(K647,Linecodes!$A$2:$J$58,10,FALSE)</f>
        <v>106.9893</v>
      </c>
    </row>
    <row r="648" spans="1:14" x14ac:dyDescent="0.25">
      <c r="A648" t="str">
        <f t="shared" si="10"/>
        <v>One Phase Less</v>
      </c>
      <c r="B648">
        <v>2265723</v>
      </c>
      <c r="C648">
        <v>504372507</v>
      </c>
      <c r="D648">
        <v>2</v>
      </c>
      <c r="E648">
        <v>3</v>
      </c>
      <c r="G648" t="s">
        <v>107</v>
      </c>
      <c r="H648">
        <v>2</v>
      </c>
      <c r="I648">
        <v>3</v>
      </c>
      <c r="K648" t="s">
        <v>542</v>
      </c>
      <c r="L648">
        <v>2</v>
      </c>
      <c r="M648">
        <v>146.998207776057</v>
      </c>
      <c r="N648">
        <f>VLOOKUP(K648,Linecodes!$A$2:$J$58,10,FALSE)</f>
        <v>2.0543999999999998</v>
      </c>
    </row>
    <row r="649" spans="1:14" x14ac:dyDescent="0.25">
      <c r="A649" t="str">
        <f t="shared" si="10"/>
        <v>One Phase Less</v>
      </c>
      <c r="B649">
        <v>2264923</v>
      </c>
      <c r="C649">
        <v>501639797</v>
      </c>
      <c r="D649">
        <v>2</v>
      </c>
      <c r="E649">
        <v>3</v>
      </c>
      <c r="G649" t="s">
        <v>380</v>
      </c>
      <c r="H649">
        <v>2</v>
      </c>
      <c r="I649">
        <v>3</v>
      </c>
      <c r="K649" t="s">
        <v>542</v>
      </c>
      <c r="L649">
        <v>2</v>
      </c>
      <c r="M649">
        <v>138.99830531205399</v>
      </c>
      <c r="N649">
        <f>VLOOKUP(K649,Linecodes!$A$2:$J$58,10,FALSE)</f>
        <v>2.0543999999999998</v>
      </c>
    </row>
    <row r="650" spans="1:14" x14ac:dyDescent="0.25">
      <c r="A650" t="str">
        <f t="shared" si="10"/>
        <v/>
      </c>
      <c r="B650">
        <v>610797618</v>
      </c>
      <c r="C650">
        <v>601411237</v>
      </c>
      <c r="D650">
        <v>1</v>
      </c>
      <c r="E650">
        <v>2</v>
      </c>
      <c r="F650">
        <v>3</v>
      </c>
      <c r="G650">
        <v>601356100</v>
      </c>
      <c r="H650">
        <v>1</v>
      </c>
      <c r="I650">
        <v>2</v>
      </c>
      <c r="J650">
        <v>3</v>
      </c>
      <c r="K650" t="s">
        <v>535</v>
      </c>
      <c r="L650">
        <v>3</v>
      </c>
      <c r="M650">
        <v>38.699540361614702</v>
      </c>
      <c r="N650">
        <f>VLOOKUP(K650,Linecodes!$A$2:$J$58,10,FALSE)</f>
        <v>2.0543999999999998</v>
      </c>
    </row>
    <row r="651" spans="1:14" x14ac:dyDescent="0.25">
      <c r="A651" t="str">
        <f t="shared" si="10"/>
        <v/>
      </c>
      <c r="B651">
        <v>2264540</v>
      </c>
      <c r="C651">
        <v>2264538</v>
      </c>
      <c r="D651">
        <v>1</v>
      </c>
      <c r="E651">
        <v>2</v>
      </c>
      <c r="F651">
        <v>3</v>
      </c>
      <c r="G651">
        <v>2264541</v>
      </c>
      <c r="H651">
        <v>1</v>
      </c>
      <c r="I651">
        <v>2</v>
      </c>
      <c r="J651">
        <v>3</v>
      </c>
      <c r="K651" t="s">
        <v>535</v>
      </c>
      <c r="L651">
        <v>3</v>
      </c>
      <c r="M651">
        <v>544.99335536021204</v>
      </c>
      <c r="N651">
        <f>VLOOKUP(K651,Linecodes!$A$2:$J$58,10,FALSE)</f>
        <v>2.0543999999999998</v>
      </c>
    </row>
    <row r="652" spans="1:14" x14ac:dyDescent="0.25">
      <c r="A652" t="str">
        <f t="shared" si="10"/>
        <v/>
      </c>
      <c r="B652">
        <v>2264996</v>
      </c>
      <c r="C652">
        <v>2264538</v>
      </c>
      <c r="D652">
        <v>1</v>
      </c>
      <c r="E652">
        <v>2</v>
      </c>
      <c r="F652">
        <v>3</v>
      </c>
      <c r="G652">
        <v>501665205</v>
      </c>
      <c r="H652">
        <v>1</v>
      </c>
      <c r="I652">
        <v>2</v>
      </c>
      <c r="J652">
        <v>3</v>
      </c>
      <c r="K652" t="s">
        <v>535</v>
      </c>
      <c r="L652">
        <v>3</v>
      </c>
      <c r="M652">
        <v>41.999487936016401</v>
      </c>
      <c r="N652">
        <f>VLOOKUP(K652,Linecodes!$A$2:$J$58,10,FALSE)</f>
        <v>2.0543999999999998</v>
      </c>
    </row>
    <row r="653" spans="1:14" x14ac:dyDescent="0.25">
      <c r="A653" t="str">
        <f t="shared" si="10"/>
        <v>One Phase Less</v>
      </c>
      <c r="B653">
        <v>2265393</v>
      </c>
      <c r="C653">
        <v>2264538</v>
      </c>
      <c r="D653">
        <v>1</v>
      </c>
      <c r="E653">
        <v>3</v>
      </c>
      <c r="G653">
        <v>2265394</v>
      </c>
      <c r="H653">
        <v>1</v>
      </c>
      <c r="I653">
        <v>3</v>
      </c>
      <c r="K653" t="s">
        <v>540</v>
      </c>
      <c r="L653">
        <v>2</v>
      </c>
      <c r="M653">
        <v>42.999475744016799</v>
      </c>
      <c r="N653">
        <f>VLOOKUP(K653,Linecodes!$A$2:$J$58,10,FALSE)</f>
        <v>1.4659</v>
      </c>
    </row>
    <row r="654" spans="1:14" x14ac:dyDescent="0.25">
      <c r="A654" t="str">
        <f t="shared" si="10"/>
        <v>One Phase Less</v>
      </c>
      <c r="B654">
        <v>2265388</v>
      </c>
      <c r="C654">
        <v>501145125</v>
      </c>
      <c r="D654">
        <v>1</v>
      </c>
      <c r="E654">
        <v>2</v>
      </c>
      <c r="G654" t="s">
        <v>381</v>
      </c>
      <c r="H654">
        <v>1</v>
      </c>
      <c r="I654">
        <v>2</v>
      </c>
      <c r="K654" t="s">
        <v>542</v>
      </c>
      <c r="L654">
        <v>2</v>
      </c>
      <c r="M654">
        <v>43.999463552017197</v>
      </c>
      <c r="N654">
        <f>VLOOKUP(K654,Linecodes!$A$2:$J$58,10,FALSE)</f>
        <v>2.0543999999999998</v>
      </c>
    </row>
    <row r="655" spans="1:14" x14ac:dyDescent="0.25">
      <c r="A655" t="str">
        <f t="shared" si="10"/>
        <v>One Phase Less</v>
      </c>
      <c r="B655">
        <v>501145122</v>
      </c>
      <c r="C655">
        <v>501145125</v>
      </c>
      <c r="D655">
        <v>1</v>
      </c>
      <c r="E655">
        <v>2</v>
      </c>
      <c r="G655" t="s">
        <v>382</v>
      </c>
      <c r="H655">
        <v>1</v>
      </c>
      <c r="I655">
        <v>2</v>
      </c>
      <c r="K655" t="s">
        <v>542</v>
      </c>
      <c r="L655">
        <v>2</v>
      </c>
      <c r="M655">
        <v>145.99821996805699</v>
      </c>
      <c r="N655">
        <f>VLOOKUP(K655,Linecodes!$A$2:$J$58,10,FALSE)</f>
        <v>2.0543999999999998</v>
      </c>
    </row>
    <row r="656" spans="1:14" x14ac:dyDescent="0.25">
      <c r="A656" t="str">
        <f t="shared" si="10"/>
        <v/>
      </c>
      <c r="B656">
        <v>503264220</v>
      </c>
      <c r="C656">
        <v>503264222</v>
      </c>
      <c r="D656">
        <v>1</v>
      </c>
      <c r="E656">
        <v>2</v>
      </c>
      <c r="F656">
        <v>3</v>
      </c>
      <c r="G656">
        <v>601374783</v>
      </c>
      <c r="H656">
        <v>1</v>
      </c>
      <c r="I656">
        <v>2</v>
      </c>
      <c r="J656">
        <v>3</v>
      </c>
      <c r="K656" t="s">
        <v>535</v>
      </c>
      <c r="L656">
        <v>3</v>
      </c>
      <c r="M656">
        <v>145.65022981919299</v>
      </c>
      <c r="N656">
        <f>VLOOKUP(K656,Linecodes!$A$2:$J$58,10,FALSE)</f>
        <v>2.0543999999999998</v>
      </c>
    </row>
    <row r="657" spans="1:14" x14ac:dyDescent="0.25">
      <c r="A657" t="str">
        <f t="shared" si="10"/>
        <v>One Phase Less</v>
      </c>
      <c r="B657">
        <v>501665189</v>
      </c>
      <c r="C657">
        <v>501665191</v>
      </c>
      <c r="D657">
        <v>1</v>
      </c>
      <c r="E657">
        <v>3</v>
      </c>
      <c r="G657" t="s">
        <v>383</v>
      </c>
      <c r="H657">
        <v>1</v>
      </c>
      <c r="I657">
        <v>3</v>
      </c>
      <c r="K657" t="s">
        <v>542</v>
      </c>
      <c r="L657">
        <v>2</v>
      </c>
      <c r="M657">
        <v>45.999439168017901</v>
      </c>
      <c r="N657">
        <f>VLOOKUP(K657,Linecodes!$A$2:$J$58,10,FALSE)</f>
        <v>2.0543999999999998</v>
      </c>
    </row>
    <row r="658" spans="1:14" x14ac:dyDescent="0.25">
      <c r="A658" t="str">
        <f t="shared" si="10"/>
        <v>One Phase Less</v>
      </c>
      <c r="B658">
        <v>400181556</v>
      </c>
      <c r="C658">
        <v>400181555</v>
      </c>
      <c r="D658">
        <v>1</v>
      </c>
      <c r="E658">
        <v>3</v>
      </c>
      <c r="G658" t="s">
        <v>108</v>
      </c>
      <c r="H658">
        <v>1</v>
      </c>
      <c r="I658">
        <v>3</v>
      </c>
      <c r="K658" t="s">
        <v>542</v>
      </c>
      <c r="L658">
        <v>2</v>
      </c>
      <c r="M658">
        <v>173.99787859206799</v>
      </c>
      <c r="N658">
        <f>VLOOKUP(K658,Linecodes!$A$2:$J$58,10,FALSE)</f>
        <v>2.0543999999999998</v>
      </c>
    </row>
    <row r="659" spans="1:14" x14ac:dyDescent="0.25">
      <c r="A659" t="str">
        <f t="shared" si="10"/>
        <v>One Phase Less</v>
      </c>
      <c r="B659">
        <v>400181558</v>
      </c>
      <c r="C659">
        <v>400181555</v>
      </c>
      <c r="D659">
        <v>1</v>
      </c>
      <c r="E659">
        <v>3</v>
      </c>
      <c r="G659" t="s">
        <v>109</v>
      </c>
      <c r="H659">
        <v>1</v>
      </c>
      <c r="I659">
        <v>3</v>
      </c>
      <c r="K659" t="s">
        <v>542</v>
      </c>
      <c r="L659">
        <v>2</v>
      </c>
      <c r="M659">
        <v>63.999219712025003</v>
      </c>
      <c r="N659">
        <f>VLOOKUP(K659,Linecodes!$A$2:$J$58,10,FALSE)</f>
        <v>2.0543999999999998</v>
      </c>
    </row>
    <row r="660" spans="1:14" x14ac:dyDescent="0.25">
      <c r="A660" t="str">
        <f t="shared" si="10"/>
        <v>One Phase Less</v>
      </c>
      <c r="B660">
        <v>501382108</v>
      </c>
      <c r="C660" t="s">
        <v>105</v>
      </c>
      <c r="D660">
        <v>2</v>
      </c>
      <c r="E660">
        <v>3</v>
      </c>
      <c r="G660">
        <v>501382121</v>
      </c>
      <c r="H660">
        <v>2</v>
      </c>
      <c r="I660">
        <v>3</v>
      </c>
      <c r="K660" t="s">
        <v>544</v>
      </c>
      <c r="L660">
        <v>2</v>
      </c>
      <c r="M660">
        <v>117.998561344046</v>
      </c>
      <c r="N660">
        <f>VLOOKUP(K660,Linecodes!$A$2:$J$58,10,FALSE)</f>
        <v>2.2042000000000002</v>
      </c>
    </row>
    <row r="661" spans="1:14" x14ac:dyDescent="0.25">
      <c r="A661" t="str">
        <f t="shared" si="10"/>
        <v>One Phase Less</v>
      </c>
      <c r="B661">
        <v>2265716</v>
      </c>
      <c r="C661" t="s">
        <v>106</v>
      </c>
      <c r="D661">
        <v>2</v>
      </c>
      <c r="E661">
        <v>3</v>
      </c>
      <c r="G661" t="s">
        <v>110</v>
      </c>
      <c r="H661">
        <v>2</v>
      </c>
      <c r="I661">
        <v>3</v>
      </c>
      <c r="K661" t="s">
        <v>542</v>
      </c>
      <c r="L661">
        <v>2</v>
      </c>
      <c r="M661">
        <v>294.99640336011498</v>
      </c>
      <c r="N661">
        <f>VLOOKUP(K661,Linecodes!$A$2:$J$58,10,FALSE)</f>
        <v>2.0543999999999998</v>
      </c>
    </row>
    <row r="662" spans="1:14" x14ac:dyDescent="0.25">
      <c r="A662" t="str">
        <f t="shared" si="10"/>
        <v/>
      </c>
      <c r="B662">
        <v>400181888</v>
      </c>
      <c r="C662">
        <v>400181886</v>
      </c>
      <c r="D662">
        <v>1</v>
      </c>
      <c r="E662">
        <v>2</v>
      </c>
      <c r="F662">
        <v>3</v>
      </c>
      <c r="G662" t="s">
        <v>384</v>
      </c>
      <c r="H662">
        <v>1</v>
      </c>
      <c r="I662">
        <v>2</v>
      </c>
      <c r="J662">
        <v>3</v>
      </c>
      <c r="K662" t="s">
        <v>533</v>
      </c>
      <c r="L662">
        <v>3</v>
      </c>
      <c r="M662">
        <v>0.70000365759988303</v>
      </c>
      <c r="N662">
        <f>VLOOKUP(K662,Linecodes!$A$2:$J$58,10,FALSE)</f>
        <v>106.9893</v>
      </c>
    </row>
    <row r="663" spans="1:14" x14ac:dyDescent="0.25">
      <c r="A663" t="str">
        <f t="shared" si="10"/>
        <v>One Phase Less</v>
      </c>
      <c r="B663">
        <v>504302803</v>
      </c>
      <c r="C663">
        <v>504302824</v>
      </c>
      <c r="D663">
        <v>2</v>
      </c>
      <c r="E663">
        <v>3</v>
      </c>
      <c r="G663">
        <v>504302802</v>
      </c>
      <c r="H663">
        <v>2</v>
      </c>
      <c r="I663">
        <v>3</v>
      </c>
      <c r="K663" t="s">
        <v>542</v>
      </c>
      <c r="L663">
        <v>2</v>
      </c>
      <c r="M663">
        <v>12.999841504005101</v>
      </c>
      <c r="N663">
        <f>VLOOKUP(K663,Linecodes!$A$2:$J$58,10,FALSE)</f>
        <v>2.0543999999999998</v>
      </c>
    </row>
    <row r="664" spans="1:14" x14ac:dyDescent="0.25">
      <c r="A664" t="str">
        <f t="shared" si="10"/>
        <v>One Phase Less</v>
      </c>
      <c r="B664">
        <v>504414733</v>
      </c>
      <c r="C664" t="s">
        <v>107</v>
      </c>
      <c r="D664">
        <v>2</v>
      </c>
      <c r="E664">
        <v>3</v>
      </c>
      <c r="G664" t="s">
        <v>111</v>
      </c>
      <c r="H664">
        <v>2</v>
      </c>
      <c r="I664">
        <v>3</v>
      </c>
      <c r="K664" t="s">
        <v>542</v>
      </c>
      <c r="L664">
        <v>2</v>
      </c>
      <c r="M664">
        <v>51.999366016020304</v>
      </c>
      <c r="N664">
        <f>VLOOKUP(K664,Linecodes!$A$2:$J$58,10,FALSE)</f>
        <v>2.0543999999999998</v>
      </c>
    </row>
    <row r="665" spans="1:14" x14ac:dyDescent="0.25">
      <c r="A665" t="str">
        <f t="shared" si="10"/>
        <v/>
      </c>
      <c r="B665">
        <v>610797614</v>
      </c>
      <c r="C665">
        <v>601411237</v>
      </c>
      <c r="D665">
        <v>1</v>
      </c>
      <c r="E665">
        <v>2</v>
      </c>
      <c r="F665">
        <v>3</v>
      </c>
      <c r="G665">
        <v>506998839</v>
      </c>
      <c r="H665">
        <v>1</v>
      </c>
      <c r="I665">
        <v>2</v>
      </c>
      <c r="J665">
        <v>3</v>
      </c>
      <c r="K665" t="s">
        <v>535</v>
      </c>
      <c r="L665">
        <v>3</v>
      </c>
      <c r="M665">
        <v>184.94873264164099</v>
      </c>
      <c r="N665">
        <f>VLOOKUP(K665,Linecodes!$A$2:$J$58,10,FALSE)</f>
        <v>2.0543999999999998</v>
      </c>
    </row>
    <row r="666" spans="1:14" x14ac:dyDescent="0.25">
      <c r="A666" t="str">
        <f t="shared" si="10"/>
        <v/>
      </c>
      <c r="B666">
        <v>2264543</v>
      </c>
      <c r="C666">
        <v>2264541</v>
      </c>
      <c r="D666">
        <v>1</v>
      </c>
      <c r="E666">
        <v>2</v>
      </c>
      <c r="F666">
        <v>3</v>
      </c>
      <c r="G666">
        <v>2264544</v>
      </c>
      <c r="H666">
        <v>1</v>
      </c>
      <c r="I666">
        <v>2</v>
      </c>
      <c r="J666">
        <v>3</v>
      </c>
      <c r="K666" t="s">
        <v>535</v>
      </c>
      <c r="L666">
        <v>3</v>
      </c>
      <c r="M666">
        <v>301.99631801611798</v>
      </c>
      <c r="N666">
        <f>VLOOKUP(K666,Linecodes!$A$2:$J$58,10,FALSE)</f>
        <v>2.0543999999999998</v>
      </c>
    </row>
    <row r="667" spans="1:14" x14ac:dyDescent="0.25">
      <c r="A667" t="str">
        <f t="shared" ref="A667:A730" si="11">IF(OR(D667+E667+F667&lt;6,H667+I667+J667&lt;6),"One Phase Less","")</f>
        <v/>
      </c>
      <c r="B667">
        <v>2264999</v>
      </c>
      <c r="C667">
        <v>2264541</v>
      </c>
      <c r="D667">
        <v>1</v>
      </c>
      <c r="E667">
        <v>2</v>
      </c>
      <c r="F667">
        <v>3</v>
      </c>
      <c r="G667">
        <v>2265000</v>
      </c>
      <c r="H667">
        <v>1</v>
      </c>
      <c r="I667">
        <v>2</v>
      </c>
      <c r="J667">
        <v>3</v>
      </c>
      <c r="K667" t="s">
        <v>533</v>
      </c>
      <c r="L667">
        <v>3</v>
      </c>
      <c r="M667">
        <v>0.70000365759988303</v>
      </c>
      <c r="N667">
        <f>VLOOKUP(K667,Linecodes!$A$2:$J$58,10,FALSE)</f>
        <v>106.9893</v>
      </c>
    </row>
    <row r="668" spans="1:14" x14ac:dyDescent="0.25">
      <c r="A668" t="str">
        <f t="shared" si="11"/>
        <v/>
      </c>
      <c r="B668">
        <v>501665207</v>
      </c>
      <c r="C668">
        <v>501665205</v>
      </c>
      <c r="D668">
        <v>1</v>
      </c>
      <c r="E668">
        <v>2</v>
      </c>
      <c r="F668">
        <v>3</v>
      </c>
      <c r="G668">
        <v>501665208</v>
      </c>
      <c r="H668">
        <v>1</v>
      </c>
      <c r="I668">
        <v>2</v>
      </c>
      <c r="J668">
        <v>3</v>
      </c>
      <c r="K668" t="s">
        <v>533</v>
      </c>
      <c r="L668">
        <v>3</v>
      </c>
      <c r="M668">
        <v>0.70000365759988303</v>
      </c>
      <c r="N668">
        <f>VLOOKUP(K668,Linecodes!$A$2:$J$58,10,FALSE)</f>
        <v>106.9893</v>
      </c>
    </row>
    <row r="669" spans="1:14" x14ac:dyDescent="0.25">
      <c r="A669" t="str">
        <f t="shared" si="11"/>
        <v>One Phase Less</v>
      </c>
      <c r="B669">
        <v>501665209</v>
      </c>
      <c r="C669">
        <v>2265394</v>
      </c>
      <c r="D669">
        <v>1</v>
      </c>
      <c r="E669">
        <v>3</v>
      </c>
      <c r="G669">
        <v>501665210</v>
      </c>
      <c r="H669">
        <v>1</v>
      </c>
      <c r="I669">
        <v>3</v>
      </c>
      <c r="K669" t="s">
        <v>536</v>
      </c>
      <c r="L669">
        <v>2</v>
      </c>
      <c r="M669">
        <v>0.70000365759988303</v>
      </c>
      <c r="N669">
        <f>VLOOKUP(K669,Linecodes!$A$2:$J$58,10,FALSE)</f>
        <v>106.9893</v>
      </c>
    </row>
    <row r="670" spans="1:14" x14ac:dyDescent="0.25">
      <c r="A670" t="str">
        <f t="shared" si="11"/>
        <v/>
      </c>
      <c r="B670">
        <v>503879199</v>
      </c>
      <c r="C670">
        <v>601374783</v>
      </c>
      <c r="D670">
        <v>1</v>
      </c>
      <c r="E670">
        <v>2</v>
      </c>
      <c r="F670">
        <v>3</v>
      </c>
      <c r="G670" t="s">
        <v>385</v>
      </c>
      <c r="H670">
        <v>1</v>
      </c>
      <c r="I670">
        <v>2</v>
      </c>
      <c r="J670">
        <v>3</v>
      </c>
      <c r="K670" t="s">
        <v>534</v>
      </c>
      <c r="L670">
        <v>3</v>
      </c>
      <c r="M670">
        <v>80.630021579839294</v>
      </c>
      <c r="N670">
        <f>VLOOKUP(K670,Linecodes!$A$2:$J$58,10,FALSE)</f>
        <v>3.5844999999999998</v>
      </c>
    </row>
    <row r="671" spans="1:14" x14ac:dyDescent="0.25">
      <c r="A671" t="str">
        <f t="shared" si="11"/>
        <v/>
      </c>
      <c r="B671">
        <v>612112584</v>
      </c>
      <c r="C671">
        <v>601374783</v>
      </c>
      <c r="D671">
        <v>1</v>
      </c>
      <c r="E671">
        <v>2</v>
      </c>
      <c r="F671">
        <v>3</v>
      </c>
      <c r="G671" t="s">
        <v>386</v>
      </c>
      <c r="H671">
        <v>1</v>
      </c>
      <c r="I671">
        <v>2</v>
      </c>
      <c r="J671">
        <v>3</v>
      </c>
      <c r="K671" t="s">
        <v>535</v>
      </c>
      <c r="L671">
        <v>3</v>
      </c>
      <c r="M671">
        <v>0.30598871020836099</v>
      </c>
      <c r="N671">
        <f>VLOOKUP(K671,Linecodes!$A$2:$J$58,10,FALSE)</f>
        <v>2.0543999999999998</v>
      </c>
    </row>
    <row r="672" spans="1:14" x14ac:dyDescent="0.25">
      <c r="A672" t="str">
        <f t="shared" si="11"/>
        <v>One Phase Less</v>
      </c>
      <c r="B672">
        <v>2264972</v>
      </c>
      <c r="C672" t="s">
        <v>108</v>
      </c>
      <c r="D672">
        <v>1</v>
      </c>
      <c r="E672">
        <v>3</v>
      </c>
      <c r="G672" t="s">
        <v>387</v>
      </c>
      <c r="H672">
        <v>1</v>
      </c>
      <c r="I672">
        <v>3</v>
      </c>
      <c r="K672" t="s">
        <v>542</v>
      </c>
      <c r="L672">
        <v>2</v>
      </c>
      <c r="M672">
        <v>202.99752502407901</v>
      </c>
      <c r="N672">
        <f>VLOOKUP(K672,Linecodes!$A$2:$J$58,10,FALSE)</f>
        <v>2.0543999999999998</v>
      </c>
    </row>
    <row r="673" spans="1:14" x14ac:dyDescent="0.25">
      <c r="A673" t="str">
        <f t="shared" si="11"/>
        <v>One Phase Less</v>
      </c>
      <c r="B673">
        <v>506760209</v>
      </c>
      <c r="C673" t="s">
        <v>109</v>
      </c>
      <c r="D673">
        <v>1</v>
      </c>
      <c r="E673">
        <v>3</v>
      </c>
      <c r="G673">
        <v>501318751</v>
      </c>
      <c r="H673">
        <v>1</v>
      </c>
      <c r="I673">
        <v>3</v>
      </c>
      <c r="K673" t="s">
        <v>542</v>
      </c>
      <c r="L673">
        <v>2</v>
      </c>
      <c r="M673">
        <v>186.99772009607301</v>
      </c>
      <c r="N673">
        <f>VLOOKUP(K673,Linecodes!$A$2:$J$58,10,FALSE)</f>
        <v>2.0543999999999998</v>
      </c>
    </row>
    <row r="674" spans="1:14" x14ac:dyDescent="0.25">
      <c r="A674" t="str">
        <f t="shared" si="11"/>
        <v>One Phase Less</v>
      </c>
      <c r="B674">
        <v>501382122</v>
      </c>
      <c r="C674">
        <v>501382121</v>
      </c>
      <c r="D674">
        <v>2</v>
      </c>
      <c r="E674">
        <v>3</v>
      </c>
      <c r="G674">
        <v>501382116</v>
      </c>
      <c r="H674">
        <v>2</v>
      </c>
      <c r="I674">
        <v>3</v>
      </c>
      <c r="K674" t="s">
        <v>544</v>
      </c>
      <c r="L674">
        <v>2</v>
      </c>
      <c r="M674">
        <v>150.99815900805899</v>
      </c>
      <c r="N674">
        <f>VLOOKUP(K674,Linecodes!$A$2:$J$58,10,FALSE)</f>
        <v>2.2042000000000002</v>
      </c>
    </row>
    <row r="675" spans="1:14" x14ac:dyDescent="0.25">
      <c r="A675" t="str">
        <f t="shared" si="11"/>
        <v>One Phase Less</v>
      </c>
      <c r="B675">
        <v>501262339</v>
      </c>
      <c r="C675" t="s">
        <v>110</v>
      </c>
      <c r="D675">
        <v>2</v>
      </c>
      <c r="E675">
        <v>3</v>
      </c>
      <c r="G675" t="s">
        <v>112</v>
      </c>
      <c r="H675">
        <v>2</v>
      </c>
      <c r="I675">
        <v>3</v>
      </c>
      <c r="K675" t="s">
        <v>542</v>
      </c>
      <c r="L675">
        <v>2</v>
      </c>
      <c r="M675">
        <v>81.999000256032005</v>
      </c>
      <c r="N675">
        <f>VLOOKUP(K675,Linecodes!$A$2:$J$58,10,FALSE)</f>
        <v>2.0543999999999998</v>
      </c>
    </row>
    <row r="676" spans="1:14" x14ac:dyDescent="0.25">
      <c r="A676" t="str">
        <f t="shared" si="11"/>
        <v/>
      </c>
      <c r="B676">
        <v>400181887</v>
      </c>
      <c r="C676">
        <v>400181889</v>
      </c>
      <c r="D676">
        <v>1</v>
      </c>
      <c r="E676">
        <v>2</v>
      </c>
      <c r="F676">
        <v>3</v>
      </c>
      <c r="G676">
        <v>400181891</v>
      </c>
      <c r="H676">
        <v>1</v>
      </c>
      <c r="I676">
        <v>2</v>
      </c>
      <c r="J676">
        <v>3</v>
      </c>
      <c r="K676" t="s">
        <v>546</v>
      </c>
      <c r="L676">
        <v>3</v>
      </c>
      <c r="M676">
        <v>58.999280672022998</v>
      </c>
      <c r="N676">
        <f>VLOOKUP(K676,Linecodes!$A$2:$J$58,10,FALSE)</f>
        <v>1.4659</v>
      </c>
    </row>
    <row r="677" spans="1:14" x14ac:dyDescent="0.25">
      <c r="A677" t="str">
        <f t="shared" si="11"/>
        <v>One Phase Less</v>
      </c>
      <c r="B677">
        <v>504302808</v>
      </c>
      <c r="C677">
        <v>504302802</v>
      </c>
      <c r="D677">
        <v>2</v>
      </c>
      <c r="E677">
        <v>3</v>
      </c>
      <c r="G677">
        <v>504302806</v>
      </c>
      <c r="H677">
        <v>2</v>
      </c>
      <c r="I677">
        <v>3</v>
      </c>
      <c r="K677" t="s">
        <v>550</v>
      </c>
      <c r="L677">
        <v>2</v>
      </c>
      <c r="M677">
        <v>53.9993416320211</v>
      </c>
      <c r="N677">
        <f>VLOOKUP(K677,Linecodes!$A$2:$J$58,10,FALSE)</f>
        <v>3.5844999999999998</v>
      </c>
    </row>
    <row r="678" spans="1:14" x14ac:dyDescent="0.25">
      <c r="A678" t="str">
        <f t="shared" si="11"/>
        <v>One Phase Less</v>
      </c>
      <c r="B678">
        <v>504885011</v>
      </c>
      <c r="C678" t="s">
        <v>111</v>
      </c>
      <c r="D678">
        <v>2</v>
      </c>
      <c r="E678">
        <v>3</v>
      </c>
      <c r="G678" t="s">
        <v>113</v>
      </c>
      <c r="H678">
        <v>2</v>
      </c>
      <c r="I678">
        <v>3</v>
      </c>
      <c r="K678" t="s">
        <v>542</v>
      </c>
      <c r="L678">
        <v>2</v>
      </c>
      <c r="M678">
        <v>25.999683008010098</v>
      </c>
      <c r="N678">
        <f>VLOOKUP(K678,Linecodes!$A$2:$J$58,10,FALSE)</f>
        <v>2.0543999999999998</v>
      </c>
    </row>
    <row r="679" spans="1:14" x14ac:dyDescent="0.25">
      <c r="A679" t="str">
        <f t="shared" si="11"/>
        <v/>
      </c>
      <c r="B679">
        <v>506998838</v>
      </c>
      <c r="C679">
        <v>501654374</v>
      </c>
      <c r="D679">
        <v>1</v>
      </c>
      <c r="E679">
        <v>2</v>
      </c>
      <c r="F679">
        <v>3</v>
      </c>
      <c r="G679" t="s">
        <v>388</v>
      </c>
      <c r="H679">
        <v>1</v>
      </c>
      <c r="I679">
        <v>2</v>
      </c>
      <c r="J679">
        <v>3</v>
      </c>
      <c r="K679" t="s">
        <v>533</v>
      </c>
      <c r="L679">
        <v>3</v>
      </c>
      <c r="M679">
        <v>0.70000365759988303</v>
      </c>
      <c r="N679">
        <f>VLOOKUP(K679,Linecodes!$A$2:$J$58,10,FALSE)</f>
        <v>106.9893</v>
      </c>
    </row>
    <row r="680" spans="1:14" x14ac:dyDescent="0.25">
      <c r="A680" t="str">
        <f t="shared" si="11"/>
        <v/>
      </c>
      <c r="B680">
        <v>2264546</v>
      </c>
      <c r="C680">
        <v>2264544</v>
      </c>
      <c r="D680">
        <v>1</v>
      </c>
      <c r="E680">
        <v>2</v>
      </c>
      <c r="F680">
        <v>3</v>
      </c>
      <c r="G680">
        <v>501665297</v>
      </c>
      <c r="H680">
        <v>1</v>
      </c>
      <c r="I680">
        <v>2</v>
      </c>
      <c r="J680">
        <v>3</v>
      </c>
      <c r="K680" t="s">
        <v>535</v>
      </c>
      <c r="L680">
        <v>3</v>
      </c>
      <c r="M680">
        <v>116.998573536046</v>
      </c>
      <c r="N680">
        <f>VLOOKUP(K680,Linecodes!$A$2:$J$58,10,FALSE)</f>
        <v>2.0543999999999998</v>
      </c>
    </row>
    <row r="681" spans="1:14" x14ac:dyDescent="0.25">
      <c r="A681" t="str">
        <f t="shared" si="11"/>
        <v/>
      </c>
      <c r="B681">
        <v>2265007</v>
      </c>
      <c r="C681">
        <v>2264544</v>
      </c>
      <c r="D681">
        <v>1</v>
      </c>
      <c r="E681">
        <v>2</v>
      </c>
      <c r="F681">
        <v>3</v>
      </c>
      <c r="G681" t="s">
        <v>389</v>
      </c>
      <c r="H681">
        <v>1</v>
      </c>
      <c r="I681">
        <v>2</v>
      </c>
      <c r="J681">
        <v>3</v>
      </c>
      <c r="K681" t="s">
        <v>533</v>
      </c>
      <c r="L681">
        <v>3</v>
      </c>
      <c r="M681">
        <v>0.70000365759988303</v>
      </c>
      <c r="N681">
        <f>VLOOKUP(K681,Linecodes!$A$2:$J$58,10,FALSE)</f>
        <v>106.9893</v>
      </c>
    </row>
    <row r="682" spans="1:14" x14ac:dyDescent="0.25">
      <c r="A682" t="str">
        <f t="shared" si="11"/>
        <v/>
      </c>
      <c r="B682">
        <v>2265001</v>
      </c>
      <c r="C682">
        <v>2265000</v>
      </c>
      <c r="D682">
        <v>1</v>
      </c>
      <c r="E682">
        <v>2</v>
      </c>
      <c r="F682">
        <v>3</v>
      </c>
      <c r="G682">
        <v>2265005</v>
      </c>
      <c r="H682">
        <v>1</v>
      </c>
      <c r="I682">
        <v>2</v>
      </c>
      <c r="J682">
        <v>3</v>
      </c>
      <c r="K682" t="s">
        <v>535</v>
      </c>
      <c r="L682">
        <v>3</v>
      </c>
      <c r="M682">
        <v>330.99596444812897</v>
      </c>
      <c r="N682">
        <f>VLOOKUP(K682,Linecodes!$A$2:$J$58,10,FALSE)</f>
        <v>2.0543999999999998</v>
      </c>
    </row>
    <row r="683" spans="1:14" x14ac:dyDescent="0.25">
      <c r="A683" t="str">
        <f t="shared" si="11"/>
        <v/>
      </c>
      <c r="B683">
        <v>501665206</v>
      </c>
      <c r="C683">
        <v>501665208</v>
      </c>
      <c r="D683">
        <v>1</v>
      </c>
      <c r="E683">
        <v>2</v>
      </c>
      <c r="F683">
        <v>3</v>
      </c>
      <c r="G683" t="s">
        <v>390</v>
      </c>
      <c r="H683">
        <v>1</v>
      </c>
      <c r="I683">
        <v>2</v>
      </c>
      <c r="J683">
        <v>3</v>
      </c>
      <c r="K683" t="s">
        <v>535</v>
      </c>
      <c r="L683">
        <v>3</v>
      </c>
      <c r="M683">
        <v>43.999463552017197</v>
      </c>
      <c r="N683">
        <f>VLOOKUP(K683,Linecodes!$A$2:$J$58,10,FALSE)</f>
        <v>2.0543999999999998</v>
      </c>
    </row>
    <row r="684" spans="1:14" x14ac:dyDescent="0.25">
      <c r="A684" t="str">
        <f t="shared" si="11"/>
        <v>One Phase Less</v>
      </c>
      <c r="B684">
        <v>2265396</v>
      </c>
      <c r="C684">
        <v>501665210</v>
      </c>
      <c r="D684">
        <v>1</v>
      </c>
      <c r="E684">
        <v>3</v>
      </c>
      <c r="G684" t="s">
        <v>391</v>
      </c>
      <c r="H684">
        <v>1</v>
      </c>
      <c r="I684">
        <v>3</v>
      </c>
      <c r="K684" t="s">
        <v>540</v>
      </c>
      <c r="L684">
        <v>2</v>
      </c>
      <c r="M684">
        <v>338.99586691213199</v>
      </c>
      <c r="N684">
        <f>VLOOKUP(K684,Linecodes!$A$2:$J$58,10,FALSE)</f>
        <v>1.4659</v>
      </c>
    </row>
    <row r="685" spans="1:14" x14ac:dyDescent="0.25">
      <c r="A685" t="str">
        <f t="shared" si="11"/>
        <v>One Phase Less</v>
      </c>
      <c r="B685">
        <v>501318752</v>
      </c>
      <c r="C685">
        <v>501318751</v>
      </c>
      <c r="D685">
        <v>1</v>
      </c>
      <c r="E685">
        <v>3</v>
      </c>
      <c r="G685" t="s">
        <v>114</v>
      </c>
      <c r="H685">
        <v>1</v>
      </c>
      <c r="I685">
        <v>3</v>
      </c>
      <c r="K685" t="s">
        <v>542</v>
      </c>
      <c r="L685">
        <v>2</v>
      </c>
      <c r="M685">
        <v>70.999134368027697</v>
      </c>
      <c r="N685">
        <f>VLOOKUP(K685,Linecodes!$A$2:$J$58,10,FALSE)</f>
        <v>2.0543999999999998</v>
      </c>
    </row>
    <row r="686" spans="1:14" x14ac:dyDescent="0.25">
      <c r="A686" t="str">
        <f t="shared" si="11"/>
        <v>One Phase Less</v>
      </c>
      <c r="B686">
        <v>501318754</v>
      </c>
      <c r="C686">
        <v>501318751</v>
      </c>
      <c r="D686">
        <v>1</v>
      </c>
      <c r="E686">
        <v>3</v>
      </c>
      <c r="G686" t="s">
        <v>115</v>
      </c>
      <c r="H686">
        <v>1</v>
      </c>
      <c r="I686">
        <v>3</v>
      </c>
      <c r="K686" t="s">
        <v>542</v>
      </c>
      <c r="L686">
        <v>2</v>
      </c>
      <c r="M686">
        <v>96.998817376037806</v>
      </c>
      <c r="N686">
        <f>VLOOKUP(K686,Linecodes!$A$2:$J$58,10,FALSE)</f>
        <v>2.0543999999999998</v>
      </c>
    </row>
    <row r="687" spans="1:14" x14ac:dyDescent="0.25">
      <c r="A687" t="str">
        <f t="shared" si="11"/>
        <v>One Phase Less</v>
      </c>
      <c r="B687">
        <v>501382117</v>
      </c>
      <c r="C687">
        <v>501382116</v>
      </c>
      <c r="D687">
        <v>2</v>
      </c>
      <c r="E687">
        <v>3</v>
      </c>
      <c r="G687">
        <v>501382123</v>
      </c>
      <c r="H687">
        <v>2</v>
      </c>
      <c r="I687">
        <v>3</v>
      </c>
      <c r="K687" t="s">
        <v>544</v>
      </c>
      <c r="L687">
        <v>2</v>
      </c>
      <c r="M687">
        <v>176.997842016069</v>
      </c>
      <c r="N687">
        <f>VLOOKUP(K687,Linecodes!$A$2:$J$58,10,FALSE)</f>
        <v>2.2042000000000002</v>
      </c>
    </row>
    <row r="688" spans="1:14" x14ac:dyDescent="0.25">
      <c r="A688" t="str">
        <f t="shared" si="11"/>
        <v>One Phase Less</v>
      </c>
      <c r="B688">
        <v>501382119</v>
      </c>
      <c r="C688">
        <v>501382116</v>
      </c>
      <c r="D688">
        <v>2</v>
      </c>
      <c r="E688">
        <v>3</v>
      </c>
      <c r="G688" t="s">
        <v>392</v>
      </c>
      <c r="H688">
        <v>2</v>
      </c>
      <c r="I688">
        <v>3</v>
      </c>
      <c r="K688" t="s">
        <v>544</v>
      </c>
      <c r="L688">
        <v>2</v>
      </c>
      <c r="M688">
        <v>79.999024640031195</v>
      </c>
      <c r="N688">
        <f>VLOOKUP(K688,Linecodes!$A$2:$J$58,10,FALSE)</f>
        <v>2.2042000000000002</v>
      </c>
    </row>
    <row r="689" spans="1:14" x14ac:dyDescent="0.25">
      <c r="A689" t="str">
        <f t="shared" si="11"/>
        <v>One Phase Less</v>
      </c>
      <c r="B689">
        <v>506956036</v>
      </c>
      <c r="C689" t="s">
        <v>112</v>
      </c>
      <c r="D689">
        <v>2</v>
      </c>
      <c r="E689">
        <v>3</v>
      </c>
      <c r="G689" t="s">
        <v>393</v>
      </c>
      <c r="H689">
        <v>2</v>
      </c>
      <c r="I689">
        <v>3</v>
      </c>
      <c r="K689" t="s">
        <v>542</v>
      </c>
      <c r="L689">
        <v>2</v>
      </c>
      <c r="M689">
        <v>62.999231904024597</v>
      </c>
      <c r="N689">
        <f>VLOOKUP(K689,Linecodes!$A$2:$J$58,10,FALSE)</f>
        <v>2.0543999999999998</v>
      </c>
    </row>
    <row r="690" spans="1:14" x14ac:dyDescent="0.25">
      <c r="A690" t="str">
        <f t="shared" si="11"/>
        <v/>
      </c>
      <c r="B690">
        <v>400181892</v>
      </c>
      <c r="C690">
        <v>400181891</v>
      </c>
      <c r="D690">
        <v>1</v>
      </c>
      <c r="E690">
        <v>2</v>
      </c>
      <c r="F690">
        <v>3</v>
      </c>
      <c r="G690">
        <v>506016909</v>
      </c>
      <c r="H690">
        <v>1</v>
      </c>
      <c r="I690">
        <v>2</v>
      </c>
      <c r="J690">
        <v>3</v>
      </c>
      <c r="K690" t="s">
        <v>546</v>
      </c>
      <c r="L690">
        <v>3</v>
      </c>
      <c r="M690">
        <v>50.999378208019898</v>
      </c>
      <c r="N690">
        <f>VLOOKUP(K690,Linecodes!$A$2:$J$58,10,FALSE)</f>
        <v>1.4659</v>
      </c>
    </row>
    <row r="691" spans="1:14" x14ac:dyDescent="0.25">
      <c r="A691" t="str">
        <f t="shared" si="11"/>
        <v>One Phase Less</v>
      </c>
      <c r="B691">
        <v>400181995</v>
      </c>
      <c r="C691">
        <v>400181891</v>
      </c>
      <c r="D691">
        <v>1</v>
      </c>
      <c r="E691">
        <v>3</v>
      </c>
      <c r="G691" t="s">
        <v>394</v>
      </c>
      <c r="H691">
        <v>1</v>
      </c>
      <c r="I691">
        <v>3</v>
      </c>
      <c r="K691" t="s">
        <v>536</v>
      </c>
      <c r="L691">
        <v>2</v>
      </c>
      <c r="M691">
        <v>0.70000365759988303</v>
      </c>
      <c r="N691">
        <f>VLOOKUP(K691,Linecodes!$A$2:$J$58,10,FALSE)</f>
        <v>106.9893</v>
      </c>
    </row>
    <row r="692" spans="1:14" x14ac:dyDescent="0.25">
      <c r="A692" t="str">
        <f t="shared" si="11"/>
        <v>One Phase Less</v>
      </c>
      <c r="B692">
        <v>504302811</v>
      </c>
      <c r="C692">
        <v>504302806</v>
      </c>
      <c r="D692">
        <v>2</v>
      </c>
      <c r="E692">
        <v>3</v>
      </c>
      <c r="G692" t="s">
        <v>116</v>
      </c>
      <c r="H692">
        <v>2</v>
      </c>
      <c r="I692">
        <v>3</v>
      </c>
      <c r="K692" t="s">
        <v>542</v>
      </c>
      <c r="L692">
        <v>2</v>
      </c>
      <c r="M692">
        <v>35.999561088013998</v>
      </c>
      <c r="N692">
        <f>VLOOKUP(K692,Linecodes!$A$2:$J$58,10,FALSE)</f>
        <v>2.0543999999999998</v>
      </c>
    </row>
    <row r="693" spans="1:14" x14ac:dyDescent="0.25">
      <c r="A693" t="str">
        <f t="shared" si="11"/>
        <v>One Phase Less</v>
      </c>
      <c r="B693">
        <v>2265729</v>
      </c>
      <c r="C693" t="s">
        <v>113</v>
      </c>
      <c r="D693">
        <v>2</v>
      </c>
      <c r="E693">
        <v>3</v>
      </c>
      <c r="G693" t="s">
        <v>395</v>
      </c>
      <c r="H693">
        <v>2</v>
      </c>
      <c r="I693">
        <v>3</v>
      </c>
      <c r="K693" t="s">
        <v>540</v>
      </c>
      <c r="L693">
        <v>2</v>
      </c>
      <c r="M693">
        <v>78.999036832030797</v>
      </c>
      <c r="N693">
        <f>VLOOKUP(K693,Linecodes!$A$2:$J$58,10,FALSE)</f>
        <v>1.4659</v>
      </c>
    </row>
    <row r="694" spans="1:14" x14ac:dyDescent="0.25">
      <c r="A694" t="str">
        <f t="shared" si="11"/>
        <v>One Phase Less</v>
      </c>
      <c r="B694">
        <v>2265790</v>
      </c>
      <c r="C694" t="s">
        <v>113</v>
      </c>
      <c r="D694">
        <v>2</v>
      </c>
      <c r="E694">
        <v>3</v>
      </c>
      <c r="G694">
        <v>504414731</v>
      </c>
      <c r="H694">
        <v>2</v>
      </c>
      <c r="I694">
        <v>3</v>
      </c>
      <c r="K694" t="s">
        <v>540</v>
      </c>
      <c r="L694">
        <v>2</v>
      </c>
      <c r="M694">
        <v>60.999256288023801</v>
      </c>
      <c r="N694">
        <f>VLOOKUP(K694,Linecodes!$A$2:$J$58,10,FALSE)</f>
        <v>1.4659</v>
      </c>
    </row>
    <row r="695" spans="1:14" x14ac:dyDescent="0.25">
      <c r="A695" t="str">
        <f t="shared" si="11"/>
        <v/>
      </c>
      <c r="B695">
        <v>506998836</v>
      </c>
      <c r="C695">
        <v>501654374</v>
      </c>
      <c r="D695">
        <v>1</v>
      </c>
      <c r="E695">
        <v>2</v>
      </c>
      <c r="F695">
        <v>3</v>
      </c>
      <c r="G695">
        <v>506998847</v>
      </c>
      <c r="H695">
        <v>1</v>
      </c>
      <c r="I695">
        <v>2</v>
      </c>
      <c r="J695">
        <v>3</v>
      </c>
      <c r="K695" t="s">
        <v>535</v>
      </c>
      <c r="L695">
        <v>3</v>
      </c>
      <c r="M695">
        <v>54.999329440021498</v>
      </c>
      <c r="N695">
        <f>VLOOKUP(K695,Linecodes!$A$2:$J$58,10,FALSE)</f>
        <v>2.0543999999999998</v>
      </c>
    </row>
    <row r="696" spans="1:14" x14ac:dyDescent="0.25">
      <c r="A696" t="str">
        <f t="shared" si="11"/>
        <v/>
      </c>
      <c r="B696">
        <v>501665299</v>
      </c>
      <c r="C696">
        <v>501665297</v>
      </c>
      <c r="D696">
        <v>1</v>
      </c>
      <c r="E696">
        <v>2</v>
      </c>
      <c r="F696">
        <v>3</v>
      </c>
      <c r="G696" t="s">
        <v>396</v>
      </c>
      <c r="H696">
        <v>1</v>
      </c>
      <c r="I696">
        <v>2</v>
      </c>
      <c r="J696">
        <v>3</v>
      </c>
      <c r="K696" t="s">
        <v>533</v>
      </c>
      <c r="L696">
        <v>3</v>
      </c>
      <c r="M696">
        <v>0.70000365759988303</v>
      </c>
      <c r="N696">
        <f>VLOOKUP(K696,Linecodes!$A$2:$J$58,10,FALSE)</f>
        <v>106.9893</v>
      </c>
    </row>
    <row r="697" spans="1:14" x14ac:dyDescent="0.25">
      <c r="A697" t="str">
        <f t="shared" si="11"/>
        <v/>
      </c>
      <c r="B697">
        <v>2265009</v>
      </c>
      <c r="C697">
        <v>2265008</v>
      </c>
      <c r="D697">
        <v>1</v>
      </c>
      <c r="E697">
        <v>2</v>
      </c>
      <c r="F697">
        <v>3</v>
      </c>
      <c r="G697">
        <v>507020694</v>
      </c>
      <c r="H697">
        <v>1</v>
      </c>
      <c r="I697">
        <v>2</v>
      </c>
      <c r="J697">
        <v>3</v>
      </c>
      <c r="K697" t="s">
        <v>546</v>
      </c>
      <c r="L697">
        <v>3</v>
      </c>
      <c r="M697">
        <v>133.99836627205201</v>
      </c>
      <c r="N697">
        <f>VLOOKUP(K697,Linecodes!$A$2:$J$58,10,FALSE)</f>
        <v>1.4659</v>
      </c>
    </row>
    <row r="698" spans="1:14" x14ac:dyDescent="0.25">
      <c r="A698" t="str">
        <f t="shared" si="11"/>
        <v/>
      </c>
      <c r="B698">
        <v>502250355</v>
      </c>
      <c r="C698">
        <v>2265005</v>
      </c>
      <c r="D698">
        <v>1</v>
      </c>
      <c r="E698">
        <v>2</v>
      </c>
      <c r="F698">
        <v>3</v>
      </c>
      <c r="G698" t="s">
        <v>397</v>
      </c>
      <c r="H698">
        <v>1</v>
      </c>
      <c r="I698">
        <v>2</v>
      </c>
      <c r="J698">
        <v>3</v>
      </c>
      <c r="K698" t="s">
        <v>534</v>
      </c>
      <c r="L698">
        <v>3</v>
      </c>
      <c r="M698">
        <v>51.999366016020304</v>
      </c>
      <c r="N698">
        <f>VLOOKUP(K698,Linecodes!$A$2:$J$58,10,FALSE)</f>
        <v>3.5844999999999998</v>
      </c>
    </row>
    <row r="699" spans="1:14" x14ac:dyDescent="0.25">
      <c r="A699" t="str">
        <f t="shared" si="11"/>
        <v>One Phase Less</v>
      </c>
      <c r="B699">
        <v>501382126</v>
      </c>
      <c r="C699" t="s">
        <v>114</v>
      </c>
      <c r="D699">
        <v>1</v>
      </c>
      <c r="E699">
        <v>3</v>
      </c>
      <c r="G699" t="s">
        <v>398</v>
      </c>
      <c r="H699">
        <v>1</v>
      </c>
      <c r="I699">
        <v>3</v>
      </c>
      <c r="K699" t="s">
        <v>542</v>
      </c>
      <c r="L699">
        <v>2</v>
      </c>
      <c r="M699">
        <v>55.999317248021804</v>
      </c>
      <c r="N699">
        <f>VLOOKUP(K699,Linecodes!$A$2:$J$58,10,FALSE)</f>
        <v>2.0543999999999998</v>
      </c>
    </row>
    <row r="700" spans="1:14" x14ac:dyDescent="0.25">
      <c r="A700" t="str">
        <f t="shared" si="11"/>
        <v>One Phase Less</v>
      </c>
      <c r="B700">
        <v>503773019</v>
      </c>
      <c r="C700" t="s">
        <v>115</v>
      </c>
      <c r="D700">
        <v>1</v>
      </c>
      <c r="E700">
        <v>3</v>
      </c>
      <c r="G700" t="s">
        <v>399</v>
      </c>
      <c r="H700">
        <v>1</v>
      </c>
      <c r="I700">
        <v>3</v>
      </c>
      <c r="K700" t="s">
        <v>542</v>
      </c>
      <c r="L700">
        <v>2</v>
      </c>
      <c r="M700">
        <v>27.999658624010902</v>
      </c>
      <c r="N700">
        <f>VLOOKUP(K700,Linecodes!$A$2:$J$58,10,FALSE)</f>
        <v>2.0543999999999998</v>
      </c>
    </row>
    <row r="701" spans="1:14" x14ac:dyDescent="0.25">
      <c r="A701" t="str">
        <f t="shared" si="11"/>
        <v>One Phase Less</v>
      </c>
      <c r="B701">
        <v>501382124</v>
      </c>
      <c r="C701">
        <v>501382123</v>
      </c>
      <c r="D701">
        <v>2</v>
      </c>
      <c r="E701">
        <v>3</v>
      </c>
      <c r="G701" t="s">
        <v>400</v>
      </c>
      <c r="H701">
        <v>2</v>
      </c>
      <c r="I701">
        <v>3</v>
      </c>
      <c r="K701" t="s">
        <v>544</v>
      </c>
      <c r="L701">
        <v>2</v>
      </c>
      <c r="M701">
        <v>58.999280672022998</v>
      </c>
      <c r="N701">
        <f>VLOOKUP(K701,Linecodes!$A$2:$J$58,10,FALSE)</f>
        <v>2.2042000000000002</v>
      </c>
    </row>
    <row r="702" spans="1:14" x14ac:dyDescent="0.25">
      <c r="A702" t="str">
        <f t="shared" si="11"/>
        <v/>
      </c>
      <c r="B702">
        <v>504967302</v>
      </c>
      <c r="C702">
        <v>504967298</v>
      </c>
      <c r="D702">
        <v>1</v>
      </c>
      <c r="E702">
        <v>2</v>
      </c>
      <c r="F702">
        <v>3</v>
      </c>
      <c r="G702" t="s">
        <v>401</v>
      </c>
      <c r="H702">
        <v>1</v>
      </c>
      <c r="I702">
        <v>2</v>
      </c>
      <c r="J702">
        <v>3</v>
      </c>
      <c r="K702" t="s">
        <v>533</v>
      </c>
      <c r="L702">
        <v>3</v>
      </c>
      <c r="M702">
        <v>0.70000365759988303</v>
      </c>
      <c r="N702">
        <f>VLOOKUP(K702,Linecodes!$A$2:$J$58,10,FALSE)</f>
        <v>106.9893</v>
      </c>
    </row>
    <row r="703" spans="1:14" x14ac:dyDescent="0.25">
      <c r="A703" t="str">
        <f t="shared" si="11"/>
        <v>One Phase Less</v>
      </c>
      <c r="B703">
        <v>2265614</v>
      </c>
      <c r="C703" t="s">
        <v>116</v>
      </c>
      <c r="D703">
        <v>2</v>
      </c>
      <c r="E703">
        <v>3</v>
      </c>
      <c r="G703" t="s">
        <v>117</v>
      </c>
      <c r="H703">
        <v>2</v>
      </c>
      <c r="I703">
        <v>3</v>
      </c>
      <c r="K703" t="s">
        <v>542</v>
      </c>
      <c r="L703">
        <v>2</v>
      </c>
      <c r="M703">
        <v>116.998573536046</v>
      </c>
      <c r="N703">
        <f>VLOOKUP(K703,Linecodes!$A$2:$J$58,10,FALSE)</f>
        <v>2.0543999999999998</v>
      </c>
    </row>
    <row r="704" spans="1:14" x14ac:dyDescent="0.25">
      <c r="A704" t="str">
        <f t="shared" si="11"/>
        <v>One Phase Less</v>
      </c>
      <c r="B704">
        <v>504414732</v>
      </c>
      <c r="C704">
        <v>504414731</v>
      </c>
      <c r="D704">
        <v>2</v>
      </c>
      <c r="E704">
        <v>3</v>
      </c>
      <c r="G704">
        <v>601335919</v>
      </c>
      <c r="H704">
        <v>2</v>
      </c>
      <c r="I704">
        <v>3</v>
      </c>
      <c r="K704" t="s">
        <v>540</v>
      </c>
      <c r="L704">
        <v>2</v>
      </c>
      <c r="M704">
        <v>139.06731202984599</v>
      </c>
      <c r="N704">
        <f>VLOOKUP(K704,Linecodes!$A$2:$J$58,10,FALSE)</f>
        <v>1.4659</v>
      </c>
    </row>
    <row r="705" spans="1:14" x14ac:dyDescent="0.25">
      <c r="A705" t="str">
        <f t="shared" si="11"/>
        <v/>
      </c>
      <c r="B705">
        <v>506998846</v>
      </c>
      <c r="C705">
        <v>506998835</v>
      </c>
      <c r="D705">
        <v>1</v>
      </c>
      <c r="E705">
        <v>2</v>
      </c>
      <c r="F705">
        <v>3</v>
      </c>
      <c r="G705" t="s">
        <v>402</v>
      </c>
      <c r="H705">
        <v>1</v>
      </c>
      <c r="I705">
        <v>2</v>
      </c>
      <c r="J705">
        <v>3</v>
      </c>
      <c r="K705" t="s">
        <v>533</v>
      </c>
      <c r="L705">
        <v>3</v>
      </c>
      <c r="M705">
        <v>0.70000365759988303</v>
      </c>
      <c r="N705">
        <f>VLOOKUP(K705,Linecodes!$A$2:$J$58,10,FALSE)</f>
        <v>106.9893</v>
      </c>
    </row>
    <row r="706" spans="1:14" x14ac:dyDescent="0.25">
      <c r="A706" t="str">
        <f t="shared" si="11"/>
        <v/>
      </c>
      <c r="B706">
        <v>501665298</v>
      </c>
      <c r="C706">
        <v>501665300</v>
      </c>
      <c r="D706">
        <v>1</v>
      </c>
      <c r="E706">
        <v>2</v>
      </c>
      <c r="F706">
        <v>3</v>
      </c>
      <c r="G706">
        <v>2264547</v>
      </c>
      <c r="H706">
        <v>1</v>
      </c>
      <c r="I706">
        <v>2</v>
      </c>
      <c r="J706">
        <v>3</v>
      </c>
      <c r="K706" t="s">
        <v>535</v>
      </c>
      <c r="L706">
        <v>3</v>
      </c>
      <c r="M706">
        <v>106.998695456042</v>
      </c>
      <c r="N706">
        <f>VLOOKUP(K706,Linecodes!$A$2:$J$58,10,FALSE)</f>
        <v>2.0543999999999998</v>
      </c>
    </row>
    <row r="707" spans="1:14" x14ac:dyDescent="0.25">
      <c r="A707" t="str">
        <f t="shared" si="11"/>
        <v/>
      </c>
      <c r="B707">
        <v>506978722</v>
      </c>
      <c r="C707">
        <v>507020694</v>
      </c>
      <c r="D707">
        <v>1</v>
      </c>
      <c r="E707">
        <v>2</v>
      </c>
      <c r="F707">
        <v>3</v>
      </c>
      <c r="G707" t="s">
        <v>403</v>
      </c>
      <c r="H707">
        <v>1</v>
      </c>
      <c r="I707">
        <v>2</v>
      </c>
      <c r="J707">
        <v>3</v>
      </c>
      <c r="K707" t="s">
        <v>533</v>
      </c>
      <c r="L707">
        <v>3</v>
      </c>
      <c r="M707">
        <v>0.70000365759988303</v>
      </c>
      <c r="N707">
        <f>VLOOKUP(K707,Linecodes!$A$2:$J$58,10,FALSE)</f>
        <v>106.9893</v>
      </c>
    </row>
    <row r="708" spans="1:14" x14ac:dyDescent="0.25">
      <c r="A708" t="str">
        <f t="shared" si="11"/>
        <v/>
      </c>
      <c r="B708">
        <v>507020696</v>
      </c>
      <c r="C708">
        <v>507020694</v>
      </c>
      <c r="D708">
        <v>1</v>
      </c>
      <c r="E708">
        <v>2</v>
      </c>
      <c r="F708">
        <v>3</v>
      </c>
      <c r="G708">
        <v>501323764</v>
      </c>
      <c r="H708">
        <v>1</v>
      </c>
      <c r="I708">
        <v>2</v>
      </c>
      <c r="J708">
        <v>3</v>
      </c>
      <c r="K708" t="s">
        <v>538</v>
      </c>
      <c r="L708">
        <v>3</v>
      </c>
      <c r="M708">
        <v>65.999195328025806</v>
      </c>
      <c r="N708">
        <f>VLOOKUP(K708,Linecodes!$A$2:$J$58,10,FALSE)</f>
        <v>1.4659</v>
      </c>
    </row>
    <row r="709" spans="1:14" x14ac:dyDescent="0.25">
      <c r="A709" t="str">
        <f t="shared" si="11"/>
        <v/>
      </c>
      <c r="B709">
        <v>504967299</v>
      </c>
      <c r="C709">
        <v>504967298</v>
      </c>
      <c r="D709">
        <v>1</v>
      </c>
      <c r="E709">
        <v>2</v>
      </c>
      <c r="F709">
        <v>3</v>
      </c>
      <c r="G709">
        <v>501589072</v>
      </c>
      <c r="H709">
        <v>1</v>
      </c>
      <c r="I709">
        <v>2</v>
      </c>
      <c r="J709">
        <v>3</v>
      </c>
      <c r="K709" t="s">
        <v>546</v>
      </c>
      <c r="L709">
        <v>3</v>
      </c>
      <c r="M709">
        <v>38.999524512015199</v>
      </c>
      <c r="N709">
        <f>VLOOKUP(K709,Linecodes!$A$2:$J$58,10,FALSE)</f>
        <v>1.4659</v>
      </c>
    </row>
    <row r="710" spans="1:14" x14ac:dyDescent="0.25">
      <c r="A710" t="str">
        <f t="shared" si="11"/>
        <v>One Phase Less</v>
      </c>
      <c r="B710">
        <v>504580511</v>
      </c>
      <c r="C710" t="s">
        <v>117</v>
      </c>
      <c r="D710">
        <v>2</v>
      </c>
      <c r="E710">
        <v>3</v>
      </c>
      <c r="G710" t="s">
        <v>118</v>
      </c>
      <c r="H710">
        <v>2</v>
      </c>
      <c r="I710">
        <v>3</v>
      </c>
      <c r="K710" t="s">
        <v>542</v>
      </c>
      <c r="L710">
        <v>2</v>
      </c>
      <c r="M710">
        <v>213.99739091208301</v>
      </c>
      <c r="N710">
        <f>VLOOKUP(K710,Linecodes!$A$2:$J$58,10,FALSE)</f>
        <v>2.0543999999999998</v>
      </c>
    </row>
    <row r="711" spans="1:14" x14ac:dyDescent="0.25">
      <c r="A711" t="str">
        <f t="shared" si="11"/>
        <v>One Phase Less</v>
      </c>
      <c r="B711">
        <v>609747339</v>
      </c>
      <c r="C711">
        <v>601335919</v>
      </c>
      <c r="D711">
        <v>2</v>
      </c>
      <c r="E711">
        <v>3</v>
      </c>
      <c r="G711" t="s">
        <v>119</v>
      </c>
      <c r="H711">
        <v>2</v>
      </c>
      <c r="I711">
        <v>3</v>
      </c>
      <c r="K711" t="s">
        <v>540</v>
      </c>
      <c r="L711">
        <v>2</v>
      </c>
      <c r="M711">
        <v>204.92550688238401</v>
      </c>
      <c r="N711">
        <f>VLOOKUP(K711,Linecodes!$A$2:$J$58,10,FALSE)</f>
        <v>1.4659</v>
      </c>
    </row>
    <row r="712" spans="1:14" x14ac:dyDescent="0.25">
      <c r="A712" t="str">
        <f t="shared" si="11"/>
        <v>One Phase Less</v>
      </c>
      <c r="B712">
        <v>610416518</v>
      </c>
      <c r="C712">
        <v>601335919</v>
      </c>
      <c r="D712">
        <v>2</v>
      </c>
      <c r="E712">
        <v>3</v>
      </c>
      <c r="G712" t="s">
        <v>404</v>
      </c>
      <c r="H712">
        <v>2</v>
      </c>
      <c r="I712">
        <v>3</v>
      </c>
      <c r="K712" t="s">
        <v>542</v>
      </c>
      <c r="L712">
        <v>2</v>
      </c>
      <c r="M712">
        <v>191.17567452237799</v>
      </c>
      <c r="N712">
        <f>VLOOKUP(K712,Linecodes!$A$2:$J$58,10,FALSE)</f>
        <v>2.0543999999999998</v>
      </c>
    </row>
    <row r="713" spans="1:14" x14ac:dyDescent="0.25">
      <c r="A713" t="str">
        <f t="shared" si="11"/>
        <v/>
      </c>
      <c r="B713">
        <v>506998843</v>
      </c>
      <c r="C713">
        <v>506998842</v>
      </c>
      <c r="D713">
        <v>1</v>
      </c>
      <c r="E713">
        <v>2</v>
      </c>
      <c r="F713">
        <v>3</v>
      </c>
      <c r="G713">
        <v>506998835</v>
      </c>
      <c r="H713">
        <v>1</v>
      </c>
      <c r="I713">
        <v>2</v>
      </c>
      <c r="J713">
        <v>3</v>
      </c>
      <c r="K713" t="s">
        <v>535</v>
      </c>
      <c r="L713">
        <v>3</v>
      </c>
      <c r="M713">
        <v>70.999134368027697</v>
      </c>
      <c r="N713">
        <f>VLOOKUP(K713,Linecodes!$A$2:$J$58,10,FALSE)</f>
        <v>2.0543999999999998</v>
      </c>
    </row>
    <row r="714" spans="1:14" x14ac:dyDescent="0.25">
      <c r="A714" t="str">
        <f t="shared" si="11"/>
        <v>One Phase Less</v>
      </c>
      <c r="B714">
        <v>506998850</v>
      </c>
      <c r="C714">
        <v>506998835</v>
      </c>
      <c r="D714">
        <v>1</v>
      </c>
      <c r="E714">
        <v>2</v>
      </c>
      <c r="G714" t="s">
        <v>405</v>
      </c>
      <c r="H714">
        <v>1</v>
      </c>
      <c r="I714">
        <v>2</v>
      </c>
      <c r="K714" t="s">
        <v>536</v>
      </c>
      <c r="L714">
        <v>2</v>
      </c>
      <c r="M714">
        <v>0.70000365759988303</v>
      </c>
      <c r="N714">
        <f>VLOOKUP(K714,Linecodes!$A$2:$J$58,10,FALSE)</f>
        <v>106.9893</v>
      </c>
    </row>
    <row r="715" spans="1:14" x14ac:dyDescent="0.25">
      <c r="A715" t="str">
        <f t="shared" si="11"/>
        <v/>
      </c>
      <c r="B715">
        <v>2264549</v>
      </c>
      <c r="C715">
        <v>2264547</v>
      </c>
      <c r="D715">
        <v>1</v>
      </c>
      <c r="E715">
        <v>2</v>
      </c>
      <c r="F715">
        <v>3</v>
      </c>
      <c r="G715">
        <v>2264550</v>
      </c>
      <c r="H715">
        <v>1</v>
      </c>
      <c r="I715">
        <v>2</v>
      </c>
      <c r="J715">
        <v>3</v>
      </c>
      <c r="K715" t="s">
        <v>535</v>
      </c>
      <c r="L715">
        <v>3</v>
      </c>
      <c r="M715">
        <v>93.998853952036697</v>
      </c>
      <c r="N715">
        <f>VLOOKUP(K715,Linecodes!$A$2:$J$58,10,FALSE)</f>
        <v>2.0543999999999998</v>
      </c>
    </row>
    <row r="716" spans="1:14" x14ac:dyDescent="0.25">
      <c r="A716" t="str">
        <f t="shared" si="11"/>
        <v/>
      </c>
      <c r="B716">
        <v>2265012</v>
      </c>
      <c r="C716">
        <v>2264547</v>
      </c>
      <c r="D716">
        <v>1</v>
      </c>
      <c r="E716">
        <v>2</v>
      </c>
      <c r="F716">
        <v>3</v>
      </c>
      <c r="G716">
        <v>2265013</v>
      </c>
      <c r="H716">
        <v>1</v>
      </c>
      <c r="I716">
        <v>2</v>
      </c>
      <c r="J716">
        <v>3</v>
      </c>
      <c r="K716" t="s">
        <v>535</v>
      </c>
      <c r="L716">
        <v>3</v>
      </c>
      <c r="M716">
        <v>56.999305056022202</v>
      </c>
      <c r="N716">
        <f>VLOOKUP(K716,Linecodes!$A$2:$J$58,10,FALSE)</f>
        <v>2.0543999999999998</v>
      </c>
    </row>
    <row r="717" spans="1:14" x14ac:dyDescent="0.25">
      <c r="A717" t="str">
        <f t="shared" si="11"/>
        <v>One Phase Less</v>
      </c>
      <c r="B717">
        <v>2265399</v>
      </c>
      <c r="C717">
        <v>2264547</v>
      </c>
      <c r="D717">
        <v>1</v>
      </c>
      <c r="E717">
        <v>3</v>
      </c>
      <c r="G717">
        <v>2265400</v>
      </c>
      <c r="H717">
        <v>1</v>
      </c>
      <c r="I717">
        <v>3</v>
      </c>
      <c r="K717" t="s">
        <v>536</v>
      </c>
      <c r="L717">
        <v>2</v>
      </c>
      <c r="M717">
        <v>0.70000365759988303</v>
      </c>
      <c r="N717">
        <f>VLOOKUP(K717,Linecodes!$A$2:$J$58,10,FALSE)</f>
        <v>106.9893</v>
      </c>
    </row>
    <row r="718" spans="1:14" x14ac:dyDescent="0.25">
      <c r="A718" t="str">
        <f t="shared" si="11"/>
        <v/>
      </c>
      <c r="B718">
        <v>501665294</v>
      </c>
      <c r="C718">
        <v>501323764</v>
      </c>
      <c r="D718">
        <v>1</v>
      </c>
      <c r="E718">
        <v>2</v>
      </c>
      <c r="F718">
        <v>3</v>
      </c>
      <c r="G718" t="s">
        <v>406</v>
      </c>
      <c r="H718">
        <v>1</v>
      </c>
      <c r="I718">
        <v>2</v>
      </c>
      <c r="J718">
        <v>3</v>
      </c>
      <c r="K718" t="s">
        <v>533</v>
      </c>
      <c r="L718">
        <v>3</v>
      </c>
      <c r="M718">
        <v>0.70000365759988303</v>
      </c>
      <c r="N718">
        <f>VLOOKUP(K718,Linecodes!$A$2:$J$58,10,FALSE)</f>
        <v>106.9893</v>
      </c>
    </row>
    <row r="719" spans="1:14" x14ac:dyDescent="0.25">
      <c r="A719" t="str">
        <f t="shared" si="11"/>
        <v/>
      </c>
      <c r="B719">
        <v>501589073</v>
      </c>
      <c r="C719">
        <v>501589072</v>
      </c>
      <c r="D719">
        <v>1</v>
      </c>
      <c r="E719">
        <v>2</v>
      </c>
      <c r="F719">
        <v>3</v>
      </c>
      <c r="G719">
        <v>2265341</v>
      </c>
      <c r="H719">
        <v>1</v>
      </c>
      <c r="I719">
        <v>2</v>
      </c>
      <c r="J719">
        <v>3</v>
      </c>
      <c r="K719" t="s">
        <v>546</v>
      </c>
      <c r="L719">
        <v>3</v>
      </c>
      <c r="M719">
        <v>118.998549152046</v>
      </c>
      <c r="N719">
        <f>VLOOKUP(K719,Linecodes!$A$2:$J$58,10,FALSE)</f>
        <v>1.4659</v>
      </c>
    </row>
    <row r="720" spans="1:14" x14ac:dyDescent="0.25">
      <c r="A720" t="str">
        <f t="shared" si="11"/>
        <v>One Phase Less</v>
      </c>
      <c r="B720">
        <v>2265620</v>
      </c>
      <c r="C720" t="s">
        <v>118</v>
      </c>
      <c r="D720">
        <v>2</v>
      </c>
      <c r="E720">
        <v>3</v>
      </c>
      <c r="G720" t="s">
        <v>120</v>
      </c>
      <c r="H720">
        <v>2</v>
      </c>
      <c r="I720">
        <v>3</v>
      </c>
      <c r="K720" t="s">
        <v>542</v>
      </c>
      <c r="L720">
        <v>2</v>
      </c>
      <c r="M720">
        <v>217.997342144085</v>
      </c>
      <c r="N720">
        <f>VLOOKUP(K720,Linecodes!$A$2:$J$58,10,FALSE)</f>
        <v>2.0543999999999998</v>
      </c>
    </row>
    <row r="721" spans="1:14" x14ac:dyDescent="0.25">
      <c r="A721" t="str">
        <f t="shared" si="11"/>
        <v>One Phase Less</v>
      </c>
      <c r="B721">
        <v>2265793</v>
      </c>
      <c r="C721" t="s">
        <v>119</v>
      </c>
      <c r="D721">
        <v>2</v>
      </c>
      <c r="E721">
        <v>3</v>
      </c>
      <c r="G721" t="s">
        <v>121</v>
      </c>
      <c r="H721">
        <v>2</v>
      </c>
      <c r="I721">
        <v>3</v>
      </c>
      <c r="K721" t="s">
        <v>540</v>
      </c>
      <c r="L721">
        <v>2</v>
      </c>
      <c r="M721">
        <v>224.997256800088</v>
      </c>
      <c r="N721">
        <f>VLOOKUP(K721,Linecodes!$A$2:$J$58,10,FALSE)</f>
        <v>1.4659</v>
      </c>
    </row>
    <row r="722" spans="1:14" x14ac:dyDescent="0.25">
      <c r="A722" t="str">
        <f t="shared" si="11"/>
        <v/>
      </c>
      <c r="B722">
        <v>506998844</v>
      </c>
      <c r="C722">
        <v>506998842</v>
      </c>
      <c r="D722">
        <v>1</v>
      </c>
      <c r="E722">
        <v>2</v>
      </c>
      <c r="F722">
        <v>3</v>
      </c>
      <c r="G722" t="s">
        <v>407</v>
      </c>
      <c r="H722">
        <v>1</v>
      </c>
      <c r="I722">
        <v>2</v>
      </c>
      <c r="J722">
        <v>3</v>
      </c>
      <c r="K722" t="s">
        <v>533</v>
      </c>
      <c r="L722">
        <v>3</v>
      </c>
      <c r="M722">
        <v>0.70000365759988303</v>
      </c>
      <c r="N722">
        <f>VLOOKUP(K722,Linecodes!$A$2:$J$58,10,FALSE)</f>
        <v>106.9893</v>
      </c>
    </row>
    <row r="723" spans="1:14" x14ac:dyDescent="0.25">
      <c r="A723" t="str">
        <f t="shared" si="11"/>
        <v/>
      </c>
      <c r="B723">
        <v>2264552</v>
      </c>
      <c r="C723">
        <v>2264550</v>
      </c>
      <c r="D723">
        <v>1</v>
      </c>
      <c r="E723">
        <v>2</v>
      </c>
      <c r="F723">
        <v>3</v>
      </c>
      <c r="G723" t="s">
        <v>408</v>
      </c>
      <c r="H723">
        <v>1</v>
      </c>
      <c r="I723">
        <v>2</v>
      </c>
      <c r="J723">
        <v>3</v>
      </c>
      <c r="K723" t="s">
        <v>533</v>
      </c>
      <c r="L723">
        <v>3</v>
      </c>
      <c r="M723">
        <v>0.70000365759988303</v>
      </c>
      <c r="N723">
        <f>VLOOKUP(K723,Linecodes!$A$2:$J$58,10,FALSE)</f>
        <v>106.9893</v>
      </c>
    </row>
    <row r="724" spans="1:14" x14ac:dyDescent="0.25">
      <c r="A724" t="str">
        <f t="shared" si="11"/>
        <v/>
      </c>
      <c r="B724">
        <v>2265015</v>
      </c>
      <c r="C724">
        <v>2265013</v>
      </c>
      <c r="D724">
        <v>1</v>
      </c>
      <c r="E724">
        <v>2</v>
      </c>
      <c r="F724">
        <v>3</v>
      </c>
      <c r="G724" t="s">
        <v>409</v>
      </c>
      <c r="H724">
        <v>1</v>
      </c>
      <c r="I724">
        <v>2</v>
      </c>
      <c r="J724">
        <v>3</v>
      </c>
      <c r="K724" t="s">
        <v>533</v>
      </c>
      <c r="L724">
        <v>3</v>
      </c>
      <c r="M724">
        <v>0.70000365759988303</v>
      </c>
      <c r="N724">
        <f>VLOOKUP(K724,Linecodes!$A$2:$J$58,10,FALSE)</f>
        <v>106.9893</v>
      </c>
    </row>
    <row r="725" spans="1:14" x14ac:dyDescent="0.25">
      <c r="A725" t="str">
        <f t="shared" si="11"/>
        <v>One Phase Less</v>
      </c>
      <c r="B725">
        <v>2265401</v>
      </c>
      <c r="C725">
        <v>2265400</v>
      </c>
      <c r="D725">
        <v>1</v>
      </c>
      <c r="E725">
        <v>3</v>
      </c>
      <c r="G725" t="s">
        <v>122</v>
      </c>
      <c r="H725">
        <v>1</v>
      </c>
      <c r="I725">
        <v>3</v>
      </c>
      <c r="K725" t="s">
        <v>542</v>
      </c>
      <c r="L725">
        <v>2</v>
      </c>
      <c r="M725">
        <v>85.998951488033597</v>
      </c>
      <c r="N725">
        <f>VLOOKUP(K725,Linecodes!$A$2:$J$58,10,FALSE)</f>
        <v>2.0543999999999998</v>
      </c>
    </row>
    <row r="726" spans="1:14" x14ac:dyDescent="0.25">
      <c r="A726" t="str">
        <f t="shared" si="11"/>
        <v/>
      </c>
      <c r="B726">
        <v>501323765</v>
      </c>
      <c r="C726">
        <v>501665295</v>
      </c>
      <c r="D726">
        <v>1</v>
      </c>
      <c r="E726">
        <v>2</v>
      </c>
      <c r="F726">
        <v>3</v>
      </c>
      <c r="G726">
        <v>506013448</v>
      </c>
      <c r="H726">
        <v>1</v>
      </c>
      <c r="I726">
        <v>2</v>
      </c>
      <c r="J726">
        <v>3</v>
      </c>
      <c r="K726" t="s">
        <v>535</v>
      </c>
      <c r="L726">
        <v>3</v>
      </c>
      <c r="M726">
        <v>96.998817376037806</v>
      </c>
      <c r="N726">
        <f>VLOOKUP(K726,Linecodes!$A$2:$J$58,10,FALSE)</f>
        <v>2.0543999999999998</v>
      </c>
    </row>
    <row r="727" spans="1:14" x14ac:dyDescent="0.25">
      <c r="A727" t="str">
        <f t="shared" si="11"/>
        <v/>
      </c>
      <c r="B727">
        <v>2265343</v>
      </c>
      <c r="C727">
        <v>2265341</v>
      </c>
      <c r="D727">
        <v>1</v>
      </c>
      <c r="E727">
        <v>2</v>
      </c>
      <c r="F727">
        <v>3</v>
      </c>
      <c r="G727">
        <v>2265344</v>
      </c>
      <c r="H727">
        <v>1</v>
      </c>
      <c r="I727">
        <v>2</v>
      </c>
      <c r="J727">
        <v>3</v>
      </c>
      <c r="K727" t="s">
        <v>546</v>
      </c>
      <c r="L727">
        <v>3</v>
      </c>
      <c r="M727">
        <v>155.998098048061</v>
      </c>
      <c r="N727">
        <f>VLOOKUP(K727,Linecodes!$A$2:$J$58,10,FALSE)</f>
        <v>1.4659</v>
      </c>
    </row>
    <row r="728" spans="1:14" x14ac:dyDescent="0.25">
      <c r="A728" t="str">
        <f t="shared" si="11"/>
        <v>One Phase Less</v>
      </c>
      <c r="B728">
        <v>501443693</v>
      </c>
      <c r="C728" t="s">
        <v>120</v>
      </c>
      <c r="D728">
        <v>2</v>
      </c>
      <c r="E728">
        <v>3</v>
      </c>
      <c r="G728" t="s">
        <v>123</v>
      </c>
      <c r="H728">
        <v>2</v>
      </c>
      <c r="I728">
        <v>3</v>
      </c>
      <c r="K728" t="s">
        <v>542</v>
      </c>
      <c r="L728">
        <v>2</v>
      </c>
      <c r="M728">
        <v>410.99498908816003</v>
      </c>
      <c r="N728">
        <f>VLOOKUP(K728,Linecodes!$A$2:$J$58,10,FALSE)</f>
        <v>2.0543999999999998</v>
      </c>
    </row>
    <row r="729" spans="1:14" x14ac:dyDescent="0.25">
      <c r="A729" t="str">
        <f t="shared" si="11"/>
        <v>One Phase Less</v>
      </c>
      <c r="B729">
        <v>2265796</v>
      </c>
      <c r="C729" t="s">
        <v>121</v>
      </c>
      <c r="D729">
        <v>2</v>
      </c>
      <c r="E729">
        <v>3</v>
      </c>
      <c r="G729" t="s">
        <v>124</v>
      </c>
      <c r="H729">
        <v>2</v>
      </c>
      <c r="I729">
        <v>3</v>
      </c>
      <c r="K729" t="s">
        <v>540</v>
      </c>
      <c r="L729">
        <v>2</v>
      </c>
      <c r="M729">
        <v>141.998268736055</v>
      </c>
      <c r="N729">
        <f>VLOOKUP(K729,Linecodes!$A$2:$J$58,10,FALSE)</f>
        <v>1.4659</v>
      </c>
    </row>
    <row r="730" spans="1:14" x14ac:dyDescent="0.25">
      <c r="A730" t="str">
        <f t="shared" si="11"/>
        <v/>
      </c>
      <c r="B730">
        <v>2265154</v>
      </c>
      <c r="C730">
        <v>2265152</v>
      </c>
      <c r="D730">
        <v>1</v>
      </c>
      <c r="E730">
        <v>2</v>
      </c>
      <c r="F730">
        <v>3</v>
      </c>
      <c r="G730">
        <v>506998845</v>
      </c>
      <c r="H730">
        <v>1</v>
      </c>
      <c r="I730">
        <v>2</v>
      </c>
      <c r="J730">
        <v>3</v>
      </c>
      <c r="K730" t="s">
        <v>535</v>
      </c>
      <c r="L730">
        <v>3</v>
      </c>
      <c r="M730">
        <v>642.99216054425096</v>
      </c>
      <c r="N730">
        <f>VLOOKUP(K730,Linecodes!$A$2:$J$58,10,FALSE)</f>
        <v>2.0543999999999998</v>
      </c>
    </row>
    <row r="731" spans="1:14" x14ac:dyDescent="0.25">
      <c r="A731" t="str">
        <f t="shared" ref="A731:A794" si="12">IF(OR(D731+E731+F731&lt;6,H731+I731+J731&lt;6),"One Phase Less","")</f>
        <v/>
      </c>
      <c r="B731">
        <v>2264554</v>
      </c>
      <c r="C731">
        <v>2264553</v>
      </c>
      <c r="D731">
        <v>1</v>
      </c>
      <c r="E731">
        <v>2</v>
      </c>
      <c r="F731">
        <v>3</v>
      </c>
      <c r="G731">
        <v>502009392</v>
      </c>
      <c r="H731">
        <v>1</v>
      </c>
      <c r="I731">
        <v>2</v>
      </c>
      <c r="J731">
        <v>3</v>
      </c>
      <c r="K731" t="s">
        <v>535</v>
      </c>
      <c r="L731">
        <v>3</v>
      </c>
      <c r="M731">
        <v>390.99523292815297</v>
      </c>
      <c r="N731">
        <f>VLOOKUP(K731,Linecodes!$A$2:$J$58,10,FALSE)</f>
        <v>2.0543999999999998</v>
      </c>
    </row>
    <row r="732" spans="1:14" x14ac:dyDescent="0.25">
      <c r="A732" t="str">
        <f t="shared" si="12"/>
        <v/>
      </c>
      <c r="B732">
        <v>2265017</v>
      </c>
      <c r="C732">
        <v>2265016</v>
      </c>
      <c r="D732">
        <v>1</v>
      </c>
      <c r="E732">
        <v>2</v>
      </c>
      <c r="F732">
        <v>3</v>
      </c>
      <c r="G732">
        <v>501665344</v>
      </c>
      <c r="H732">
        <v>1</v>
      </c>
      <c r="I732">
        <v>2</v>
      </c>
      <c r="J732">
        <v>3</v>
      </c>
      <c r="K732" t="s">
        <v>535</v>
      </c>
      <c r="L732">
        <v>3</v>
      </c>
      <c r="M732">
        <v>166.99796393606499</v>
      </c>
      <c r="N732">
        <f>VLOOKUP(K732,Linecodes!$A$2:$J$58,10,FALSE)</f>
        <v>2.0543999999999998</v>
      </c>
    </row>
    <row r="733" spans="1:14" x14ac:dyDescent="0.25">
      <c r="A733" t="str">
        <f t="shared" si="12"/>
        <v>One Phase Less</v>
      </c>
      <c r="B733">
        <v>502009421</v>
      </c>
      <c r="C733" t="s">
        <v>122</v>
      </c>
      <c r="D733">
        <v>1</v>
      </c>
      <c r="E733">
        <v>3</v>
      </c>
      <c r="G733" t="s">
        <v>410</v>
      </c>
      <c r="H733">
        <v>1</v>
      </c>
      <c r="I733">
        <v>3</v>
      </c>
      <c r="K733" t="s">
        <v>542</v>
      </c>
      <c r="L733">
        <v>2</v>
      </c>
      <c r="M733">
        <v>55.999317248021804</v>
      </c>
      <c r="N733">
        <f>VLOOKUP(K733,Linecodes!$A$2:$J$58,10,FALSE)</f>
        <v>2.0543999999999998</v>
      </c>
    </row>
    <row r="734" spans="1:14" x14ac:dyDescent="0.25">
      <c r="A734" t="str">
        <f t="shared" si="12"/>
        <v/>
      </c>
      <c r="B734">
        <v>506013449</v>
      </c>
      <c r="C734">
        <v>506013448</v>
      </c>
      <c r="D734">
        <v>1</v>
      </c>
      <c r="E734">
        <v>2</v>
      </c>
      <c r="F734">
        <v>3</v>
      </c>
      <c r="G734">
        <v>501323756</v>
      </c>
      <c r="H734">
        <v>1</v>
      </c>
      <c r="I734">
        <v>2</v>
      </c>
      <c r="J734">
        <v>3</v>
      </c>
      <c r="K734" t="s">
        <v>535</v>
      </c>
      <c r="L734">
        <v>3</v>
      </c>
      <c r="M734">
        <v>96.998817376037806</v>
      </c>
      <c r="N734">
        <f>VLOOKUP(K734,Linecodes!$A$2:$J$58,10,FALSE)</f>
        <v>2.0543999999999998</v>
      </c>
    </row>
    <row r="735" spans="1:14" x14ac:dyDescent="0.25">
      <c r="A735" t="str">
        <f t="shared" si="12"/>
        <v>One Phase Less</v>
      </c>
      <c r="B735">
        <v>506968486</v>
      </c>
      <c r="C735">
        <v>506013448</v>
      </c>
      <c r="D735">
        <v>1</v>
      </c>
      <c r="E735">
        <v>3</v>
      </c>
      <c r="G735" t="s">
        <v>411</v>
      </c>
      <c r="H735">
        <v>1</v>
      </c>
      <c r="I735">
        <v>3</v>
      </c>
      <c r="K735" t="s">
        <v>536</v>
      </c>
      <c r="L735">
        <v>2</v>
      </c>
      <c r="M735">
        <v>0.70000365759988303</v>
      </c>
      <c r="N735">
        <f>VLOOKUP(K735,Linecodes!$A$2:$J$58,10,FALSE)</f>
        <v>106.9893</v>
      </c>
    </row>
    <row r="736" spans="1:14" x14ac:dyDescent="0.25">
      <c r="A736" t="str">
        <f t="shared" si="12"/>
        <v/>
      </c>
      <c r="B736">
        <v>2265346</v>
      </c>
      <c r="C736">
        <v>2265344</v>
      </c>
      <c r="D736">
        <v>1</v>
      </c>
      <c r="E736">
        <v>2</v>
      </c>
      <c r="F736">
        <v>3</v>
      </c>
      <c r="G736">
        <v>504955581</v>
      </c>
      <c r="H736">
        <v>1</v>
      </c>
      <c r="I736">
        <v>2</v>
      </c>
      <c r="J736">
        <v>3</v>
      </c>
      <c r="K736" t="s">
        <v>546</v>
      </c>
      <c r="L736">
        <v>3</v>
      </c>
      <c r="M736">
        <v>277.99661062410797</v>
      </c>
      <c r="N736">
        <f>VLOOKUP(K736,Linecodes!$A$2:$J$58,10,FALSE)</f>
        <v>1.4659</v>
      </c>
    </row>
    <row r="737" spans="1:14" x14ac:dyDescent="0.25">
      <c r="A737" t="str">
        <f t="shared" si="12"/>
        <v>One Phase Less</v>
      </c>
      <c r="B737">
        <v>2265630</v>
      </c>
      <c r="C737">
        <v>2265344</v>
      </c>
      <c r="D737">
        <v>1</v>
      </c>
      <c r="E737">
        <v>2</v>
      </c>
      <c r="G737">
        <v>2265631</v>
      </c>
      <c r="H737">
        <v>1</v>
      </c>
      <c r="I737">
        <v>2</v>
      </c>
      <c r="K737" t="s">
        <v>536</v>
      </c>
      <c r="L737">
        <v>2</v>
      </c>
      <c r="M737">
        <v>0.70000365759988303</v>
      </c>
      <c r="N737">
        <f>VLOOKUP(K737,Linecodes!$A$2:$J$58,10,FALSE)</f>
        <v>106.9893</v>
      </c>
    </row>
    <row r="738" spans="1:14" x14ac:dyDescent="0.25">
      <c r="A738" t="str">
        <f t="shared" si="12"/>
        <v>One Phase Less</v>
      </c>
      <c r="B738">
        <v>2265623</v>
      </c>
      <c r="C738" t="s">
        <v>123</v>
      </c>
      <c r="D738">
        <v>2</v>
      </c>
      <c r="E738">
        <v>3</v>
      </c>
      <c r="G738" t="s">
        <v>412</v>
      </c>
      <c r="H738">
        <v>2</v>
      </c>
      <c r="I738">
        <v>3</v>
      </c>
      <c r="K738" t="s">
        <v>542</v>
      </c>
      <c r="L738">
        <v>2</v>
      </c>
      <c r="M738">
        <v>472.99423318418502</v>
      </c>
      <c r="N738">
        <f>VLOOKUP(K738,Linecodes!$A$2:$J$58,10,FALSE)</f>
        <v>2.0543999999999998</v>
      </c>
    </row>
    <row r="739" spans="1:14" x14ac:dyDescent="0.25">
      <c r="A739" t="str">
        <f t="shared" si="12"/>
        <v>One Phase Less</v>
      </c>
      <c r="B739">
        <v>400182004</v>
      </c>
      <c r="C739" t="s">
        <v>124</v>
      </c>
      <c r="D739">
        <v>2</v>
      </c>
      <c r="E739">
        <v>3</v>
      </c>
      <c r="G739" t="s">
        <v>125</v>
      </c>
      <c r="H739">
        <v>2</v>
      </c>
      <c r="I739">
        <v>3</v>
      </c>
      <c r="K739" t="s">
        <v>551</v>
      </c>
      <c r="L739">
        <v>2</v>
      </c>
      <c r="M739">
        <v>47.999414784018697</v>
      </c>
      <c r="N739">
        <f>VLOOKUP(K739,Linecodes!$A$2:$J$58,10,FALSE)</f>
        <v>3.1351</v>
      </c>
    </row>
    <row r="740" spans="1:14" x14ac:dyDescent="0.25">
      <c r="A740" t="str">
        <f t="shared" si="12"/>
        <v>One Phase Less</v>
      </c>
      <c r="B740">
        <v>400182006</v>
      </c>
      <c r="C740" t="s">
        <v>124</v>
      </c>
      <c r="D740">
        <v>2</v>
      </c>
      <c r="E740">
        <v>3</v>
      </c>
      <c r="G740" t="s">
        <v>413</v>
      </c>
      <c r="H740">
        <v>2</v>
      </c>
      <c r="I740">
        <v>3</v>
      </c>
      <c r="K740" t="s">
        <v>544</v>
      </c>
      <c r="L740">
        <v>2</v>
      </c>
      <c r="M740">
        <v>48.999402592019102</v>
      </c>
      <c r="N740">
        <f>VLOOKUP(K740,Linecodes!$A$2:$J$58,10,FALSE)</f>
        <v>2.2042000000000002</v>
      </c>
    </row>
    <row r="741" spans="1:14" x14ac:dyDescent="0.25">
      <c r="A741" t="str">
        <f t="shared" si="12"/>
        <v/>
      </c>
      <c r="B741">
        <v>501312079</v>
      </c>
      <c r="C741">
        <v>501312078</v>
      </c>
      <c r="D741">
        <v>1</v>
      </c>
      <c r="E741">
        <v>2</v>
      </c>
      <c r="F741">
        <v>3</v>
      </c>
      <c r="G741">
        <v>2265152</v>
      </c>
      <c r="H741">
        <v>1</v>
      </c>
      <c r="I741">
        <v>2</v>
      </c>
      <c r="J741">
        <v>3</v>
      </c>
      <c r="K741" t="s">
        <v>535</v>
      </c>
      <c r="L741">
        <v>3</v>
      </c>
      <c r="M741">
        <v>92.998866144036299</v>
      </c>
      <c r="N741">
        <f>VLOOKUP(K741,Linecodes!$A$2:$J$58,10,FALSE)</f>
        <v>2.0543999999999998</v>
      </c>
    </row>
    <row r="742" spans="1:14" x14ac:dyDescent="0.25">
      <c r="A742" t="str">
        <f t="shared" si="12"/>
        <v>One Phase Less</v>
      </c>
      <c r="B742">
        <v>506250126</v>
      </c>
      <c r="C742">
        <v>2265152</v>
      </c>
      <c r="D742">
        <v>1</v>
      </c>
      <c r="E742">
        <v>3</v>
      </c>
      <c r="G742" t="s">
        <v>414</v>
      </c>
      <c r="H742">
        <v>1</v>
      </c>
      <c r="I742">
        <v>3</v>
      </c>
      <c r="K742" t="s">
        <v>536</v>
      </c>
      <c r="L742">
        <v>2</v>
      </c>
      <c r="M742">
        <v>0.70000365759988303</v>
      </c>
      <c r="N742">
        <f>VLOOKUP(K742,Linecodes!$A$2:$J$58,10,FALSE)</f>
        <v>106.9893</v>
      </c>
    </row>
    <row r="743" spans="1:14" x14ac:dyDescent="0.25">
      <c r="A743" t="str">
        <f t="shared" si="12"/>
        <v/>
      </c>
      <c r="B743">
        <v>502009393</v>
      </c>
      <c r="C743">
        <v>502009392</v>
      </c>
      <c r="D743">
        <v>1</v>
      </c>
      <c r="E743">
        <v>2</v>
      </c>
      <c r="F743">
        <v>3</v>
      </c>
      <c r="G743">
        <v>2264555</v>
      </c>
      <c r="H743">
        <v>1</v>
      </c>
      <c r="I743">
        <v>2</v>
      </c>
      <c r="J743">
        <v>3</v>
      </c>
      <c r="K743" t="s">
        <v>535</v>
      </c>
      <c r="L743">
        <v>3</v>
      </c>
      <c r="M743">
        <v>64.999207520025394</v>
      </c>
      <c r="N743">
        <f>VLOOKUP(K743,Linecodes!$A$2:$J$58,10,FALSE)</f>
        <v>2.0543999999999998</v>
      </c>
    </row>
    <row r="744" spans="1:14" x14ac:dyDescent="0.25">
      <c r="A744" t="str">
        <f t="shared" si="12"/>
        <v>One Phase Less</v>
      </c>
      <c r="B744">
        <v>502009399</v>
      </c>
      <c r="C744">
        <v>502009392</v>
      </c>
      <c r="D744">
        <v>2</v>
      </c>
      <c r="E744">
        <v>3</v>
      </c>
      <c r="G744">
        <v>502009400</v>
      </c>
      <c r="H744">
        <v>2</v>
      </c>
      <c r="I744">
        <v>3</v>
      </c>
      <c r="K744" t="s">
        <v>536</v>
      </c>
      <c r="L744">
        <v>2</v>
      </c>
      <c r="M744">
        <v>0.70000365759988303</v>
      </c>
      <c r="N744">
        <f>VLOOKUP(K744,Linecodes!$A$2:$J$58,10,FALSE)</f>
        <v>106.9893</v>
      </c>
    </row>
    <row r="745" spans="1:14" x14ac:dyDescent="0.25">
      <c r="A745" t="str">
        <f t="shared" si="12"/>
        <v/>
      </c>
      <c r="B745">
        <v>501665345</v>
      </c>
      <c r="C745">
        <v>501665344</v>
      </c>
      <c r="D745">
        <v>1</v>
      </c>
      <c r="E745">
        <v>2</v>
      </c>
      <c r="F745">
        <v>3</v>
      </c>
      <c r="G745">
        <v>2265018</v>
      </c>
      <c r="H745">
        <v>1</v>
      </c>
      <c r="I745">
        <v>2</v>
      </c>
      <c r="J745">
        <v>3</v>
      </c>
      <c r="K745" t="s">
        <v>535</v>
      </c>
      <c r="L745">
        <v>3</v>
      </c>
      <c r="M745">
        <v>664.99189232025901</v>
      </c>
      <c r="N745">
        <f>VLOOKUP(K745,Linecodes!$A$2:$J$58,10,FALSE)</f>
        <v>2.0543999999999998</v>
      </c>
    </row>
    <row r="746" spans="1:14" x14ac:dyDescent="0.25">
      <c r="A746" t="str">
        <f t="shared" si="12"/>
        <v/>
      </c>
      <c r="B746">
        <v>506968392</v>
      </c>
      <c r="C746">
        <v>501323756</v>
      </c>
      <c r="D746">
        <v>1</v>
      </c>
      <c r="E746">
        <v>2</v>
      </c>
      <c r="F746">
        <v>3</v>
      </c>
      <c r="G746" t="s">
        <v>415</v>
      </c>
      <c r="H746">
        <v>1</v>
      </c>
      <c r="I746">
        <v>2</v>
      </c>
      <c r="J746">
        <v>3</v>
      </c>
      <c r="K746" t="s">
        <v>533</v>
      </c>
      <c r="L746">
        <v>3</v>
      </c>
      <c r="M746">
        <v>0.70000365759988303</v>
      </c>
      <c r="N746">
        <f>VLOOKUP(K746,Linecodes!$A$2:$J$58,10,FALSE)</f>
        <v>106.9893</v>
      </c>
    </row>
    <row r="747" spans="1:14" x14ac:dyDescent="0.25">
      <c r="A747" t="str">
        <f t="shared" si="12"/>
        <v/>
      </c>
      <c r="B747">
        <v>504955582</v>
      </c>
      <c r="C747">
        <v>504955581</v>
      </c>
      <c r="D747">
        <v>1</v>
      </c>
      <c r="E747">
        <v>2</v>
      </c>
      <c r="F747">
        <v>3</v>
      </c>
      <c r="G747">
        <v>2265350</v>
      </c>
      <c r="H747">
        <v>1</v>
      </c>
      <c r="I747">
        <v>2</v>
      </c>
      <c r="J747">
        <v>3</v>
      </c>
      <c r="K747" t="s">
        <v>546</v>
      </c>
      <c r="L747">
        <v>3</v>
      </c>
      <c r="M747">
        <v>148.998183392058</v>
      </c>
      <c r="N747">
        <f>VLOOKUP(K747,Linecodes!$A$2:$J$58,10,FALSE)</f>
        <v>1.4659</v>
      </c>
    </row>
    <row r="748" spans="1:14" x14ac:dyDescent="0.25">
      <c r="A748" t="str">
        <f t="shared" si="12"/>
        <v/>
      </c>
      <c r="B748">
        <v>504955587</v>
      </c>
      <c r="C748">
        <v>504955581</v>
      </c>
      <c r="D748">
        <v>1</v>
      </c>
      <c r="E748">
        <v>2</v>
      </c>
      <c r="F748">
        <v>3</v>
      </c>
      <c r="G748">
        <v>504955588</v>
      </c>
      <c r="H748">
        <v>1</v>
      </c>
      <c r="I748">
        <v>2</v>
      </c>
      <c r="J748">
        <v>3</v>
      </c>
      <c r="K748" t="s">
        <v>533</v>
      </c>
      <c r="L748">
        <v>3</v>
      </c>
      <c r="M748">
        <v>0.70000365759988303</v>
      </c>
      <c r="N748">
        <f>VLOOKUP(K748,Linecodes!$A$2:$J$58,10,FALSE)</f>
        <v>106.9893</v>
      </c>
    </row>
    <row r="749" spans="1:14" x14ac:dyDescent="0.25">
      <c r="A749" t="str">
        <f t="shared" si="12"/>
        <v>One Phase Less</v>
      </c>
      <c r="B749">
        <v>2265632</v>
      </c>
      <c r="C749">
        <v>2265631</v>
      </c>
      <c r="D749">
        <v>1</v>
      </c>
      <c r="E749">
        <v>2</v>
      </c>
      <c r="G749" t="s">
        <v>416</v>
      </c>
      <c r="H749">
        <v>1</v>
      </c>
      <c r="I749">
        <v>2</v>
      </c>
      <c r="K749" t="s">
        <v>540</v>
      </c>
      <c r="L749">
        <v>2</v>
      </c>
      <c r="M749">
        <v>86.998939296033896</v>
      </c>
      <c r="N749">
        <f>VLOOKUP(K749,Linecodes!$A$2:$J$58,10,FALSE)</f>
        <v>1.4659</v>
      </c>
    </row>
    <row r="750" spans="1:14" x14ac:dyDescent="0.25">
      <c r="A750" t="str">
        <f t="shared" si="12"/>
        <v>One Phase Less</v>
      </c>
      <c r="B750">
        <v>2265799</v>
      </c>
      <c r="C750" t="s">
        <v>125</v>
      </c>
      <c r="D750">
        <v>2</v>
      </c>
      <c r="E750">
        <v>3</v>
      </c>
      <c r="G750">
        <v>504793874</v>
      </c>
      <c r="H750">
        <v>2</v>
      </c>
      <c r="I750">
        <v>3</v>
      </c>
      <c r="K750" t="s">
        <v>542</v>
      </c>
      <c r="L750">
        <v>2</v>
      </c>
      <c r="M750">
        <v>71.999122176028095</v>
      </c>
      <c r="N750">
        <f>VLOOKUP(K750,Linecodes!$A$2:$J$58,10,FALSE)</f>
        <v>2.0543999999999998</v>
      </c>
    </row>
    <row r="751" spans="1:14" x14ac:dyDescent="0.25">
      <c r="A751" t="str">
        <f t="shared" si="12"/>
        <v>One Phase Less</v>
      </c>
      <c r="B751">
        <v>2265836</v>
      </c>
      <c r="C751" t="s">
        <v>125</v>
      </c>
      <c r="D751">
        <v>2</v>
      </c>
      <c r="E751">
        <v>3</v>
      </c>
      <c r="G751">
        <v>501557617</v>
      </c>
      <c r="H751">
        <v>2</v>
      </c>
      <c r="I751">
        <v>3</v>
      </c>
      <c r="K751" t="s">
        <v>544</v>
      </c>
      <c r="L751">
        <v>2</v>
      </c>
      <c r="M751">
        <v>57.9992928640226</v>
      </c>
      <c r="N751">
        <f>VLOOKUP(K751,Linecodes!$A$2:$J$58,10,FALSE)</f>
        <v>2.2042000000000002</v>
      </c>
    </row>
    <row r="752" spans="1:14" x14ac:dyDescent="0.25">
      <c r="A752" t="str">
        <f t="shared" si="12"/>
        <v/>
      </c>
      <c r="B752">
        <v>501654361</v>
      </c>
      <c r="C752">
        <v>506016898</v>
      </c>
      <c r="D752">
        <v>1</v>
      </c>
      <c r="E752">
        <v>2</v>
      </c>
      <c r="F752">
        <v>3</v>
      </c>
      <c r="G752">
        <v>501312078</v>
      </c>
      <c r="H752">
        <v>1</v>
      </c>
      <c r="I752">
        <v>2</v>
      </c>
      <c r="J752">
        <v>3</v>
      </c>
      <c r="K752" t="s">
        <v>535</v>
      </c>
      <c r="L752">
        <v>3</v>
      </c>
      <c r="M752">
        <v>76.99906121603</v>
      </c>
      <c r="N752">
        <f>VLOOKUP(K752,Linecodes!$A$2:$J$58,10,FALSE)</f>
        <v>2.0543999999999998</v>
      </c>
    </row>
    <row r="753" spans="1:14" x14ac:dyDescent="0.25">
      <c r="A753" t="str">
        <f t="shared" si="12"/>
        <v>One Phase Less</v>
      </c>
      <c r="B753">
        <v>506250128</v>
      </c>
      <c r="C753">
        <v>501312078</v>
      </c>
      <c r="D753">
        <v>1</v>
      </c>
      <c r="E753">
        <v>3</v>
      </c>
      <c r="G753" t="s">
        <v>417</v>
      </c>
      <c r="H753">
        <v>1</v>
      </c>
      <c r="I753">
        <v>3</v>
      </c>
      <c r="K753" t="s">
        <v>536</v>
      </c>
      <c r="L753">
        <v>2</v>
      </c>
      <c r="M753">
        <v>0.70000365759988303</v>
      </c>
      <c r="N753">
        <f>VLOOKUP(K753,Linecodes!$A$2:$J$58,10,FALSE)</f>
        <v>106.9893</v>
      </c>
    </row>
    <row r="754" spans="1:14" x14ac:dyDescent="0.25">
      <c r="A754" t="str">
        <f t="shared" si="12"/>
        <v/>
      </c>
      <c r="B754">
        <v>2264557</v>
      </c>
      <c r="C754">
        <v>2264555</v>
      </c>
      <c r="D754">
        <v>1</v>
      </c>
      <c r="E754">
        <v>2</v>
      </c>
      <c r="F754">
        <v>3</v>
      </c>
      <c r="G754">
        <v>2264561</v>
      </c>
      <c r="H754">
        <v>1</v>
      </c>
      <c r="I754">
        <v>2</v>
      </c>
      <c r="J754">
        <v>3</v>
      </c>
      <c r="K754" t="s">
        <v>535</v>
      </c>
      <c r="L754">
        <v>3</v>
      </c>
      <c r="M754">
        <v>516.99369673620197</v>
      </c>
      <c r="N754">
        <f>VLOOKUP(K754,Linecodes!$A$2:$J$58,10,FALSE)</f>
        <v>2.0543999999999998</v>
      </c>
    </row>
    <row r="755" spans="1:14" x14ac:dyDescent="0.25">
      <c r="A755" t="str">
        <f t="shared" si="12"/>
        <v>One Phase Less</v>
      </c>
      <c r="B755">
        <v>501665301</v>
      </c>
      <c r="C755">
        <v>2264555</v>
      </c>
      <c r="D755">
        <v>2</v>
      </c>
      <c r="E755">
        <v>3</v>
      </c>
      <c r="G755">
        <v>501665302</v>
      </c>
      <c r="H755">
        <v>2</v>
      </c>
      <c r="I755">
        <v>3</v>
      </c>
      <c r="K755" t="s">
        <v>536</v>
      </c>
      <c r="L755">
        <v>2</v>
      </c>
      <c r="M755">
        <v>0.70000365759988303</v>
      </c>
      <c r="N755">
        <f>VLOOKUP(K755,Linecodes!$A$2:$J$58,10,FALSE)</f>
        <v>106.9893</v>
      </c>
    </row>
    <row r="756" spans="1:14" x14ac:dyDescent="0.25">
      <c r="A756" t="str">
        <f t="shared" si="12"/>
        <v>One Phase Less</v>
      </c>
      <c r="B756">
        <v>502009395</v>
      </c>
      <c r="C756">
        <v>502009400</v>
      </c>
      <c r="D756">
        <v>2</v>
      </c>
      <c r="E756">
        <v>3</v>
      </c>
      <c r="G756" t="s">
        <v>418</v>
      </c>
      <c r="H756">
        <v>2</v>
      </c>
      <c r="I756">
        <v>3</v>
      </c>
      <c r="K756" t="s">
        <v>542</v>
      </c>
      <c r="L756">
        <v>2</v>
      </c>
      <c r="M756">
        <v>56.999305056022202</v>
      </c>
      <c r="N756">
        <f>VLOOKUP(K756,Linecodes!$A$2:$J$58,10,FALSE)</f>
        <v>2.0543999999999998</v>
      </c>
    </row>
    <row r="757" spans="1:14" x14ac:dyDescent="0.25">
      <c r="A757" t="str">
        <f t="shared" si="12"/>
        <v/>
      </c>
      <c r="B757">
        <v>2265020</v>
      </c>
      <c r="C757">
        <v>2265018</v>
      </c>
      <c r="D757">
        <v>1</v>
      </c>
      <c r="E757">
        <v>2</v>
      </c>
      <c r="F757">
        <v>3</v>
      </c>
      <c r="G757">
        <v>501665351</v>
      </c>
      <c r="H757">
        <v>1</v>
      </c>
      <c r="I757">
        <v>2</v>
      </c>
      <c r="J757">
        <v>3</v>
      </c>
      <c r="K757" t="s">
        <v>535</v>
      </c>
      <c r="L757">
        <v>3</v>
      </c>
      <c r="M757">
        <v>66.999183136026105</v>
      </c>
      <c r="N757">
        <f>VLOOKUP(K757,Linecodes!$A$2:$J$58,10,FALSE)</f>
        <v>2.0543999999999998</v>
      </c>
    </row>
    <row r="758" spans="1:14" x14ac:dyDescent="0.25">
      <c r="A758" t="str">
        <f t="shared" si="12"/>
        <v>One Phase Less</v>
      </c>
      <c r="B758">
        <v>501665348</v>
      </c>
      <c r="C758">
        <v>2265018</v>
      </c>
      <c r="D758">
        <v>2</v>
      </c>
      <c r="E758">
        <v>3</v>
      </c>
      <c r="G758" t="s">
        <v>126</v>
      </c>
      <c r="H758">
        <v>2</v>
      </c>
      <c r="I758">
        <v>3</v>
      </c>
      <c r="K758" t="s">
        <v>536</v>
      </c>
      <c r="L758">
        <v>2</v>
      </c>
      <c r="M758">
        <v>0.70000365759988303</v>
      </c>
      <c r="N758">
        <f>VLOOKUP(K758,Linecodes!$A$2:$J$58,10,FALSE)</f>
        <v>106.9893</v>
      </c>
    </row>
    <row r="759" spans="1:14" x14ac:dyDescent="0.25">
      <c r="A759" t="str">
        <f t="shared" si="12"/>
        <v/>
      </c>
      <c r="B759">
        <v>2265352</v>
      </c>
      <c r="C759">
        <v>2265350</v>
      </c>
      <c r="D759">
        <v>1</v>
      </c>
      <c r="E759">
        <v>2</v>
      </c>
      <c r="F759">
        <v>3</v>
      </c>
      <c r="G759">
        <v>501571779</v>
      </c>
      <c r="H759">
        <v>1</v>
      </c>
      <c r="I759">
        <v>2</v>
      </c>
      <c r="J759">
        <v>3</v>
      </c>
      <c r="K759" t="s">
        <v>546</v>
      </c>
      <c r="L759">
        <v>3</v>
      </c>
      <c r="M759">
        <v>291.99643993611397</v>
      </c>
      <c r="N759">
        <f>VLOOKUP(K759,Linecodes!$A$2:$J$58,10,FALSE)</f>
        <v>1.4659</v>
      </c>
    </row>
    <row r="760" spans="1:14" x14ac:dyDescent="0.25">
      <c r="A760" t="str">
        <f t="shared" si="12"/>
        <v>One Phase Less</v>
      </c>
      <c r="B760">
        <v>2265638</v>
      </c>
      <c r="C760">
        <v>2265350</v>
      </c>
      <c r="D760">
        <v>1</v>
      </c>
      <c r="E760">
        <v>2</v>
      </c>
      <c r="G760">
        <v>2265639</v>
      </c>
      <c r="H760">
        <v>1</v>
      </c>
      <c r="I760">
        <v>2</v>
      </c>
      <c r="K760" t="s">
        <v>536</v>
      </c>
      <c r="L760">
        <v>2</v>
      </c>
      <c r="M760">
        <v>0.70000365759988303</v>
      </c>
      <c r="N760">
        <f>VLOOKUP(K760,Linecodes!$A$2:$J$58,10,FALSE)</f>
        <v>106.9893</v>
      </c>
    </row>
    <row r="761" spans="1:14" x14ac:dyDescent="0.25">
      <c r="A761" t="str">
        <f t="shared" si="12"/>
        <v/>
      </c>
      <c r="B761">
        <v>504955584</v>
      </c>
      <c r="C761">
        <v>504955588</v>
      </c>
      <c r="D761">
        <v>1</v>
      </c>
      <c r="E761">
        <v>2</v>
      </c>
      <c r="F761">
        <v>3</v>
      </c>
      <c r="G761" t="s">
        <v>419</v>
      </c>
      <c r="H761">
        <v>1</v>
      </c>
      <c r="I761">
        <v>2</v>
      </c>
      <c r="J761">
        <v>3</v>
      </c>
      <c r="K761" t="s">
        <v>535</v>
      </c>
      <c r="L761">
        <v>3</v>
      </c>
      <c r="M761">
        <v>45.999439168017901</v>
      </c>
      <c r="N761">
        <f>VLOOKUP(K761,Linecodes!$A$2:$J$58,10,FALSE)</f>
        <v>2.0543999999999998</v>
      </c>
    </row>
    <row r="762" spans="1:14" x14ac:dyDescent="0.25">
      <c r="A762" t="str">
        <f t="shared" si="12"/>
        <v>One Phase Less</v>
      </c>
      <c r="B762">
        <v>504793875</v>
      </c>
      <c r="C762">
        <v>504793874</v>
      </c>
      <c r="D762">
        <v>2</v>
      </c>
      <c r="E762">
        <v>3</v>
      </c>
      <c r="G762" t="s">
        <v>420</v>
      </c>
      <c r="H762">
        <v>2</v>
      </c>
      <c r="I762">
        <v>3</v>
      </c>
      <c r="K762" t="s">
        <v>540</v>
      </c>
      <c r="L762">
        <v>2</v>
      </c>
      <c r="M762">
        <v>67.999170944026503</v>
      </c>
      <c r="N762">
        <f>VLOOKUP(K762,Linecodes!$A$2:$J$58,10,FALSE)</f>
        <v>1.4659</v>
      </c>
    </row>
    <row r="763" spans="1:14" x14ac:dyDescent="0.25">
      <c r="A763" t="str">
        <f t="shared" si="12"/>
        <v>One Phase Less</v>
      </c>
      <c r="B763">
        <v>504793877</v>
      </c>
      <c r="C763">
        <v>504793874</v>
      </c>
      <c r="D763">
        <v>2</v>
      </c>
      <c r="E763">
        <v>3</v>
      </c>
      <c r="G763">
        <v>504793884</v>
      </c>
      <c r="H763">
        <v>2</v>
      </c>
      <c r="I763">
        <v>3</v>
      </c>
      <c r="K763" t="s">
        <v>544</v>
      </c>
      <c r="L763">
        <v>2</v>
      </c>
      <c r="M763">
        <v>43.999463552017197</v>
      </c>
      <c r="N763">
        <f>VLOOKUP(K763,Linecodes!$A$2:$J$58,10,FALSE)</f>
        <v>2.2042000000000002</v>
      </c>
    </row>
    <row r="764" spans="1:14" x14ac:dyDescent="0.25">
      <c r="A764" t="str">
        <f t="shared" si="12"/>
        <v>One Phase Less</v>
      </c>
      <c r="B764">
        <v>501557618</v>
      </c>
      <c r="C764">
        <v>501557617</v>
      </c>
      <c r="D764">
        <v>2</v>
      </c>
      <c r="E764">
        <v>3</v>
      </c>
      <c r="G764" t="s">
        <v>127</v>
      </c>
      <c r="H764">
        <v>2</v>
      </c>
      <c r="I764">
        <v>3</v>
      </c>
      <c r="K764" t="s">
        <v>551</v>
      </c>
      <c r="L764">
        <v>2</v>
      </c>
      <c r="M764">
        <v>37.999536704014801</v>
      </c>
      <c r="N764">
        <f>VLOOKUP(K764,Linecodes!$A$2:$J$58,10,FALSE)</f>
        <v>3.1351</v>
      </c>
    </row>
    <row r="765" spans="1:14" x14ac:dyDescent="0.25">
      <c r="A765" t="str">
        <f t="shared" si="12"/>
        <v/>
      </c>
      <c r="B765">
        <v>501654362</v>
      </c>
      <c r="C765">
        <v>501654360</v>
      </c>
      <c r="D765">
        <v>1</v>
      </c>
      <c r="E765">
        <v>2</v>
      </c>
      <c r="F765">
        <v>3</v>
      </c>
      <c r="G765" t="s">
        <v>421</v>
      </c>
      <c r="H765">
        <v>1</v>
      </c>
      <c r="I765">
        <v>2</v>
      </c>
      <c r="J765">
        <v>3</v>
      </c>
      <c r="K765" t="s">
        <v>533</v>
      </c>
      <c r="L765">
        <v>3</v>
      </c>
      <c r="M765">
        <v>0.70000365759988303</v>
      </c>
      <c r="N765">
        <f>VLOOKUP(K765,Linecodes!$A$2:$J$58,10,FALSE)</f>
        <v>106.9893</v>
      </c>
    </row>
    <row r="766" spans="1:14" x14ac:dyDescent="0.25">
      <c r="A766" t="str">
        <f t="shared" si="12"/>
        <v/>
      </c>
      <c r="B766">
        <v>2264563</v>
      </c>
      <c r="C766">
        <v>2264561</v>
      </c>
      <c r="D766">
        <v>1</v>
      </c>
      <c r="E766">
        <v>2</v>
      </c>
      <c r="F766">
        <v>3</v>
      </c>
      <c r="G766">
        <v>2264564</v>
      </c>
      <c r="H766">
        <v>1</v>
      </c>
      <c r="I766">
        <v>2</v>
      </c>
      <c r="J766">
        <v>3</v>
      </c>
      <c r="K766" t="s">
        <v>535</v>
      </c>
      <c r="L766">
        <v>3</v>
      </c>
      <c r="M766">
        <v>478.99416003218698</v>
      </c>
      <c r="N766">
        <f>VLOOKUP(K766,Linecodes!$A$2:$J$58,10,FALSE)</f>
        <v>2.0543999999999998</v>
      </c>
    </row>
    <row r="767" spans="1:14" x14ac:dyDescent="0.25">
      <c r="A767" t="str">
        <f t="shared" si="12"/>
        <v>One Phase Less</v>
      </c>
      <c r="B767">
        <v>2265068</v>
      </c>
      <c r="C767">
        <v>2264561</v>
      </c>
      <c r="D767">
        <v>1</v>
      </c>
      <c r="E767">
        <v>3</v>
      </c>
      <c r="G767">
        <v>2265069</v>
      </c>
      <c r="H767">
        <v>1</v>
      </c>
      <c r="I767">
        <v>3</v>
      </c>
      <c r="K767" t="s">
        <v>536</v>
      </c>
      <c r="L767">
        <v>2</v>
      </c>
      <c r="M767">
        <v>0.70000365759988303</v>
      </c>
      <c r="N767">
        <f>VLOOKUP(K767,Linecodes!$A$2:$J$58,10,FALSE)</f>
        <v>106.9893</v>
      </c>
    </row>
    <row r="768" spans="1:14" x14ac:dyDescent="0.25">
      <c r="A768" t="str">
        <f t="shared" si="12"/>
        <v>One Phase Less</v>
      </c>
      <c r="B768">
        <v>2265065</v>
      </c>
      <c r="C768">
        <v>501665302</v>
      </c>
      <c r="D768">
        <v>2</v>
      </c>
      <c r="E768">
        <v>3</v>
      </c>
      <c r="G768" t="s">
        <v>422</v>
      </c>
      <c r="H768">
        <v>2</v>
      </c>
      <c r="I768">
        <v>3</v>
      </c>
      <c r="K768" t="s">
        <v>540</v>
      </c>
      <c r="L768">
        <v>2</v>
      </c>
      <c r="M768">
        <v>97.998805184038204</v>
      </c>
      <c r="N768">
        <f>VLOOKUP(K768,Linecodes!$A$2:$J$58,10,FALSE)</f>
        <v>1.4659</v>
      </c>
    </row>
    <row r="769" spans="1:14" x14ac:dyDescent="0.25">
      <c r="A769" t="str">
        <f t="shared" si="12"/>
        <v/>
      </c>
      <c r="B769">
        <v>501665355</v>
      </c>
      <c r="C769">
        <v>501665351</v>
      </c>
      <c r="D769">
        <v>1</v>
      </c>
      <c r="E769">
        <v>2</v>
      </c>
      <c r="F769">
        <v>3</v>
      </c>
      <c r="G769">
        <v>501665356</v>
      </c>
      <c r="H769">
        <v>1</v>
      </c>
      <c r="I769">
        <v>2</v>
      </c>
      <c r="J769">
        <v>3</v>
      </c>
      <c r="K769" t="s">
        <v>533</v>
      </c>
      <c r="L769">
        <v>3</v>
      </c>
      <c r="M769">
        <v>0.70000365759988303</v>
      </c>
      <c r="N769">
        <f>VLOOKUP(K769,Linecodes!$A$2:$J$58,10,FALSE)</f>
        <v>106.9893</v>
      </c>
    </row>
    <row r="770" spans="1:14" x14ac:dyDescent="0.25">
      <c r="A770" t="str">
        <f t="shared" si="12"/>
        <v>One Phase Less</v>
      </c>
      <c r="B770">
        <v>2265409</v>
      </c>
      <c r="C770" t="s">
        <v>126</v>
      </c>
      <c r="D770">
        <v>2</v>
      </c>
      <c r="E770">
        <v>3</v>
      </c>
      <c r="G770" t="s">
        <v>128</v>
      </c>
      <c r="H770">
        <v>2</v>
      </c>
      <c r="I770">
        <v>3</v>
      </c>
      <c r="K770" t="s">
        <v>540</v>
      </c>
      <c r="L770">
        <v>2</v>
      </c>
      <c r="M770">
        <v>257.99685446410098</v>
      </c>
      <c r="N770">
        <f>VLOOKUP(K770,Linecodes!$A$2:$J$58,10,FALSE)</f>
        <v>1.4659</v>
      </c>
    </row>
    <row r="771" spans="1:14" x14ac:dyDescent="0.25">
      <c r="A771" t="str">
        <f t="shared" si="12"/>
        <v/>
      </c>
      <c r="B771">
        <v>501571780</v>
      </c>
      <c r="C771">
        <v>501571779</v>
      </c>
      <c r="D771">
        <v>1</v>
      </c>
      <c r="E771">
        <v>2</v>
      </c>
      <c r="F771">
        <v>3</v>
      </c>
      <c r="G771">
        <v>503879566</v>
      </c>
      <c r="H771">
        <v>1</v>
      </c>
      <c r="I771">
        <v>2</v>
      </c>
      <c r="J771">
        <v>3</v>
      </c>
      <c r="K771" t="s">
        <v>546</v>
      </c>
      <c r="L771">
        <v>3</v>
      </c>
      <c r="M771">
        <v>40.999500128016003</v>
      </c>
      <c r="N771">
        <f>VLOOKUP(K771,Linecodes!$A$2:$J$58,10,FALSE)</f>
        <v>1.4659</v>
      </c>
    </row>
    <row r="772" spans="1:14" x14ac:dyDescent="0.25">
      <c r="A772" t="str">
        <f t="shared" si="12"/>
        <v>One Phase Less</v>
      </c>
      <c r="B772">
        <v>501571785</v>
      </c>
      <c r="C772">
        <v>501571779</v>
      </c>
      <c r="D772">
        <v>1</v>
      </c>
      <c r="E772">
        <v>2</v>
      </c>
      <c r="G772">
        <v>501571786</v>
      </c>
      <c r="H772">
        <v>1</v>
      </c>
      <c r="I772">
        <v>2</v>
      </c>
      <c r="K772" t="s">
        <v>536</v>
      </c>
      <c r="L772">
        <v>2</v>
      </c>
      <c r="M772">
        <v>0.70000365759988303</v>
      </c>
      <c r="N772">
        <f>VLOOKUP(K772,Linecodes!$A$2:$J$58,10,FALSE)</f>
        <v>106.9893</v>
      </c>
    </row>
    <row r="773" spans="1:14" x14ac:dyDescent="0.25">
      <c r="A773" t="str">
        <f t="shared" si="12"/>
        <v>One Phase Less</v>
      </c>
      <c r="B773">
        <v>2265640</v>
      </c>
      <c r="C773">
        <v>2265639</v>
      </c>
      <c r="D773">
        <v>1</v>
      </c>
      <c r="E773">
        <v>2</v>
      </c>
      <c r="G773" t="s">
        <v>423</v>
      </c>
      <c r="H773">
        <v>1</v>
      </c>
      <c r="I773">
        <v>2</v>
      </c>
      <c r="K773" t="s">
        <v>540</v>
      </c>
      <c r="L773">
        <v>2</v>
      </c>
      <c r="M773">
        <v>159.99804928006199</v>
      </c>
      <c r="N773">
        <f>VLOOKUP(K773,Linecodes!$A$2:$J$58,10,FALSE)</f>
        <v>1.4659</v>
      </c>
    </row>
    <row r="774" spans="1:14" x14ac:dyDescent="0.25">
      <c r="A774" t="str">
        <f t="shared" si="12"/>
        <v>One Phase Less</v>
      </c>
      <c r="B774">
        <v>504793885</v>
      </c>
      <c r="C774">
        <v>504793884</v>
      </c>
      <c r="D774">
        <v>2</v>
      </c>
      <c r="E774">
        <v>3</v>
      </c>
      <c r="G774" t="s">
        <v>424</v>
      </c>
      <c r="H774">
        <v>2</v>
      </c>
      <c r="I774">
        <v>3</v>
      </c>
      <c r="K774" t="s">
        <v>542</v>
      </c>
      <c r="L774">
        <v>2</v>
      </c>
      <c r="M774">
        <v>146.998207776057</v>
      </c>
      <c r="N774">
        <f>VLOOKUP(K774,Linecodes!$A$2:$J$58,10,FALSE)</f>
        <v>2.0543999999999998</v>
      </c>
    </row>
    <row r="775" spans="1:14" x14ac:dyDescent="0.25">
      <c r="A775" t="str">
        <f t="shared" si="12"/>
        <v>One Phase Less</v>
      </c>
      <c r="B775">
        <v>501557620</v>
      </c>
      <c r="C775" t="s">
        <v>127</v>
      </c>
      <c r="D775">
        <v>2</v>
      </c>
      <c r="E775">
        <v>3</v>
      </c>
      <c r="G775">
        <v>400164570</v>
      </c>
      <c r="H775">
        <v>2</v>
      </c>
      <c r="I775">
        <v>3</v>
      </c>
      <c r="K775" t="s">
        <v>551</v>
      </c>
      <c r="L775">
        <v>2</v>
      </c>
      <c r="M775">
        <v>35.999561088013998</v>
      </c>
      <c r="N775">
        <f>VLOOKUP(K775,Linecodes!$A$2:$J$58,10,FALSE)</f>
        <v>3.1351</v>
      </c>
    </row>
    <row r="776" spans="1:14" x14ac:dyDescent="0.25">
      <c r="A776" t="str">
        <f t="shared" si="12"/>
        <v/>
      </c>
      <c r="B776">
        <v>501654387</v>
      </c>
      <c r="C776">
        <v>501654386</v>
      </c>
      <c r="D776">
        <v>1</v>
      </c>
      <c r="E776">
        <v>2</v>
      </c>
      <c r="F776">
        <v>3</v>
      </c>
      <c r="G776">
        <v>501654360</v>
      </c>
      <c r="H776">
        <v>1</v>
      </c>
      <c r="I776">
        <v>2</v>
      </c>
      <c r="J776">
        <v>3</v>
      </c>
      <c r="K776" t="s">
        <v>535</v>
      </c>
      <c r="L776">
        <v>3</v>
      </c>
      <c r="M776">
        <v>73.999097792028905</v>
      </c>
      <c r="N776">
        <f>VLOOKUP(K776,Linecodes!$A$2:$J$58,10,FALSE)</f>
        <v>2.0543999999999998</v>
      </c>
    </row>
    <row r="777" spans="1:14" x14ac:dyDescent="0.25">
      <c r="A777" t="str">
        <f t="shared" si="12"/>
        <v/>
      </c>
      <c r="B777">
        <v>2264566</v>
      </c>
      <c r="C777">
        <v>2264564</v>
      </c>
      <c r="D777">
        <v>1</v>
      </c>
      <c r="E777">
        <v>2</v>
      </c>
      <c r="F777">
        <v>3</v>
      </c>
      <c r="G777">
        <v>2264567</v>
      </c>
      <c r="H777">
        <v>1</v>
      </c>
      <c r="I777">
        <v>2</v>
      </c>
      <c r="J777">
        <v>3</v>
      </c>
      <c r="K777" t="s">
        <v>535</v>
      </c>
      <c r="L777">
        <v>3</v>
      </c>
      <c r="M777">
        <v>314.996159520123</v>
      </c>
      <c r="N777">
        <f>VLOOKUP(K777,Linecodes!$A$2:$J$58,10,FALSE)</f>
        <v>2.0543999999999998</v>
      </c>
    </row>
    <row r="778" spans="1:14" x14ac:dyDescent="0.25">
      <c r="A778" t="str">
        <f t="shared" si="12"/>
        <v>One Phase Less</v>
      </c>
      <c r="B778">
        <v>2265073</v>
      </c>
      <c r="C778">
        <v>2264564</v>
      </c>
      <c r="D778">
        <v>1</v>
      </c>
      <c r="E778">
        <v>2</v>
      </c>
      <c r="G778">
        <v>2265074</v>
      </c>
      <c r="H778">
        <v>1</v>
      </c>
      <c r="I778">
        <v>2</v>
      </c>
      <c r="K778" t="s">
        <v>536</v>
      </c>
      <c r="L778">
        <v>2</v>
      </c>
      <c r="M778">
        <v>0.70000365759988303</v>
      </c>
      <c r="N778">
        <f>VLOOKUP(K778,Linecodes!$A$2:$J$58,10,FALSE)</f>
        <v>106.9893</v>
      </c>
    </row>
    <row r="779" spans="1:14" x14ac:dyDescent="0.25">
      <c r="A779" t="str">
        <f t="shared" si="12"/>
        <v>One Phase Less</v>
      </c>
      <c r="B779">
        <v>2265070</v>
      </c>
      <c r="C779">
        <v>2265069</v>
      </c>
      <c r="D779">
        <v>1</v>
      </c>
      <c r="E779">
        <v>3</v>
      </c>
      <c r="G779" t="s">
        <v>129</v>
      </c>
      <c r="H779">
        <v>1</v>
      </c>
      <c r="I779">
        <v>3</v>
      </c>
      <c r="K779" t="s">
        <v>542</v>
      </c>
      <c r="L779">
        <v>2</v>
      </c>
      <c r="M779">
        <v>124.998476000049</v>
      </c>
      <c r="N779">
        <f>VLOOKUP(K779,Linecodes!$A$2:$J$58,10,FALSE)</f>
        <v>2.0543999999999998</v>
      </c>
    </row>
    <row r="780" spans="1:14" x14ac:dyDescent="0.25">
      <c r="A780" t="str">
        <f t="shared" si="12"/>
        <v/>
      </c>
      <c r="B780">
        <v>501665352</v>
      </c>
      <c r="C780">
        <v>501665356</v>
      </c>
      <c r="D780">
        <v>1</v>
      </c>
      <c r="E780">
        <v>2</v>
      </c>
      <c r="F780">
        <v>3</v>
      </c>
      <c r="G780">
        <v>400187489</v>
      </c>
      <c r="H780">
        <v>1</v>
      </c>
      <c r="I780">
        <v>2</v>
      </c>
      <c r="J780">
        <v>3</v>
      </c>
      <c r="K780" t="s">
        <v>535</v>
      </c>
      <c r="L780">
        <v>3</v>
      </c>
      <c r="M780">
        <v>229.99719584009</v>
      </c>
      <c r="N780">
        <f>VLOOKUP(K780,Linecodes!$A$2:$J$58,10,FALSE)</f>
        <v>2.0543999999999998</v>
      </c>
    </row>
    <row r="781" spans="1:14" x14ac:dyDescent="0.25">
      <c r="A781" t="str">
        <f t="shared" si="12"/>
        <v>One Phase Less</v>
      </c>
      <c r="B781">
        <v>503502266</v>
      </c>
      <c r="C781" t="s">
        <v>128</v>
      </c>
      <c r="D781">
        <v>2</v>
      </c>
      <c r="E781">
        <v>3</v>
      </c>
      <c r="G781">
        <v>2265410</v>
      </c>
      <c r="H781">
        <v>2</v>
      </c>
      <c r="I781">
        <v>3</v>
      </c>
      <c r="K781" t="s">
        <v>540</v>
      </c>
      <c r="L781">
        <v>2</v>
      </c>
      <c r="M781">
        <v>300.996330208117</v>
      </c>
      <c r="N781">
        <f>VLOOKUP(K781,Linecodes!$A$2:$J$58,10,FALSE)</f>
        <v>1.4659</v>
      </c>
    </row>
    <row r="782" spans="1:14" x14ac:dyDescent="0.25">
      <c r="A782" t="str">
        <f t="shared" si="12"/>
        <v/>
      </c>
      <c r="B782">
        <v>503879568</v>
      </c>
      <c r="C782">
        <v>503879566</v>
      </c>
      <c r="D782">
        <v>1</v>
      </c>
      <c r="E782">
        <v>2</v>
      </c>
      <c r="F782">
        <v>3</v>
      </c>
      <c r="G782">
        <v>501589731</v>
      </c>
      <c r="H782">
        <v>1</v>
      </c>
      <c r="I782">
        <v>2</v>
      </c>
      <c r="J782">
        <v>3</v>
      </c>
      <c r="K782" t="s">
        <v>534</v>
      </c>
      <c r="L782">
        <v>3</v>
      </c>
      <c r="M782">
        <v>263.996781312103</v>
      </c>
      <c r="N782">
        <f>VLOOKUP(K782,Linecodes!$A$2:$J$58,10,FALSE)</f>
        <v>3.5844999999999998</v>
      </c>
    </row>
    <row r="783" spans="1:14" x14ac:dyDescent="0.25">
      <c r="A783" t="str">
        <f t="shared" si="12"/>
        <v>One Phase Less</v>
      </c>
      <c r="B783">
        <v>501571782</v>
      </c>
      <c r="C783">
        <v>501571786</v>
      </c>
      <c r="D783">
        <v>1</v>
      </c>
      <c r="E783">
        <v>2</v>
      </c>
      <c r="G783" t="s">
        <v>425</v>
      </c>
      <c r="H783">
        <v>1</v>
      </c>
      <c r="I783">
        <v>2</v>
      </c>
      <c r="K783" t="s">
        <v>542</v>
      </c>
      <c r="L783">
        <v>2</v>
      </c>
      <c r="M783">
        <v>66.999183136026105</v>
      </c>
      <c r="N783">
        <f>VLOOKUP(K783,Linecodes!$A$2:$J$58,10,FALSE)</f>
        <v>2.0543999999999998</v>
      </c>
    </row>
    <row r="784" spans="1:14" x14ac:dyDescent="0.25">
      <c r="A784" t="str">
        <f t="shared" si="12"/>
        <v>One Phase Less</v>
      </c>
      <c r="B784">
        <v>400164571</v>
      </c>
      <c r="C784">
        <v>400164570</v>
      </c>
      <c r="D784">
        <v>2</v>
      </c>
      <c r="E784">
        <v>3</v>
      </c>
      <c r="G784" t="s">
        <v>130</v>
      </c>
      <c r="H784">
        <v>2</v>
      </c>
      <c r="I784">
        <v>3</v>
      </c>
      <c r="K784" t="s">
        <v>542</v>
      </c>
      <c r="L784">
        <v>2</v>
      </c>
      <c r="M784">
        <v>45.999439168017901</v>
      </c>
      <c r="N784">
        <f>VLOOKUP(K784,Linecodes!$A$2:$J$58,10,FALSE)</f>
        <v>2.0543999999999998</v>
      </c>
    </row>
    <row r="785" spans="1:14" x14ac:dyDescent="0.25">
      <c r="A785" t="str">
        <f t="shared" si="12"/>
        <v/>
      </c>
      <c r="B785">
        <v>2265151</v>
      </c>
      <c r="C785">
        <v>2265149</v>
      </c>
      <c r="D785">
        <v>1</v>
      </c>
      <c r="E785">
        <v>2</v>
      </c>
      <c r="F785">
        <v>3</v>
      </c>
      <c r="G785">
        <v>501654386</v>
      </c>
      <c r="H785">
        <v>1</v>
      </c>
      <c r="I785">
        <v>2</v>
      </c>
      <c r="J785">
        <v>3</v>
      </c>
      <c r="K785" t="s">
        <v>535</v>
      </c>
      <c r="L785">
        <v>3</v>
      </c>
      <c r="M785">
        <v>72.999109984028493</v>
      </c>
      <c r="N785">
        <f>VLOOKUP(K785,Linecodes!$A$2:$J$58,10,FALSE)</f>
        <v>2.0543999999999998</v>
      </c>
    </row>
    <row r="786" spans="1:14" x14ac:dyDescent="0.25">
      <c r="A786" t="str">
        <f t="shared" si="12"/>
        <v/>
      </c>
      <c r="B786">
        <v>2264569</v>
      </c>
      <c r="C786">
        <v>2264567</v>
      </c>
      <c r="D786">
        <v>1</v>
      </c>
      <c r="E786">
        <v>2</v>
      </c>
      <c r="F786">
        <v>3</v>
      </c>
      <c r="G786">
        <v>501665331</v>
      </c>
      <c r="H786">
        <v>1</v>
      </c>
      <c r="I786">
        <v>2</v>
      </c>
      <c r="J786">
        <v>3</v>
      </c>
      <c r="K786" t="s">
        <v>535</v>
      </c>
      <c r="L786">
        <v>3</v>
      </c>
      <c r="M786">
        <v>146.998207776057</v>
      </c>
      <c r="N786">
        <f>VLOOKUP(K786,Linecodes!$A$2:$J$58,10,FALSE)</f>
        <v>2.0543999999999998</v>
      </c>
    </row>
    <row r="787" spans="1:14" x14ac:dyDescent="0.25">
      <c r="A787" t="str">
        <f t="shared" si="12"/>
        <v>One Phase Less</v>
      </c>
      <c r="B787">
        <v>2265078</v>
      </c>
      <c r="C787">
        <v>2264567</v>
      </c>
      <c r="D787">
        <v>2</v>
      </c>
      <c r="E787">
        <v>3</v>
      </c>
      <c r="G787">
        <v>2265079</v>
      </c>
      <c r="H787">
        <v>2</v>
      </c>
      <c r="I787">
        <v>3</v>
      </c>
      <c r="K787" t="s">
        <v>536</v>
      </c>
      <c r="L787">
        <v>2</v>
      </c>
      <c r="M787">
        <v>0.70000365759988303</v>
      </c>
      <c r="N787">
        <f>VLOOKUP(K787,Linecodes!$A$2:$J$58,10,FALSE)</f>
        <v>106.9893</v>
      </c>
    </row>
    <row r="788" spans="1:14" x14ac:dyDescent="0.25">
      <c r="A788" t="str">
        <f t="shared" si="12"/>
        <v>One Phase Less</v>
      </c>
      <c r="B788">
        <v>2265075</v>
      </c>
      <c r="C788">
        <v>2265074</v>
      </c>
      <c r="D788">
        <v>1</v>
      </c>
      <c r="E788">
        <v>2</v>
      </c>
      <c r="G788">
        <v>501716922</v>
      </c>
      <c r="H788">
        <v>1</v>
      </c>
      <c r="I788">
        <v>2</v>
      </c>
      <c r="K788" t="s">
        <v>542</v>
      </c>
      <c r="L788">
        <v>2</v>
      </c>
      <c r="M788">
        <v>314.996159520123</v>
      </c>
      <c r="N788">
        <f>VLOOKUP(K788,Linecodes!$A$2:$J$58,10,FALSE)</f>
        <v>2.0543999999999998</v>
      </c>
    </row>
    <row r="789" spans="1:14" x14ac:dyDescent="0.25">
      <c r="A789" t="str">
        <f t="shared" si="12"/>
        <v>One Phase Less</v>
      </c>
      <c r="B789">
        <v>501282873</v>
      </c>
      <c r="C789" t="s">
        <v>129</v>
      </c>
      <c r="D789">
        <v>1</v>
      </c>
      <c r="E789">
        <v>3</v>
      </c>
      <c r="G789" t="s">
        <v>426</v>
      </c>
      <c r="H789">
        <v>1</v>
      </c>
      <c r="I789">
        <v>3</v>
      </c>
      <c r="K789" t="s">
        <v>542</v>
      </c>
      <c r="L789">
        <v>2</v>
      </c>
      <c r="M789">
        <v>198.99757379207799</v>
      </c>
      <c r="N789">
        <f>VLOOKUP(K789,Linecodes!$A$2:$J$58,10,FALSE)</f>
        <v>2.0543999999999998</v>
      </c>
    </row>
    <row r="790" spans="1:14" x14ac:dyDescent="0.25">
      <c r="A790" t="str">
        <f t="shared" si="12"/>
        <v/>
      </c>
      <c r="B790">
        <v>400187490</v>
      </c>
      <c r="C790">
        <v>400187489</v>
      </c>
      <c r="D790">
        <v>1</v>
      </c>
      <c r="E790">
        <v>2</v>
      </c>
      <c r="F790">
        <v>3</v>
      </c>
      <c r="G790">
        <v>2265021</v>
      </c>
      <c r="H790">
        <v>1</v>
      </c>
      <c r="I790">
        <v>2</v>
      </c>
      <c r="J790">
        <v>3</v>
      </c>
      <c r="K790" t="s">
        <v>535</v>
      </c>
      <c r="L790">
        <v>3</v>
      </c>
      <c r="M790">
        <v>182.99776886407099</v>
      </c>
      <c r="N790">
        <f>VLOOKUP(K790,Linecodes!$A$2:$J$58,10,FALSE)</f>
        <v>2.0543999999999998</v>
      </c>
    </row>
    <row r="791" spans="1:14" x14ac:dyDescent="0.25">
      <c r="A791" t="str">
        <f t="shared" si="12"/>
        <v>One Phase Less</v>
      </c>
      <c r="B791">
        <v>400187497</v>
      </c>
      <c r="C791">
        <v>400187489</v>
      </c>
      <c r="D791">
        <v>1</v>
      </c>
      <c r="E791">
        <v>2</v>
      </c>
      <c r="G791">
        <v>400187498</v>
      </c>
      <c r="H791">
        <v>1</v>
      </c>
      <c r="I791">
        <v>2</v>
      </c>
      <c r="K791" t="s">
        <v>536</v>
      </c>
      <c r="L791">
        <v>2</v>
      </c>
      <c r="M791">
        <v>0.70000365759988303</v>
      </c>
      <c r="N791">
        <f>VLOOKUP(K791,Linecodes!$A$2:$J$58,10,FALSE)</f>
        <v>106.9893</v>
      </c>
    </row>
    <row r="792" spans="1:14" x14ac:dyDescent="0.25">
      <c r="A792" t="str">
        <f t="shared" si="12"/>
        <v>One Phase Less</v>
      </c>
      <c r="B792">
        <v>2265412</v>
      </c>
      <c r="C792">
        <v>2265410</v>
      </c>
      <c r="D792">
        <v>2</v>
      </c>
      <c r="E792">
        <v>3</v>
      </c>
      <c r="G792" t="s">
        <v>131</v>
      </c>
      <c r="H792">
        <v>2</v>
      </c>
      <c r="I792">
        <v>3</v>
      </c>
      <c r="K792" t="s">
        <v>540</v>
      </c>
      <c r="L792">
        <v>2</v>
      </c>
      <c r="M792">
        <v>176.997842016069</v>
      </c>
      <c r="N792">
        <f>VLOOKUP(K792,Linecodes!$A$2:$J$58,10,FALSE)</f>
        <v>1.4659</v>
      </c>
    </row>
    <row r="793" spans="1:14" x14ac:dyDescent="0.25">
      <c r="A793" t="str">
        <f t="shared" si="12"/>
        <v>One Phase Less</v>
      </c>
      <c r="B793">
        <v>2265677</v>
      </c>
      <c r="C793">
        <v>2265410</v>
      </c>
      <c r="D793">
        <v>2</v>
      </c>
      <c r="E793">
        <v>3</v>
      </c>
      <c r="G793" t="s">
        <v>132</v>
      </c>
      <c r="H793">
        <v>2</v>
      </c>
      <c r="I793">
        <v>3</v>
      </c>
      <c r="K793" t="s">
        <v>544</v>
      </c>
      <c r="L793">
        <v>2</v>
      </c>
      <c r="M793">
        <v>81.999000256032005</v>
      </c>
      <c r="N793">
        <f>VLOOKUP(K793,Linecodes!$A$2:$J$58,10,FALSE)</f>
        <v>2.2042000000000002</v>
      </c>
    </row>
    <row r="794" spans="1:14" x14ac:dyDescent="0.25">
      <c r="A794" t="str">
        <f t="shared" si="12"/>
        <v/>
      </c>
      <c r="B794">
        <v>501589732</v>
      </c>
      <c r="C794">
        <v>501589731</v>
      </c>
      <c r="D794">
        <v>1</v>
      </c>
      <c r="E794">
        <v>2</v>
      </c>
      <c r="F794">
        <v>3</v>
      </c>
      <c r="G794">
        <v>504932704</v>
      </c>
      <c r="H794">
        <v>1</v>
      </c>
      <c r="I794">
        <v>2</v>
      </c>
      <c r="J794">
        <v>3</v>
      </c>
      <c r="K794" t="s">
        <v>546</v>
      </c>
      <c r="L794">
        <v>3</v>
      </c>
      <c r="M794">
        <v>96.998817376037806</v>
      </c>
      <c r="N794">
        <f>VLOOKUP(K794,Linecodes!$A$2:$J$58,10,FALSE)</f>
        <v>1.4659</v>
      </c>
    </row>
    <row r="795" spans="1:14" x14ac:dyDescent="0.25">
      <c r="A795" t="str">
        <f t="shared" ref="A795:A858" si="13">IF(OR(D795+E795+F795&lt;6,H795+I795+J795&lt;6),"One Phase Less","")</f>
        <v>One Phase Less</v>
      </c>
      <c r="B795">
        <v>400080177</v>
      </c>
      <c r="C795" t="s">
        <v>130</v>
      </c>
      <c r="D795">
        <v>2</v>
      </c>
      <c r="E795">
        <v>3</v>
      </c>
      <c r="G795" t="s">
        <v>427</v>
      </c>
      <c r="H795">
        <v>2</v>
      </c>
      <c r="I795">
        <v>3</v>
      </c>
      <c r="K795" t="s">
        <v>542</v>
      </c>
      <c r="L795">
        <v>2</v>
      </c>
      <c r="M795">
        <v>284.99652528011097</v>
      </c>
      <c r="N795">
        <f>VLOOKUP(K795,Linecodes!$A$2:$J$58,10,FALSE)</f>
        <v>2.0543999999999998</v>
      </c>
    </row>
    <row r="796" spans="1:14" x14ac:dyDescent="0.25">
      <c r="A796" t="str">
        <f t="shared" si="13"/>
        <v/>
      </c>
      <c r="B796">
        <v>2265148</v>
      </c>
      <c r="C796">
        <v>2265146</v>
      </c>
      <c r="D796">
        <v>1</v>
      </c>
      <c r="E796">
        <v>2</v>
      </c>
      <c r="F796">
        <v>3</v>
      </c>
      <c r="G796">
        <v>2265149</v>
      </c>
      <c r="H796">
        <v>1</v>
      </c>
      <c r="I796">
        <v>2</v>
      </c>
      <c r="J796">
        <v>3</v>
      </c>
      <c r="K796" t="s">
        <v>535</v>
      </c>
      <c r="L796">
        <v>3</v>
      </c>
      <c r="M796">
        <v>67.999170944026503</v>
      </c>
      <c r="N796">
        <f>VLOOKUP(K796,Linecodes!$A$2:$J$58,10,FALSE)</f>
        <v>2.0543999999999998</v>
      </c>
    </row>
    <row r="797" spans="1:14" x14ac:dyDescent="0.25">
      <c r="A797" t="str">
        <f t="shared" si="13"/>
        <v>One Phase Less</v>
      </c>
      <c r="B797">
        <v>501654388</v>
      </c>
      <c r="C797">
        <v>2265149</v>
      </c>
      <c r="D797">
        <v>1</v>
      </c>
      <c r="E797">
        <v>3</v>
      </c>
      <c r="G797" t="s">
        <v>428</v>
      </c>
      <c r="H797">
        <v>1</v>
      </c>
      <c r="I797">
        <v>3</v>
      </c>
      <c r="K797" t="s">
        <v>536</v>
      </c>
      <c r="L797">
        <v>2</v>
      </c>
      <c r="M797">
        <v>0.70000365759988303</v>
      </c>
      <c r="N797">
        <f>VLOOKUP(K797,Linecodes!$A$2:$J$58,10,FALSE)</f>
        <v>106.9893</v>
      </c>
    </row>
    <row r="798" spans="1:14" x14ac:dyDescent="0.25">
      <c r="A798" t="str">
        <f t="shared" si="13"/>
        <v/>
      </c>
      <c r="B798">
        <v>501665332</v>
      </c>
      <c r="C798">
        <v>501665331</v>
      </c>
      <c r="D798">
        <v>1</v>
      </c>
      <c r="E798">
        <v>2</v>
      </c>
      <c r="F798">
        <v>3</v>
      </c>
      <c r="G798">
        <v>2264570</v>
      </c>
      <c r="H798">
        <v>1</v>
      </c>
      <c r="I798">
        <v>2</v>
      </c>
      <c r="J798">
        <v>3</v>
      </c>
      <c r="K798" t="s">
        <v>535</v>
      </c>
      <c r="L798">
        <v>3</v>
      </c>
      <c r="M798">
        <v>106.998695456042</v>
      </c>
      <c r="N798">
        <f>VLOOKUP(K798,Linecodes!$A$2:$J$58,10,FALSE)</f>
        <v>2.0543999999999998</v>
      </c>
    </row>
    <row r="799" spans="1:14" x14ac:dyDescent="0.25">
      <c r="A799" t="str">
        <f t="shared" si="13"/>
        <v>One Phase Less</v>
      </c>
      <c r="B799">
        <v>2265083</v>
      </c>
      <c r="C799">
        <v>2265079</v>
      </c>
      <c r="D799">
        <v>2</v>
      </c>
      <c r="E799">
        <v>3</v>
      </c>
      <c r="G799" t="s">
        <v>133</v>
      </c>
      <c r="H799">
        <v>2</v>
      </c>
      <c r="I799">
        <v>3</v>
      </c>
      <c r="K799" t="s">
        <v>540</v>
      </c>
      <c r="L799">
        <v>2</v>
      </c>
      <c r="M799">
        <v>131.99839065605201</v>
      </c>
      <c r="N799">
        <f>VLOOKUP(K799,Linecodes!$A$2:$J$58,10,FALSE)</f>
        <v>1.4659</v>
      </c>
    </row>
    <row r="800" spans="1:14" x14ac:dyDescent="0.25">
      <c r="A800" t="str">
        <f t="shared" si="13"/>
        <v>One Phase Less</v>
      </c>
      <c r="B800">
        <v>2265477</v>
      </c>
      <c r="C800">
        <v>2265079</v>
      </c>
      <c r="D800">
        <v>2</v>
      </c>
      <c r="E800">
        <v>3</v>
      </c>
      <c r="G800" t="s">
        <v>429</v>
      </c>
      <c r="H800">
        <v>2</v>
      </c>
      <c r="I800">
        <v>3</v>
      </c>
      <c r="K800" t="s">
        <v>540</v>
      </c>
      <c r="L800">
        <v>2</v>
      </c>
      <c r="M800">
        <v>282.99654966410998</v>
      </c>
      <c r="N800">
        <f>VLOOKUP(K800,Linecodes!$A$2:$J$58,10,FALSE)</f>
        <v>1.4659</v>
      </c>
    </row>
    <row r="801" spans="1:14" x14ac:dyDescent="0.25">
      <c r="A801" t="str">
        <f t="shared" si="13"/>
        <v>One Phase Less</v>
      </c>
      <c r="B801">
        <v>501716923</v>
      </c>
      <c r="C801">
        <v>501716922</v>
      </c>
      <c r="D801">
        <v>1</v>
      </c>
      <c r="E801">
        <v>2</v>
      </c>
      <c r="G801" t="s">
        <v>430</v>
      </c>
      <c r="H801">
        <v>1</v>
      </c>
      <c r="I801">
        <v>2</v>
      </c>
      <c r="K801" t="s">
        <v>542</v>
      </c>
      <c r="L801">
        <v>2</v>
      </c>
      <c r="M801">
        <v>175.99785420806899</v>
      </c>
      <c r="N801">
        <f>VLOOKUP(K801,Linecodes!$A$2:$J$58,10,FALSE)</f>
        <v>2.0543999999999998</v>
      </c>
    </row>
    <row r="802" spans="1:14" x14ac:dyDescent="0.25">
      <c r="A802" t="str">
        <f t="shared" si="13"/>
        <v>One Phase Less</v>
      </c>
      <c r="B802">
        <v>501716925</v>
      </c>
      <c r="C802">
        <v>501716922</v>
      </c>
      <c r="D802">
        <v>1</v>
      </c>
      <c r="E802">
        <v>2</v>
      </c>
      <c r="G802">
        <v>502989205</v>
      </c>
      <c r="H802">
        <v>1</v>
      </c>
      <c r="I802">
        <v>2</v>
      </c>
      <c r="K802" t="s">
        <v>542</v>
      </c>
      <c r="L802">
        <v>2</v>
      </c>
      <c r="M802">
        <v>275.996635008108</v>
      </c>
      <c r="N802">
        <f>VLOOKUP(K802,Linecodes!$A$2:$J$58,10,FALSE)</f>
        <v>2.0543999999999998</v>
      </c>
    </row>
    <row r="803" spans="1:14" x14ac:dyDescent="0.25">
      <c r="A803" t="str">
        <f t="shared" si="13"/>
        <v/>
      </c>
      <c r="B803">
        <v>2265023</v>
      </c>
      <c r="C803">
        <v>2265021</v>
      </c>
      <c r="D803">
        <v>1</v>
      </c>
      <c r="E803">
        <v>2</v>
      </c>
      <c r="F803">
        <v>3</v>
      </c>
      <c r="G803">
        <v>2265024</v>
      </c>
      <c r="H803">
        <v>1</v>
      </c>
      <c r="I803">
        <v>2</v>
      </c>
      <c r="J803">
        <v>3</v>
      </c>
      <c r="K803" t="s">
        <v>535</v>
      </c>
      <c r="L803">
        <v>3</v>
      </c>
      <c r="M803">
        <v>201.997537216079</v>
      </c>
      <c r="N803">
        <f>VLOOKUP(K803,Linecodes!$A$2:$J$58,10,FALSE)</f>
        <v>2.0543999999999998</v>
      </c>
    </row>
    <row r="804" spans="1:14" x14ac:dyDescent="0.25">
      <c r="A804" t="str">
        <f t="shared" si="13"/>
        <v>One Phase Less</v>
      </c>
      <c r="B804">
        <v>501665398</v>
      </c>
      <c r="C804">
        <v>2265021</v>
      </c>
      <c r="D804">
        <v>2</v>
      </c>
      <c r="E804">
        <v>3</v>
      </c>
      <c r="G804" t="s">
        <v>134</v>
      </c>
      <c r="H804">
        <v>2</v>
      </c>
      <c r="I804">
        <v>3</v>
      </c>
      <c r="K804" t="s">
        <v>536</v>
      </c>
      <c r="L804">
        <v>2</v>
      </c>
      <c r="M804">
        <v>0.70000365759988303</v>
      </c>
      <c r="N804">
        <f>VLOOKUP(K804,Linecodes!$A$2:$J$58,10,FALSE)</f>
        <v>106.9893</v>
      </c>
    </row>
    <row r="805" spans="1:14" x14ac:dyDescent="0.25">
      <c r="A805" t="str">
        <f t="shared" si="13"/>
        <v>One Phase Less</v>
      </c>
      <c r="B805">
        <v>400187492</v>
      </c>
      <c r="C805">
        <v>400187498</v>
      </c>
      <c r="D805">
        <v>1</v>
      </c>
      <c r="E805">
        <v>2</v>
      </c>
      <c r="G805" t="s">
        <v>431</v>
      </c>
      <c r="H805">
        <v>1</v>
      </c>
      <c r="I805">
        <v>2</v>
      </c>
      <c r="K805" t="s">
        <v>542</v>
      </c>
      <c r="L805">
        <v>2</v>
      </c>
      <c r="M805">
        <v>41.999487936016401</v>
      </c>
      <c r="N805">
        <f>VLOOKUP(K805,Linecodes!$A$2:$J$58,10,FALSE)</f>
        <v>2.0543999999999998</v>
      </c>
    </row>
    <row r="806" spans="1:14" x14ac:dyDescent="0.25">
      <c r="A806" t="str">
        <f t="shared" si="13"/>
        <v>One Phase Less</v>
      </c>
      <c r="B806">
        <v>2265415</v>
      </c>
      <c r="C806" t="s">
        <v>131</v>
      </c>
      <c r="D806">
        <v>2</v>
      </c>
      <c r="E806">
        <v>3</v>
      </c>
      <c r="G806" t="s">
        <v>135</v>
      </c>
      <c r="H806">
        <v>2</v>
      </c>
      <c r="I806">
        <v>3</v>
      </c>
      <c r="K806" t="s">
        <v>540</v>
      </c>
      <c r="L806">
        <v>2</v>
      </c>
      <c r="M806">
        <v>349.99573280013698</v>
      </c>
      <c r="N806">
        <f>VLOOKUP(K806,Linecodes!$A$2:$J$58,10,FALSE)</f>
        <v>1.4659</v>
      </c>
    </row>
    <row r="807" spans="1:14" x14ac:dyDescent="0.25">
      <c r="A807" t="str">
        <f t="shared" si="13"/>
        <v>One Phase Less</v>
      </c>
      <c r="B807">
        <v>400080452</v>
      </c>
      <c r="C807" t="s">
        <v>132</v>
      </c>
      <c r="D807">
        <v>2</v>
      </c>
      <c r="E807">
        <v>3</v>
      </c>
      <c r="G807" t="s">
        <v>136</v>
      </c>
      <c r="H807">
        <v>2</v>
      </c>
      <c r="I807">
        <v>3</v>
      </c>
      <c r="K807" t="s">
        <v>542</v>
      </c>
      <c r="L807">
        <v>2</v>
      </c>
      <c r="M807">
        <v>82.998988064032403</v>
      </c>
      <c r="N807">
        <f>VLOOKUP(K807,Linecodes!$A$2:$J$58,10,FALSE)</f>
        <v>2.0543999999999998</v>
      </c>
    </row>
    <row r="808" spans="1:14" x14ac:dyDescent="0.25">
      <c r="A808" t="str">
        <f t="shared" si="13"/>
        <v>One Phase Less</v>
      </c>
      <c r="B808">
        <v>400187628</v>
      </c>
      <c r="C808">
        <v>504932704</v>
      </c>
      <c r="D808">
        <v>1</v>
      </c>
      <c r="E808">
        <v>2</v>
      </c>
      <c r="G808">
        <v>504932713</v>
      </c>
      <c r="H808">
        <v>1</v>
      </c>
      <c r="I808">
        <v>2</v>
      </c>
      <c r="K808" t="s">
        <v>536</v>
      </c>
      <c r="L808">
        <v>2</v>
      </c>
      <c r="M808">
        <v>0.70000365759988303</v>
      </c>
      <c r="N808">
        <f>VLOOKUP(K808,Linecodes!$A$2:$J$58,10,FALSE)</f>
        <v>106.9893</v>
      </c>
    </row>
    <row r="809" spans="1:14" x14ac:dyDescent="0.25">
      <c r="A809" t="str">
        <f t="shared" si="13"/>
        <v/>
      </c>
      <c r="B809">
        <v>504932705</v>
      </c>
      <c r="C809">
        <v>504932704</v>
      </c>
      <c r="D809">
        <v>1</v>
      </c>
      <c r="E809">
        <v>2</v>
      </c>
      <c r="F809">
        <v>3</v>
      </c>
      <c r="G809">
        <v>2265356</v>
      </c>
      <c r="H809">
        <v>1</v>
      </c>
      <c r="I809">
        <v>2</v>
      </c>
      <c r="J809">
        <v>3</v>
      </c>
      <c r="K809" t="s">
        <v>546</v>
      </c>
      <c r="L809">
        <v>3</v>
      </c>
      <c r="M809">
        <v>82.998988064032403</v>
      </c>
      <c r="N809">
        <f>VLOOKUP(K809,Linecodes!$A$2:$J$58,10,FALSE)</f>
        <v>1.4659</v>
      </c>
    </row>
    <row r="810" spans="1:14" x14ac:dyDescent="0.25">
      <c r="A810" t="str">
        <f t="shared" si="13"/>
        <v/>
      </c>
      <c r="B810">
        <v>2265145</v>
      </c>
      <c r="C810">
        <v>2265143</v>
      </c>
      <c r="D810">
        <v>1</v>
      </c>
      <c r="E810">
        <v>2</v>
      </c>
      <c r="F810">
        <v>3</v>
      </c>
      <c r="G810">
        <v>2265146</v>
      </c>
      <c r="H810">
        <v>1</v>
      </c>
      <c r="I810">
        <v>2</v>
      </c>
      <c r="J810">
        <v>3</v>
      </c>
      <c r="K810" t="s">
        <v>535</v>
      </c>
      <c r="L810">
        <v>3</v>
      </c>
      <c r="M810">
        <v>110.998646688043</v>
      </c>
      <c r="N810">
        <f>VLOOKUP(K810,Linecodes!$A$2:$J$58,10,FALSE)</f>
        <v>2.0543999999999998</v>
      </c>
    </row>
    <row r="811" spans="1:14" x14ac:dyDescent="0.25">
      <c r="A811" t="str">
        <f t="shared" si="13"/>
        <v/>
      </c>
      <c r="B811">
        <v>501654348</v>
      </c>
      <c r="C811">
        <v>2265146</v>
      </c>
      <c r="D811">
        <v>1</v>
      </c>
      <c r="E811">
        <v>2</v>
      </c>
      <c r="F811">
        <v>3</v>
      </c>
      <c r="G811">
        <v>501654349</v>
      </c>
      <c r="H811">
        <v>1</v>
      </c>
      <c r="I811">
        <v>2</v>
      </c>
      <c r="J811">
        <v>3</v>
      </c>
      <c r="K811" t="s">
        <v>533</v>
      </c>
      <c r="L811">
        <v>3</v>
      </c>
      <c r="M811">
        <v>0.70000365759988303</v>
      </c>
      <c r="N811">
        <f>VLOOKUP(K811,Linecodes!$A$2:$J$58,10,FALSE)</f>
        <v>106.9893</v>
      </c>
    </row>
    <row r="812" spans="1:14" x14ac:dyDescent="0.25">
      <c r="A812" t="str">
        <f t="shared" si="13"/>
        <v/>
      </c>
      <c r="B812">
        <v>2264572</v>
      </c>
      <c r="C812">
        <v>2264570</v>
      </c>
      <c r="D812">
        <v>1</v>
      </c>
      <c r="E812">
        <v>2</v>
      </c>
      <c r="F812">
        <v>3</v>
      </c>
      <c r="G812">
        <v>2264573</v>
      </c>
      <c r="H812">
        <v>1</v>
      </c>
      <c r="I812">
        <v>2</v>
      </c>
      <c r="J812">
        <v>3</v>
      </c>
      <c r="K812" t="s">
        <v>535</v>
      </c>
      <c r="L812">
        <v>3</v>
      </c>
      <c r="M812">
        <v>541.99339193621097</v>
      </c>
      <c r="N812">
        <f>VLOOKUP(K812,Linecodes!$A$2:$J$58,10,FALSE)</f>
        <v>2.0543999999999998</v>
      </c>
    </row>
    <row r="813" spans="1:14" x14ac:dyDescent="0.25">
      <c r="A813" t="str">
        <f t="shared" si="13"/>
        <v>One Phase Less</v>
      </c>
      <c r="B813">
        <v>2265086</v>
      </c>
      <c r="C813">
        <v>2264570</v>
      </c>
      <c r="D813">
        <v>1</v>
      </c>
      <c r="E813">
        <v>2</v>
      </c>
      <c r="G813">
        <v>2265087</v>
      </c>
      <c r="H813">
        <v>1</v>
      </c>
      <c r="I813">
        <v>2</v>
      </c>
      <c r="K813" t="s">
        <v>536</v>
      </c>
      <c r="L813">
        <v>2</v>
      </c>
      <c r="M813">
        <v>0.70000365759988303</v>
      </c>
      <c r="N813">
        <f>VLOOKUP(K813,Linecodes!$A$2:$J$58,10,FALSE)</f>
        <v>106.9893</v>
      </c>
    </row>
    <row r="814" spans="1:14" x14ac:dyDescent="0.25">
      <c r="A814" t="str">
        <f t="shared" si="13"/>
        <v>One Phase Less</v>
      </c>
      <c r="B814">
        <v>502009365</v>
      </c>
      <c r="C814" t="s">
        <v>133</v>
      </c>
      <c r="D814">
        <v>2</v>
      </c>
      <c r="E814">
        <v>3</v>
      </c>
      <c r="G814" t="s">
        <v>432</v>
      </c>
      <c r="H814">
        <v>2</v>
      </c>
      <c r="I814">
        <v>3</v>
      </c>
      <c r="K814" t="s">
        <v>542</v>
      </c>
      <c r="L814">
        <v>2</v>
      </c>
      <c r="M814">
        <v>19.999756160007799</v>
      </c>
      <c r="N814">
        <f>VLOOKUP(K814,Linecodes!$A$2:$J$58,10,FALSE)</f>
        <v>2.0543999999999998</v>
      </c>
    </row>
    <row r="815" spans="1:14" x14ac:dyDescent="0.25">
      <c r="A815" t="str">
        <f t="shared" si="13"/>
        <v>One Phase Less</v>
      </c>
      <c r="B815">
        <v>502989206</v>
      </c>
      <c r="C815">
        <v>502989205</v>
      </c>
      <c r="D815">
        <v>1</v>
      </c>
      <c r="E815">
        <v>2</v>
      </c>
      <c r="G815" t="s">
        <v>433</v>
      </c>
      <c r="H815">
        <v>1</v>
      </c>
      <c r="I815">
        <v>2</v>
      </c>
      <c r="K815" t="s">
        <v>542</v>
      </c>
      <c r="L815">
        <v>2</v>
      </c>
      <c r="M815">
        <v>266.99674473610401</v>
      </c>
      <c r="N815">
        <f>VLOOKUP(K815,Linecodes!$A$2:$J$58,10,FALSE)</f>
        <v>2.0543999999999998</v>
      </c>
    </row>
    <row r="816" spans="1:14" x14ac:dyDescent="0.25">
      <c r="A816" t="str">
        <f t="shared" si="13"/>
        <v>One Phase Less</v>
      </c>
      <c r="B816">
        <v>502989208</v>
      </c>
      <c r="C816">
        <v>502989205</v>
      </c>
      <c r="D816">
        <v>1</v>
      </c>
      <c r="E816">
        <v>2</v>
      </c>
      <c r="G816" t="s">
        <v>434</v>
      </c>
      <c r="H816">
        <v>1</v>
      </c>
      <c r="I816">
        <v>2</v>
      </c>
      <c r="K816" t="s">
        <v>542</v>
      </c>
      <c r="L816">
        <v>2</v>
      </c>
      <c r="M816">
        <v>204.99750064008001</v>
      </c>
      <c r="N816">
        <f>VLOOKUP(K816,Linecodes!$A$2:$J$58,10,FALSE)</f>
        <v>2.0543999999999998</v>
      </c>
    </row>
    <row r="817" spans="1:14" x14ac:dyDescent="0.25">
      <c r="A817" t="str">
        <f t="shared" si="13"/>
        <v/>
      </c>
      <c r="B817">
        <v>2265026</v>
      </c>
      <c r="C817">
        <v>2265024</v>
      </c>
      <c r="D817">
        <v>1</v>
      </c>
      <c r="E817">
        <v>2</v>
      </c>
      <c r="F817">
        <v>3</v>
      </c>
      <c r="G817">
        <v>2265027</v>
      </c>
      <c r="H817">
        <v>1</v>
      </c>
      <c r="I817">
        <v>2</v>
      </c>
      <c r="J817">
        <v>3</v>
      </c>
      <c r="K817" t="s">
        <v>535</v>
      </c>
      <c r="L817">
        <v>3</v>
      </c>
      <c r="M817">
        <v>101.99875641604</v>
      </c>
      <c r="N817">
        <f>VLOOKUP(K817,Linecodes!$A$2:$J$58,10,FALSE)</f>
        <v>2.0543999999999998</v>
      </c>
    </row>
    <row r="818" spans="1:14" x14ac:dyDescent="0.25">
      <c r="A818" t="str">
        <f t="shared" si="13"/>
        <v>One Phase Less</v>
      </c>
      <c r="B818">
        <v>501665500</v>
      </c>
      <c r="C818">
        <v>2265024</v>
      </c>
      <c r="D818">
        <v>1</v>
      </c>
      <c r="E818">
        <v>2</v>
      </c>
      <c r="G818">
        <v>501665501</v>
      </c>
      <c r="H818">
        <v>1</v>
      </c>
      <c r="I818">
        <v>2</v>
      </c>
      <c r="K818" t="s">
        <v>536</v>
      </c>
      <c r="L818">
        <v>2</v>
      </c>
      <c r="M818">
        <v>0.70000365759988303</v>
      </c>
      <c r="N818">
        <f>VLOOKUP(K818,Linecodes!$A$2:$J$58,10,FALSE)</f>
        <v>106.9893</v>
      </c>
    </row>
    <row r="819" spans="1:14" x14ac:dyDescent="0.25">
      <c r="A819" t="str">
        <f t="shared" si="13"/>
        <v>One Phase Less</v>
      </c>
      <c r="B819">
        <v>501665395</v>
      </c>
      <c r="C819" t="s">
        <v>134</v>
      </c>
      <c r="D819">
        <v>2</v>
      </c>
      <c r="E819">
        <v>3</v>
      </c>
      <c r="G819" t="s">
        <v>435</v>
      </c>
      <c r="H819">
        <v>2</v>
      </c>
      <c r="I819">
        <v>3</v>
      </c>
      <c r="K819" t="s">
        <v>542</v>
      </c>
      <c r="L819">
        <v>2</v>
      </c>
      <c r="M819">
        <v>74.999085600029304</v>
      </c>
      <c r="N819">
        <f>VLOOKUP(K819,Linecodes!$A$2:$J$58,10,FALSE)</f>
        <v>2.0543999999999998</v>
      </c>
    </row>
    <row r="820" spans="1:14" x14ac:dyDescent="0.25">
      <c r="A820" t="str">
        <f t="shared" si="13"/>
        <v>One Phase Less</v>
      </c>
      <c r="B820">
        <v>2265418</v>
      </c>
      <c r="C820" t="s">
        <v>135</v>
      </c>
      <c r="D820">
        <v>2</v>
      </c>
      <c r="E820">
        <v>3</v>
      </c>
      <c r="G820">
        <v>506632976</v>
      </c>
      <c r="H820">
        <v>2</v>
      </c>
      <c r="I820">
        <v>3</v>
      </c>
      <c r="K820" t="s">
        <v>540</v>
      </c>
      <c r="L820">
        <v>2</v>
      </c>
      <c r="M820">
        <v>190.997671328075</v>
      </c>
      <c r="N820">
        <f>VLOOKUP(K820,Linecodes!$A$2:$J$58,10,FALSE)</f>
        <v>1.4659</v>
      </c>
    </row>
    <row r="821" spans="1:14" x14ac:dyDescent="0.25">
      <c r="A821" t="str">
        <f t="shared" si="13"/>
        <v>One Phase Less</v>
      </c>
      <c r="B821">
        <v>2265686</v>
      </c>
      <c r="C821" t="s">
        <v>135</v>
      </c>
      <c r="D821">
        <v>2</v>
      </c>
      <c r="E821">
        <v>3</v>
      </c>
      <c r="G821">
        <v>2265687</v>
      </c>
      <c r="H821">
        <v>2</v>
      </c>
      <c r="I821">
        <v>3</v>
      </c>
      <c r="K821" t="s">
        <v>540</v>
      </c>
      <c r="L821">
        <v>2</v>
      </c>
      <c r="M821">
        <v>173.99787859206799</v>
      </c>
      <c r="N821">
        <f>VLOOKUP(K821,Linecodes!$A$2:$J$58,10,FALSE)</f>
        <v>1.4659</v>
      </c>
    </row>
    <row r="822" spans="1:14" x14ac:dyDescent="0.25">
      <c r="A822" t="str">
        <f t="shared" si="13"/>
        <v>One Phase Less</v>
      </c>
      <c r="B822">
        <v>501308578</v>
      </c>
      <c r="C822" t="s">
        <v>136</v>
      </c>
      <c r="D822">
        <v>2</v>
      </c>
      <c r="E822">
        <v>3</v>
      </c>
      <c r="G822">
        <v>2265681</v>
      </c>
      <c r="H822">
        <v>2</v>
      </c>
      <c r="I822">
        <v>3</v>
      </c>
      <c r="K822" t="s">
        <v>542</v>
      </c>
      <c r="L822">
        <v>2</v>
      </c>
      <c r="M822">
        <v>184.99774448007199</v>
      </c>
      <c r="N822">
        <f>VLOOKUP(K822,Linecodes!$A$2:$J$58,10,FALSE)</f>
        <v>2.0543999999999998</v>
      </c>
    </row>
    <row r="823" spans="1:14" x14ac:dyDescent="0.25">
      <c r="A823" t="str">
        <f t="shared" si="13"/>
        <v>One Phase Less</v>
      </c>
      <c r="B823">
        <v>504932706</v>
      </c>
      <c r="C823">
        <v>504932713</v>
      </c>
      <c r="D823">
        <v>1</v>
      </c>
      <c r="E823">
        <v>2</v>
      </c>
      <c r="G823" t="s">
        <v>137</v>
      </c>
      <c r="H823">
        <v>1</v>
      </c>
      <c r="I823">
        <v>2</v>
      </c>
      <c r="K823" t="s">
        <v>542</v>
      </c>
      <c r="L823">
        <v>2</v>
      </c>
      <c r="M823">
        <v>119.99853696004701</v>
      </c>
      <c r="N823">
        <f>VLOOKUP(K823,Linecodes!$A$2:$J$58,10,FALSE)</f>
        <v>2.0543999999999998</v>
      </c>
    </row>
    <row r="824" spans="1:14" x14ac:dyDescent="0.25">
      <c r="A824" t="str">
        <f t="shared" si="13"/>
        <v/>
      </c>
      <c r="B824">
        <v>2265646</v>
      </c>
      <c r="C824">
        <v>2265356</v>
      </c>
      <c r="D824">
        <v>1</v>
      </c>
      <c r="E824">
        <v>2</v>
      </c>
      <c r="F824">
        <v>3</v>
      </c>
      <c r="G824">
        <v>400187431</v>
      </c>
      <c r="H824">
        <v>1</v>
      </c>
      <c r="I824">
        <v>2</v>
      </c>
      <c r="J824">
        <v>3</v>
      </c>
      <c r="K824" t="s">
        <v>546</v>
      </c>
      <c r="L824">
        <v>3</v>
      </c>
      <c r="M824">
        <v>92.998866144036299</v>
      </c>
      <c r="N824">
        <f>VLOOKUP(K824,Linecodes!$A$2:$J$58,10,FALSE)</f>
        <v>1.4659</v>
      </c>
    </row>
    <row r="825" spans="1:14" x14ac:dyDescent="0.25">
      <c r="A825" t="str">
        <f t="shared" si="13"/>
        <v/>
      </c>
      <c r="B825">
        <v>2265142</v>
      </c>
      <c r="C825">
        <v>2265140</v>
      </c>
      <c r="D825">
        <v>1</v>
      </c>
      <c r="E825">
        <v>2</v>
      </c>
      <c r="F825">
        <v>3</v>
      </c>
      <c r="G825">
        <v>2265143</v>
      </c>
      <c r="H825">
        <v>1</v>
      </c>
      <c r="I825">
        <v>2</v>
      </c>
      <c r="J825">
        <v>3</v>
      </c>
      <c r="K825" t="s">
        <v>535</v>
      </c>
      <c r="L825">
        <v>3</v>
      </c>
      <c r="M825">
        <v>60.999256288023801</v>
      </c>
      <c r="N825">
        <f>VLOOKUP(K825,Linecodes!$A$2:$J$58,10,FALSE)</f>
        <v>2.0543999999999998</v>
      </c>
    </row>
    <row r="826" spans="1:14" x14ac:dyDescent="0.25">
      <c r="A826" t="str">
        <f t="shared" si="13"/>
        <v>One Phase Less</v>
      </c>
      <c r="B826">
        <v>501654342</v>
      </c>
      <c r="C826">
        <v>2265143</v>
      </c>
      <c r="D826">
        <v>1</v>
      </c>
      <c r="E826">
        <v>3</v>
      </c>
      <c r="G826" t="s">
        <v>436</v>
      </c>
      <c r="H826">
        <v>1</v>
      </c>
      <c r="I826">
        <v>3</v>
      </c>
      <c r="K826" t="s">
        <v>536</v>
      </c>
      <c r="L826">
        <v>2</v>
      </c>
      <c r="M826">
        <v>0.70000365759988303</v>
      </c>
      <c r="N826">
        <f>VLOOKUP(K826,Linecodes!$A$2:$J$58,10,FALSE)</f>
        <v>106.9893</v>
      </c>
    </row>
    <row r="827" spans="1:14" x14ac:dyDescent="0.25">
      <c r="A827" t="str">
        <f t="shared" si="13"/>
        <v/>
      </c>
      <c r="B827">
        <v>2265518</v>
      </c>
      <c r="C827">
        <v>501654349</v>
      </c>
      <c r="D827">
        <v>1</v>
      </c>
      <c r="E827">
        <v>2</v>
      </c>
      <c r="F827">
        <v>3</v>
      </c>
      <c r="G827">
        <v>501654346</v>
      </c>
      <c r="H827">
        <v>1</v>
      </c>
      <c r="I827">
        <v>2</v>
      </c>
      <c r="J827">
        <v>3</v>
      </c>
      <c r="K827" t="s">
        <v>535</v>
      </c>
      <c r="L827">
        <v>3</v>
      </c>
      <c r="M827">
        <v>41.999487936016401</v>
      </c>
      <c r="N827">
        <f>VLOOKUP(K827,Linecodes!$A$2:$J$58,10,FALSE)</f>
        <v>2.0543999999999998</v>
      </c>
    </row>
    <row r="828" spans="1:14" x14ac:dyDescent="0.25">
      <c r="A828" t="str">
        <f t="shared" si="13"/>
        <v/>
      </c>
      <c r="B828">
        <v>2264575</v>
      </c>
      <c r="C828">
        <v>2264573</v>
      </c>
      <c r="D828">
        <v>1</v>
      </c>
      <c r="E828">
        <v>2</v>
      </c>
      <c r="F828">
        <v>3</v>
      </c>
      <c r="G828">
        <v>2264576</v>
      </c>
      <c r="H828">
        <v>1</v>
      </c>
      <c r="I828">
        <v>2</v>
      </c>
      <c r="J828">
        <v>3</v>
      </c>
      <c r="K828" t="s">
        <v>535</v>
      </c>
      <c r="L828">
        <v>3</v>
      </c>
      <c r="M828">
        <v>47.999414784018697</v>
      </c>
      <c r="N828">
        <f>VLOOKUP(K828,Linecodes!$A$2:$J$58,10,FALSE)</f>
        <v>2.0543999999999998</v>
      </c>
    </row>
    <row r="829" spans="1:14" x14ac:dyDescent="0.25">
      <c r="A829" t="str">
        <f t="shared" si="13"/>
        <v>One Phase Less</v>
      </c>
      <c r="B829">
        <v>2265091</v>
      </c>
      <c r="C829">
        <v>2264573</v>
      </c>
      <c r="D829">
        <v>2</v>
      </c>
      <c r="E829">
        <v>3</v>
      </c>
      <c r="G829">
        <v>502159296</v>
      </c>
      <c r="H829">
        <v>2</v>
      </c>
      <c r="I829">
        <v>3</v>
      </c>
      <c r="K829" t="s">
        <v>536</v>
      </c>
      <c r="L829">
        <v>2</v>
      </c>
      <c r="M829">
        <v>0.70000365759988303</v>
      </c>
      <c r="N829">
        <f>VLOOKUP(K829,Linecodes!$A$2:$J$58,10,FALSE)</f>
        <v>106.9893</v>
      </c>
    </row>
    <row r="830" spans="1:14" x14ac:dyDescent="0.25">
      <c r="A830" t="str">
        <f t="shared" si="13"/>
        <v>One Phase Less</v>
      </c>
      <c r="B830">
        <v>2265088</v>
      </c>
      <c r="C830">
        <v>2265087</v>
      </c>
      <c r="D830">
        <v>1</v>
      </c>
      <c r="E830">
        <v>2</v>
      </c>
      <c r="G830">
        <v>501789435</v>
      </c>
      <c r="H830">
        <v>1</v>
      </c>
      <c r="I830">
        <v>2</v>
      </c>
      <c r="K830" t="s">
        <v>542</v>
      </c>
      <c r="L830">
        <v>2</v>
      </c>
      <c r="M830">
        <v>50.999378208019898</v>
      </c>
      <c r="N830">
        <f>VLOOKUP(K830,Linecodes!$A$2:$J$58,10,FALSE)</f>
        <v>2.0543999999999998</v>
      </c>
    </row>
    <row r="831" spans="1:14" x14ac:dyDescent="0.25">
      <c r="A831" t="str">
        <f t="shared" si="13"/>
        <v/>
      </c>
      <c r="B831">
        <v>2265029</v>
      </c>
      <c r="C831">
        <v>2265027</v>
      </c>
      <c r="D831">
        <v>1</v>
      </c>
      <c r="E831">
        <v>2</v>
      </c>
      <c r="F831">
        <v>3</v>
      </c>
      <c r="G831">
        <v>501665441</v>
      </c>
      <c r="H831">
        <v>1</v>
      </c>
      <c r="I831">
        <v>2</v>
      </c>
      <c r="J831">
        <v>3</v>
      </c>
      <c r="K831" t="s">
        <v>535</v>
      </c>
      <c r="L831">
        <v>3</v>
      </c>
      <c r="M831">
        <v>367.995513344144</v>
      </c>
      <c r="N831">
        <f>VLOOKUP(K831,Linecodes!$A$2:$J$58,10,FALSE)</f>
        <v>2.0543999999999998</v>
      </c>
    </row>
    <row r="832" spans="1:14" x14ac:dyDescent="0.25">
      <c r="A832" t="str">
        <f t="shared" si="13"/>
        <v>One Phase Less</v>
      </c>
      <c r="B832">
        <v>501665498</v>
      </c>
      <c r="C832">
        <v>2265027</v>
      </c>
      <c r="D832">
        <v>1</v>
      </c>
      <c r="E832">
        <v>2</v>
      </c>
      <c r="G832">
        <v>501665499</v>
      </c>
      <c r="H832">
        <v>1</v>
      </c>
      <c r="I832">
        <v>2</v>
      </c>
      <c r="K832" t="s">
        <v>536</v>
      </c>
      <c r="L832">
        <v>2</v>
      </c>
      <c r="M832">
        <v>0.70000365759988303</v>
      </c>
      <c r="N832">
        <f>VLOOKUP(K832,Linecodes!$A$2:$J$58,10,FALSE)</f>
        <v>106.9893</v>
      </c>
    </row>
    <row r="833" spans="1:14" x14ac:dyDescent="0.25">
      <c r="A833" t="str">
        <f t="shared" si="13"/>
        <v>One Phase Less</v>
      </c>
      <c r="B833">
        <v>2265426</v>
      </c>
      <c r="C833">
        <v>501665501</v>
      </c>
      <c r="D833">
        <v>1</v>
      </c>
      <c r="E833">
        <v>2</v>
      </c>
      <c r="G833" t="s">
        <v>138</v>
      </c>
      <c r="H833">
        <v>1</v>
      </c>
      <c r="I833">
        <v>2</v>
      </c>
      <c r="K833" t="s">
        <v>542</v>
      </c>
      <c r="L833">
        <v>2</v>
      </c>
      <c r="M833">
        <v>68.999158752026901</v>
      </c>
      <c r="N833">
        <f>VLOOKUP(K833,Linecodes!$A$2:$J$58,10,FALSE)</f>
        <v>2.0543999999999998</v>
      </c>
    </row>
    <row r="834" spans="1:14" x14ac:dyDescent="0.25">
      <c r="A834" t="str">
        <f t="shared" si="13"/>
        <v>One Phase Less</v>
      </c>
      <c r="B834">
        <v>501665494</v>
      </c>
      <c r="C834">
        <v>501665501</v>
      </c>
      <c r="D834">
        <v>1</v>
      </c>
      <c r="E834">
        <v>2</v>
      </c>
      <c r="G834" t="s">
        <v>437</v>
      </c>
      <c r="H834">
        <v>1</v>
      </c>
      <c r="I834">
        <v>2</v>
      </c>
      <c r="K834" t="s">
        <v>542</v>
      </c>
      <c r="L834">
        <v>2</v>
      </c>
      <c r="M834">
        <v>296.99637897611598</v>
      </c>
      <c r="N834">
        <f>VLOOKUP(K834,Linecodes!$A$2:$J$58,10,FALSE)</f>
        <v>2.0543999999999998</v>
      </c>
    </row>
    <row r="835" spans="1:14" x14ac:dyDescent="0.25">
      <c r="A835" t="str">
        <f t="shared" si="13"/>
        <v>One Phase Less</v>
      </c>
      <c r="B835">
        <v>506632977</v>
      </c>
      <c r="C835">
        <v>506632976</v>
      </c>
      <c r="D835">
        <v>2</v>
      </c>
      <c r="E835">
        <v>3</v>
      </c>
      <c r="G835" t="s">
        <v>139</v>
      </c>
      <c r="H835">
        <v>2</v>
      </c>
      <c r="I835">
        <v>3</v>
      </c>
      <c r="K835" t="s">
        <v>540</v>
      </c>
      <c r="L835">
        <v>2</v>
      </c>
      <c r="M835">
        <v>21.999731776008598</v>
      </c>
      <c r="N835">
        <f>VLOOKUP(K835,Linecodes!$A$2:$J$58,10,FALSE)</f>
        <v>1.4659</v>
      </c>
    </row>
    <row r="836" spans="1:14" x14ac:dyDescent="0.25">
      <c r="A836" t="str">
        <f t="shared" si="13"/>
        <v>One Phase Less</v>
      </c>
      <c r="B836">
        <v>2265689</v>
      </c>
      <c r="C836">
        <v>2265687</v>
      </c>
      <c r="D836">
        <v>2</v>
      </c>
      <c r="E836">
        <v>3</v>
      </c>
      <c r="G836" t="s">
        <v>438</v>
      </c>
      <c r="H836">
        <v>2</v>
      </c>
      <c r="I836">
        <v>3</v>
      </c>
      <c r="K836" t="s">
        <v>540</v>
      </c>
      <c r="L836">
        <v>2</v>
      </c>
      <c r="M836">
        <v>332.99594006413002</v>
      </c>
      <c r="N836">
        <f>VLOOKUP(K836,Linecodes!$A$2:$J$58,10,FALSE)</f>
        <v>1.4659</v>
      </c>
    </row>
    <row r="837" spans="1:14" x14ac:dyDescent="0.25">
      <c r="A837" t="str">
        <f t="shared" si="13"/>
        <v>One Phase Less</v>
      </c>
      <c r="B837">
        <v>2265784</v>
      </c>
      <c r="C837">
        <v>2265687</v>
      </c>
      <c r="D837">
        <v>2</v>
      </c>
      <c r="E837">
        <v>3</v>
      </c>
      <c r="G837" t="s">
        <v>140</v>
      </c>
      <c r="H837">
        <v>2</v>
      </c>
      <c r="I837">
        <v>3</v>
      </c>
      <c r="K837" t="s">
        <v>542</v>
      </c>
      <c r="L837">
        <v>2</v>
      </c>
      <c r="M837">
        <v>287.99648870411198</v>
      </c>
      <c r="N837">
        <f>VLOOKUP(K837,Linecodes!$A$2:$J$58,10,FALSE)</f>
        <v>2.0543999999999998</v>
      </c>
    </row>
    <row r="838" spans="1:14" x14ac:dyDescent="0.25">
      <c r="A838" t="str">
        <f t="shared" si="13"/>
        <v>One Phase Less</v>
      </c>
      <c r="B838">
        <v>2265683</v>
      </c>
      <c r="C838">
        <v>2265681</v>
      </c>
      <c r="D838">
        <v>2</v>
      </c>
      <c r="E838">
        <v>3</v>
      </c>
      <c r="G838" t="s">
        <v>141</v>
      </c>
      <c r="H838">
        <v>2</v>
      </c>
      <c r="I838">
        <v>3</v>
      </c>
      <c r="K838" t="s">
        <v>542</v>
      </c>
      <c r="L838">
        <v>2</v>
      </c>
      <c r="M838">
        <v>179.99780544007001</v>
      </c>
      <c r="N838">
        <f>VLOOKUP(K838,Linecodes!$A$2:$J$58,10,FALSE)</f>
        <v>2.0543999999999998</v>
      </c>
    </row>
    <row r="839" spans="1:14" x14ac:dyDescent="0.25">
      <c r="A839" t="str">
        <f t="shared" si="13"/>
        <v>One Phase Less</v>
      </c>
      <c r="B839">
        <v>400080448</v>
      </c>
      <c r="C839">
        <v>2265681</v>
      </c>
      <c r="D839">
        <v>2</v>
      </c>
      <c r="E839">
        <v>3</v>
      </c>
      <c r="G839" t="s">
        <v>439</v>
      </c>
      <c r="H839">
        <v>2</v>
      </c>
      <c r="I839">
        <v>3</v>
      </c>
      <c r="K839" t="s">
        <v>537</v>
      </c>
      <c r="L839">
        <v>2</v>
      </c>
      <c r="M839">
        <v>54.999329440021498</v>
      </c>
      <c r="N839">
        <f>VLOOKUP(K839,Linecodes!$A$2:$J$58,10,FALSE)</f>
        <v>1.4659</v>
      </c>
    </row>
    <row r="840" spans="1:14" x14ac:dyDescent="0.25">
      <c r="A840" t="str">
        <f t="shared" si="13"/>
        <v>One Phase Less</v>
      </c>
      <c r="B840">
        <v>504932711</v>
      </c>
      <c r="C840" t="s">
        <v>137</v>
      </c>
      <c r="D840">
        <v>1</v>
      </c>
      <c r="E840">
        <v>2</v>
      </c>
      <c r="G840">
        <v>2265738</v>
      </c>
      <c r="H840">
        <v>1</v>
      </c>
      <c r="I840">
        <v>2</v>
      </c>
      <c r="K840" t="s">
        <v>542</v>
      </c>
      <c r="L840">
        <v>2</v>
      </c>
      <c r="M840">
        <v>105.99870764804101</v>
      </c>
      <c r="N840">
        <f>VLOOKUP(K840,Linecodes!$A$2:$J$58,10,FALSE)</f>
        <v>2.0543999999999998</v>
      </c>
    </row>
    <row r="841" spans="1:14" x14ac:dyDescent="0.25">
      <c r="A841" t="str">
        <f t="shared" si="13"/>
        <v/>
      </c>
      <c r="B841">
        <v>400187432</v>
      </c>
      <c r="C841">
        <v>400187431</v>
      </c>
      <c r="D841">
        <v>1</v>
      </c>
      <c r="E841">
        <v>2</v>
      </c>
      <c r="F841">
        <v>3</v>
      </c>
      <c r="G841">
        <v>2265650</v>
      </c>
      <c r="H841">
        <v>1</v>
      </c>
      <c r="I841">
        <v>2</v>
      </c>
      <c r="J841">
        <v>3</v>
      </c>
      <c r="K841" t="s">
        <v>546</v>
      </c>
      <c r="L841">
        <v>3</v>
      </c>
      <c r="M841">
        <v>159.99804928006199</v>
      </c>
      <c r="N841">
        <f>VLOOKUP(K841,Linecodes!$A$2:$J$58,10,FALSE)</f>
        <v>1.4659</v>
      </c>
    </row>
    <row r="842" spans="1:14" x14ac:dyDescent="0.25">
      <c r="A842" t="str">
        <f t="shared" si="13"/>
        <v/>
      </c>
      <c r="B842">
        <v>400187433</v>
      </c>
      <c r="C842">
        <v>400187431</v>
      </c>
      <c r="D842">
        <v>1</v>
      </c>
      <c r="E842">
        <v>2</v>
      </c>
      <c r="F842">
        <v>3</v>
      </c>
      <c r="G842">
        <v>505746949</v>
      </c>
      <c r="H842">
        <v>1</v>
      </c>
      <c r="I842">
        <v>2</v>
      </c>
      <c r="J842">
        <v>3</v>
      </c>
      <c r="K842" t="s">
        <v>533</v>
      </c>
      <c r="L842">
        <v>3</v>
      </c>
      <c r="M842">
        <v>0.70000365759988303</v>
      </c>
      <c r="N842">
        <f>VLOOKUP(K842,Linecodes!$A$2:$J$58,10,FALSE)</f>
        <v>106.9893</v>
      </c>
    </row>
    <row r="843" spans="1:14" x14ac:dyDescent="0.25">
      <c r="A843" t="str">
        <f t="shared" si="13"/>
        <v/>
      </c>
      <c r="B843">
        <v>2265138</v>
      </c>
      <c r="C843">
        <v>2265136</v>
      </c>
      <c r="D843">
        <v>1</v>
      </c>
      <c r="E843">
        <v>2</v>
      </c>
      <c r="F843">
        <v>3</v>
      </c>
      <c r="G843">
        <v>2265140</v>
      </c>
      <c r="H843">
        <v>1</v>
      </c>
      <c r="I843">
        <v>2</v>
      </c>
      <c r="J843">
        <v>3</v>
      </c>
      <c r="K843" t="s">
        <v>535</v>
      </c>
      <c r="L843">
        <v>3</v>
      </c>
      <c r="M843">
        <v>173.99787859206799</v>
      </c>
      <c r="N843">
        <f>VLOOKUP(K843,Linecodes!$A$2:$J$58,10,FALSE)</f>
        <v>2.0543999999999998</v>
      </c>
    </row>
    <row r="844" spans="1:14" x14ac:dyDescent="0.25">
      <c r="A844" t="str">
        <f t="shared" si="13"/>
        <v>One Phase Less</v>
      </c>
      <c r="B844">
        <v>501654340</v>
      </c>
      <c r="C844">
        <v>2265140</v>
      </c>
      <c r="D844">
        <v>1</v>
      </c>
      <c r="E844">
        <v>3</v>
      </c>
      <c r="G844">
        <v>501654341</v>
      </c>
      <c r="H844">
        <v>1</v>
      </c>
      <c r="I844">
        <v>3</v>
      </c>
      <c r="K844" t="s">
        <v>536</v>
      </c>
      <c r="L844">
        <v>2</v>
      </c>
      <c r="M844">
        <v>0.70000365759988303</v>
      </c>
      <c r="N844">
        <f>VLOOKUP(K844,Linecodes!$A$2:$J$58,10,FALSE)</f>
        <v>106.9893</v>
      </c>
    </row>
    <row r="845" spans="1:14" x14ac:dyDescent="0.25">
      <c r="A845" t="str">
        <f t="shared" si="13"/>
        <v/>
      </c>
      <c r="B845">
        <v>501654347</v>
      </c>
      <c r="C845">
        <v>501654346</v>
      </c>
      <c r="D845">
        <v>1</v>
      </c>
      <c r="E845">
        <v>2</v>
      </c>
      <c r="F845">
        <v>3</v>
      </c>
      <c r="G845" t="s">
        <v>440</v>
      </c>
      <c r="H845">
        <v>1</v>
      </c>
      <c r="I845">
        <v>2</v>
      </c>
      <c r="J845">
        <v>3</v>
      </c>
      <c r="K845" t="s">
        <v>541</v>
      </c>
      <c r="L845">
        <v>3</v>
      </c>
      <c r="M845">
        <v>93.998853952036697</v>
      </c>
      <c r="N845">
        <f>VLOOKUP(K845,Linecodes!$A$2:$J$58,10,FALSE)</f>
        <v>2.2042000000000002</v>
      </c>
    </row>
    <row r="846" spans="1:14" x14ac:dyDescent="0.25">
      <c r="A846" t="str">
        <f t="shared" si="13"/>
        <v/>
      </c>
      <c r="B846">
        <v>2265096</v>
      </c>
      <c r="C846">
        <v>2264576</v>
      </c>
      <c r="D846">
        <v>1</v>
      </c>
      <c r="E846">
        <v>2</v>
      </c>
      <c r="F846">
        <v>3</v>
      </c>
      <c r="G846">
        <v>501665335</v>
      </c>
      <c r="H846">
        <v>1</v>
      </c>
      <c r="I846">
        <v>2</v>
      </c>
      <c r="J846">
        <v>3</v>
      </c>
      <c r="K846" t="s">
        <v>546</v>
      </c>
      <c r="L846">
        <v>3</v>
      </c>
      <c r="M846">
        <v>42.999475744016799</v>
      </c>
      <c r="N846">
        <f>VLOOKUP(K846,Linecodes!$A$2:$J$58,10,FALSE)</f>
        <v>1.4659</v>
      </c>
    </row>
    <row r="847" spans="1:14" x14ac:dyDescent="0.25">
      <c r="A847" t="str">
        <f t="shared" si="13"/>
        <v/>
      </c>
      <c r="B847">
        <v>501665339</v>
      </c>
      <c r="C847">
        <v>2264576</v>
      </c>
      <c r="D847">
        <v>1</v>
      </c>
      <c r="E847">
        <v>2</v>
      </c>
      <c r="F847">
        <v>3</v>
      </c>
      <c r="G847" t="s">
        <v>441</v>
      </c>
      <c r="H847">
        <v>1</v>
      </c>
      <c r="I847">
        <v>2</v>
      </c>
      <c r="J847">
        <v>3</v>
      </c>
      <c r="K847" t="s">
        <v>533</v>
      </c>
      <c r="L847">
        <v>3</v>
      </c>
      <c r="M847">
        <v>0.70000365759988303</v>
      </c>
      <c r="N847">
        <f>VLOOKUP(K847,Linecodes!$A$2:$J$58,10,FALSE)</f>
        <v>106.9893</v>
      </c>
    </row>
    <row r="848" spans="1:14" x14ac:dyDescent="0.25">
      <c r="A848" t="str">
        <f t="shared" si="13"/>
        <v>One Phase Less</v>
      </c>
      <c r="B848">
        <v>2265093</v>
      </c>
      <c r="C848">
        <v>502159296</v>
      </c>
      <c r="D848">
        <v>2</v>
      </c>
      <c r="E848">
        <v>3</v>
      </c>
      <c r="G848" t="s">
        <v>442</v>
      </c>
      <c r="H848">
        <v>2</v>
      </c>
      <c r="I848">
        <v>3</v>
      </c>
      <c r="K848" t="s">
        <v>542</v>
      </c>
      <c r="L848">
        <v>2</v>
      </c>
      <c r="M848">
        <v>147.99819558405801</v>
      </c>
      <c r="N848">
        <f>VLOOKUP(K848,Linecodes!$A$2:$J$58,10,FALSE)</f>
        <v>2.0543999999999998</v>
      </c>
    </row>
    <row r="849" spans="1:14" x14ac:dyDescent="0.25">
      <c r="A849" t="str">
        <f t="shared" si="13"/>
        <v>One Phase Less</v>
      </c>
      <c r="B849">
        <v>501789436</v>
      </c>
      <c r="C849">
        <v>501789435</v>
      </c>
      <c r="D849">
        <v>1</v>
      </c>
      <c r="E849">
        <v>2</v>
      </c>
      <c r="G849" t="s">
        <v>443</v>
      </c>
      <c r="H849">
        <v>1</v>
      </c>
      <c r="I849">
        <v>2</v>
      </c>
      <c r="K849" t="s">
        <v>542</v>
      </c>
      <c r="L849">
        <v>2</v>
      </c>
      <c r="M849">
        <v>38.999524512015199</v>
      </c>
      <c r="N849">
        <f>VLOOKUP(K849,Linecodes!$A$2:$J$58,10,FALSE)</f>
        <v>2.0543999999999998</v>
      </c>
    </row>
    <row r="850" spans="1:14" x14ac:dyDescent="0.25">
      <c r="A850" t="str">
        <f t="shared" si="13"/>
        <v/>
      </c>
      <c r="B850">
        <v>501665442</v>
      </c>
      <c r="C850">
        <v>501665441</v>
      </c>
      <c r="D850">
        <v>1</v>
      </c>
      <c r="E850">
        <v>2</v>
      </c>
      <c r="F850">
        <v>3</v>
      </c>
      <c r="G850">
        <v>601429593</v>
      </c>
      <c r="H850">
        <v>1</v>
      </c>
      <c r="I850">
        <v>2</v>
      </c>
      <c r="J850">
        <v>3</v>
      </c>
      <c r="K850" t="s">
        <v>535</v>
      </c>
      <c r="L850">
        <v>3</v>
      </c>
      <c r="M850">
        <v>132.75136855195601</v>
      </c>
      <c r="N850">
        <f>VLOOKUP(K850,Linecodes!$A$2:$J$58,10,FALSE)</f>
        <v>2.0543999999999998</v>
      </c>
    </row>
    <row r="851" spans="1:14" x14ac:dyDescent="0.25">
      <c r="A851" t="str">
        <f t="shared" si="13"/>
        <v>One Phase Less</v>
      </c>
      <c r="B851">
        <v>501665430</v>
      </c>
      <c r="C851">
        <v>501665499</v>
      </c>
      <c r="D851">
        <v>1</v>
      </c>
      <c r="E851">
        <v>2</v>
      </c>
      <c r="G851" t="s">
        <v>444</v>
      </c>
      <c r="H851">
        <v>1</v>
      </c>
      <c r="I851">
        <v>2</v>
      </c>
      <c r="K851" t="s">
        <v>542</v>
      </c>
      <c r="L851">
        <v>2</v>
      </c>
      <c r="M851">
        <v>43.999463552017197</v>
      </c>
      <c r="N851">
        <f>VLOOKUP(K851,Linecodes!$A$2:$J$58,10,FALSE)</f>
        <v>2.0543999999999998</v>
      </c>
    </row>
    <row r="852" spans="1:14" x14ac:dyDescent="0.25">
      <c r="A852" t="str">
        <f t="shared" si="13"/>
        <v>One Phase Less</v>
      </c>
      <c r="B852">
        <v>400164564</v>
      </c>
      <c r="C852" t="s">
        <v>138</v>
      </c>
      <c r="D852">
        <v>1</v>
      </c>
      <c r="E852">
        <v>2</v>
      </c>
      <c r="G852" t="s">
        <v>142</v>
      </c>
      <c r="H852">
        <v>1</v>
      </c>
      <c r="I852">
        <v>2</v>
      </c>
      <c r="K852" t="s">
        <v>542</v>
      </c>
      <c r="L852">
        <v>2</v>
      </c>
      <c r="M852">
        <v>129.99841504005099</v>
      </c>
      <c r="N852">
        <f>VLOOKUP(K852,Linecodes!$A$2:$J$58,10,FALSE)</f>
        <v>2.0543999999999998</v>
      </c>
    </row>
    <row r="853" spans="1:14" x14ac:dyDescent="0.25">
      <c r="A853" t="str">
        <f t="shared" si="13"/>
        <v>One Phase Less</v>
      </c>
      <c r="B853">
        <v>502009461</v>
      </c>
      <c r="C853" t="s">
        <v>139</v>
      </c>
      <c r="D853">
        <v>2</v>
      </c>
      <c r="E853">
        <v>3</v>
      </c>
      <c r="G853" t="s">
        <v>445</v>
      </c>
      <c r="H853">
        <v>2</v>
      </c>
      <c r="I853">
        <v>3</v>
      </c>
      <c r="K853" t="s">
        <v>542</v>
      </c>
      <c r="L853">
        <v>2</v>
      </c>
      <c r="M853">
        <v>46.999426976018299</v>
      </c>
      <c r="N853">
        <f>VLOOKUP(K853,Linecodes!$A$2:$J$58,10,FALSE)</f>
        <v>2.0543999999999998</v>
      </c>
    </row>
    <row r="854" spans="1:14" x14ac:dyDescent="0.25">
      <c r="A854" t="str">
        <f t="shared" si="13"/>
        <v>One Phase Less</v>
      </c>
      <c r="B854">
        <v>502009464</v>
      </c>
      <c r="C854" t="s">
        <v>139</v>
      </c>
      <c r="D854">
        <v>2</v>
      </c>
      <c r="E854">
        <v>3</v>
      </c>
      <c r="G854">
        <v>506632974</v>
      </c>
      <c r="H854">
        <v>2</v>
      </c>
      <c r="I854">
        <v>3</v>
      </c>
      <c r="K854" t="s">
        <v>544</v>
      </c>
      <c r="L854">
        <v>2</v>
      </c>
      <c r="M854">
        <v>59.999268480023403</v>
      </c>
      <c r="N854">
        <f>VLOOKUP(K854,Linecodes!$A$2:$J$58,10,FALSE)</f>
        <v>2.2042000000000002</v>
      </c>
    </row>
    <row r="855" spans="1:14" x14ac:dyDescent="0.25">
      <c r="A855" t="str">
        <f t="shared" si="13"/>
        <v>One Phase Less</v>
      </c>
      <c r="B855">
        <v>400187501</v>
      </c>
      <c r="C855" t="s">
        <v>140</v>
      </c>
      <c r="D855">
        <v>2</v>
      </c>
      <c r="E855">
        <v>3</v>
      </c>
      <c r="G855">
        <v>502009506</v>
      </c>
      <c r="H855">
        <v>2</v>
      </c>
      <c r="I855">
        <v>3</v>
      </c>
      <c r="K855" t="s">
        <v>542</v>
      </c>
      <c r="L855">
        <v>2</v>
      </c>
      <c r="M855">
        <v>52.999353824020702</v>
      </c>
      <c r="N855">
        <f>VLOOKUP(K855,Linecodes!$A$2:$J$58,10,FALSE)</f>
        <v>2.0543999999999998</v>
      </c>
    </row>
    <row r="856" spans="1:14" x14ac:dyDescent="0.25">
      <c r="A856" t="str">
        <f t="shared" si="13"/>
        <v>One Phase Less</v>
      </c>
      <c r="B856">
        <v>502009511</v>
      </c>
      <c r="C856" t="s">
        <v>141</v>
      </c>
      <c r="D856">
        <v>2</v>
      </c>
      <c r="E856">
        <v>3</v>
      </c>
      <c r="G856">
        <v>601325646</v>
      </c>
      <c r="H856">
        <v>2</v>
      </c>
      <c r="I856">
        <v>3</v>
      </c>
      <c r="K856" t="s">
        <v>542</v>
      </c>
      <c r="L856">
        <v>2</v>
      </c>
      <c r="M856">
        <v>92.745882152131799</v>
      </c>
      <c r="N856">
        <f>VLOOKUP(K856,Linecodes!$A$2:$J$58,10,FALSE)</f>
        <v>2.0543999999999998</v>
      </c>
    </row>
    <row r="857" spans="1:14" x14ac:dyDescent="0.25">
      <c r="A857" t="str">
        <f t="shared" si="13"/>
        <v>One Phase Less</v>
      </c>
      <c r="B857">
        <v>2265740</v>
      </c>
      <c r="C857">
        <v>2265738</v>
      </c>
      <c r="D857">
        <v>1</v>
      </c>
      <c r="E857">
        <v>2</v>
      </c>
      <c r="G857">
        <v>2265741</v>
      </c>
      <c r="H857">
        <v>1</v>
      </c>
      <c r="I857">
        <v>2</v>
      </c>
      <c r="K857" t="s">
        <v>540</v>
      </c>
      <c r="L857">
        <v>2</v>
      </c>
      <c r="M857">
        <v>313.99617171212299</v>
      </c>
      <c r="N857">
        <f>VLOOKUP(K857,Linecodes!$A$2:$J$58,10,FALSE)</f>
        <v>1.4659</v>
      </c>
    </row>
    <row r="858" spans="1:14" x14ac:dyDescent="0.25">
      <c r="A858" t="str">
        <f t="shared" si="13"/>
        <v>One Phase Less</v>
      </c>
      <c r="B858">
        <v>2265802</v>
      </c>
      <c r="C858">
        <v>2265738</v>
      </c>
      <c r="D858">
        <v>1</v>
      </c>
      <c r="E858">
        <v>2</v>
      </c>
      <c r="G858" t="s">
        <v>446</v>
      </c>
      <c r="H858">
        <v>1</v>
      </c>
      <c r="I858">
        <v>2</v>
      </c>
      <c r="K858" t="s">
        <v>540</v>
      </c>
      <c r="L858">
        <v>2</v>
      </c>
      <c r="M858">
        <v>103.998732032041</v>
      </c>
      <c r="N858">
        <f>VLOOKUP(K858,Linecodes!$A$2:$J$58,10,FALSE)</f>
        <v>1.4659</v>
      </c>
    </row>
    <row r="859" spans="1:14" x14ac:dyDescent="0.25">
      <c r="A859" t="str">
        <f t="shared" ref="A859:A922" si="14">IF(OR(D859+E859+F859&lt;6,H859+I859+J859&lt;6),"One Phase Less","")</f>
        <v/>
      </c>
      <c r="B859">
        <v>2265652</v>
      </c>
      <c r="C859">
        <v>2265650</v>
      </c>
      <c r="D859">
        <v>1</v>
      </c>
      <c r="E859">
        <v>2</v>
      </c>
      <c r="F859">
        <v>3</v>
      </c>
      <c r="G859">
        <v>505714133</v>
      </c>
      <c r="H859">
        <v>1</v>
      </c>
      <c r="I859">
        <v>2</v>
      </c>
      <c r="J859">
        <v>3</v>
      </c>
      <c r="K859" t="s">
        <v>546</v>
      </c>
      <c r="L859">
        <v>3</v>
      </c>
      <c r="M859">
        <v>85.998951488033597</v>
      </c>
      <c r="N859">
        <f>VLOOKUP(K859,Linecodes!$A$2:$J$58,10,FALSE)</f>
        <v>1.4659</v>
      </c>
    </row>
    <row r="860" spans="1:14" x14ac:dyDescent="0.25">
      <c r="A860" t="str">
        <f t="shared" si="14"/>
        <v>One Phase Less</v>
      </c>
      <c r="B860">
        <v>2265947</v>
      </c>
      <c r="C860">
        <v>2265650</v>
      </c>
      <c r="D860">
        <v>1</v>
      </c>
      <c r="E860">
        <v>3</v>
      </c>
      <c r="G860" t="s">
        <v>447</v>
      </c>
      <c r="H860">
        <v>1</v>
      </c>
      <c r="I860">
        <v>3</v>
      </c>
      <c r="K860" t="s">
        <v>536</v>
      </c>
      <c r="L860">
        <v>2</v>
      </c>
      <c r="M860">
        <v>0.70000365759988303</v>
      </c>
      <c r="N860">
        <f>VLOOKUP(K860,Linecodes!$A$2:$J$58,10,FALSE)</f>
        <v>106.9893</v>
      </c>
    </row>
    <row r="861" spans="1:14" x14ac:dyDescent="0.25">
      <c r="A861" t="str">
        <f t="shared" si="14"/>
        <v/>
      </c>
      <c r="B861">
        <v>505746947</v>
      </c>
      <c r="C861">
        <v>505746949</v>
      </c>
      <c r="D861">
        <v>1</v>
      </c>
      <c r="E861">
        <v>2</v>
      </c>
      <c r="F861">
        <v>3</v>
      </c>
      <c r="G861">
        <v>2265364</v>
      </c>
      <c r="H861">
        <v>1</v>
      </c>
      <c r="I861">
        <v>2</v>
      </c>
      <c r="J861">
        <v>3</v>
      </c>
      <c r="K861" t="s">
        <v>535</v>
      </c>
      <c r="L861">
        <v>3</v>
      </c>
      <c r="M861">
        <v>132.998378464052</v>
      </c>
      <c r="N861">
        <f>VLOOKUP(K861,Linecodes!$A$2:$J$58,10,FALSE)</f>
        <v>2.0543999999999998</v>
      </c>
    </row>
    <row r="862" spans="1:14" x14ac:dyDescent="0.25">
      <c r="A862" t="str">
        <f t="shared" si="14"/>
        <v>One Phase Less</v>
      </c>
      <c r="B862">
        <v>501654352</v>
      </c>
      <c r="C862">
        <v>2265136</v>
      </c>
      <c r="D862">
        <v>1</v>
      </c>
      <c r="E862">
        <v>3</v>
      </c>
      <c r="G862">
        <v>501654353</v>
      </c>
      <c r="H862">
        <v>1</v>
      </c>
      <c r="I862">
        <v>3</v>
      </c>
      <c r="K862" t="s">
        <v>536</v>
      </c>
      <c r="L862">
        <v>2</v>
      </c>
      <c r="M862">
        <v>0.70000365759988303</v>
      </c>
      <c r="N862">
        <f>VLOOKUP(K862,Linecodes!$A$2:$J$58,10,FALSE)</f>
        <v>106.9893</v>
      </c>
    </row>
    <row r="863" spans="1:14" x14ac:dyDescent="0.25">
      <c r="A863" t="str">
        <f t="shared" si="14"/>
        <v/>
      </c>
      <c r="B863">
        <v>501654357</v>
      </c>
      <c r="C863">
        <v>501654356</v>
      </c>
      <c r="D863">
        <v>1</v>
      </c>
      <c r="E863">
        <v>2</v>
      </c>
      <c r="F863">
        <v>3</v>
      </c>
      <c r="G863">
        <v>2265136</v>
      </c>
      <c r="H863">
        <v>1</v>
      </c>
      <c r="I863">
        <v>2</v>
      </c>
      <c r="J863">
        <v>3</v>
      </c>
      <c r="K863" t="s">
        <v>535</v>
      </c>
      <c r="L863">
        <v>3</v>
      </c>
      <c r="M863">
        <v>75.999073408029602</v>
      </c>
      <c r="N863">
        <f>VLOOKUP(K863,Linecodes!$A$2:$J$58,10,FALSE)</f>
        <v>2.0543999999999998</v>
      </c>
    </row>
    <row r="864" spans="1:14" x14ac:dyDescent="0.25">
      <c r="A864" t="str">
        <f t="shared" si="14"/>
        <v>One Phase Less</v>
      </c>
      <c r="B864">
        <v>2265514</v>
      </c>
      <c r="C864">
        <v>501654341</v>
      </c>
      <c r="D864">
        <v>1</v>
      </c>
      <c r="E864">
        <v>3</v>
      </c>
      <c r="G864" t="s">
        <v>448</v>
      </c>
      <c r="H864">
        <v>1</v>
      </c>
      <c r="I864">
        <v>3</v>
      </c>
      <c r="K864" t="s">
        <v>542</v>
      </c>
      <c r="L864">
        <v>2</v>
      </c>
      <c r="M864">
        <v>146.998207776057</v>
      </c>
      <c r="N864">
        <f>VLOOKUP(K864,Linecodes!$A$2:$J$58,10,FALSE)</f>
        <v>2.0543999999999998</v>
      </c>
    </row>
    <row r="865" spans="1:14" x14ac:dyDescent="0.25">
      <c r="A865" t="str">
        <f t="shared" si="14"/>
        <v/>
      </c>
      <c r="B865">
        <v>501665337</v>
      </c>
      <c r="C865">
        <v>501665335</v>
      </c>
      <c r="D865">
        <v>1</v>
      </c>
      <c r="E865">
        <v>2</v>
      </c>
      <c r="F865">
        <v>3</v>
      </c>
      <c r="G865">
        <v>501665338</v>
      </c>
      <c r="H865">
        <v>1</v>
      </c>
      <c r="I865">
        <v>2</v>
      </c>
      <c r="J865">
        <v>3</v>
      </c>
      <c r="K865" t="s">
        <v>533</v>
      </c>
      <c r="L865">
        <v>3</v>
      </c>
      <c r="M865">
        <v>0.70000365759988303</v>
      </c>
      <c r="N865">
        <f>VLOOKUP(K865,Linecodes!$A$2:$J$58,10,FALSE)</f>
        <v>106.9893</v>
      </c>
    </row>
    <row r="866" spans="1:14" x14ac:dyDescent="0.25">
      <c r="A866" t="str">
        <f t="shared" si="14"/>
        <v/>
      </c>
      <c r="B866">
        <v>2264580</v>
      </c>
      <c r="C866">
        <v>501665340</v>
      </c>
      <c r="D866">
        <v>1</v>
      </c>
      <c r="E866">
        <v>2</v>
      </c>
      <c r="F866">
        <v>3</v>
      </c>
      <c r="G866">
        <v>501789437</v>
      </c>
      <c r="H866">
        <v>1</v>
      </c>
      <c r="I866">
        <v>2</v>
      </c>
      <c r="J866">
        <v>3</v>
      </c>
      <c r="K866" t="s">
        <v>535</v>
      </c>
      <c r="L866">
        <v>3</v>
      </c>
      <c r="M866">
        <v>60.999256288023801</v>
      </c>
      <c r="N866">
        <f>VLOOKUP(K866,Linecodes!$A$2:$J$58,10,FALSE)</f>
        <v>2.0543999999999998</v>
      </c>
    </row>
    <row r="867" spans="1:14" x14ac:dyDescent="0.25">
      <c r="A867" t="str">
        <f t="shared" si="14"/>
        <v/>
      </c>
      <c r="B867">
        <v>617730936</v>
      </c>
      <c r="C867">
        <v>601429593</v>
      </c>
      <c r="D867">
        <v>1</v>
      </c>
      <c r="E867">
        <v>2</v>
      </c>
      <c r="F867">
        <v>3</v>
      </c>
      <c r="G867">
        <v>503703262</v>
      </c>
      <c r="H867">
        <v>1</v>
      </c>
      <c r="I867">
        <v>2</v>
      </c>
      <c r="J867">
        <v>3</v>
      </c>
      <c r="K867" t="s">
        <v>535</v>
      </c>
      <c r="L867">
        <v>3</v>
      </c>
      <c r="M867">
        <v>141.161287962839</v>
      </c>
      <c r="N867">
        <f>VLOOKUP(K867,Linecodes!$A$2:$J$58,10,FALSE)</f>
        <v>2.0543999999999998</v>
      </c>
    </row>
    <row r="868" spans="1:14" x14ac:dyDescent="0.25">
      <c r="A868" t="str">
        <f t="shared" si="14"/>
        <v>One Phase Less</v>
      </c>
      <c r="B868">
        <v>617730937</v>
      </c>
      <c r="C868">
        <v>601429593</v>
      </c>
      <c r="D868">
        <v>1</v>
      </c>
      <c r="E868">
        <v>3</v>
      </c>
      <c r="G868" t="s">
        <v>449</v>
      </c>
      <c r="H868">
        <v>1</v>
      </c>
      <c r="I868">
        <v>3</v>
      </c>
      <c r="K868" t="s">
        <v>536</v>
      </c>
      <c r="L868">
        <v>2</v>
      </c>
      <c r="M868">
        <v>0.70000365759988303</v>
      </c>
      <c r="N868">
        <f>VLOOKUP(K868,Linecodes!$A$2:$J$58,10,FALSE)</f>
        <v>106.9893</v>
      </c>
    </row>
    <row r="869" spans="1:14" x14ac:dyDescent="0.25">
      <c r="A869" t="str">
        <f t="shared" si="14"/>
        <v>One Phase Less</v>
      </c>
      <c r="B869">
        <v>501665418</v>
      </c>
      <c r="C869" t="s">
        <v>142</v>
      </c>
      <c r="D869">
        <v>1</v>
      </c>
      <c r="E869">
        <v>2</v>
      </c>
      <c r="G869">
        <v>2265427</v>
      </c>
      <c r="H869">
        <v>1</v>
      </c>
      <c r="I869">
        <v>2</v>
      </c>
      <c r="K869" t="s">
        <v>542</v>
      </c>
      <c r="L869">
        <v>2</v>
      </c>
      <c r="M869">
        <v>186.99772009607301</v>
      </c>
      <c r="N869">
        <f>VLOOKUP(K869,Linecodes!$A$2:$J$58,10,FALSE)</f>
        <v>2.0543999999999998</v>
      </c>
    </row>
    <row r="870" spans="1:14" x14ac:dyDescent="0.25">
      <c r="A870" t="str">
        <f t="shared" si="14"/>
        <v>One Phase Less</v>
      </c>
      <c r="B870">
        <v>506632975</v>
      </c>
      <c r="C870">
        <v>506632974</v>
      </c>
      <c r="D870">
        <v>2</v>
      </c>
      <c r="E870">
        <v>3</v>
      </c>
      <c r="G870" t="s">
        <v>450</v>
      </c>
      <c r="H870">
        <v>2</v>
      </c>
      <c r="I870">
        <v>3</v>
      </c>
      <c r="K870" t="s">
        <v>542</v>
      </c>
      <c r="L870">
        <v>2</v>
      </c>
      <c r="M870">
        <v>68.999158752026901</v>
      </c>
      <c r="N870">
        <f>VLOOKUP(K870,Linecodes!$A$2:$J$58,10,FALSE)</f>
        <v>2.0543999999999998</v>
      </c>
    </row>
    <row r="871" spans="1:14" x14ac:dyDescent="0.25">
      <c r="A871" t="str">
        <f t="shared" si="14"/>
        <v>One Phase Less</v>
      </c>
      <c r="B871">
        <v>502009507</v>
      </c>
      <c r="C871">
        <v>502009506</v>
      </c>
      <c r="D871">
        <v>2</v>
      </c>
      <c r="E871">
        <v>3</v>
      </c>
      <c r="G871">
        <v>502009508</v>
      </c>
      <c r="H871">
        <v>2</v>
      </c>
      <c r="I871">
        <v>3</v>
      </c>
      <c r="K871" t="s">
        <v>542</v>
      </c>
      <c r="L871">
        <v>2</v>
      </c>
      <c r="M871">
        <v>36.999548896014403</v>
      </c>
      <c r="N871">
        <f>VLOOKUP(K871,Linecodes!$A$2:$J$58,10,FALSE)</f>
        <v>2.0543999999999998</v>
      </c>
    </row>
    <row r="872" spans="1:14" x14ac:dyDescent="0.25">
      <c r="A872" t="str">
        <f t="shared" si="14"/>
        <v>One Phase Less</v>
      </c>
      <c r="B872">
        <v>609396086</v>
      </c>
      <c r="C872">
        <v>601325646</v>
      </c>
      <c r="D872">
        <v>2</v>
      </c>
      <c r="E872">
        <v>3</v>
      </c>
      <c r="G872" t="s">
        <v>451</v>
      </c>
      <c r="H872">
        <v>2</v>
      </c>
      <c r="I872">
        <v>3</v>
      </c>
      <c r="K872" t="s">
        <v>542</v>
      </c>
      <c r="L872">
        <v>2</v>
      </c>
      <c r="M872">
        <v>133.27437485522</v>
      </c>
      <c r="N872">
        <f>VLOOKUP(K872,Linecodes!$A$2:$J$58,10,FALSE)</f>
        <v>2.0543999999999998</v>
      </c>
    </row>
    <row r="873" spans="1:14" x14ac:dyDescent="0.25">
      <c r="A873" t="str">
        <f t="shared" si="14"/>
        <v>One Phase Less</v>
      </c>
      <c r="B873">
        <v>2265743</v>
      </c>
      <c r="C873">
        <v>2265741</v>
      </c>
      <c r="D873">
        <v>1</v>
      </c>
      <c r="E873">
        <v>2</v>
      </c>
      <c r="G873" t="s">
        <v>143</v>
      </c>
      <c r="H873">
        <v>1</v>
      </c>
      <c r="I873">
        <v>2</v>
      </c>
      <c r="K873" t="s">
        <v>540</v>
      </c>
      <c r="L873">
        <v>2</v>
      </c>
      <c r="M873">
        <v>97.998805184038204</v>
      </c>
      <c r="N873">
        <f>VLOOKUP(K873,Linecodes!$A$2:$J$58,10,FALSE)</f>
        <v>1.4659</v>
      </c>
    </row>
    <row r="874" spans="1:14" x14ac:dyDescent="0.25">
      <c r="A874" t="str">
        <f t="shared" si="14"/>
        <v>One Phase Less</v>
      </c>
      <c r="B874">
        <v>2265805</v>
      </c>
      <c r="C874">
        <v>2265741</v>
      </c>
      <c r="D874">
        <v>1</v>
      </c>
      <c r="E874">
        <v>2</v>
      </c>
      <c r="G874" t="s">
        <v>144</v>
      </c>
      <c r="H874">
        <v>1</v>
      </c>
      <c r="I874">
        <v>2</v>
      </c>
      <c r="K874" t="s">
        <v>540</v>
      </c>
      <c r="L874">
        <v>2</v>
      </c>
      <c r="M874">
        <v>327.99600102412802</v>
      </c>
      <c r="N874">
        <f>VLOOKUP(K874,Linecodes!$A$2:$J$58,10,FALSE)</f>
        <v>1.4659</v>
      </c>
    </row>
    <row r="875" spans="1:14" x14ac:dyDescent="0.25">
      <c r="A875" t="str">
        <f t="shared" si="14"/>
        <v/>
      </c>
      <c r="B875">
        <v>505714135</v>
      </c>
      <c r="C875">
        <v>505714133</v>
      </c>
      <c r="D875">
        <v>1</v>
      </c>
      <c r="E875">
        <v>2</v>
      </c>
      <c r="F875">
        <v>3</v>
      </c>
      <c r="G875" t="s">
        <v>452</v>
      </c>
      <c r="H875">
        <v>1</v>
      </c>
      <c r="I875">
        <v>2</v>
      </c>
      <c r="J875">
        <v>3</v>
      </c>
      <c r="K875" t="s">
        <v>533</v>
      </c>
      <c r="L875">
        <v>3</v>
      </c>
      <c r="M875">
        <v>0.70000365759988303</v>
      </c>
      <c r="N875">
        <f>VLOOKUP(K875,Linecodes!$A$2:$J$58,10,FALSE)</f>
        <v>106.9893</v>
      </c>
    </row>
    <row r="876" spans="1:14" x14ac:dyDescent="0.25">
      <c r="A876" t="str">
        <f t="shared" si="14"/>
        <v/>
      </c>
      <c r="B876">
        <v>2265924</v>
      </c>
      <c r="C876">
        <v>2265364</v>
      </c>
      <c r="D876">
        <v>1</v>
      </c>
      <c r="E876">
        <v>2</v>
      </c>
      <c r="F876">
        <v>3</v>
      </c>
      <c r="G876" t="s">
        <v>453</v>
      </c>
      <c r="H876">
        <v>1</v>
      </c>
      <c r="I876">
        <v>2</v>
      </c>
      <c r="J876">
        <v>3</v>
      </c>
      <c r="K876" t="s">
        <v>533</v>
      </c>
      <c r="L876">
        <v>3</v>
      </c>
      <c r="M876">
        <v>0.70000365759988303</v>
      </c>
      <c r="N876">
        <f>VLOOKUP(K876,Linecodes!$A$2:$J$58,10,FALSE)</f>
        <v>106.9893</v>
      </c>
    </row>
    <row r="877" spans="1:14" x14ac:dyDescent="0.25">
      <c r="A877" t="str">
        <f t="shared" si="14"/>
        <v/>
      </c>
      <c r="B877">
        <v>501231784</v>
      </c>
      <c r="C877">
        <v>2265364</v>
      </c>
      <c r="D877">
        <v>1</v>
      </c>
      <c r="E877">
        <v>2</v>
      </c>
      <c r="F877">
        <v>3</v>
      </c>
      <c r="G877">
        <v>501589729</v>
      </c>
      <c r="H877">
        <v>1</v>
      </c>
      <c r="I877">
        <v>2</v>
      </c>
      <c r="J877">
        <v>3</v>
      </c>
      <c r="K877" t="s">
        <v>535</v>
      </c>
      <c r="L877">
        <v>3</v>
      </c>
      <c r="M877">
        <v>192.12765633191501</v>
      </c>
      <c r="N877">
        <f>VLOOKUP(K877,Linecodes!$A$2:$J$58,10,FALSE)</f>
        <v>2.0543999999999998</v>
      </c>
    </row>
    <row r="878" spans="1:14" x14ac:dyDescent="0.25">
      <c r="A878" t="str">
        <f t="shared" si="14"/>
        <v>One Phase Less</v>
      </c>
      <c r="B878">
        <v>2265510</v>
      </c>
      <c r="C878">
        <v>501654353</v>
      </c>
      <c r="D878">
        <v>1</v>
      </c>
      <c r="E878">
        <v>3</v>
      </c>
      <c r="G878" t="s">
        <v>145</v>
      </c>
      <c r="H878">
        <v>1</v>
      </c>
      <c r="I878">
        <v>3</v>
      </c>
      <c r="K878" t="s">
        <v>542</v>
      </c>
      <c r="L878">
        <v>2</v>
      </c>
      <c r="M878">
        <v>61.999244096024199</v>
      </c>
      <c r="N878">
        <f>VLOOKUP(K878,Linecodes!$A$2:$J$58,10,FALSE)</f>
        <v>2.0543999999999998</v>
      </c>
    </row>
    <row r="879" spans="1:14" x14ac:dyDescent="0.25">
      <c r="A879" t="str">
        <f t="shared" si="14"/>
        <v/>
      </c>
      <c r="B879">
        <v>2265132</v>
      </c>
      <c r="C879">
        <v>2265130</v>
      </c>
      <c r="D879">
        <v>1</v>
      </c>
      <c r="E879">
        <v>2</v>
      </c>
      <c r="F879">
        <v>3</v>
      </c>
      <c r="G879">
        <v>501654356</v>
      </c>
      <c r="H879">
        <v>1</v>
      </c>
      <c r="I879">
        <v>2</v>
      </c>
      <c r="J879">
        <v>3</v>
      </c>
      <c r="K879" t="s">
        <v>535</v>
      </c>
      <c r="L879">
        <v>3</v>
      </c>
      <c r="M879">
        <v>139.998293120055</v>
      </c>
      <c r="N879">
        <f>VLOOKUP(K879,Linecodes!$A$2:$J$58,10,FALSE)</f>
        <v>2.0543999999999998</v>
      </c>
    </row>
    <row r="880" spans="1:14" x14ac:dyDescent="0.25">
      <c r="A880" t="str">
        <f t="shared" si="14"/>
        <v/>
      </c>
      <c r="B880">
        <v>501665336</v>
      </c>
      <c r="C880">
        <v>501665338</v>
      </c>
      <c r="D880">
        <v>1</v>
      </c>
      <c r="E880">
        <v>2</v>
      </c>
      <c r="F880">
        <v>3</v>
      </c>
      <c r="G880" t="s">
        <v>454</v>
      </c>
      <c r="H880">
        <v>1</v>
      </c>
      <c r="I880">
        <v>2</v>
      </c>
      <c r="J880">
        <v>3</v>
      </c>
      <c r="K880" t="s">
        <v>546</v>
      </c>
      <c r="L880">
        <v>3</v>
      </c>
      <c r="M880">
        <v>41.999487936016401</v>
      </c>
      <c r="N880">
        <f>VLOOKUP(K880,Linecodes!$A$2:$J$58,10,FALSE)</f>
        <v>1.4659</v>
      </c>
    </row>
    <row r="881" spans="1:14" x14ac:dyDescent="0.25">
      <c r="A881" t="str">
        <f t="shared" si="14"/>
        <v/>
      </c>
      <c r="B881">
        <v>501789438</v>
      </c>
      <c r="C881">
        <v>501789437</v>
      </c>
      <c r="D881">
        <v>1</v>
      </c>
      <c r="E881">
        <v>2</v>
      </c>
      <c r="F881">
        <v>3</v>
      </c>
      <c r="G881">
        <v>2264584</v>
      </c>
      <c r="H881">
        <v>1</v>
      </c>
      <c r="I881">
        <v>2</v>
      </c>
      <c r="J881">
        <v>3</v>
      </c>
      <c r="K881" t="s">
        <v>535</v>
      </c>
      <c r="L881">
        <v>3</v>
      </c>
      <c r="M881">
        <v>170.99791516806701</v>
      </c>
      <c r="N881">
        <f>VLOOKUP(K881,Linecodes!$A$2:$J$58,10,FALSE)</f>
        <v>2.0543999999999998</v>
      </c>
    </row>
    <row r="882" spans="1:14" x14ac:dyDescent="0.25">
      <c r="A882" t="str">
        <f t="shared" si="14"/>
        <v/>
      </c>
      <c r="B882">
        <v>503703264</v>
      </c>
      <c r="C882">
        <v>503703262</v>
      </c>
      <c r="D882">
        <v>1</v>
      </c>
      <c r="E882">
        <v>2</v>
      </c>
      <c r="F882">
        <v>3</v>
      </c>
      <c r="G882">
        <v>400188192</v>
      </c>
      <c r="H882">
        <v>1</v>
      </c>
      <c r="I882">
        <v>2</v>
      </c>
      <c r="J882">
        <v>3</v>
      </c>
      <c r="K882" t="s">
        <v>541</v>
      </c>
      <c r="L882">
        <v>3</v>
      </c>
      <c r="M882">
        <v>55.999317248021804</v>
      </c>
      <c r="N882">
        <f>VLOOKUP(K882,Linecodes!$A$2:$J$58,10,FALSE)</f>
        <v>2.2042000000000002</v>
      </c>
    </row>
    <row r="883" spans="1:14" x14ac:dyDescent="0.25">
      <c r="A883" t="str">
        <f t="shared" si="14"/>
        <v>One Phase Less</v>
      </c>
      <c r="B883">
        <v>2265429</v>
      </c>
      <c r="C883">
        <v>2265427</v>
      </c>
      <c r="D883">
        <v>1</v>
      </c>
      <c r="E883">
        <v>2</v>
      </c>
      <c r="G883" t="s">
        <v>455</v>
      </c>
      <c r="H883">
        <v>1</v>
      </c>
      <c r="I883">
        <v>2</v>
      </c>
      <c r="K883" t="s">
        <v>542</v>
      </c>
      <c r="L883">
        <v>2</v>
      </c>
      <c r="M883">
        <v>204.99750064008001</v>
      </c>
      <c r="N883">
        <f>VLOOKUP(K883,Linecodes!$A$2:$J$58,10,FALSE)</f>
        <v>2.0543999999999998</v>
      </c>
    </row>
    <row r="884" spans="1:14" x14ac:dyDescent="0.25">
      <c r="A884" t="str">
        <f t="shared" si="14"/>
        <v>One Phase Less</v>
      </c>
      <c r="B884">
        <v>2265695</v>
      </c>
      <c r="C884">
        <v>2265427</v>
      </c>
      <c r="D884">
        <v>1</v>
      </c>
      <c r="E884">
        <v>2</v>
      </c>
      <c r="G884" t="s">
        <v>456</v>
      </c>
      <c r="H884">
        <v>1</v>
      </c>
      <c r="I884">
        <v>2</v>
      </c>
      <c r="K884" t="s">
        <v>542</v>
      </c>
      <c r="L884">
        <v>2</v>
      </c>
      <c r="M884">
        <v>91.998878336035901</v>
      </c>
      <c r="N884">
        <f>VLOOKUP(K884,Linecodes!$A$2:$J$58,10,FALSE)</f>
        <v>2.0543999999999998</v>
      </c>
    </row>
    <row r="885" spans="1:14" x14ac:dyDescent="0.25">
      <c r="A885" t="str">
        <f t="shared" si="14"/>
        <v>One Phase Less</v>
      </c>
      <c r="B885">
        <v>502009509</v>
      </c>
      <c r="C885">
        <v>502009508</v>
      </c>
      <c r="D885">
        <v>2</v>
      </c>
      <c r="E885">
        <v>3</v>
      </c>
      <c r="G885" t="s">
        <v>457</v>
      </c>
      <c r="H885">
        <v>2</v>
      </c>
      <c r="I885">
        <v>3</v>
      </c>
      <c r="K885" t="s">
        <v>542</v>
      </c>
      <c r="L885">
        <v>2</v>
      </c>
      <c r="M885">
        <v>102.99874422404</v>
      </c>
      <c r="N885">
        <f>VLOOKUP(K885,Linecodes!$A$2:$J$58,10,FALSE)</f>
        <v>2.0543999999999998</v>
      </c>
    </row>
    <row r="886" spans="1:14" x14ac:dyDescent="0.25">
      <c r="A886" t="str">
        <f t="shared" si="14"/>
        <v>One Phase Less</v>
      </c>
      <c r="B886">
        <v>2265746</v>
      </c>
      <c r="C886" t="s">
        <v>143</v>
      </c>
      <c r="D886">
        <v>1</v>
      </c>
      <c r="E886">
        <v>2</v>
      </c>
      <c r="G886" t="s">
        <v>146</v>
      </c>
      <c r="H886">
        <v>1</v>
      </c>
      <c r="I886">
        <v>2</v>
      </c>
      <c r="K886" t="s">
        <v>542</v>
      </c>
      <c r="L886">
        <v>2</v>
      </c>
      <c r="M886">
        <v>502.99386742419603</v>
      </c>
      <c r="N886">
        <f>VLOOKUP(K886,Linecodes!$A$2:$J$58,10,FALSE)</f>
        <v>2.0543999999999998</v>
      </c>
    </row>
    <row r="887" spans="1:14" x14ac:dyDescent="0.25">
      <c r="A887" t="str">
        <f t="shared" si="14"/>
        <v>One Phase Less</v>
      </c>
      <c r="B887">
        <v>501283553</v>
      </c>
      <c r="C887" t="s">
        <v>144</v>
      </c>
      <c r="D887">
        <v>1</v>
      </c>
      <c r="E887">
        <v>2</v>
      </c>
      <c r="G887">
        <v>400080181</v>
      </c>
      <c r="H887">
        <v>1</v>
      </c>
      <c r="I887">
        <v>2</v>
      </c>
      <c r="K887" t="s">
        <v>540</v>
      </c>
      <c r="L887">
        <v>2</v>
      </c>
      <c r="M887">
        <v>26.9996708160105</v>
      </c>
      <c r="N887">
        <f>VLOOKUP(K887,Linecodes!$A$2:$J$58,10,FALSE)</f>
        <v>1.4659</v>
      </c>
    </row>
    <row r="888" spans="1:14" x14ac:dyDescent="0.25">
      <c r="A888" t="str">
        <f t="shared" si="14"/>
        <v/>
      </c>
      <c r="B888">
        <v>505714134</v>
      </c>
      <c r="C888">
        <v>505714136</v>
      </c>
      <c r="D888">
        <v>1</v>
      </c>
      <c r="E888">
        <v>2</v>
      </c>
      <c r="F888">
        <v>3</v>
      </c>
      <c r="G888">
        <v>2265653</v>
      </c>
      <c r="H888">
        <v>1</v>
      </c>
      <c r="I888">
        <v>2</v>
      </c>
      <c r="J888">
        <v>3</v>
      </c>
      <c r="K888" t="s">
        <v>546</v>
      </c>
      <c r="L888">
        <v>3</v>
      </c>
      <c r="M888">
        <v>397.99514758415501</v>
      </c>
      <c r="N888">
        <f>VLOOKUP(K888,Linecodes!$A$2:$J$58,10,FALSE)</f>
        <v>1.4659</v>
      </c>
    </row>
    <row r="889" spans="1:14" x14ac:dyDescent="0.25">
      <c r="A889" t="str">
        <f t="shared" si="14"/>
        <v/>
      </c>
      <c r="B889">
        <v>501589730</v>
      </c>
      <c r="C889">
        <v>501589729</v>
      </c>
      <c r="D889">
        <v>1</v>
      </c>
      <c r="E889">
        <v>2</v>
      </c>
      <c r="F889">
        <v>3</v>
      </c>
      <c r="G889">
        <v>2265367</v>
      </c>
      <c r="H889">
        <v>1</v>
      </c>
      <c r="I889">
        <v>2</v>
      </c>
      <c r="J889">
        <v>3</v>
      </c>
      <c r="K889" t="s">
        <v>546</v>
      </c>
      <c r="L889">
        <v>3</v>
      </c>
      <c r="M889">
        <v>302.996305824118</v>
      </c>
      <c r="N889">
        <f>VLOOKUP(K889,Linecodes!$A$2:$J$58,10,FALSE)</f>
        <v>1.4659</v>
      </c>
    </row>
    <row r="890" spans="1:14" x14ac:dyDescent="0.25">
      <c r="A890" t="str">
        <f t="shared" si="14"/>
        <v>One Phase Less</v>
      </c>
      <c r="B890">
        <v>505704727</v>
      </c>
      <c r="C890" t="s">
        <v>145</v>
      </c>
      <c r="D890">
        <v>1</v>
      </c>
      <c r="E890">
        <v>3</v>
      </c>
      <c r="G890">
        <v>501268792</v>
      </c>
      <c r="H890">
        <v>1</v>
      </c>
      <c r="I890">
        <v>3</v>
      </c>
      <c r="K890" t="s">
        <v>542</v>
      </c>
      <c r="L890">
        <v>2</v>
      </c>
      <c r="M890">
        <v>37.999536704014801</v>
      </c>
      <c r="N890">
        <f>VLOOKUP(K890,Linecodes!$A$2:$J$58,10,FALSE)</f>
        <v>2.0543999999999998</v>
      </c>
    </row>
    <row r="891" spans="1:14" x14ac:dyDescent="0.25">
      <c r="A891" t="str">
        <f t="shared" si="14"/>
        <v/>
      </c>
      <c r="B891">
        <v>2265129</v>
      </c>
      <c r="C891">
        <v>2265127</v>
      </c>
      <c r="D891">
        <v>1</v>
      </c>
      <c r="E891">
        <v>2</v>
      </c>
      <c r="F891">
        <v>3</v>
      </c>
      <c r="G891">
        <v>2265130</v>
      </c>
      <c r="H891">
        <v>1</v>
      </c>
      <c r="I891">
        <v>2</v>
      </c>
      <c r="J891">
        <v>3</v>
      </c>
      <c r="K891" t="s">
        <v>535</v>
      </c>
      <c r="L891">
        <v>3</v>
      </c>
      <c r="M891">
        <v>97.998805184038204</v>
      </c>
      <c r="N891">
        <f>VLOOKUP(K891,Linecodes!$A$2:$J$58,10,FALSE)</f>
        <v>2.0543999999999998</v>
      </c>
    </row>
    <row r="892" spans="1:14" x14ac:dyDescent="0.25">
      <c r="A892" t="str">
        <f t="shared" si="14"/>
        <v>One Phase Less</v>
      </c>
      <c r="B892">
        <v>501654354</v>
      </c>
      <c r="C892">
        <v>2265130</v>
      </c>
      <c r="D892">
        <v>1</v>
      </c>
      <c r="E892">
        <v>3</v>
      </c>
      <c r="G892">
        <v>501654355</v>
      </c>
      <c r="H892">
        <v>1</v>
      </c>
      <c r="I892">
        <v>3</v>
      </c>
      <c r="K892" t="s">
        <v>536</v>
      </c>
      <c r="L892">
        <v>2</v>
      </c>
      <c r="M892">
        <v>0.70000365759988303</v>
      </c>
      <c r="N892">
        <f>VLOOKUP(K892,Linecodes!$A$2:$J$58,10,FALSE)</f>
        <v>106.9893</v>
      </c>
    </row>
    <row r="893" spans="1:14" x14ac:dyDescent="0.25">
      <c r="A893" t="str">
        <f t="shared" si="14"/>
        <v/>
      </c>
      <c r="B893">
        <v>2264586</v>
      </c>
      <c r="C893">
        <v>2264584</v>
      </c>
      <c r="D893">
        <v>1</v>
      </c>
      <c r="E893">
        <v>2</v>
      </c>
      <c r="F893">
        <v>3</v>
      </c>
      <c r="G893">
        <v>2264587</v>
      </c>
      <c r="H893">
        <v>1</v>
      </c>
      <c r="I893">
        <v>2</v>
      </c>
      <c r="J893">
        <v>3</v>
      </c>
      <c r="K893" t="s">
        <v>535</v>
      </c>
      <c r="L893">
        <v>3</v>
      </c>
      <c r="M893">
        <v>186.99772009607301</v>
      </c>
      <c r="N893">
        <f>VLOOKUP(K893,Linecodes!$A$2:$J$58,10,FALSE)</f>
        <v>2.0543999999999998</v>
      </c>
    </row>
    <row r="894" spans="1:14" x14ac:dyDescent="0.25">
      <c r="A894" t="str">
        <f t="shared" si="14"/>
        <v>One Phase Less</v>
      </c>
      <c r="B894">
        <v>501665341</v>
      </c>
      <c r="C894">
        <v>2264584</v>
      </c>
      <c r="D894">
        <v>1</v>
      </c>
      <c r="E894">
        <v>3</v>
      </c>
      <c r="G894" t="s">
        <v>458</v>
      </c>
      <c r="H894">
        <v>1</v>
      </c>
      <c r="I894">
        <v>3</v>
      </c>
      <c r="K894" t="s">
        <v>536</v>
      </c>
      <c r="L894">
        <v>2</v>
      </c>
      <c r="M894">
        <v>0.70000365759988303</v>
      </c>
      <c r="N894">
        <f>VLOOKUP(K894,Linecodes!$A$2:$J$58,10,FALSE)</f>
        <v>106.9893</v>
      </c>
    </row>
    <row r="895" spans="1:14" x14ac:dyDescent="0.25">
      <c r="A895" t="str">
        <f t="shared" si="14"/>
        <v/>
      </c>
      <c r="B895">
        <v>400188193</v>
      </c>
      <c r="C895">
        <v>400188192</v>
      </c>
      <c r="D895">
        <v>1</v>
      </c>
      <c r="E895">
        <v>2</v>
      </c>
      <c r="F895">
        <v>3</v>
      </c>
      <c r="G895">
        <v>2265030</v>
      </c>
      <c r="H895">
        <v>1</v>
      </c>
      <c r="I895">
        <v>2</v>
      </c>
      <c r="J895">
        <v>3</v>
      </c>
      <c r="K895" t="s">
        <v>535</v>
      </c>
      <c r="L895">
        <v>3</v>
      </c>
      <c r="M895">
        <v>40.999500128016003</v>
      </c>
      <c r="N895">
        <f>VLOOKUP(K895,Linecodes!$A$2:$J$58,10,FALSE)</f>
        <v>2.0543999999999998</v>
      </c>
    </row>
    <row r="896" spans="1:14" x14ac:dyDescent="0.25">
      <c r="A896" t="str">
        <f t="shared" si="14"/>
        <v>One Phase Less</v>
      </c>
      <c r="B896">
        <v>400188196</v>
      </c>
      <c r="C896">
        <v>400188192</v>
      </c>
      <c r="D896">
        <v>1</v>
      </c>
      <c r="E896">
        <v>2</v>
      </c>
      <c r="G896" t="s">
        <v>459</v>
      </c>
      <c r="H896">
        <v>1</v>
      </c>
      <c r="I896">
        <v>2</v>
      </c>
      <c r="K896" t="s">
        <v>536</v>
      </c>
      <c r="L896">
        <v>2</v>
      </c>
      <c r="M896">
        <v>0.70000365759988303</v>
      </c>
      <c r="N896">
        <f>VLOOKUP(K896,Linecodes!$A$2:$J$58,10,FALSE)</f>
        <v>106.9893</v>
      </c>
    </row>
    <row r="897" spans="1:14" x14ac:dyDescent="0.25">
      <c r="A897" t="str">
        <f t="shared" si="14"/>
        <v>One Phase Less</v>
      </c>
      <c r="B897">
        <v>2265753</v>
      </c>
      <c r="C897" t="s">
        <v>146</v>
      </c>
      <c r="D897">
        <v>1</v>
      </c>
      <c r="E897">
        <v>2</v>
      </c>
      <c r="G897" t="s">
        <v>147</v>
      </c>
      <c r="H897">
        <v>1</v>
      </c>
      <c r="I897">
        <v>2</v>
      </c>
      <c r="K897" t="s">
        <v>542</v>
      </c>
      <c r="L897">
        <v>2</v>
      </c>
      <c r="M897">
        <v>141.998268736055</v>
      </c>
      <c r="N897">
        <f>VLOOKUP(K897,Linecodes!$A$2:$J$58,10,FALSE)</f>
        <v>2.0543999999999998</v>
      </c>
    </row>
    <row r="898" spans="1:14" x14ac:dyDescent="0.25">
      <c r="A898" t="str">
        <f t="shared" si="14"/>
        <v>One Phase Less</v>
      </c>
      <c r="B898">
        <v>400080182</v>
      </c>
      <c r="C898">
        <v>400080181</v>
      </c>
      <c r="D898">
        <v>1</v>
      </c>
      <c r="E898">
        <v>2</v>
      </c>
      <c r="G898" t="s">
        <v>460</v>
      </c>
      <c r="H898">
        <v>1</v>
      </c>
      <c r="I898">
        <v>2</v>
      </c>
      <c r="K898" t="s">
        <v>540</v>
      </c>
      <c r="L898">
        <v>2</v>
      </c>
      <c r="M898">
        <v>57.9992928640226</v>
      </c>
      <c r="N898">
        <f>VLOOKUP(K898,Linecodes!$A$2:$J$58,10,FALSE)</f>
        <v>1.4659</v>
      </c>
    </row>
    <row r="899" spans="1:14" x14ac:dyDescent="0.25">
      <c r="A899" t="str">
        <f t="shared" si="14"/>
        <v>One Phase Less</v>
      </c>
      <c r="B899">
        <v>400080184</v>
      </c>
      <c r="C899">
        <v>400080181</v>
      </c>
      <c r="D899">
        <v>1</v>
      </c>
      <c r="E899">
        <v>2</v>
      </c>
      <c r="G899" t="s">
        <v>461</v>
      </c>
      <c r="H899">
        <v>1</v>
      </c>
      <c r="I899">
        <v>2</v>
      </c>
      <c r="K899" t="s">
        <v>542</v>
      </c>
      <c r="L899">
        <v>2</v>
      </c>
      <c r="M899">
        <v>254.996891040099</v>
      </c>
      <c r="N899">
        <f>VLOOKUP(K899,Linecodes!$A$2:$J$58,10,FALSE)</f>
        <v>2.0543999999999998</v>
      </c>
    </row>
    <row r="900" spans="1:14" x14ac:dyDescent="0.25">
      <c r="A900" t="str">
        <f t="shared" si="14"/>
        <v/>
      </c>
      <c r="B900">
        <v>2265655</v>
      </c>
      <c r="C900">
        <v>2265653</v>
      </c>
      <c r="D900">
        <v>1</v>
      </c>
      <c r="E900">
        <v>2</v>
      </c>
      <c r="F900">
        <v>3</v>
      </c>
      <c r="G900">
        <v>2265656</v>
      </c>
      <c r="H900">
        <v>1</v>
      </c>
      <c r="I900">
        <v>2</v>
      </c>
      <c r="J900">
        <v>3</v>
      </c>
      <c r="K900" t="s">
        <v>533</v>
      </c>
      <c r="L900">
        <v>3</v>
      </c>
      <c r="M900">
        <v>0.70000365759988303</v>
      </c>
      <c r="N900">
        <f>VLOOKUP(K900,Linecodes!$A$2:$J$58,10,FALSE)</f>
        <v>106.9893</v>
      </c>
    </row>
    <row r="901" spans="1:14" x14ac:dyDescent="0.25">
      <c r="A901" t="str">
        <f t="shared" si="14"/>
        <v/>
      </c>
      <c r="B901">
        <v>2265759</v>
      </c>
      <c r="C901">
        <v>2265653</v>
      </c>
      <c r="D901">
        <v>1</v>
      </c>
      <c r="E901">
        <v>2</v>
      </c>
      <c r="F901">
        <v>3</v>
      </c>
      <c r="G901">
        <v>2265760</v>
      </c>
      <c r="H901">
        <v>1</v>
      </c>
      <c r="I901">
        <v>2</v>
      </c>
      <c r="J901">
        <v>3</v>
      </c>
      <c r="K901" t="s">
        <v>546</v>
      </c>
      <c r="L901">
        <v>3</v>
      </c>
      <c r="M901">
        <v>318.99611075212403</v>
      </c>
      <c r="N901">
        <f>VLOOKUP(K901,Linecodes!$A$2:$J$58,10,FALSE)</f>
        <v>1.4659</v>
      </c>
    </row>
    <row r="902" spans="1:14" x14ac:dyDescent="0.25">
      <c r="A902" t="str">
        <f t="shared" si="14"/>
        <v/>
      </c>
      <c r="B902">
        <v>2265369</v>
      </c>
      <c r="C902">
        <v>2265367</v>
      </c>
      <c r="D902">
        <v>1</v>
      </c>
      <c r="E902">
        <v>2</v>
      </c>
      <c r="F902">
        <v>3</v>
      </c>
      <c r="G902">
        <v>2265370</v>
      </c>
      <c r="H902">
        <v>1</v>
      </c>
      <c r="I902">
        <v>2</v>
      </c>
      <c r="J902">
        <v>3</v>
      </c>
      <c r="K902" t="s">
        <v>535</v>
      </c>
      <c r="L902">
        <v>3</v>
      </c>
      <c r="M902">
        <v>184.99774448007199</v>
      </c>
      <c r="N902">
        <f>VLOOKUP(K902,Linecodes!$A$2:$J$58,10,FALSE)</f>
        <v>2.0543999999999998</v>
      </c>
    </row>
    <row r="903" spans="1:14" x14ac:dyDescent="0.25">
      <c r="A903" t="str">
        <f t="shared" si="14"/>
        <v>One Phase Less</v>
      </c>
      <c r="B903">
        <v>2265928</v>
      </c>
      <c r="C903">
        <v>2265367</v>
      </c>
      <c r="D903">
        <v>1</v>
      </c>
      <c r="E903">
        <v>3</v>
      </c>
      <c r="G903" t="s">
        <v>462</v>
      </c>
      <c r="H903">
        <v>1</v>
      </c>
      <c r="I903">
        <v>3</v>
      </c>
      <c r="K903" t="s">
        <v>536</v>
      </c>
      <c r="L903">
        <v>2</v>
      </c>
      <c r="M903">
        <v>0.70000365759988303</v>
      </c>
      <c r="N903">
        <f>VLOOKUP(K903,Linecodes!$A$2:$J$58,10,FALSE)</f>
        <v>106.9893</v>
      </c>
    </row>
    <row r="904" spans="1:14" x14ac:dyDescent="0.25">
      <c r="A904" t="str">
        <f t="shared" si="14"/>
        <v>One Phase Less</v>
      </c>
      <c r="B904">
        <v>501268793</v>
      </c>
      <c r="C904">
        <v>501268792</v>
      </c>
      <c r="D904">
        <v>1</v>
      </c>
      <c r="E904">
        <v>3</v>
      </c>
      <c r="G904" t="s">
        <v>463</v>
      </c>
      <c r="H904">
        <v>1</v>
      </c>
      <c r="I904">
        <v>3</v>
      </c>
      <c r="K904" t="s">
        <v>540</v>
      </c>
      <c r="L904">
        <v>2</v>
      </c>
      <c r="M904">
        <v>62.999231904024597</v>
      </c>
      <c r="N904">
        <f>VLOOKUP(K904,Linecodes!$A$2:$J$58,10,FALSE)</f>
        <v>1.4659</v>
      </c>
    </row>
    <row r="905" spans="1:14" x14ac:dyDescent="0.25">
      <c r="A905" t="str">
        <f t="shared" si="14"/>
        <v/>
      </c>
      <c r="B905">
        <v>2265126</v>
      </c>
      <c r="C905">
        <v>2265124</v>
      </c>
      <c r="D905">
        <v>1</v>
      </c>
      <c r="E905">
        <v>2</v>
      </c>
      <c r="F905">
        <v>3</v>
      </c>
      <c r="G905">
        <v>2265127</v>
      </c>
      <c r="H905">
        <v>1</v>
      </c>
      <c r="I905">
        <v>2</v>
      </c>
      <c r="J905">
        <v>3</v>
      </c>
      <c r="K905" t="s">
        <v>535</v>
      </c>
      <c r="L905">
        <v>3</v>
      </c>
      <c r="M905">
        <v>96.998817376037806</v>
      </c>
      <c r="N905">
        <f>VLOOKUP(K905,Linecodes!$A$2:$J$58,10,FALSE)</f>
        <v>2.0543999999999998</v>
      </c>
    </row>
    <row r="906" spans="1:14" x14ac:dyDescent="0.25">
      <c r="A906" t="str">
        <f t="shared" si="14"/>
        <v>One Phase Less</v>
      </c>
      <c r="B906">
        <v>501654317</v>
      </c>
      <c r="C906">
        <v>2265127</v>
      </c>
      <c r="D906">
        <v>1</v>
      </c>
      <c r="E906">
        <v>3</v>
      </c>
      <c r="G906" t="s">
        <v>464</v>
      </c>
      <c r="H906">
        <v>1</v>
      </c>
      <c r="I906">
        <v>3</v>
      </c>
      <c r="K906" t="s">
        <v>536</v>
      </c>
      <c r="L906">
        <v>2</v>
      </c>
      <c r="M906">
        <v>0.70000365759988303</v>
      </c>
      <c r="N906">
        <f>VLOOKUP(K906,Linecodes!$A$2:$J$58,10,FALSE)</f>
        <v>106.9893</v>
      </c>
    </row>
    <row r="907" spans="1:14" x14ac:dyDescent="0.25">
      <c r="A907" t="str">
        <f t="shared" si="14"/>
        <v>One Phase Less</v>
      </c>
      <c r="B907">
        <v>2265504</v>
      </c>
      <c r="C907">
        <v>501654355</v>
      </c>
      <c r="D907">
        <v>1</v>
      </c>
      <c r="E907">
        <v>3</v>
      </c>
      <c r="G907" t="s">
        <v>465</v>
      </c>
      <c r="H907">
        <v>1</v>
      </c>
      <c r="I907">
        <v>3</v>
      </c>
      <c r="K907" t="s">
        <v>542</v>
      </c>
      <c r="L907">
        <v>2</v>
      </c>
      <c r="M907">
        <v>131.99839065605201</v>
      </c>
      <c r="N907">
        <f>VLOOKUP(K907,Linecodes!$A$2:$J$58,10,FALSE)</f>
        <v>2.0543999999999998</v>
      </c>
    </row>
    <row r="908" spans="1:14" x14ac:dyDescent="0.25">
      <c r="A908" t="str">
        <f t="shared" si="14"/>
        <v/>
      </c>
      <c r="B908">
        <v>2264591</v>
      </c>
      <c r="C908">
        <v>2264587</v>
      </c>
      <c r="D908">
        <v>1</v>
      </c>
      <c r="E908">
        <v>2</v>
      </c>
      <c r="F908">
        <v>3</v>
      </c>
      <c r="G908">
        <v>501205002</v>
      </c>
      <c r="H908">
        <v>1</v>
      </c>
      <c r="I908">
        <v>2</v>
      </c>
      <c r="J908">
        <v>3</v>
      </c>
      <c r="K908" t="s">
        <v>535</v>
      </c>
      <c r="L908">
        <v>3</v>
      </c>
      <c r="M908">
        <v>62.999231904024597</v>
      </c>
      <c r="N908">
        <f>VLOOKUP(K908,Linecodes!$A$2:$J$58,10,FALSE)</f>
        <v>2.0543999999999998</v>
      </c>
    </row>
    <row r="909" spans="1:14" x14ac:dyDescent="0.25">
      <c r="A909" t="str">
        <f t="shared" si="14"/>
        <v/>
      </c>
      <c r="B909">
        <v>506844472</v>
      </c>
      <c r="C909">
        <v>2264587</v>
      </c>
      <c r="D909">
        <v>1</v>
      </c>
      <c r="E909">
        <v>2</v>
      </c>
      <c r="F909">
        <v>3</v>
      </c>
      <c r="G909" t="s">
        <v>466</v>
      </c>
      <c r="H909">
        <v>1</v>
      </c>
      <c r="I909">
        <v>2</v>
      </c>
      <c r="J909">
        <v>3</v>
      </c>
      <c r="K909" t="s">
        <v>533</v>
      </c>
      <c r="L909">
        <v>3</v>
      </c>
      <c r="M909">
        <v>0.70000365759988303</v>
      </c>
      <c r="N909">
        <f>VLOOKUP(K909,Linecodes!$A$2:$J$58,10,FALSE)</f>
        <v>106.9893</v>
      </c>
    </row>
    <row r="910" spans="1:14" x14ac:dyDescent="0.25">
      <c r="A910" t="str">
        <f t="shared" si="14"/>
        <v/>
      </c>
      <c r="B910">
        <v>2265034</v>
      </c>
      <c r="C910">
        <v>2265030</v>
      </c>
      <c r="D910">
        <v>1</v>
      </c>
      <c r="E910">
        <v>2</v>
      </c>
      <c r="F910">
        <v>3</v>
      </c>
      <c r="G910">
        <v>2265035</v>
      </c>
      <c r="H910">
        <v>1</v>
      </c>
      <c r="I910">
        <v>2</v>
      </c>
      <c r="J910">
        <v>3</v>
      </c>
      <c r="K910" t="s">
        <v>535</v>
      </c>
      <c r="L910">
        <v>3</v>
      </c>
      <c r="M910">
        <v>58.999280672022998</v>
      </c>
      <c r="N910">
        <f>VLOOKUP(K910,Linecodes!$A$2:$J$58,10,FALSE)</f>
        <v>2.0543999999999998</v>
      </c>
    </row>
    <row r="911" spans="1:14" x14ac:dyDescent="0.25">
      <c r="A911" t="str">
        <f t="shared" si="14"/>
        <v/>
      </c>
      <c r="B911">
        <v>2265437</v>
      </c>
      <c r="C911">
        <v>2265030</v>
      </c>
      <c r="D911">
        <v>1</v>
      </c>
      <c r="E911">
        <v>2</v>
      </c>
      <c r="F911">
        <v>3</v>
      </c>
      <c r="G911">
        <v>2265438</v>
      </c>
      <c r="H911">
        <v>1</v>
      </c>
      <c r="I911">
        <v>2</v>
      </c>
      <c r="J911">
        <v>3</v>
      </c>
      <c r="K911" t="s">
        <v>535</v>
      </c>
      <c r="L911">
        <v>3</v>
      </c>
      <c r="M911">
        <v>40.999500128016003</v>
      </c>
      <c r="N911">
        <f>VLOOKUP(K911,Linecodes!$A$2:$J$58,10,FALSE)</f>
        <v>2.0543999999999998</v>
      </c>
    </row>
    <row r="912" spans="1:14" x14ac:dyDescent="0.25">
      <c r="A912" t="str">
        <f t="shared" si="14"/>
        <v>One Phase Less</v>
      </c>
      <c r="B912">
        <v>503779534</v>
      </c>
      <c r="C912" t="s">
        <v>147</v>
      </c>
      <c r="D912">
        <v>1</v>
      </c>
      <c r="E912">
        <v>2</v>
      </c>
      <c r="G912" t="s">
        <v>148</v>
      </c>
      <c r="H912">
        <v>1</v>
      </c>
      <c r="I912">
        <v>2</v>
      </c>
      <c r="K912" t="s">
        <v>542</v>
      </c>
      <c r="L912">
        <v>2</v>
      </c>
      <c r="M912">
        <v>164.997988320064</v>
      </c>
      <c r="N912">
        <f>VLOOKUP(K912,Linecodes!$A$2:$J$58,10,FALSE)</f>
        <v>2.0543999999999998</v>
      </c>
    </row>
    <row r="913" spans="1:14" x14ac:dyDescent="0.25">
      <c r="A913" t="str">
        <f t="shared" si="14"/>
        <v/>
      </c>
      <c r="B913">
        <v>2265657</v>
      </c>
      <c r="C913">
        <v>2265656</v>
      </c>
      <c r="D913">
        <v>1</v>
      </c>
      <c r="E913">
        <v>2</v>
      </c>
      <c r="F913">
        <v>3</v>
      </c>
      <c r="G913">
        <v>501443650</v>
      </c>
      <c r="H913">
        <v>1</v>
      </c>
      <c r="I913">
        <v>2</v>
      </c>
      <c r="J913">
        <v>3</v>
      </c>
      <c r="K913" t="s">
        <v>535</v>
      </c>
      <c r="L913">
        <v>3</v>
      </c>
      <c r="M913">
        <v>447.994537984175</v>
      </c>
      <c r="N913">
        <f>VLOOKUP(K913,Linecodes!$A$2:$J$58,10,FALSE)</f>
        <v>2.0543999999999998</v>
      </c>
    </row>
    <row r="914" spans="1:14" x14ac:dyDescent="0.25">
      <c r="A914" t="str">
        <f t="shared" si="14"/>
        <v/>
      </c>
      <c r="B914">
        <v>2265762</v>
      </c>
      <c r="C914">
        <v>2265760</v>
      </c>
      <c r="D914">
        <v>1</v>
      </c>
      <c r="E914">
        <v>2</v>
      </c>
      <c r="F914">
        <v>3</v>
      </c>
      <c r="G914">
        <v>601328740</v>
      </c>
      <c r="H914">
        <v>1</v>
      </c>
      <c r="I914">
        <v>2</v>
      </c>
      <c r="J914">
        <v>3</v>
      </c>
      <c r="K914" t="s">
        <v>546</v>
      </c>
      <c r="L914">
        <v>3</v>
      </c>
      <c r="M914">
        <v>158.032058862974</v>
      </c>
      <c r="N914">
        <f>VLOOKUP(K914,Linecodes!$A$2:$J$58,10,FALSE)</f>
        <v>1.4659</v>
      </c>
    </row>
    <row r="915" spans="1:14" x14ac:dyDescent="0.25">
      <c r="A915" t="str">
        <f t="shared" si="14"/>
        <v>One Phase Less</v>
      </c>
      <c r="B915">
        <v>2265808</v>
      </c>
      <c r="C915">
        <v>2265760</v>
      </c>
      <c r="D915">
        <v>2</v>
      </c>
      <c r="E915">
        <v>3</v>
      </c>
      <c r="G915">
        <v>2265809</v>
      </c>
      <c r="H915">
        <v>2</v>
      </c>
      <c r="I915">
        <v>3</v>
      </c>
      <c r="K915" t="s">
        <v>536</v>
      </c>
      <c r="L915">
        <v>2</v>
      </c>
      <c r="M915">
        <v>0.70000365759988303</v>
      </c>
      <c r="N915">
        <f>VLOOKUP(K915,Linecodes!$A$2:$J$58,10,FALSE)</f>
        <v>106.9893</v>
      </c>
    </row>
    <row r="916" spans="1:14" x14ac:dyDescent="0.25">
      <c r="A916" t="str">
        <f t="shared" si="14"/>
        <v/>
      </c>
      <c r="B916">
        <v>2265372</v>
      </c>
      <c r="C916">
        <v>2265370</v>
      </c>
      <c r="D916">
        <v>1</v>
      </c>
      <c r="E916">
        <v>2</v>
      </c>
      <c r="F916">
        <v>3</v>
      </c>
      <c r="G916">
        <v>2265373</v>
      </c>
      <c r="H916">
        <v>1</v>
      </c>
      <c r="I916">
        <v>2</v>
      </c>
      <c r="J916">
        <v>3</v>
      </c>
      <c r="K916" t="s">
        <v>535</v>
      </c>
      <c r="L916">
        <v>3</v>
      </c>
      <c r="M916">
        <v>88.998914912034707</v>
      </c>
      <c r="N916">
        <f>VLOOKUP(K916,Linecodes!$A$2:$J$58,10,FALSE)</f>
        <v>2.0543999999999998</v>
      </c>
    </row>
    <row r="917" spans="1:14" x14ac:dyDescent="0.25">
      <c r="A917" t="str">
        <f t="shared" si="14"/>
        <v>One Phase Less</v>
      </c>
      <c r="B917">
        <v>2265663</v>
      </c>
      <c r="C917">
        <v>2265370</v>
      </c>
      <c r="D917">
        <v>2</v>
      </c>
      <c r="E917">
        <v>3</v>
      </c>
      <c r="G917">
        <v>2265664</v>
      </c>
      <c r="H917">
        <v>2</v>
      </c>
      <c r="I917">
        <v>3</v>
      </c>
      <c r="K917" t="s">
        <v>536</v>
      </c>
      <c r="L917">
        <v>2</v>
      </c>
      <c r="M917">
        <v>0.70000365759988303</v>
      </c>
      <c r="N917">
        <f>VLOOKUP(K917,Linecodes!$A$2:$J$58,10,FALSE)</f>
        <v>106.9893</v>
      </c>
    </row>
    <row r="918" spans="1:14" x14ac:dyDescent="0.25">
      <c r="A918" t="str">
        <f t="shared" si="14"/>
        <v>One Phase Less</v>
      </c>
      <c r="B918">
        <v>501994311</v>
      </c>
      <c r="C918">
        <v>2265370</v>
      </c>
      <c r="D918">
        <v>1</v>
      </c>
      <c r="E918">
        <v>3</v>
      </c>
      <c r="G918" t="s">
        <v>467</v>
      </c>
      <c r="H918">
        <v>1</v>
      </c>
      <c r="I918">
        <v>3</v>
      </c>
      <c r="K918" t="s">
        <v>542</v>
      </c>
      <c r="L918">
        <v>2</v>
      </c>
      <c r="M918">
        <v>34.999573280013699</v>
      </c>
      <c r="N918">
        <f>VLOOKUP(K918,Linecodes!$A$2:$J$58,10,FALSE)</f>
        <v>2.0543999999999998</v>
      </c>
    </row>
    <row r="919" spans="1:14" x14ac:dyDescent="0.25">
      <c r="A919" t="str">
        <f t="shared" si="14"/>
        <v>One Phase Less</v>
      </c>
      <c r="B919">
        <v>400164546</v>
      </c>
      <c r="C919">
        <v>2265124</v>
      </c>
      <c r="D919">
        <v>1</v>
      </c>
      <c r="E919">
        <v>3</v>
      </c>
      <c r="G919">
        <v>400164547</v>
      </c>
      <c r="H919">
        <v>1</v>
      </c>
      <c r="I919">
        <v>3</v>
      </c>
      <c r="K919" t="s">
        <v>536</v>
      </c>
      <c r="L919">
        <v>2</v>
      </c>
      <c r="M919">
        <v>0.70000365759988303</v>
      </c>
      <c r="N919">
        <f>VLOOKUP(K919,Linecodes!$A$2:$J$58,10,FALSE)</f>
        <v>106.9893</v>
      </c>
    </row>
    <row r="920" spans="1:14" x14ac:dyDescent="0.25">
      <c r="A920" t="str">
        <f t="shared" si="14"/>
        <v/>
      </c>
      <c r="B920">
        <v>400181456</v>
      </c>
      <c r="C920">
        <v>400181455</v>
      </c>
      <c r="D920">
        <v>1</v>
      </c>
      <c r="E920">
        <v>2</v>
      </c>
      <c r="F920">
        <v>3</v>
      </c>
      <c r="G920">
        <v>2265124</v>
      </c>
      <c r="H920">
        <v>1</v>
      </c>
      <c r="I920">
        <v>2</v>
      </c>
      <c r="J920">
        <v>3</v>
      </c>
      <c r="K920" t="s">
        <v>535</v>
      </c>
      <c r="L920">
        <v>3</v>
      </c>
      <c r="M920">
        <v>176.997842016069</v>
      </c>
      <c r="N920">
        <f>VLOOKUP(K920,Linecodes!$A$2:$J$58,10,FALSE)</f>
        <v>2.0543999999999998</v>
      </c>
    </row>
    <row r="921" spans="1:14" x14ac:dyDescent="0.25">
      <c r="A921" t="str">
        <f t="shared" si="14"/>
        <v/>
      </c>
      <c r="B921">
        <v>501205003</v>
      </c>
      <c r="C921">
        <v>501205002</v>
      </c>
      <c r="D921">
        <v>1</v>
      </c>
      <c r="E921">
        <v>2</v>
      </c>
      <c r="F921">
        <v>3</v>
      </c>
      <c r="G921">
        <v>501654217</v>
      </c>
      <c r="H921">
        <v>1</v>
      </c>
      <c r="I921">
        <v>2</v>
      </c>
      <c r="J921">
        <v>3</v>
      </c>
      <c r="K921" t="s">
        <v>535</v>
      </c>
      <c r="L921">
        <v>3</v>
      </c>
      <c r="M921">
        <v>69.999146560027299</v>
      </c>
      <c r="N921">
        <f>VLOOKUP(K921,Linecodes!$A$2:$J$58,10,FALSE)</f>
        <v>2.0543999999999998</v>
      </c>
    </row>
    <row r="922" spans="1:14" x14ac:dyDescent="0.25">
      <c r="A922" t="str">
        <f t="shared" si="14"/>
        <v/>
      </c>
      <c r="B922">
        <v>501665502</v>
      </c>
      <c r="C922">
        <v>2265035</v>
      </c>
      <c r="D922">
        <v>1</v>
      </c>
      <c r="E922">
        <v>2</v>
      </c>
      <c r="F922">
        <v>3</v>
      </c>
      <c r="G922" t="s">
        <v>468</v>
      </c>
      <c r="H922">
        <v>1</v>
      </c>
      <c r="I922">
        <v>2</v>
      </c>
      <c r="J922">
        <v>3</v>
      </c>
      <c r="K922" t="s">
        <v>533</v>
      </c>
      <c r="L922">
        <v>3</v>
      </c>
      <c r="M922">
        <v>0.70000365759988303</v>
      </c>
      <c r="N922">
        <f>VLOOKUP(K922,Linecodes!$A$2:$J$58,10,FALSE)</f>
        <v>106.9893</v>
      </c>
    </row>
    <row r="923" spans="1:14" x14ac:dyDescent="0.25">
      <c r="A923" t="str">
        <f t="shared" ref="A923:A986" si="15">IF(OR(D923+E923+F923&lt;6,H923+I923+J923&lt;6),"One Phase Less","")</f>
        <v/>
      </c>
      <c r="B923">
        <v>2265440</v>
      </c>
      <c r="C923">
        <v>2265438</v>
      </c>
      <c r="D923">
        <v>1</v>
      </c>
      <c r="E923">
        <v>2</v>
      </c>
      <c r="F923">
        <v>3</v>
      </c>
      <c r="G923">
        <v>501456632</v>
      </c>
      <c r="H923">
        <v>1</v>
      </c>
      <c r="I923">
        <v>2</v>
      </c>
      <c r="J923">
        <v>3</v>
      </c>
      <c r="K923" t="s">
        <v>535</v>
      </c>
      <c r="L923">
        <v>3</v>
      </c>
      <c r="M923">
        <v>57.9992928640226</v>
      </c>
      <c r="N923">
        <f>VLOOKUP(K923,Linecodes!$A$2:$J$58,10,FALSE)</f>
        <v>2.0543999999999998</v>
      </c>
    </row>
    <row r="924" spans="1:14" x14ac:dyDescent="0.25">
      <c r="A924" t="str">
        <f t="shared" si="15"/>
        <v>One Phase Less</v>
      </c>
      <c r="B924">
        <v>2265937</v>
      </c>
      <c r="C924">
        <v>2265438</v>
      </c>
      <c r="D924">
        <v>1</v>
      </c>
      <c r="E924">
        <v>3</v>
      </c>
      <c r="G924" t="s">
        <v>469</v>
      </c>
      <c r="H924">
        <v>1</v>
      </c>
      <c r="I924">
        <v>3</v>
      </c>
      <c r="K924" t="s">
        <v>536</v>
      </c>
      <c r="L924">
        <v>2</v>
      </c>
      <c r="M924">
        <v>0.70000365759988303</v>
      </c>
      <c r="N924">
        <f>VLOOKUP(K924,Linecodes!$A$2:$J$58,10,FALSE)</f>
        <v>106.9893</v>
      </c>
    </row>
    <row r="925" spans="1:14" x14ac:dyDescent="0.25">
      <c r="A925" t="str">
        <f t="shared" si="15"/>
        <v>One Phase Less</v>
      </c>
      <c r="B925">
        <v>400080188</v>
      </c>
      <c r="C925" t="s">
        <v>148</v>
      </c>
      <c r="D925">
        <v>1</v>
      </c>
      <c r="E925">
        <v>2</v>
      </c>
      <c r="G925" t="s">
        <v>470</v>
      </c>
      <c r="H925">
        <v>1</v>
      </c>
      <c r="I925">
        <v>2</v>
      </c>
      <c r="K925" t="s">
        <v>542</v>
      </c>
      <c r="L925">
        <v>2</v>
      </c>
      <c r="M925">
        <v>288.99647651211302</v>
      </c>
      <c r="N925">
        <f>VLOOKUP(K925,Linecodes!$A$2:$J$58,10,FALSE)</f>
        <v>2.0543999999999998</v>
      </c>
    </row>
    <row r="926" spans="1:14" x14ac:dyDescent="0.25">
      <c r="A926" t="str">
        <f t="shared" si="15"/>
        <v/>
      </c>
      <c r="B926">
        <v>501443651</v>
      </c>
      <c r="C926">
        <v>501443650</v>
      </c>
      <c r="D926">
        <v>1</v>
      </c>
      <c r="E926">
        <v>2</v>
      </c>
      <c r="F926">
        <v>3</v>
      </c>
      <c r="G926" t="s">
        <v>471</v>
      </c>
      <c r="H926">
        <v>1</v>
      </c>
      <c r="I926">
        <v>2</v>
      </c>
      <c r="J926">
        <v>3</v>
      </c>
      <c r="K926" t="s">
        <v>535</v>
      </c>
      <c r="L926">
        <v>3</v>
      </c>
      <c r="M926">
        <v>102.99874422404</v>
      </c>
      <c r="N926">
        <f>VLOOKUP(K926,Linecodes!$A$2:$J$58,10,FALSE)</f>
        <v>2.0543999999999998</v>
      </c>
    </row>
    <row r="927" spans="1:14" x14ac:dyDescent="0.25">
      <c r="A927" t="str">
        <f t="shared" si="15"/>
        <v>One Phase Less</v>
      </c>
      <c r="B927">
        <v>506844469</v>
      </c>
      <c r="C927">
        <v>501443650</v>
      </c>
      <c r="D927">
        <v>1</v>
      </c>
      <c r="E927">
        <v>2</v>
      </c>
      <c r="G927">
        <v>506844470</v>
      </c>
      <c r="H927">
        <v>1</v>
      </c>
      <c r="I927">
        <v>2</v>
      </c>
      <c r="K927" t="s">
        <v>536</v>
      </c>
      <c r="L927">
        <v>2</v>
      </c>
      <c r="M927">
        <v>0.70000365759988303</v>
      </c>
      <c r="N927">
        <f>VLOOKUP(K927,Linecodes!$A$2:$J$58,10,FALSE)</f>
        <v>106.9893</v>
      </c>
    </row>
    <row r="928" spans="1:14" x14ac:dyDescent="0.25">
      <c r="A928" t="str">
        <f t="shared" si="15"/>
        <v/>
      </c>
      <c r="B928">
        <v>609497770</v>
      </c>
      <c r="C928">
        <v>601328740</v>
      </c>
      <c r="D928">
        <v>1</v>
      </c>
      <c r="E928">
        <v>2</v>
      </c>
      <c r="F928">
        <v>3</v>
      </c>
      <c r="G928" t="s">
        <v>472</v>
      </c>
      <c r="H928">
        <v>1</v>
      </c>
      <c r="I928">
        <v>2</v>
      </c>
      <c r="J928">
        <v>3</v>
      </c>
      <c r="K928" t="s">
        <v>533</v>
      </c>
      <c r="L928">
        <v>3</v>
      </c>
      <c r="M928">
        <v>0.70000365759988303</v>
      </c>
      <c r="N928">
        <f>VLOOKUP(K928,Linecodes!$A$2:$J$58,10,FALSE)</f>
        <v>106.9893</v>
      </c>
    </row>
    <row r="929" spans="1:14" x14ac:dyDescent="0.25">
      <c r="A929" t="str">
        <f t="shared" si="15"/>
        <v>One Phase Less</v>
      </c>
      <c r="B929">
        <v>2265810</v>
      </c>
      <c r="C929">
        <v>2265809</v>
      </c>
      <c r="D929">
        <v>2</v>
      </c>
      <c r="E929">
        <v>3</v>
      </c>
      <c r="G929">
        <v>400188123</v>
      </c>
      <c r="H929">
        <v>2</v>
      </c>
      <c r="I929">
        <v>3</v>
      </c>
      <c r="K929" t="s">
        <v>540</v>
      </c>
      <c r="L929">
        <v>2</v>
      </c>
      <c r="M929">
        <v>305.99626924811901</v>
      </c>
      <c r="N929">
        <f>VLOOKUP(K929,Linecodes!$A$2:$J$58,10,FALSE)</f>
        <v>1.4659</v>
      </c>
    </row>
    <row r="930" spans="1:14" x14ac:dyDescent="0.25">
      <c r="A930" t="str">
        <f t="shared" si="15"/>
        <v>One Phase Less</v>
      </c>
      <c r="B930">
        <v>2265375</v>
      </c>
      <c r="C930">
        <v>2265373</v>
      </c>
      <c r="D930">
        <v>2</v>
      </c>
      <c r="E930">
        <v>3</v>
      </c>
      <c r="G930">
        <v>2265376</v>
      </c>
      <c r="H930">
        <v>2</v>
      </c>
      <c r="I930">
        <v>3</v>
      </c>
      <c r="K930" t="s">
        <v>536</v>
      </c>
      <c r="L930">
        <v>2</v>
      </c>
      <c r="M930">
        <v>0.70000365759988303</v>
      </c>
      <c r="N930">
        <f>VLOOKUP(K930,Linecodes!$A$2:$J$58,10,FALSE)</f>
        <v>106.9893</v>
      </c>
    </row>
    <row r="931" spans="1:14" x14ac:dyDescent="0.25">
      <c r="A931" t="str">
        <f t="shared" si="15"/>
        <v/>
      </c>
      <c r="B931">
        <v>2265933</v>
      </c>
      <c r="C931">
        <v>2265373</v>
      </c>
      <c r="D931">
        <v>1</v>
      </c>
      <c r="E931">
        <v>2</v>
      </c>
      <c r="F931">
        <v>3</v>
      </c>
      <c r="G931" t="s">
        <v>473</v>
      </c>
      <c r="H931">
        <v>1</v>
      </c>
      <c r="I931">
        <v>2</v>
      </c>
      <c r="J931">
        <v>3</v>
      </c>
      <c r="K931" t="s">
        <v>533</v>
      </c>
      <c r="L931">
        <v>3</v>
      </c>
      <c r="M931">
        <v>0.70000365759988303</v>
      </c>
      <c r="N931">
        <f>VLOOKUP(K931,Linecodes!$A$2:$J$58,10,FALSE)</f>
        <v>106.9893</v>
      </c>
    </row>
    <row r="932" spans="1:14" x14ac:dyDescent="0.25">
      <c r="A932" t="str">
        <f t="shared" si="15"/>
        <v>One Phase Less</v>
      </c>
      <c r="B932">
        <v>2265665</v>
      </c>
      <c r="C932">
        <v>2265664</v>
      </c>
      <c r="D932">
        <v>2</v>
      </c>
      <c r="E932">
        <v>3</v>
      </c>
      <c r="G932">
        <v>601328108</v>
      </c>
      <c r="H932">
        <v>2</v>
      </c>
      <c r="I932">
        <v>3</v>
      </c>
      <c r="K932" t="s">
        <v>542</v>
      </c>
      <c r="L932">
        <v>2</v>
      </c>
      <c r="M932">
        <v>52.223363528852403</v>
      </c>
      <c r="N932">
        <f>VLOOKUP(K932,Linecodes!$A$2:$J$58,10,FALSE)</f>
        <v>2.0543999999999998</v>
      </c>
    </row>
    <row r="933" spans="1:14" x14ac:dyDescent="0.25">
      <c r="A933" t="str">
        <f t="shared" si="15"/>
        <v>One Phase Less</v>
      </c>
      <c r="B933">
        <v>2265498</v>
      </c>
      <c r="C933">
        <v>400164547</v>
      </c>
      <c r="D933">
        <v>1</v>
      </c>
      <c r="E933">
        <v>3</v>
      </c>
      <c r="G933">
        <v>501414983</v>
      </c>
      <c r="H933">
        <v>1</v>
      </c>
      <c r="I933">
        <v>3</v>
      </c>
      <c r="K933" t="s">
        <v>537</v>
      </c>
      <c r="L933">
        <v>2</v>
      </c>
      <c r="M933">
        <v>213.99739091208301</v>
      </c>
      <c r="N933">
        <f>VLOOKUP(K933,Linecodes!$A$2:$J$58,10,FALSE)</f>
        <v>1.4659</v>
      </c>
    </row>
    <row r="934" spans="1:14" x14ac:dyDescent="0.25">
      <c r="A934" t="str">
        <f t="shared" si="15"/>
        <v>One Phase Less</v>
      </c>
      <c r="B934">
        <v>501261694</v>
      </c>
      <c r="C934">
        <v>400164547</v>
      </c>
      <c r="D934">
        <v>1</v>
      </c>
      <c r="E934">
        <v>3</v>
      </c>
      <c r="G934" t="s">
        <v>474</v>
      </c>
      <c r="H934">
        <v>1</v>
      </c>
      <c r="I934">
        <v>3</v>
      </c>
      <c r="K934" t="s">
        <v>542</v>
      </c>
      <c r="L934">
        <v>2</v>
      </c>
      <c r="M934">
        <v>70.999134368027697</v>
      </c>
      <c r="N934">
        <f>VLOOKUP(K934,Linecodes!$A$2:$J$58,10,FALSE)</f>
        <v>2.0543999999999998</v>
      </c>
    </row>
    <row r="935" spans="1:14" x14ac:dyDescent="0.25">
      <c r="A935" t="str">
        <f t="shared" si="15"/>
        <v/>
      </c>
      <c r="B935">
        <v>2265123</v>
      </c>
      <c r="C935">
        <v>2265121</v>
      </c>
      <c r="D935">
        <v>1</v>
      </c>
      <c r="E935">
        <v>2</v>
      </c>
      <c r="F935">
        <v>3</v>
      </c>
      <c r="G935">
        <v>400181455</v>
      </c>
      <c r="H935">
        <v>1</v>
      </c>
      <c r="I935">
        <v>2</v>
      </c>
      <c r="J935">
        <v>3</v>
      </c>
      <c r="K935" t="s">
        <v>535</v>
      </c>
      <c r="L935">
        <v>3</v>
      </c>
      <c r="M935">
        <v>85.998951488033597</v>
      </c>
      <c r="N935">
        <f>VLOOKUP(K935,Linecodes!$A$2:$J$58,10,FALSE)</f>
        <v>2.0543999999999998</v>
      </c>
    </row>
    <row r="936" spans="1:14" x14ac:dyDescent="0.25">
      <c r="A936" t="str">
        <f t="shared" si="15"/>
        <v>One Phase Less</v>
      </c>
      <c r="B936">
        <v>501654312</v>
      </c>
      <c r="C936">
        <v>400181455</v>
      </c>
      <c r="D936">
        <v>1</v>
      </c>
      <c r="E936">
        <v>3</v>
      </c>
      <c r="G936">
        <v>501654313</v>
      </c>
      <c r="H936">
        <v>1</v>
      </c>
      <c r="I936">
        <v>3</v>
      </c>
      <c r="K936" t="s">
        <v>536</v>
      </c>
      <c r="L936">
        <v>2</v>
      </c>
      <c r="M936">
        <v>0.70000365759988303</v>
      </c>
      <c r="N936">
        <f>VLOOKUP(K936,Linecodes!$A$2:$J$58,10,FALSE)</f>
        <v>106.9893</v>
      </c>
    </row>
    <row r="937" spans="1:14" x14ac:dyDescent="0.25">
      <c r="A937" t="str">
        <f t="shared" si="15"/>
        <v/>
      </c>
      <c r="B937">
        <v>501654219</v>
      </c>
      <c r="C937">
        <v>501654217</v>
      </c>
      <c r="D937">
        <v>1</v>
      </c>
      <c r="E937">
        <v>2</v>
      </c>
      <c r="F937">
        <v>3</v>
      </c>
      <c r="G937" t="s">
        <v>475</v>
      </c>
      <c r="H937">
        <v>1</v>
      </c>
      <c r="I937">
        <v>2</v>
      </c>
      <c r="J937">
        <v>3</v>
      </c>
      <c r="K937" t="s">
        <v>533</v>
      </c>
      <c r="L937">
        <v>3</v>
      </c>
      <c r="M937">
        <v>0.70000365759988303</v>
      </c>
      <c r="N937">
        <f>VLOOKUP(K937,Linecodes!$A$2:$J$58,10,FALSE)</f>
        <v>106.9893</v>
      </c>
    </row>
    <row r="938" spans="1:14" x14ac:dyDescent="0.25">
      <c r="A938" t="str">
        <f t="shared" si="15"/>
        <v/>
      </c>
      <c r="B938">
        <v>2265037</v>
      </c>
      <c r="C938">
        <v>501665503</v>
      </c>
      <c r="D938">
        <v>1</v>
      </c>
      <c r="E938">
        <v>2</v>
      </c>
      <c r="F938">
        <v>3</v>
      </c>
      <c r="G938">
        <v>2265038</v>
      </c>
      <c r="H938">
        <v>1</v>
      </c>
      <c r="I938">
        <v>2</v>
      </c>
      <c r="J938">
        <v>3</v>
      </c>
      <c r="K938" t="s">
        <v>535</v>
      </c>
      <c r="L938">
        <v>3</v>
      </c>
      <c r="M938">
        <v>220.99730556808601</v>
      </c>
      <c r="N938">
        <f>VLOOKUP(K938,Linecodes!$A$2:$J$58,10,FALSE)</f>
        <v>2.0543999999999998</v>
      </c>
    </row>
    <row r="939" spans="1:14" x14ac:dyDescent="0.25">
      <c r="A939" t="str">
        <f t="shared" si="15"/>
        <v/>
      </c>
      <c r="B939">
        <v>501456636</v>
      </c>
      <c r="C939">
        <v>501456632</v>
      </c>
      <c r="D939">
        <v>1</v>
      </c>
      <c r="E939">
        <v>2</v>
      </c>
      <c r="F939">
        <v>3</v>
      </c>
      <c r="G939">
        <v>501456638</v>
      </c>
      <c r="H939">
        <v>1</v>
      </c>
      <c r="I939">
        <v>2</v>
      </c>
      <c r="J939">
        <v>3</v>
      </c>
      <c r="K939" t="s">
        <v>535</v>
      </c>
      <c r="L939">
        <v>3</v>
      </c>
      <c r="M939">
        <v>45.999439168017901</v>
      </c>
      <c r="N939">
        <f>VLOOKUP(K939,Linecodes!$A$2:$J$58,10,FALSE)</f>
        <v>2.0543999999999998</v>
      </c>
    </row>
    <row r="940" spans="1:14" x14ac:dyDescent="0.25">
      <c r="A940" t="str">
        <f t="shared" si="15"/>
        <v>One Phase Less</v>
      </c>
      <c r="B940">
        <v>501443653</v>
      </c>
      <c r="C940">
        <v>506844470</v>
      </c>
      <c r="D940">
        <v>1</v>
      </c>
      <c r="E940">
        <v>2</v>
      </c>
      <c r="G940" t="s">
        <v>476</v>
      </c>
      <c r="H940">
        <v>1</v>
      </c>
      <c r="I940">
        <v>2</v>
      </c>
      <c r="K940" t="s">
        <v>542</v>
      </c>
      <c r="L940">
        <v>2</v>
      </c>
      <c r="M940">
        <v>305.99626924811901</v>
      </c>
      <c r="N940">
        <f>VLOOKUP(K940,Linecodes!$A$2:$J$58,10,FALSE)</f>
        <v>2.0543999999999998</v>
      </c>
    </row>
    <row r="941" spans="1:14" x14ac:dyDescent="0.25">
      <c r="A941" t="str">
        <f t="shared" si="15"/>
        <v/>
      </c>
      <c r="B941">
        <v>609497762</v>
      </c>
      <c r="C941">
        <v>601328739</v>
      </c>
      <c r="D941">
        <v>1</v>
      </c>
      <c r="E941">
        <v>2</v>
      </c>
      <c r="F941">
        <v>3</v>
      </c>
      <c r="G941">
        <v>501589727</v>
      </c>
      <c r="H941">
        <v>1</v>
      </c>
      <c r="I941">
        <v>2</v>
      </c>
      <c r="J941">
        <v>3</v>
      </c>
      <c r="K941" t="s">
        <v>546</v>
      </c>
      <c r="L941">
        <v>3</v>
      </c>
      <c r="M941">
        <v>57.859298228502503</v>
      </c>
      <c r="N941">
        <f>VLOOKUP(K941,Linecodes!$A$2:$J$58,10,FALSE)</f>
        <v>1.4659</v>
      </c>
    </row>
    <row r="942" spans="1:14" x14ac:dyDescent="0.25">
      <c r="A942" t="str">
        <f t="shared" si="15"/>
        <v>One Phase Less</v>
      </c>
      <c r="B942">
        <v>400188124</v>
      </c>
      <c r="C942">
        <v>400188123</v>
      </c>
      <c r="D942">
        <v>2</v>
      </c>
      <c r="E942">
        <v>3</v>
      </c>
      <c r="G942" t="s">
        <v>477</v>
      </c>
      <c r="H942">
        <v>2</v>
      </c>
      <c r="I942">
        <v>3</v>
      </c>
      <c r="K942" t="s">
        <v>540</v>
      </c>
      <c r="L942">
        <v>2</v>
      </c>
      <c r="M942">
        <v>12.999841504005101</v>
      </c>
      <c r="N942">
        <f>VLOOKUP(K942,Linecodes!$A$2:$J$58,10,FALSE)</f>
        <v>1.4659</v>
      </c>
    </row>
    <row r="943" spans="1:14" x14ac:dyDescent="0.25">
      <c r="A943" t="str">
        <f t="shared" si="15"/>
        <v>One Phase Less</v>
      </c>
      <c r="B943">
        <v>400188126</v>
      </c>
      <c r="C943">
        <v>400188123</v>
      </c>
      <c r="D943">
        <v>2</v>
      </c>
      <c r="E943">
        <v>3</v>
      </c>
      <c r="G943" t="s">
        <v>478</v>
      </c>
      <c r="H943">
        <v>2</v>
      </c>
      <c r="I943">
        <v>3</v>
      </c>
      <c r="K943" t="s">
        <v>542</v>
      </c>
      <c r="L943">
        <v>2</v>
      </c>
      <c r="M943">
        <v>193.99763475207601</v>
      </c>
      <c r="N943">
        <f>VLOOKUP(K943,Linecodes!$A$2:$J$58,10,FALSE)</f>
        <v>2.0543999999999998</v>
      </c>
    </row>
    <row r="944" spans="1:14" x14ac:dyDescent="0.25">
      <c r="A944" t="str">
        <f t="shared" si="15"/>
        <v>One Phase Less</v>
      </c>
      <c r="B944">
        <v>501158631</v>
      </c>
      <c r="C944">
        <v>2265376</v>
      </c>
      <c r="D944">
        <v>2</v>
      </c>
      <c r="E944">
        <v>3</v>
      </c>
      <c r="G944" t="s">
        <v>479</v>
      </c>
      <c r="H944">
        <v>2</v>
      </c>
      <c r="I944">
        <v>3</v>
      </c>
      <c r="K944" t="s">
        <v>542</v>
      </c>
      <c r="L944">
        <v>2</v>
      </c>
      <c r="M944">
        <v>400.99511100815602</v>
      </c>
      <c r="N944">
        <f>VLOOKUP(K944,Linecodes!$A$2:$J$58,10,FALSE)</f>
        <v>2.0543999999999998</v>
      </c>
    </row>
    <row r="945" spans="1:14" x14ac:dyDescent="0.25">
      <c r="A945" t="str">
        <f t="shared" si="15"/>
        <v>One Phase Less</v>
      </c>
      <c r="B945">
        <v>609473589</v>
      </c>
      <c r="C945">
        <v>601328108</v>
      </c>
      <c r="D945">
        <v>2</v>
      </c>
      <c r="E945">
        <v>3</v>
      </c>
      <c r="G945" t="s">
        <v>480</v>
      </c>
      <c r="H945">
        <v>2</v>
      </c>
      <c r="I945">
        <v>3</v>
      </c>
      <c r="K945" t="s">
        <v>542</v>
      </c>
      <c r="L945">
        <v>2</v>
      </c>
      <c r="M945">
        <v>171.990892576291</v>
      </c>
      <c r="N945">
        <f>VLOOKUP(K945,Linecodes!$A$2:$J$58,10,FALSE)</f>
        <v>2.0543999999999998</v>
      </c>
    </row>
    <row r="946" spans="1:14" x14ac:dyDescent="0.25">
      <c r="A946" t="str">
        <f t="shared" si="15"/>
        <v>One Phase Less</v>
      </c>
      <c r="B946">
        <v>501414984</v>
      </c>
      <c r="C946">
        <v>501414983</v>
      </c>
      <c r="D946">
        <v>1</v>
      </c>
      <c r="E946">
        <v>3</v>
      </c>
      <c r="G946">
        <v>505747798</v>
      </c>
      <c r="H946">
        <v>1</v>
      </c>
      <c r="I946">
        <v>3</v>
      </c>
      <c r="K946" t="s">
        <v>537</v>
      </c>
      <c r="L946">
        <v>2</v>
      </c>
      <c r="M946">
        <v>89.998902720035105</v>
      </c>
      <c r="N946">
        <f>VLOOKUP(K946,Linecodes!$A$2:$J$58,10,FALSE)</f>
        <v>1.4659</v>
      </c>
    </row>
    <row r="947" spans="1:14" x14ac:dyDescent="0.25">
      <c r="A947" t="str">
        <f t="shared" si="15"/>
        <v>One Phase Less</v>
      </c>
      <c r="B947">
        <v>501414986</v>
      </c>
      <c r="C947">
        <v>501414983</v>
      </c>
      <c r="D947">
        <v>1</v>
      </c>
      <c r="E947">
        <v>3</v>
      </c>
      <c r="G947" t="s">
        <v>481</v>
      </c>
      <c r="H947">
        <v>1</v>
      </c>
      <c r="I947">
        <v>3</v>
      </c>
      <c r="K947" t="s">
        <v>542</v>
      </c>
      <c r="L947">
        <v>2</v>
      </c>
      <c r="M947">
        <v>272.99667158410699</v>
      </c>
      <c r="N947">
        <f>VLOOKUP(K947,Linecodes!$A$2:$J$58,10,FALSE)</f>
        <v>2.0543999999999998</v>
      </c>
    </row>
    <row r="948" spans="1:14" x14ac:dyDescent="0.25">
      <c r="A948" t="str">
        <f t="shared" si="15"/>
        <v/>
      </c>
      <c r="B948">
        <v>2265117</v>
      </c>
      <c r="C948">
        <v>2265115</v>
      </c>
      <c r="D948">
        <v>1</v>
      </c>
      <c r="E948">
        <v>2</v>
      </c>
      <c r="F948">
        <v>3</v>
      </c>
      <c r="G948">
        <v>2265121</v>
      </c>
      <c r="H948">
        <v>1</v>
      </c>
      <c r="I948">
        <v>2</v>
      </c>
      <c r="J948">
        <v>3</v>
      </c>
      <c r="K948" t="s">
        <v>535</v>
      </c>
      <c r="L948">
        <v>3</v>
      </c>
      <c r="M948">
        <v>230.99718364808999</v>
      </c>
      <c r="N948">
        <f>VLOOKUP(K948,Linecodes!$A$2:$J$58,10,FALSE)</f>
        <v>2.0543999999999998</v>
      </c>
    </row>
    <row r="949" spans="1:14" x14ac:dyDescent="0.25">
      <c r="A949" t="str">
        <f t="shared" si="15"/>
        <v>One Phase Less</v>
      </c>
      <c r="B949">
        <v>501654310</v>
      </c>
      <c r="C949">
        <v>2265121</v>
      </c>
      <c r="D949">
        <v>1</v>
      </c>
      <c r="E949">
        <v>3</v>
      </c>
      <c r="G949">
        <v>501654311</v>
      </c>
      <c r="H949">
        <v>1</v>
      </c>
      <c r="I949">
        <v>3</v>
      </c>
      <c r="K949" t="s">
        <v>536</v>
      </c>
      <c r="L949">
        <v>2</v>
      </c>
      <c r="M949">
        <v>0.70000365759988303</v>
      </c>
      <c r="N949">
        <f>VLOOKUP(K949,Linecodes!$A$2:$J$58,10,FALSE)</f>
        <v>106.9893</v>
      </c>
    </row>
    <row r="950" spans="1:14" x14ac:dyDescent="0.25">
      <c r="A950" t="str">
        <f t="shared" si="15"/>
        <v>One Phase Less</v>
      </c>
      <c r="B950">
        <v>400181458</v>
      </c>
      <c r="C950">
        <v>501654313</v>
      </c>
      <c r="D950">
        <v>1</v>
      </c>
      <c r="E950">
        <v>3</v>
      </c>
      <c r="G950" t="s">
        <v>482</v>
      </c>
      <c r="H950">
        <v>1</v>
      </c>
      <c r="I950">
        <v>3</v>
      </c>
      <c r="K950" t="s">
        <v>542</v>
      </c>
      <c r="L950">
        <v>2</v>
      </c>
      <c r="M950">
        <v>58.999280672022998</v>
      </c>
      <c r="N950">
        <f>VLOOKUP(K950,Linecodes!$A$2:$J$58,10,FALSE)</f>
        <v>2.0543999999999998</v>
      </c>
    </row>
    <row r="951" spans="1:14" x14ac:dyDescent="0.25">
      <c r="A951" t="str">
        <f t="shared" si="15"/>
        <v/>
      </c>
      <c r="B951">
        <v>501654218</v>
      </c>
      <c r="C951">
        <v>501654220</v>
      </c>
      <c r="D951">
        <v>1</v>
      </c>
      <c r="E951">
        <v>2</v>
      </c>
      <c r="F951">
        <v>3</v>
      </c>
      <c r="G951">
        <v>502009534</v>
      </c>
      <c r="H951">
        <v>1</v>
      </c>
      <c r="I951">
        <v>2</v>
      </c>
      <c r="J951">
        <v>3</v>
      </c>
      <c r="K951" t="s">
        <v>535</v>
      </c>
      <c r="L951">
        <v>3</v>
      </c>
      <c r="M951">
        <v>106.998695456042</v>
      </c>
      <c r="N951">
        <f>VLOOKUP(K951,Linecodes!$A$2:$J$58,10,FALSE)</f>
        <v>2.0543999999999998</v>
      </c>
    </row>
    <row r="952" spans="1:14" x14ac:dyDescent="0.25">
      <c r="A952" t="str">
        <f t="shared" si="15"/>
        <v/>
      </c>
      <c r="B952">
        <v>2265040</v>
      </c>
      <c r="C952">
        <v>2265038</v>
      </c>
      <c r="D952">
        <v>1</v>
      </c>
      <c r="E952">
        <v>2</v>
      </c>
      <c r="F952">
        <v>3</v>
      </c>
      <c r="G952">
        <v>2265041</v>
      </c>
      <c r="H952">
        <v>1</v>
      </c>
      <c r="I952">
        <v>2</v>
      </c>
      <c r="J952">
        <v>3</v>
      </c>
      <c r="K952" t="s">
        <v>535</v>
      </c>
      <c r="L952">
        <v>3</v>
      </c>
      <c r="M952">
        <v>45.999439168017901</v>
      </c>
      <c r="N952">
        <f>VLOOKUP(K952,Linecodes!$A$2:$J$58,10,FALSE)</f>
        <v>2.0543999999999998</v>
      </c>
    </row>
    <row r="953" spans="1:14" x14ac:dyDescent="0.25">
      <c r="A953" t="str">
        <f t="shared" si="15"/>
        <v/>
      </c>
      <c r="B953">
        <v>2265896</v>
      </c>
      <c r="C953">
        <v>2265038</v>
      </c>
      <c r="D953">
        <v>1</v>
      </c>
      <c r="E953">
        <v>2</v>
      </c>
      <c r="F953">
        <v>3</v>
      </c>
      <c r="G953" t="s">
        <v>483</v>
      </c>
      <c r="H953">
        <v>1</v>
      </c>
      <c r="I953">
        <v>2</v>
      </c>
      <c r="J953">
        <v>3</v>
      </c>
      <c r="K953" t="s">
        <v>533</v>
      </c>
      <c r="L953">
        <v>3</v>
      </c>
      <c r="M953">
        <v>0.70000365759988303</v>
      </c>
      <c r="N953">
        <f>VLOOKUP(K953,Linecodes!$A$2:$J$58,10,FALSE)</f>
        <v>106.9893</v>
      </c>
    </row>
    <row r="954" spans="1:14" x14ac:dyDescent="0.25">
      <c r="A954" t="str">
        <f t="shared" si="15"/>
        <v/>
      </c>
      <c r="B954">
        <v>501456642</v>
      </c>
      <c r="C954">
        <v>501456638</v>
      </c>
      <c r="D954">
        <v>1</v>
      </c>
      <c r="E954">
        <v>2</v>
      </c>
      <c r="F954">
        <v>3</v>
      </c>
      <c r="G954">
        <v>502065772</v>
      </c>
      <c r="H954">
        <v>1</v>
      </c>
      <c r="I954">
        <v>2</v>
      </c>
      <c r="J954">
        <v>3</v>
      </c>
      <c r="K954" t="s">
        <v>535</v>
      </c>
      <c r="L954">
        <v>3</v>
      </c>
      <c r="M954">
        <v>86.998939296033896</v>
      </c>
      <c r="N954">
        <f>VLOOKUP(K954,Linecodes!$A$2:$J$58,10,FALSE)</f>
        <v>2.0543999999999998</v>
      </c>
    </row>
    <row r="955" spans="1:14" x14ac:dyDescent="0.25">
      <c r="A955" t="str">
        <f t="shared" si="15"/>
        <v>One Phase Less</v>
      </c>
      <c r="B955">
        <v>501665445</v>
      </c>
      <c r="C955">
        <v>501456638</v>
      </c>
      <c r="D955">
        <v>1</v>
      </c>
      <c r="E955">
        <v>3</v>
      </c>
      <c r="G955" t="s">
        <v>484</v>
      </c>
      <c r="H955">
        <v>1</v>
      </c>
      <c r="I955">
        <v>3</v>
      </c>
      <c r="K955" t="s">
        <v>536</v>
      </c>
      <c r="L955">
        <v>2</v>
      </c>
      <c r="M955">
        <v>0.70000365759988303</v>
      </c>
      <c r="N955">
        <f>VLOOKUP(K955,Linecodes!$A$2:$J$58,10,FALSE)</f>
        <v>106.9893</v>
      </c>
    </row>
    <row r="956" spans="1:14" x14ac:dyDescent="0.25">
      <c r="A956" t="str">
        <f t="shared" si="15"/>
        <v/>
      </c>
      <c r="B956">
        <v>501589728</v>
      </c>
      <c r="C956">
        <v>501589727</v>
      </c>
      <c r="D956">
        <v>1</v>
      </c>
      <c r="E956">
        <v>2</v>
      </c>
      <c r="F956">
        <v>3</v>
      </c>
      <c r="G956">
        <v>601330435</v>
      </c>
      <c r="H956">
        <v>1</v>
      </c>
      <c r="I956">
        <v>2</v>
      </c>
      <c r="J956">
        <v>3</v>
      </c>
      <c r="K956" t="s">
        <v>546</v>
      </c>
      <c r="L956">
        <v>3</v>
      </c>
      <c r="M956">
        <v>24.489703856329498</v>
      </c>
      <c r="N956">
        <f>VLOOKUP(K956,Linecodes!$A$2:$J$58,10,FALSE)</f>
        <v>1.4659</v>
      </c>
    </row>
    <row r="957" spans="1:14" x14ac:dyDescent="0.25">
      <c r="A957" t="str">
        <f t="shared" si="15"/>
        <v>One Phase Less</v>
      </c>
      <c r="B957">
        <v>505747799</v>
      </c>
      <c r="C957">
        <v>505747798</v>
      </c>
      <c r="D957">
        <v>1</v>
      </c>
      <c r="E957">
        <v>3</v>
      </c>
      <c r="G957" t="s">
        <v>149</v>
      </c>
      <c r="H957">
        <v>1</v>
      </c>
      <c r="I957">
        <v>3</v>
      </c>
      <c r="K957" t="s">
        <v>537</v>
      </c>
      <c r="L957">
        <v>2</v>
      </c>
      <c r="M957">
        <v>54.999329440021498</v>
      </c>
      <c r="N957">
        <f>VLOOKUP(K957,Linecodes!$A$2:$J$58,10,FALSE)</f>
        <v>1.4659</v>
      </c>
    </row>
    <row r="958" spans="1:14" x14ac:dyDescent="0.25">
      <c r="A958" t="str">
        <f t="shared" si="15"/>
        <v>One Phase Less</v>
      </c>
      <c r="B958">
        <v>501654306</v>
      </c>
      <c r="C958">
        <v>2265115</v>
      </c>
      <c r="D958">
        <v>1</v>
      </c>
      <c r="E958">
        <v>3</v>
      </c>
      <c r="G958">
        <v>501654307</v>
      </c>
      <c r="H958">
        <v>1</v>
      </c>
      <c r="I958">
        <v>3</v>
      </c>
      <c r="K958" t="s">
        <v>536</v>
      </c>
      <c r="L958">
        <v>2</v>
      </c>
      <c r="M958">
        <v>0.70000365759988303</v>
      </c>
      <c r="N958">
        <f>VLOOKUP(K958,Linecodes!$A$2:$J$58,10,FALSE)</f>
        <v>106.9893</v>
      </c>
    </row>
    <row r="959" spans="1:14" x14ac:dyDescent="0.25">
      <c r="A959" t="str">
        <f t="shared" si="15"/>
        <v/>
      </c>
      <c r="B959">
        <v>502088469</v>
      </c>
      <c r="C959">
        <v>502088468</v>
      </c>
      <c r="D959">
        <v>1</v>
      </c>
      <c r="E959">
        <v>2</v>
      </c>
      <c r="F959">
        <v>3</v>
      </c>
      <c r="G959">
        <v>2265115</v>
      </c>
      <c r="H959">
        <v>1</v>
      </c>
      <c r="I959">
        <v>2</v>
      </c>
      <c r="J959">
        <v>3</v>
      </c>
      <c r="K959" t="s">
        <v>535</v>
      </c>
      <c r="L959">
        <v>3</v>
      </c>
      <c r="M959">
        <v>45.999439168017901</v>
      </c>
      <c r="N959">
        <f>VLOOKUP(K959,Linecodes!$A$2:$J$58,10,FALSE)</f>
        <v>2.0543999999999998</v>
      </c>
    </row>
    <row r="960" spans="1:14" x14ac:dyDescent="0.25">
      <c r="A960" t="str">
        <f t="shared" si="15"/>
        <v>One Phase Less</v>
      </c>
      <c r="B960">
        <v>2265492</v>
      </c>
      <c r="C960">
        <v>501654311</v>
      </c>
      <c r="D960">
        <v>1</v>
      </c>
      <c r="E960">
        <v>3</v>
      </c>
      <c r="G960">
        <v>601352312</v>
      </c>
      <c r="H960">
        <v>1</v>
      </c>
      <c r="I960">
        <v>3</v>
      </c>
      <c r="K960" t="s">
        <v>542</v>
      </c>
      <c r="L960">
        <v>2</v>
      </c>
      <c r="M960">
        <v>58.693291961814701</v>
      </c>
      <c r="N960">
        <f>VLOOKUP(K960,Linecodes!$A$2:$J$58,10,FALSE)</f>
        <v>2.0543999999999998</v>
      </c>
    </row>
    <row r="961" spans="1:14" x14ac:dyDescent="0.25">
      <c r="A961" t="str">
        <f t="shared" si="15"/>
        <v>One Phase Less</v>
      </c>
      <c r="B961">
        <v>400118647</v>
      </c>
      <c r="C961">
        <v>501654311</v>
      </c>
      <c r="D961">
        <v>1</v>
      </c>
      <c r="E961">
        <v>3</v>
      </c>
      <c r="G961">
        <v>400118649</v>
      </c>
      <c r="H961">
        <v>1</v>
      </c>
      <c r="I961">
        <v>3</v>
      </c>
      <c r="K961" t="s">
        <v>542</v>
      </c>
      <c r="L961">
        <v>2</v>
      </c>
      <c r="M961">
        <v>105.99870764804101</v>
      </c>
      <c r="N961">
        <f>VLOOKUP(K961,Linecodes!$A$2:$J$58,10,FALSE)</f>
        <v>2.0543999999999998</v>
      </c>
    </row>
    <row r="962" spans="1:14" x14ac:dyDescent="0.25">
      <c r="A962" t="str">
        <f t="shared" si="15"/>
        <v/>
      </c>
      <c r="B962">
        <v>502009535</v>
      </c>
      <c r="C962">
        <v>502009534</v>
      </c>
      <c r="D962">
        <v>1</v>
      </c>
      <c r="E962">
        <v>2</v>
      </c>
      <c r="F962">
        <v>3</v>
      </c>
      <c r="G962">
        <v>2264592</v>
      </c>
      <c r="H962">
        <v>1</v>
      </c>
      <c r="I962">
        <v>2</v>
      </c>
      <c r="J962">
        <v>3</v>
      </c>
      <c r="K962" t="s">
        <v>535</v>
      </c>
      <c r="L962">
        <v>3</v>
      </c>
      <c r="M962">
        <v>104.99871984004101</v>
      </c>
      <c r="N962">
        <f>VLOOKUP(K962,Linecodes!$A$2:$J$58,10,FALSE)</f>
        <v>2.0543999999999998</v>
      </c>
    </row>
    <row r="963" spans="1:14" x14ac:dyDescent="0.25">
      <c r="A963" t="str">
        <f t="shared" si="15"/>
        <v>One Phase Less</v>
      </c>
      <c r="B963">
        <v>502009537</v>
      </c>
      <c r="C963">
        <v>502009534</v>
      </c>
      <c r="D963">
        <v>2</v>
      </c>
      <c r="E963">
        <v>3</v>
      </c>
      <c r="G963" t="s">
        <v>485</v>
      </c>
      <c r="H963">
        <v>2</v>
      </c>
      <c r="I963">
        <v>3</v>
      </c>
      <c r="K963" t="s">
        <v>536</v>
      </c>
      <c r="L963">
        <v>2</v>
      </c>
      <c r="M963">
        <v>0.70000365759988303</v>
      </c>
      <c r="N963">
        <f>VLOOKUP(K963,Linecodes!$A$2:$J$58,10,FALSE)</f>
        <v>106.9893</v>
      </c>
    </row>
    <row r="964" spans="1:14" x14ac:dyDescent="0.25">
      <c r="A964" t="str">
        <f t="shared" si="15"/>
        <v/>
      </c>
      <c r="B964">
        <v>2265043</v>
      </c>
      <c r="C964">
        <v>2265041</v>
      </c>
      <c r="D964">
        <v>1</v>
      </c>
      <c r="E964">
        <v>2</v>
      </c>
      <c r="F964">
        <v>3</v>
      </c>
      <c r="G964">
        <v>503300062</v>
      </c>
      <c r="H964">
        <v>1</v>
      </c>
      <c r="I964">
        <v>2</v>
      </c>
      <c r="J964">
        <v>3</v>
      </c>
      <c r="K964" t="s">
        <v>535</v>
      </c>
      <c r="L964">
        <v>3</v>
      </c>
      <c r="M964">
        <v>276.99662281610802</v>
      </c>
      <c r="N964">
        <f>VLOOKUP(K964,Linecodes!$A$2:$J$58,10,FALSE)</f>
        <v>2.0543999999999998</v>
      </c>
    </row>
    <row r="965" spans="1:14" x14ac:dyDescent="0.25">
      <c r="A965" t="str">
        <f t="shared" si="15"/>
        <v>One Phase Less</v>
      </c>
      <c r="B965">
        <v>2265900</v>
      </c>
      <c r="C965">
        <v>2265041</v>
      </c>
      <c r="D965">
        <v>2</v>
      </c>
      <c r="E965">
        <v>3</v>
      </c>
      <c r="G965" t="s">
        <v>486</v>
      </c>
      <c r="H965">
        <v>2</v>
      </c>
      <c r="I965">
        <v>3</v>
      </c>
      <c r="K965" t="s">
        <v>536</v>
      </c>
      <c r="L965">
        <v>2</v>
      </c>
      <c r="M965">
        <v>0.70000365759988303</v>
      </c>
      <c r="N965">
        <f>VLOOKUP(K965,Linecodes!$A$2:$J$58,10,FALSE)</f>
        <v>106.9893</v>
      </c>
    </row>
    <row r="966" spans="1:14" x14ac:dyDescent="0.25">
      <c r="A966" t="str">
        <f t="shared" si="15"/>
        <v/>
      </c>
      <c r="B966">
        <v>502065773</v>
      </c>
      <c r="C966">
        <v>502065772</v>
      </c>
      <c r="D966">
        <v>1</v>
      </c>
      <c r="E966">
        <v>2</v>
      </c>
      <c r="F966">
        <v>3</v>
      </c>
      <c r="G966">
        <v>501665448</v>
      </c>
      <c r="H966">
        <v>1</v>
      </c>
      <c r="I966">
        <v>2</v>
      </c>
      <c r="J966">
        <v>3</v>
      </c>
      <c r="K966" t="s">
        <v>535</v>
      </c>
      <c r="L966">
        <v>3</v>
      </c>
      <c r="M966">
        <v>63.999219712025003</v>
      </c>
      <c r="N966">
        <f>VLOOKUP(K966,Linecodes!$A$2:$J$58,10,FALSE)</f>
        <v>2.0543999999999998</v>
      </c>
    </row>
    <row r="967" spans="1:14" x14ac:dyDescent="0.25">
      <c r="A967" t="str">
        <f t="shared" si="15"/>
        <v>One Phase Less</v>
      </c>
      <c r="B967">
        <v>506250137</v>
      </c>
      <c r="C967">
        <v>502065772</v>
      </c>
      <c r="D967">
        <v>1</v>
      </c>
      <c r="E967">
        <v>3</v>
      </c>
      <c r="G967">
        <v>506250138</v>
      </c>
      <c r="H967">
        <v>1</v>
      </c>
      <c r="I967">
        <v>3</v>
      </c>
      <c r="K967" t="s">
        <v>536</v>
      </c>
      <c r="L967">
        <v>2</v>
      </c>
      <c r="M967">
        <v>0.70000365759988303</v>
      </c>
      <c r="N967">
        <f>VLOOKUP(K967,Linecodes!$A$2:$J$58,10,FALSE)</f>
        <v>106.9893</v>
      </c>
    </row>
    <row r="968" spans="1:14" x14ac:dyDescent="0.25">
      <c r="A968" t="str">
        <f t="shared" si="15"/>
        <v/>
      </c>
      <c r="B968">
        <v>609497797</v>
      </c>
      <c r="C968">
        <v>601330428</v>
      </c>
      <c r="D968">
        <v>1</v>
      </c>
      <c r="E968">
        <v>2</v>
      </c>
      <c r="F968">
        <v>3</v>
      </c>
      <c r="G968" t="s">
        <v>487</v>
      </c>
      <c r="H968">
        <v>1</v>
      </c>
      <c r="I968">
        <v>2</v>
      </c>
      <c r="J968">
        <v>3</v>
      </c>
      <c r="K968" t="s">
        <v>533</v>
      </c>
      <c r="L968">
        <v>3</v>
      </c>
      <c r="M968">
        <v>0.70000365759988303</v>
      </c>
      <c r="N968">
        <f>VLOOKUP(K968,Linecodes!$A$2:$J$58,10,FALSE)</f>
        <v>106.9893</v>
      </c>
    </row>
    <row r="969" spans="1:14" x14ac:dyDescent="0.25">
      <c r="A969" t="str">
        <f t="shared" si="15"/>
        <v>One Phase Less</v>
      </c>
      <c r="B969">
        <v>501654330</v>
      </c>
      <c r="C969" t="s">
        <v>149</v>
      </c>
      <c r="D969">
        <v>1</v>
      </c>
      <c r="E969">
        <v>3</v>
      </c>
      <c r="G969">
        <v>505737664</v>
      </c>
      <c r="H969">
        <v>1</v>
      </c>
      <c r="I969">
        <v>3</v>
      </c>
      <c r="K969" t="s">
        <v>542</v>
      </c>
      <c r="L969">
        <v>2</v>
      </c>
      <c r="M969">
        <v>38.999524512015199</v>
      </c>
      <c r="N969">
        <f>VLOOKUP(K969,Linecodes!$A$2:$J$58,10,FALSE)</f>
        <v>2.0543999999999998</v>
      </c>
    </row>
    <row r="970" spans="1:14" x14ac:dyDescent="0.25">
      <c r="A970" t="str">
        <f t="shared" si="15"/>
        <v>One Phase Less</v>
      </c>
      <c r="B970">
        <v>2265483</v>
      </c>
      <c r="C970">
        <v>501654307</v>
      </c>
      <c r="D970">
        <v>1</v>
      </c>
      <c r="E970">
        <v>3</v>
      </c>
      <c r="G970">
        <v>502186710</v>
      </c>
      <c r="H970">
        <v>1</v>
      </c>
      <c r="I970">
        <v>3</v>
      </c>
      <c r="K970" t="s">
        <v>545</v>
      </c>
      <c r="L970">
        <v>2</v>
      </c>
      <c r="M970">
        <v>324.99603760012701</v>
      </c>
      <c r="N970">
        <f>VLOOKUP(K970,Linecodes!$A$2:$J$58,10,FALSE)</f>
        <v>1.4659</v>
      </c>
    </row>
    <row r="971" spans="1:14" x14ac:dyDescent="0.25">
      <c r="A971" t="str">
        <f t="shared" si="15"/>
        <v/>
      </c>
      <c r="B971">
        <v>400080214</v>
      </c>
      <c r="C971">
        <v>400080222</v>
      </c>
      <c r="D971">
        <v>1</v>
      </c>
      <c r="E971">
        <v>2</v>
      </c>
      <c r="F971">
        <v>3</v>
      </c>
      <c r="G971">
        <v>502088468</v>
      </c>
      <c r="H971">
        <v>1</v>
      </c>
      <c r="I971">
        <v>2</v>
      </c>
      <c r="J971">
        <v>3</v>
      </c>
      <c r="K971" t="s">
        <v>535</v>
      </c>
      <c r="L971">
        <v>3</v>
      </c>
      <c r="M971">
        <v>78.999036832030797</v>
      </c>
      <c r="N971">
        <f>VLOOKUP(K971,Linecodes!$A$2:$J$58,10,FALSE)</f>
        <v>2.0543999999999998</v>
      </c>
    </row>
    <row r="972" spans="1:14" x14ac:dyDescent="0.25">
      <c r="A972" t="str">
        <f t="shared" si="15"/>
        <v>One Phase Less</v>
      </c>
      <c r="B972">
        <v>502088473</v>
      </c>
      <c r="C972">
        <v>502088468</v>
      </c>
      <c r="D972">
        <v>1</v>
      </c>
      <c r="E972">
        <v>3</v>
      </c>
      <c r="G972">
        <v>502088474</v>
      </c>
      <c r="H972">
        <v>1</v>
      </c>
      <c r="I972">
        <v>3</v>
      </c>
      <c r="K972" t="s">
        <v>536</v>
      </c>
      <c r="L972">
        <v>2</v>
      </c>
      <c r="M972">
        <v>0.70000365759988303</v>
      </c>
      <c r="N972">
        <f>VLOOKUP(K972,Linecodes!$A$2:$J$58,10,FALSE)</f>
        <v>106.9893</v>
      </c>
    </row>
    <row r="973" spans="1:14" x14ac:dyDescent="0.25">
      <c r="A973" t="str">
        <f t="shared" si="15"/>
        <v>One Phase Less</v>
      </c>
      <c r="B973">
        <v>610556312</v>
      </c>
      <c r="C973">
        <v>601352312</v>
      </c>
      <c r="D973">
        <v>1</v>
      </c>
      <c r="E973">
        <v>3</v>
      </c>
      <c r="G973" t="s">
        <v>150</v>
      </c>
      <c r="H973">
        <v>1</v>
      </c>
      <c r="I973">
        <v>3</v>
      </c>
      <c r="K973" t="s">
        <v>542</v>
      </c>
      <c r="L973">
        <v>2</v>
      </c>
      <c r="M973">
        <v>244.72001072896001</v>
      </c>
      <c r="N973">
        <f>VLOOKUP(K973,Linecodes!$A$2:$J$58,10,FALSE)</f>
        <v>2.0543999999999998</v>
      </c>
    </row>
    <row r="974" spans="1:14" x14ac:dyDescent="0.25">
      <c r="A974" t="str">
        <f t="shared" si="15"/>
        <v>One Phase Less</v>
      </c>
      <c r="B974">
        <v>400118650</v>
      </c>
      <c r="C974">
        <v>400118649</v>
      </c>
      <c r="D974">
        <v>1</v>
      </c>
      <c r="E974">
        <v>3</v>
      </c>
      <c r="G974" t="s">
        <v>151</v>
      </c>
      <c r="H974">
        <v>1</v>
      </c>
      <c r="I974">
        <v>3</v>
      </c>
      <c r="K974" t="s">
        <v>542</v>
      </c>
      <c r="L974">
        <v>2</v>
      </c>
      <c r="M974">
        <v>112.99862230404401</v>
      </c>
      <c r="N974">
        <f>VLOOKUP(K974,Linecodes!$A$2:$J$58,10,FALSE)</f>
        <v>2.0543999999999998</v>
      </c>
    </row>
    <row r="975" spans="1:14" x14ac:dyDescent="0.25">
      <c r="A975" t="str">
        <f t="shared" si="15"/>
        <v>One Phase Less</v>
      </c>
      <c r="B975">
        <v>400118652</v>
      </c>
      <c r="C975">
        <v>400118649</v>
      </c>
      <c r="D975">
        <v>1</v>
      </c>
      <c r="E975">
        <v>3</v>
      </c>
      <c r="G975" t="s">
        <v>488</v>
      </c>
      <c r="H975">
        <v>1</v>
      </c>
      <c r="I975">
        <v>3</v>
      </c>
      <c r="K975" t="s">
        <v>540</v>
      </c>
      <c r="L975">
        <v>2</v>
      </c>
      <c r="M975">
        <v>45.999439168017901</v>
      </c>
      <c r="N975">
        <f>VLOOKUP(K975,Linecodes!$A$2:$J$58,10,FALSE)</f>
        <v>1.4659</v>
      </c>
    </row>
    <row r="976" spans="1:14" x14ac:dyDescent="0.25">
      <c r="A976" t="str">
        <f t="shared" si="15"/>
        <v/>
      </c>
      <c r="B976">
        <v>2264594</v>
      </c>
      <c r="C976">
        <v>2264592</v>
      </c>
      <c r="D976">
        <v>1</v>
      </c>
      <c r="E976">
        <v>2</v>
      </c>
      <c r="F976">
        <v>3</v>
      </c>
      <c r="G976">
        <v>501654243</v>
      </c>
      <c r="H976">
        <v>1</v>
      </c>
      <c r="I976">
        <v>2</v>
      </c>
      <c r="J976">
        <v>3</v>
      </c>
      <c r="K976" t="s">
        <v>535</v>
      </c>
      <c r="L976">
        <v>3</v>
      </c>
      <c r="M976">
        <v>256.9968666561</v>
      </c>
      <c r="N976">
        <f>VLOOKUP(K976,Linecodes!$A$2:$J$58,10,FALSE)</f>
        <v>2.0543999999999998</v>
      </c>
    </row>
    <row r="977" spans="1:14" x14ac:dyDescent="0.25">
      <c r="A977" t="str">
        <f t="shared" si="15"/>
        <v>One Phase Less</v>
      </c>
      <c r="B977">
        <v>400080428</v>
      </c>
      <c r="C977">
        <v>2264592</v>
      </c>
      <c r="D977">
        <v>1</v>
      </c>
      <c r="E977">
        <v>3</v>
      </c>
      <c r="G977">
        <v>400080429</v>
      </c>
      <c r="H977">
        <v>1</v>
      </c>
      <c r="I977">
        <v>3</v>
      </c>
      <c r="K977" t="s">
        <v>536</v>
      </c>
      <c r="L977">
        <v>2</v>
      </c>
      <c r="M977">
        <v>0.70000365759988303</v>
      </c>
      <c r="N977">
        <f>VLOOKUP(K977,Linecodes!$A$2:$J$58,10,FALSE)</f>
        <v>106.9893</v>
      </c>
    </row>
    <row r="978" spans="1:14" x14ac:dyDescent="0.25">
      <c r="A978" t="str">
        <f t="shared" si="15"/>
        <v/>
      </c>
      <c r="B978">
        <v>503300063</v>
      </c>
      <c r="C978">
        <v>503300062</v>
      </c>
      <c r="D978">
        <v>1</v>
      </c>
      <c r="E978">
        <v>2</v>
      </c>
      <c r="F978">
        <v>3</v>
      </c>
      <c r="G978">
        <v>2265047</v>
      </c>
      <c r="H978">
        <v>1</v>
      </c>
      <c r="I978">
        <v>2</v>
      </c>
      <c r="J978">
        <v>3</v>
      </c>
      <c r="K978" t="s">
        <v>535</v>
      </c>
      <c r="L978">
        <v>3</v>
      </c>
      <c r="M978">
        <v>262.99679350410298</v>
      </c>
      <c r="N978">
        <f>VLOOKUP(K978,Linecodes!$A$2:$J$58,10,FALSE)</f>
        <v>2.0543999999999998</v>
      </c>
    </row>
    <row r="979" spans="1:14" x14ac:dyDescent="0.25">
      <c r="A979" t="str">
        <f t="shared" si="15"/>
        <v>One Phase Less</v>
      </c>
      <c r="B979">
        <v>503300069</v>
      </c>
      <c r="C979">
        <v>503300062</v>
      </c>
      <c r="D979">
        <v>2</v>
      </c>
      <c r="E979">
        <v>3</v>
      </c>
      <c r="G979">
        <v>503300070</v>
      </c>
      <c r="H979">
        <v>2</v>
      </c>
      <c r="I979">
        <v>3</v>
      </c>
      <c r="K979" t="s">
        <v>536</v>
      </c>
      <c r="L979">
        <v>2</v>
      </c>
      <c r="M979">
        <v>0.70000365759988303</v>
      </c>
      <c r="N979">
        <f>VLOOKUP(K979,Linecodes!$A$2:$J$58,10,FALSE)</f>
        <v>106.9893</v>
      </c>
    </row>
    <row r="980" spans="1:14" x14ac:dyDescent="0.25">
      <c r="A980" t="str">
        <f t="shared" si="15"/>
        <v/>
      </c>
      <c r="B980">
        <v>501665450</v>
      </c>
      <c r="C980">
        <v>501665448</v>
      </c>
      <c r="D980">
        <v>1</v>
      </c>
      <c r="E980">
        <v>2</v>
      </c>
      <c r="F980">
        <v>3</v>
      </c>
      <c r="G980">
        <v>501665451</v>
      </c>
      <c r="H980">
        <v>1</v>
      </c>
      <c r="I980">
        <v>2</v>
      </c>
      <c r="J980">
        <v>3</v>
      </c>
      <c r="K980" t="s">
        <v>533</v>
      </c>
      <c r="L980">
        <v>3</v>
      </c>
      <c r="M980">
        <v>0.70000365759988303</v>
      </c>
      <c r="N980">
        <f>VLOOKUP(K980,Linecodes!$A$2:$J$58,10,FALSE)</f>
        <v>106.9893</v>
      </c>
    </row>
    <row r="981" spans="1:14" x14ac:dyDescent="0.25">
      <c r="A981" t="str">
        <f t="shared" si="15"/>
        <v>One Phase Less</v>
      </c>
      <c r="B981">
        <v>502065775</v>
      </c>
      <c r="C981">
        <v>506250138</v>
      </c>
      <c r="D981">
        <v>1</v>
      </c>
      <c r="E981">
        <v>3</v>
      </c>
      <c r="G981" t="s">
        <v>489</v>
      </c>
      <c r="H981">
        <v>1</v>
      </c>
      <c r="I981">
        <v>3</v>
      </c>
      <c r="K981" t="s">
        <v>542</v>
      </c>
      <c r="L981">
        <v>2</v>
      </c>
      <c r="M981">
        <v>122.998500384048</v>
      </c>
      <c r="N981">
        <f>VLOOKUP(K981,Linecodes!$A$2:$J$58,10,FALSE)</f>
        <v>2.0543999999999998</v>
      </c>
    </row>
    <row r="982" spans="1:14" x14ac:dyDescent="0.25">
      <c r="A982" t="str">
        <f t="shared" si="15"/>
        <v/>
      </c>
      <c r="B982">
        <v>609497744</v>
      </c>
      <c r="C982">
        <v>601330428</v>
      </c>
      <c r="D982">
        <v>1</v>
      </c>
      <c r="E982">
        <v>2</v>
      </c>
      <c r="F982">
        <v>3</v>
      </c>
      <c r="G982">
        <v>601328729</v>
      </c>
      <c r="H982">
        <v>1</v>
      </c>
      <c r="I982">
        <v>2</v>
      </c>
      <c r="J982">
        <v>3</v>
      </c>
      <c r="K982" t="s">
        <v>546</v>
      </c>
      <c r="L982">
        <v>3</v>
      </c>
      <c r="M982">
        <v>70.797143414491401</v>
      </c>
      <c r="N982">
        <f>VLOOKUP(K982,Linecodes!$A$2:$J$58,10,FALSE)</f>
        <v>1.4659</v>
      </c>
    </row>
    <row r="983" spans="1:14" x14ac:dyDescent="0.25">
      <c r="A983" t="str">
        <f t="shared" si="15"/>
        <v>One Phase Less</v>
      </c>
      <c r="B983">
        <v>609497808</v>
      </c>
      <c r="C983">
        <v>601330428</v>
      </c>
      <c r="D983">
        <v>1</v>
      </c>
      <c r="E983">
        <v>3</v>
      </c>
      <c r="G983" t="s">
        <v>490</v>
      </c>
      <c r="H983">
        <v>1</v>
      </c>
      <c r="I983">
        <v>3</v>
      </c>
      <c r="K983" t="s">
        <v>536</v>
      </c>
      <c r="L983">
        <v>2</v>
      </c>
      <c r="M983">
        <v>0.70000365759988303</v>
      </c>
      <c r="N983">
        <f>VLOOKUP(K983,Linecodes!$A$2:$J$58,10,FALSE)</f>
        <v>106.9893</v>
      </c>
    </row>
    <row r="984" spans="1:14" x14ac:dyDescent="0.25">
      <c r="A984" t="str">
        <f t="shared" si="15"/>
        <v>One Phase Less</v>
      </c>
      <c r="B984">
        <v>505737665</v>
      </c>
      <c r="C984">
        <v>505737664</v>
      </c>
      <c r="D984">
        <v>1</v>
      </c>
      <c r="E984">
        <v>3</v>
      </c>
      <c r="G984">
        <v>505880002</v>
      </c>
      <c r="H984">
        <v>1</v>
      </c>
      <c r="I984">
        <v>3</v>
      </c>
      <c r="K984" t="s">
        <v>537</v>
      </c>
      <c r="L984">
        <v>2</v>
      </c>
      <c r="M984">
        <v>42.999475744016799</v>
      </c>
      <c r="N984">
        <f>VLOOKUP(K984,Linecodes!$A$2:$J$58,10,FALSE)</f>
        <v>1.4659</v>
      </c>
    </row>
    <row r="985" spans="1:14" x14ac:dyDescent="0.25">
      <c r="A985" t="str">
        <f t="shared" si="15"/>
        <v>One Phase Less</v>
      </c>
      <c r="B985">
        <v>502186711</v>
      </c>
      <c r="C985">
        <v>502186710</v>
      </c>
      <c r="D985">
        <v>1</v>
      </c>
      <c r="E985">
        <v>3</v>
      </c>
      <c r="G985" t="s">
        <v>491</v>
      </c>
      <c r="H985">
        <v>1</v>
      </c>
      <c r="I985">
        <v>3</v>
      </c>
      <c r="K985" t="s">
        <v>545</v>
      </c>
      <c r="L985">
        <v>2</v>
      </c>
      <c r="M985">
        <v>93.998853952036697</v>
      </c>
      <c r="N985">
        <f>VLOOKUP(K985,Linecodes!$A$2:$J$58,10,FALSE)</f>
        <v>1.4659</v>
      </c>
    </row>
    <row r="986" spans="1:14" x14ac:dyDescent="0.25">
      <c r="A986" t="str">
        <f t="shared" si="15"/>
        <v>One Phase Less</v>
      </c>
      <c r="B986">
        <v>502186713</v>
      </c>
      <c r="C986">
        <v>502186710</v>
      </c>
      <c r="D986">
        <v>1</v>
      </c>
      <c r="E986">
        <v>3</v>
      </c>
      <c r="G986">
        <v>502186721</v>
      </c>
      <c r="H986">
        <v>1</v>
      </c>
      <c r="I986">
        <v>3</v>
      </c>
      <c r="K986" t="s">
        <v>544</v>
      </c>
      <c r="L986">
        <v>2</v>
      </c>
      <c r="M986">
        <v>34.999573280013699</v>
      </c>
      <c r="N986">
        <f>VLOOKUP(K986,Linecodes!$A$2:$J$58,10,FALSE)</f>
        <v>2.2042000000000002</v>
      </c>
    </row>
    <row r="987" spans="1:14" x14ac:dyDescent="0.25">
      <c r="A987" t="str">
        <f t="shared" ref="A987:A1050" si="16">IF(OR(D987+E987+F987&lt;6,H987+I987+J987&lt;6),"One Phase Less","")</f>
        <v/>
      </c>
      <c r="B987">
        <v>400080224</v>
      </c>
      <c r="C987">
        <v>400080219</v>
      </c>
      <c r="D987">
        <v>1</v>
      </c>
      <c r="E987">
        <v>2</v>
      </c>
      <c r="F987">
        <v>3</v>
      </c>
      <c r="G987">
        <v>400080222</v>
      </c>
      <c r="H987">
        <v>1</v>
      </c>
      <c r="I987">
        <v>2</v>
      </c>
      <c r="J987">
        <v>3</v>
      </c>
      <c r="K987" t="s">
        <v>549</v>
      </c>
      <c r="L987">
        <v>3</v>
      </c>
      <c r="M987">
        <v>105.99870764804101</v>
      </c>
      <c r="N987">
        <f>VLOOKUP(K987,Linecodes!$A$2:$J$58,10,FALSE)</f>
        <v>2.0758000000000001</v>
      </c>
    </row>
    <row r="988" spans="1:14" x14ac:dyDescent="0.25">
      <c r="A988" t="str">
        <f t="shared" si="16"/>
        <v>One Phase Less</v>
      </c>
      <c r="B988">
        <v>502088471</v>
      </c>
      <c r="C988">
        <v>502088474</v>
      </c>
      <c r="D988">
        <v>1</v>
      </c>
      <c r="E988">
        <v>3</v>
      </c>
      <c r="G988" t="s">
        <v>492</v>
      </c>
      <c r="H988">
        <v>1</v>
      </c>
      <c r="I988">
        <v>3</v>
      </c>
      <c r="K988" t="s">
        <v>544</v>
      </c>
      <c r="L988">
        <v>2</v>
      </c>
      <c r="M988">
        <v>62.999231904024597</v>
      </c>
      <c r="N988">
        <f>VLOOKUP(K988,Linecodes!$A$2:$J$58,10,FALSE)</f>
        <v>2.2042000000000002</v>
      </c>
    </row>
    <row r="989" spans="1:14" x14ac:dyDescent="0.25">
      <c r="A989" t="str">
        <f t="shared" si="16"/>
        <v>One Phase Less</v>
      </c>
      <c r="B989">
        <v>610556325</v>
      </c>
      <c r="C989" t="s">
        <v>150</v>
      </c>
      <c r="D989">
        <v>1</v>
      </c>
      <c r="E989">
        <v>3</v>
      </c>
      <c r="G989" t="s">
        <v>493</v>
      </c>
      <c r="H989">
        <v>1</v>
      </c>
      <c r="I989">
        <v>3</v>
      </c>
      <c r="K989" t="s">
        <v>544</v>
      </c>
      <c r="L989">
        <v>2</v>
      </c>
      <c r="M989">
        <v>57.788310310774101</v>
      </c>
      <c r="N989">
        <f>VLOOKUP(K989,Linecodes!$A$2:$J$58,10,FALSE)</f>
        <v>2.2042000000000002</v>
      </c>
    </row>
    <row r="990" spans="1:14" x14ac:dyDescent="0.25">
      <c r="A990" t="str">
        <f t="shared" si="16"/>
        <v>One Phase Less</v>
      </c>
      <c r="B990">
        <v>400080438</v>
      </c>
      <c r="C990" t="s">
        <v>151</v>
      </c>
      <c r="D990">
        <v>1</v>
      </c>
      <c r="E990">
        <v>3</v>
      </c>
      <c r="G990" t="s">
        <v>494</v>
      </c>
      <c r="H990">
        <v>1</v>
      </c>
      <c r="I990">
        <v>3</v>
      </c>
      <c r="K990" t="s">
        <v>537</v>
      </c>
      <c r="L990">
        <v>2</v>
      </c>
      <c r="M990">
        <v>130.998402848051</v>
      </c>
      <c r="N990">
        <f>VLOOKUP(K990,Linecodes!$A$2:$J$58,10,FALSE)</f>
        <v>1.4659</v>
      </c>
    </row>
    <row r="991" spans="1:14" x14ac:dyDescent="0.25">
      <c r="A991" t="str">
        <f t="shared" si="16"/>
        <v/>
      </c>
      <c r="B991">
        <v>501654244</v>
      </c>
      <c r="C991">
        <v>501654243</v>
      </c>
      <c r="D991">
        <v>1</v>
      </c>
      <c r="E991">
        <v>2</v>
      </c>
      <c r="F991">
        <v>3</v>
      </c>
      <c r="G991">
        <v>501654245</v>
      </c>
      <c r="H991">
        <v>1</v>
      </c>
      <c r="I991">
        <v>2</v>
      </c>
      <c r="J991">
        <v>3</v>
      </c>
      <c r="K991" t="s">
        <v>535</v>
      </c>
      <c r="L991">
        <v>3</v>
      </c>
      <c r="M991">
        <v>30.9996220480121</v>
      </c>
      <c r="N991">
        <f>VLOOKUP(K991,Linecodes!$A$2:$J$58,10,FALSE)</f>
        <v>2.0543999999999998</v>
      </c>
    </row>
    <row r="992" spans="1:14" x14ac:dyDescent="0.25">
      <c r="A992" t="str">
        <f t="shared" si="16"/>
        <v>One Phase Less</v>
      </c>
      <c r="B992">
        <v>2265099</v>
      </c>
      <c r="C992">
        <v>400080429</v>
      </c>
      <c r="D992">
        <v>1</v>
      </c>
      <c r="E992">
        <v>3</v>
      </c>
      <c r="G992">
        <v>501654221</v>
      </c>
      <c r="H992">
        <v>1</v>
      </c>
      <c r="I992">
        <v>3</v>
      </c>
      <c r="K992" t="s">
        <v>540</v>
      </c>
      <c r="L992">
        <v>2</v>
      </c>
      <c r="M992">
        <v>169.997927360066</v>
      </c>
      <c r="N992">
        <f>VLOOKUP(K992,Linecodes!$A$2:$J$58,10,FALSE)</f>
        <v>1.4659</v>
      </c>
    </row>
    <row r="993" spans="1:14" x14ac:dyDescent="0.25">
      <c r="A993" t="str">
        <f t="shared" si="16"/>
        <v/>
      </c>
      <c r="B993">
        <v>2265049</v>
      </c>
      <c r="C993">
        <v>2265047</v>
      </c>
      <c r="D993">
        <v>1</v>
      </c>
      <c r="E993">
        <v>2</v>
      </c>
      <c r="F993">
        <v>3</v>
      </c>
      <c r="G993">
        <v>2265050</v>
      </c>
      <c r="H993">
        <v>1</v>
      </c>
      <c r="I993">
        <v>2</v>
      </c>
      <c r="J993">
        <v>3</v>
      </c>
      <c r="K993" t="s">
        <v>535</v>
      </c>
      <c r="L993">
        <v>3</v>
      </c>
      <c r="M993">
        <v>111.99863449604401</v>
      </c>
      <c r="N993">
        <f>VLOOKUP(K993,Linecodes!$A$2:$J$58,10,FALSE)</f>
        <v>2.0543999999999998</v>
      </c>
    </row>
    <row r="994" spans="1:14" x14ac:dyDescent="0.25">
      <c r="A994" t="str">
        <f t="shared" si="16"/>
        <v>One Phase Less</v>
      </c>
      <c r="B994">
        <v>2265905</v>
      </c>
      <c r="C994">
        <v>2265047</v>
      </c>
      <c r="D994">
        <v>1</v>
      </c>
      <c r="E994">
        <v>3</v>
      </c>
      <c r="G994" t="s">
        <v>495</v>
      </c>
      <c r="H994">
        <v>1</v>
      </c>
      <c r="I994">
        <v>3</v>
      </c>
      <c r="K994" t="s">
        <v>536</v>
      </c>
      <c r="L994">
        <v>2</v>
      </c>
      <c r="M994">
        <v>0.70000365759988303</v>
      </c>
      <c r="N994">
        <f>VLOOKUP(K994,Linecodes!$A$2:$J$58,10,FALSE)</f>
        <v>106.9893</v>
      </c>
    </row>
    <row r="995" spans="1:14" x14ac:dyDescent="0.25">
      <c r="A995" t="str">
        <f t="shared" si="16"/>
        <v>One Phase Less</v>
      </c>
      <c r="B995">
        <v>503300065</v>
      </c>
      <c r="C995">
        <v>503300070</v>
      </c>
      <c r="D995">
        <v>2</v>
      </c>
      <c r="E995">
        <v>3</v>
      </c>
      <c r="G995" t="s">
        <v>496</v>
      </c>
      <c r="H995">
        <v>2</v>
      </c>
      <c r="I995">
        <v>3</v>
      </c>
      <c r="K995" t="s">
        <v>542</v>
      </c>
      <c r="L995">
        <v>2</v>
      </c>
      <c r="M995">
        <v>189.99768352007399</v>
      </c>
      <c r="N995">
        <f>VLOOKUP(K995,Linecodes!$A$2:$J$58,10,FALSE)</f>
        <v>2.0543999999999998</v>
      </c>
    </row>
    <row r="996" spans="1:14" x14ac:dyDescent="0.25">
      <c r="A996" t="str">
        <f t="shared" si="16"/>
        <v/>
      </c>
      <c r="B996">
        <v>501665449</v>
      </c>
      <c r="C996">
        <v>501665451</v>
      </c>
      <c r="D996">
        <v>1</v>
      </c>
      <c r="E996">
        <v>2</v>
      </c>
      <c r="F996">
        <v>3</v>
      </c>
      <c r="G996">
        <v>2265441</v>
      </c>
      <c r="H996">
        <v>1</v>
      </c>
      <c r="I996">
        <v>2</v>
      </c>
      <c r="J996">
        <v>3</v>
      </c>
      <c r="K996" t="s">
        <v>535</v>
      </c>
      <c r="L996">
        <v>3</v>
      </c>
      <c r="M996">
        <v>87.998927104034294</v>
      </c>
      <c r="N996">
        <f>VLOOKUP(K996,Linecodes!$A$2:$J$58,10,FALSE)</f>
        <v>2.0543999999999998</v>
      </c>
    </row>
    <row r="997" spans="1:14" x14ac:dyDescent="0.25">
      <c r="A997" t="str">
        <f t="shared" si="16"/>
        <v/>
      </c>
      <c r="B997">
        <v>609497749</v>
      </c>
      <c r="C997">
        <v>601328730</v>
      </c>
      <c r="D997">
        <v>1</v>
      </c>
      <c r="E997">
        <v>2</v>
      </c>
      <c r="F997">
        <v>3</v>
      </c>
      <c r="G997" t="s">
        <v>497</v>
      </c>
      <c r="H997">
        <v>1</v>
      </c>
      <c r="I997">
        <v>2</v>
      </c>
      <c r="J997">
        <v>3</v>
      </c>
      <c r="K997" t="s">
        <v>533</v>
      </c>
      <c r="L997">
        <v>3</v>
      </c>
      <c r="M997">
        <v>0.70000365759988303</v>
      </c>
      <c r="N997">
        <f>VLOOKUP(K997,Linecodes!$A$2:$J$58,10,FALSE)</f>
        <v>106.9893</v>
      </c>
    </row>
    <row r="998" spans="1:14" x14ac:dyDescent="0.25">
      <c r="A998" t="str">
        <f t="shared" si="16"/>
        <v>One Phase Less</v>
      </c>
      <c r="B998">
        <v>505880003</v>
      </c>
      <c r="C998">
        <v>505880002</v>
      </c>
      <c r="D998">
        <v>1</v>
      </c>
      <c r="E998">
        <v>3</v>
      </c>
      <c r="G998" t="s">
        <v>152</v>
      </c>
      <c r="H998">
        <v>1</v>
      </c>
      <c r="I998">
        <v>3</v>
      </c>
      <c r="K998" t="s">
        <v>544</v>
      </c>
      <c r="L998">
        <v>2</v>
      </c>
      <c r="M998">
        <v>50.999378208019898</v>
      </c>
      <c r="N998">
        <f>VLOOKUP(K998,Linecodes!$A$2:$J$58,10,FALSE)</f>
        <v>2.2042000000000002</v>
      </c>
    </row>
    <row r="999" spans="1:14" x14ac:dyDescent="0.25">
      <c r="A999" t="str">
        <f t="shared" si="16"/>
        <v>One Phase Less</v>
      </c>
      <c r="B999">
        <v>502186722</v>
      </c>
      <c r="C999">
        <v>502186721</v>
      </c>
      <c r="D999">
        <v>1</v>
      </c>
      <c r="E999">
        <v>3</v>
      </c>
      <c r="G999">
        <v>502186712</v>
      </c>
      <c r="H999">
        <v>1</v>
      </c>
      <c r="I999">
        <v>3</v>
      </c>
      <c r="K999" t="s">
        <v>542</v>
      </c>
      <c r="L999">
        <v>2</v>
      </c>
      <c r="M999">
        <v>352.99569622413799</v>
      </c>
      <c r="N999">
        <f>VLOOKUP(K999,Linecodes!$A$2:$J$58,10,FALSE)</f>
        <v>2.0543999999999998</v>
      </c>
    </row>
    <row r="1000" spans="1:14" x14ac:dyDescent="0.25">
      <c r="A1000" t="str">
        <f t="shared" si="16"/>
        <v/>
      </c>
      <c r="B1000">
        <v>400080209</v>
      </c>
      <c r="C1000">
        <v>400080206</v>
      </c>
      <c r="D1000">
        <v>1</v>
      </c>
      <c r="E1000">
        <v>2</v>
      </c>
      <c r="F1000">
        <v>3</v>
      </c>
      <c r="G1000">
        <v>400080219</v>
      </c>
      <c r="H1000">
        <v>1</v>
      </c>
      <c r="I1000">
        <v>2</v>
      </c>
      <c r="J1000">
        <v>3</v>
      </c>
      <c r="K1000" t="s">
        <v>535</v>
      </c>
      <c r="L1000">
        <v>3</v>
      </c>
      <c r="M1000">
        <v>68.999158752026901</v>
      </c>
      <c r="N1000">
        <f>VLOOKUP(K1000,Linecodes!$A$2:$J$58,10,FALSE)</f>
        <v>2.0543999999999998</v>
      </c>
    </row>
    <row r="1001" spans="1:14" x14ac:dyDescent="0.25">
      <c r="A1001" t="str">
        <f t="shared" si="16"/>
        <v>One Phase Less</v>
      </c>
      <c r="B1001">
        <v>501654302</v>
      </c>
      <c r="C1001">
        <v>400080219</v>
      </c>
      <c r="D1001">
        <v>1</v>
      </c>
      <c r="E1001">
        <v>3</v>
      </c>
      <c r="G1001">
        <v>501654303</v>
      </c>
      <c r="H1001">
        <v>1</v>
      </c>
      <c r="I1001">
        <v>3</v>
      </c>
      <c r="K1001" t="s">
        <v>536</v>
      </c>
      <c r="L1001">
        <v>2</v>
      </c>
      <c r="M1001">
        <v>0.70000365759988303</v>
      </c>
      <c r="N1001">
        <f>VLOOKUP(K1001,Linecodes!$A$2:$J$58,10,FALSE)</f>
        <v>106.9893</v>
      </c>
    </row>
    <row r="1002" spans="1:14" x14ac:dyDescent="0.25">
      <c r="A1002" t="str">
        <f t="shared" si="16"/>
        <v/>
      </c>
      <c r="B1002">
        <v>501654246</v>
      </c>
      <c r="C1002">
        <v>501654245</v>
      </c>
      <c r="D1002">
        <v>1</v>
      </c>
      <c r="E1002">
        <v>2</v>
      </c>
      <c r="F1002">
        <v>3</v>
      </c>
      <c r="G1002">
        <v>501654249</v>
      </c>
      <c r="H1002">
        <v>1</v>
      </c>
      <c r="I1002">
        <v>2</v>
      </c>
      <c r="J1002">
        <v>3</v>
      </c>
      <c r="K1002" t="s">
        <v>535</v>
      </c>
      <c r="L1002">
        <v>3</v>
      </c>
      <c r="M1002">
        <v>593.99275795223195</v>
      </c>
      <c r="N1002">
        <f>VLOOKUP(K1002,Linecodes!$A$2:$J$58,10,FALSE)</f>
        <v>2.0543999999999998</v>
      </c>
    </row>
    <row r="1003" spans="1:14" x14ac:dyDescent="0.25">
      <c r="A1003" t="str">
        <f t="shared" si="16"/>
        <v>One Phase Less</v>
      </c>
      <c r="B1003">
        <v>501654222</v>
      </c>
      <c r="C1003">
        <v>501654221</v>
      </c>
      <c r="D1003">
        <v>1</v>
      </c>
      <c r="E1003">
        <v>3</v>
      </c>
      <c r="G1003" t="s">
        <v>498</v>
      </c>
      <c r="H1003">
        <v>1</v>
      </c>
      <c r="I1003">
        <v>3</v>
      </c>
      <c r="K1003" t="s">
        <v>540</v>
      </c>
      <c r="L1003">
        <v>2</v>
      </c>
      <c r="M1003">
        <v>86.998939296033896</v>
      </c>
      <c r="N1003">
        <f>VLOOKUP(K1003,Linecodes!$A$2:$J$58,10,FALSE)</f>
        <v>1.4659</v>
      </c>
    </row>
    <row r="1004" spans="1:14" x14ac:dyDescent="0.25">
      <c r="A1004" t="str">
        <f t="shared" si="16"/>
        <v>One Phase Less</v>
      </c>
      <c r="B1004">
        <v>501654224</v>
      </c>
      <c r="C1004">
        <v>501654221</v>
      </c>
      <c r="D1004">
        <v>1</v>
      </c>
      <c r="E1004">
        <v>3</v>
      </c>
      <c r="G1004" t="s">
        <v>499</v>
      </c>
      <c r="H1004">
        <v>1</v>
      </c>
      <c r="I1004">
        <v>3</v>
      </c>
      <c r="K1004" t="s">
        <v>542</v>
      </c>
      <c r="L1004">
        <v>2</v>
      </c>
      <c r="M1004">
        <v>129.99841504005099</v>
      </c>
      <c r="N1004">
        <f>VLOOKUP(K1004,Linecodes!$A$2:$J$58,10,FALSE)</f>
        <v>2.0543999999999998</v>
      </c>
    </row>
    <row r="1005" spans="1:14" x14ac:dyDescent="0.25">
      <c r="A1005" t="str">
        <f t="shared" si="16"/>
        <v/>
      </c>
      <c r="B1005">
        <v>2265052</v>
      </c>
      <c r="C1005">
        <v>2265050</v>
      </c>
      <c r="D1005">
        <v>1</v>
      </c>
      <c r="E1005">
        <v>2</v>
      </c>
      <c r="F1005">
        <v>3</v>
      </c>
      <c r="G1005">
        <v>2265053</v>
      </c>
      <c r="H1005">
        <v>1</v>
      </c>
      <c r="I1005">
        <v>2</v>
      </c>
      <c r="J1005">
        <v>3</v>
      </c>
      <c r="K1005" t="s">
        <v>535</v>
      </c>
      <c r="L1005">
        <v>3</v>
      </c>
      <c r="M1005">
        <v>526.99357481620598</v>
      </c>
      <c r="N1005">
        <f>VLOOKUP(K1005,Linecodes!$A$2:$J$58,10,FALSE)</f>
        <v>2.0543999999999998</v>
      </c>
    </row>
    <row r="1006" spans="1:14" x14ac:dyDescent="0.25">
      <c r="A1006" t="str">
        <f t="shared" si="16"/>
        <v>One Phase Less</v>
      </c>
      <c r="B1006">
        <v>2265466</v>
      </c>
      <c r="C1006">
        <v>2265050</v>
      </c>
      <c r="D1006">
        <v>1</v>
      </c>
      <c r="E1006">
        <v>3</v>
      </c>
      <c r="G1006">
        <v>501665506</v>
      </c>
      <c r="H1006">
        <v>1</v>
      </c>
      <c r="I1006">
        <v>3</v>
      </c>
      <c r="K1006" t="s">
        <v>542</v>
      </c>
      <c r="L1006">
        <v>2</v>
      </c>
      <c r="M1006">
        <v>64.999207520025394</v>
      </c>
      <c r="N1006">
        <f>VLOOKUP(K1006,Linecodes!$A$2:$J$58,10,FALSE)</f>
        <v>2.0543999999999998</v>
      </c>
    </row>
    <row r="1007" spans="1:14" x14ac:dyDescent="0.25">
      <c r="A1007" t="str">
        <f t="shared" si="16"/>
        <v/>
      </c>
      <c r="B1007">
        <v>2265443</v>
      </c>
      <c r="C1007">
        <v>2265441</v>
      </c>
      <c r="D1007">
        <v>1</v>
      </c>
      <c r="E1007">
        <v>2</v>
      </c>
      <c r="F1007">
        <v>3</v>
      </c>
      <c r="G1007">
        <v>501456260</v>
      </c>
      <c r="H1007">
        <v>1</v>
      </c>
      <c r="I1007">
        <v>2</v>
      </c>
      <c r="J1007">
        <v>3</v>
      </c>
      <c r="K1007" t="s">
        <v>535</v>
      </c>
      <c r="L1007">
        <v>3</v>
      </c>
      <c r="M1007">
        <v>103.998732032041</v>
      </c>
      <c r="N1007">
        <f>VLOOKUP(K1007,Linecodes!$A$2:$J$58,10,FALSE)</f>
        <v>2.0543999999999998</v>
      </c>
    </row>
    <row r="1008" spans="1:14" x14ac:dyDescent="0.25">
      <c r="A1008" t="str">
        <f t="shared" si="16"/>
        <v>One Phase Less</v>
      </c>
      <c r="B1008">
        <v>2265942</v>
      </c>
      <c r="C1008">
        <v>2265441</v>
      </c>
      <c r="D1008">
        <v>2</v>
      </c>
      <c r="E1008">
        <v>3</v>
      </c>
      <c r="G1008" t="s">
        <v>500</v>
      </c>
      <c r="H1008">
        <v>2</v>
      </c>
      <c r="I1008">
        <v>3</v>
      </c>
      <c r="K1008" t="s">
        <v>536</v>
      </c>
      <c r="L1008">
        <v>2</v>
      </c>
      <c r="M1008">
        <v>0.70000365759988303</v>
      </c>
      <c r="N1008">
        <f>VLOOKUP(K1008,Linecodes!$A$2:$J$58,10,FALSE)</f>
        <v>106.9893</v>
      </c>
    </row>
    <row r="1009" spans="1:14" x14ac:dyDescent="0.25">
      <c r="A1009" t="str">
        <f t="shared" si="16"/>
        <v/>
      </c>
      <c r="B1009">
        <v>609497748</v>
      </c>
      <c r="C1009">
        <v>601328730</v>
      </c>
      <c r="D1009">
        <v>1</v>
      </c>
      <c r="E1009">
        <v>2</v>
      </c>
      <c r="F1009">
        <v>3</v>
      </c>
      <c r="G1009">
        <v>2265763</v>
      </c>
      <c r="H1009">
        <v>1</v>
      </c>
      <c r="I1009">
        <v>2</v>
      </c>
      <c r="J1009">
        <v>3</v>
      </c>
      <c r="K1009" t="s">
        <v>546</v>
      </c>
      <c r="L1009">
        <v>3</v>
      </c>
      <c r="M1009">
        <v>86.151961083137294</v>
      </c>
      <c r="N1009">
        <f>VLOOKUP(K1009,Linecodes!$A$2:$J$58,10,FALSE)</f>
        <v>1.4659</v>
      </c>
    </row>
    <row r="1010" spans="1:14" x14ac:dyDescent="0.25">
      <c r="A1010" t="str">
        <f t="shared" si="16"/>
        <v>One Phase Less</v>
      </c>
      <c r="B1010">
        <v>2265501</v>
      </c>
      <c r="C1010" t="s">
        <v>152</v>
      </c>
      <c r="D1010">
        <v>1</v>
      </c>
      <c r="E1010">
        <v>3</v>
      </c>
      <c r="G1010" t="s">
        <v>153</v>
      </c>
      <c r="H1010">
        <v>1</v>
      </c>
      <c r="I1010">
        <v>3</v>
      </c>
      <c r="K1010" t="s">
        <v>537</v>
      </c>
      <c r="L1010">
        <v>2</v>
      </c>
      <c r="M1010">
        <v>141.998268736055</v>
      </c>
      <c r="N1010">
        <f>VLOOKUP(K1010,Linecodes!$A$2:$J$58,10,FALSE)</f>
        <v>1.4659</v>
      </c>
    </row>
    <row r="1011" spans="1:14" x14ac:dyDescent="0.25">
      <c r="A1011" t="str">
        <f t="shared" si="16"/>
        <v>One Phase Less</v>
      </c>
      <c r="B1011">
        <v>502979045</v>
      </c>
      <c r="C1011">
        <v>502186712</v>
      </c>
      <c r="D1011">
        <v>1</v>
      </c>
      <c r="E1011">
        <v>3</v>
      </c>
      <c r="G1011" t="s">
        <v>501</v>
      </c>
      <c r="H1011">
        <v>1</v>
      </c>
      <c r="I1011">
        <v>3</v>
      </c>
      <c r="K1011" t="s">
        <v>537</v>
      </c>
      <c r="L1011">
        <v>2</v>
      </c>
      <c r="M1011">
        <v>157.99807366406199</v>
      </c>
      <c r="N1011">
        <f>VLOOKUP(K1011,Linecodes!$A$2:$J$58,10,FALSE)</f>
        <v>1.4659</v>
      </c>
    </row>
    <row r="1012" spans="1:14" x14ac:dyDescent="0.25">
      <c r="A1012" t="str">
        <f t="shared" si="16"/>
        <v/>
      </c>
      <c r="B1012">
        <v>2265114</v>
      </c>
      <c r="C1012">
        <v>2265112</v>
      </c>
      <c r="D1012">
        <v>1</v>
      </c>
      <c r="E1012">
        <v>2</v>
      </c>
      <c r="F1012">
        <v>3</v>
      </c>
      <c r="G1012">
        <v>400080206</v>
      </c>
      <c r="H1012">
        <v>1</v>
      </c>
      <c r="I1012">
        <v>2</v>
      </c>
      <c r="J1012">
        <v>3</v>
      </c>
      <c r="K1012" t="s">
        <v>535</v>
      </c>
      <c r="L1012">
        <v>3</v>
      </c>
      <c r="M1012">
        <v>115.998585728045</v>
      </c>
      <c r="N1012">
        <f>VLOOKUP(K1012,Linecodes!$A$2:$J$58,10,FALSE)</f>
        <v>2.0543999999999998</v>
      </c>
    </row>
    <row r="1013" spans="1:14" x14ac:dyDescent="0.25">
      <c r="A1013" t="str">
        <f t="shared" si="16"/>
        <v>One Phase Less</v>
      </c>
      <c r="B1013">
        <v>400080220</v>
      </c>
      <c r="C1013">
        <v>501654303</v>
      </c>
      <c r="D1013">
        <v>1</v>
      </c>
      <c r="E1013">
        <v>3</v>
      </c>
      <c r="G1013" t="s">
        <v>502</v>
      </c>
      <c r="H1013">
        <v>1</v>
      </c>
      <c r="I1013">
        <v>3</v>
      </c>
      <c r="K1013" t="s">
        <v>540</v>
      </c>
      <c r="L1013">
        <v>2</v>
      </c>
      <c r="M1013">
        <v>46.999426976018299</v>
      </c>
      <c r="N1013">
        <f>VLOOKUP(K1013,Linecodes!$A$2:$J$58,10,FALSE)</f>
        <v>1.4659</v>
      </c>
    </row>
    <row r="1014" spans="1:14" x14ac:dyDescent="0.25">
      <c r="A1014" t="str">
        <f t="shared" si="16"/>
        <v/>
      </c>
      <c r="B1014">
        <v>501654258</v>
      </c>
      <c r="C1014">
        <v>501654249</v>
      </c>
      <c r="D1014">
        <v>1</v>
      </c>
      <c r="E1014">
        <v>2</v>
      </c>
      <c r="F1014">
        <v>3</v>
      </c>
      <c r="G1014" t="s">
        <v>503</v>
      </c>
      <c r="H1014">
        <v>1</v>
      </c>
      <c r="I1014">
        <v>2</v>
      </c>
      <c r="J1014">
        <v>3</v>
      </c>
      <c r="K1014" t="s">
        <v>533</v>
      </c>
      <c r="L1014">
        <v>3</v>
      </c>
      <c r="M1014">
        <v>0.70000365759988303</v>
      </c>
      <c r="N1014">
        <f>VLOOKUP(K1014,Linecodes!$A$2:$J$58,10,FALSE)</f>
        <v>106.9893</v>
      </c>
    </row>
    <row r="1015" spans="1:14" x14ac:dyDescent="0.25">
      <c r="A1015" t="str">
        <f t="shared" si="16"/>
        <v/>
      </c>
      <c r="B1015">
        <v>2265055</v>
      </c>
      <c r="C1015">
        <v>2265053</v>
      </c>
      <c r="D1015">
        <v>1</v>
      </c>
      <c r="E1015">
        <v>2</v>
      </c>
      <c r="F1015">
        <v>3</v>
      </c>
      <c r="G1015">
        <v>2265056</v>
      </c>
      <c r="H1015">
        <v>1</v>
      </c>
      <c r="I1015">
        <v>2</v>
      </c>
      <c r="J1015">
        <v>3</v>
      </c>
      <c r="K1015" t="s">
        <v>535</v>
      </c>
      <c r="L1015">
        <v>3</v>
      </c>
      <c r="M1015">
        <v>198.99757379207799</v>
      </c>
      <c r="N1015">
        <f>VLOOKUP(K1015,Linecodes!$A$2:$J$58,10,FALSE)</f>
        <v>2.0543999999999998</v>
      </c>
    </row>
    <row r="1016" spans="1:14" x14ac:dyDescent="0.25">
      <c r="A1016" t="str">
        <f t="shared" si="16"/>
        <v>One Phase Less</v>
      </c>
      <c r="B1016">
        <v>2265474</v>
      </c>
      <c r="C1016">
        <v>2265053</v>
      </c>
      <c r="D1016">
        <v>1</v>
      </c>
      <c r="E1016">
        <v>2</v>
      </c>
      <c r="G1016">
        <v>501665513</v>
      </c>
      <c r="H1016">
        <v>1</v>
      </c>
      <c r="I1016">
        <v>2</v>
      </c>
      <c r="K1016" t="s">
        <v>542</v>
      </c>
      <c r="L1016">
        <v>2</v>
      </c>
      <c r="M1016">
        <v>43.999463552017197</v>
      </c>
      <c r="N1016">
        <f>VLOOKUP(K1016,Linecodes!$A$2:$J$58,10,FALSE)</f>
        <v>2.0543999999999998</v>
      </c>
    </row>
    <row r="1017" spans="1:14" x14ac:dyDescent="0.25">
      <c r="A1017" t="str">
        <f t="shared" si="16"/>
        <v>One Phase Less</v>
      </c>
      <c r="B1017">
        <v>501665508</v>
      </c>
      <c r="C1017">
        <v>501665506</v>
      </c>
      <c r="D1017">
        <v>1</v>
      </c>
      <c r="E1017">
        <v>3</v>
      </c>
      <c r="G1017">
        <v>501665509</v>
      </c>
      <c r="H1017">
        <v>1</v>
      </c>
      <c r="I1017">
        <v>3</v>
      </c>
      <c r="K1017" t="s">
        <v>536</v>
      </c>
      <c r="L1017">
        <v>2</v>
      </c>
      <c r="M1017">
        <v>0.70000365759988303</v>
      </c>
      <c r="N1017">
        <f>VLOOKUP(K1017,Linecodes!$A$2:$J$58,10,FALSE)</f>
        <v>106.9893</v>
      </c>
    </row>
    <row r="1018" spans="1:14" x14ac:dyDescent="0.25">
      <c r="A1018" t="str">
        <f t="shared" si="16"/>
        <v/>
      </c>
      <c r="B1018">
        <v>501456261</v>
      </c>
      <c r="C1018">
        <v>501456260</v>
      </c>
      <c r="D1018">
        <v>1</v>
      </c>
      <c r="E1018">
        <v>2</v>
      </c>
      <c r="F1018">
        <v>3</v>
      </c>
      <c r="G1018">
        <v>2265447</v>
      </c>
      <c r="H1018">
        <v>1</v>
      </c>
      <c r="I1018">
        <v>2</v>
      </c>
      <c r="J1018">
        <v>3</v>
      </c>
      <c r="K1018" t="s">
        <v>535</v>
      </c>
      <c r="L1018">
        <v>3</v>
      </c>
      <c r="M1018">
        <v>63.999219712025003</v>
      </c>
      <c r="N1018">
        <f>VLOOKUP(K1018,Linecodes!$A$2:$J$58,10,FALSE)</f>
        <v>2.0543999999999998</v>
      </c>
    </row>
    <row r="1019" spans="1:14" x14ac:dyDescent="0.25">
      <c r="A1019" t="str">
        <f t="shared" si="16"/>
        <v>One Phase Less</v>
      </c>
      <c r="B1019">
        <v>501456263</v>
      </c>
      <c r="C1019">
        <v>501456260</v>
      </c>
      <c r="D1019">
        <v>1</v>
      </c>
      <c r="E1019">
        <v>3</v>
      </c>
      <c r="G1019" t="s">
        <v>504</v>
      </c>
      <c r="H1019">
        <v>1</v>
      </c>
      <c r="I1019">
        <v>3</v>
      </c>
      <c r="K1019" t="s">
        <v>536</v>
      </c>
      <c r="L1019">
        <v>2</v>
      </c>
      <c r="M1019">
        <v>0.70000365759988303</v>
      </c>
      <c r="N1019">
        <f>VLOOKUP(K1019,Linecodes!$A$2:$J$58,10,FALSE)</f>
        <v>106.9893</v>
      </c>
    </row>
    <row r="1020" spans="1:14" x14ac:dyDescent="0.25">
      <c r="A1020" t="str">
        <f t="shared" si="16"/>
        <v/>
      </c>
      <c r="B1020">
        <v>2265765</v>
      </c>
      <c r="C1020">
        <v>2265763</v>
      </c>
      <c r="D1020">
        <v>1</v>
      </c>
      <c r="E1020">
        <v>2</v>
      </c>
      <c r="F1020">
        <v>3</v>
      </c>
      <c r="G1020">
        <v>2265766</v>
      </c>
      <c r="H1020">
        <v>1</v>
      </c>
      <c r="I1020">
        <v>2</v>
      </c>
      <c r="J1020">
        <v>3</v>
      </c>
      <c r="K1020" t="s">
        <v>546</v>
      </c>
      <c r="L1020">
        <v>3</v>
      </c>
      <c r="M1020">
        <v>86.998939296033896</v>
      </c>
      <c r="N1020">
        <f>VLOOKUP(K1020,Linecodes!$A$2:$J$58,10,FALSE)</f>
        <v>1.4659</v>
      </c>
    </row>
    <row r="1021" spans="1:14" x14ac:dyDescent="0.25">
      <c r="A1021" t="str">
        <f t="shared" si="16"/>
        <v>One Phase Less</v>
      </c>
      <c r="B1021">
        <v>2265957</v>
      </c>
      <c r="C1021">
        <v>2265763</v>
      </c>
      <c r="D1021">
        <v>1</v>
      </c>
      <c r="E1021">
        <v>3</v>
      </c>
      <c r="G1021" t="s">
        <v>505</v>
      </c>
      <c r="H1021">
        <v>1</v>
      </c>
      <c r="I1021">
        <v>3</v>
      </c>
      <c r="K1021" t="s">
        <v>536</v>
      </c>
      <c r="L1021">
        <v>2</v>
      </c>
      <c r="M1021">
        <v>0.70000365759988303</v>
      </c>
      <c r="N1021">
        <f>VLOOKUP(K1021,Linecodes!$A$2:$J$58,10,FALSE)</f>
        <v>106.9893</v>
      </c>
    </row>
    <row r="1022" spans="1:14" x14ac:dyDescent="0.25">
      <c r="A1022" t="str">
        <f t="shared" si="16"/>
        <v>One Phase Less</v>
      </c>
      <c r="B1022">
        <v>400118659</v>
      </c>
      <c r="C1022" t="s">
        <v>153</v>
      </c>
      <c r="D1022">
        <v>1</v>
      </c>
      <c r="E1022">
        <v>3</v>
      </c>
      <c r="G1022" t="s">
        <v>506</v>
      </c>
      <c r="H1022">
        <v>1</v>
      </c>
      <c r="I1022">
        <v>3</v>
      </c>
      <c r="K1022" t="s">
        <v>537</v>
      </c>
      <c r="L1022">
        <v>2</v>
      </c>
      <c r="M1022">
        <v>267.99673254410499</v>
      </c>
      <c r="N1022">
        <f>VLOOKUP(K1022,Linecodes!$A$2:$J$58,10,FALSE)</f>
        <v>1.4659</v>
      </c>
    </row>
    <row r="1023" spans="1:14" x14ac:dyDescent="0.25">
      <c r="A1023" t="str">
        <f t="shared" si="16"/>
        <v/>
      </c>
      <c r="B1023">
        <v>2265111</v>
      </c>
      <c r="C1023">
        <v>2265109</v>
      </c>
      <c r="D1023">
        <v>1</v>
      </c>
      <c r="E1023">
        <v>2</v>
      </c>
      <c r="F1023">
        <v>3</v>
      </c>
      <c r="G1023">
        <v>2265112</v>
      </c>
      <c r="H1023">
        <v>1</v>
      </c>
      <c r="I1023">
        <v>2</v>
      </c>
      <c r="J1023">
        <v>3</v>
      </c>
      <c r="K1023" t="s">
        <v>535</v>
      </c>
      <c r="L1023">
        <v>3</v>
      </c>
      <c r="M1023">
        <v>97.998805184038204</v>
      </c>
      <c r="N1023">
        <f>VLOOKUP(K1023,Linecodes!$A$2:$J$58,10,FALSE)</f>
        <v>2.0543999999999998</v>
      </c>
    </row>
    <row r="1024" spans="1:14" x14ac:dyDescent="0.25">
      <c r="A1024" t="str">
        <f t="shared" si="16"/>
        <v/>
      </c>
      <c r="B1024">
        <v>501654250</v>
      </c>
      <c r="C1024">
        <v>501654259</v>
      </c>
      <c r="D1024">
        <v>1</v>
      </c>
      <c r="E1024">
        <v>2</v>
      </c>
      <c r="F1024">
        <v>3</v>
      </c>
      <c r="G1024">
        <v>400080419</v>
      </c>
      <c r="H1024">
        <v>1</v>
      </c>
      <c r="I1024">
        <v>2</v>
      </c>
      <c r="J1024">
        <v>3</v>
      </c>
      <c r="K1024" t="s">
        <v>535</v>
      </c>
      <c r="L1024">
        <v>3</v>
      </c>
      <c r="M1024">
        <v>42.999475744016799</v>
      </c>
      <c r="N1024">
        <f>VLOOKUP(K1024,Linecodes!$A$2:$J$58,10,FALSE)</f>
        <v>2.0543999999999998</v>
      </c>
    </row>
    <row r="1025" spans="1:14" x14ac:dyDescent="0.25">
      <c r="A1025" t="str">
        <f t="shared" si="16"/>
        <v/>
      </c>
      <c r="B1025">
        <v>2265060</v>
      </c>
      <c r="C1025">
        <v>2265056</v>
      </c>
      <c r="D1025">
        <v>1</v>
      </c>
      <c r="E1025">
        <v>2</v>
      </c>
      <c r="F1025">
        <v>3</v>
      </c>
      <c r="G1025">
        <v>502065778</v>
      </c>
      <c r="H1025">
        <v>1</v>
      </c>
      <c r="I1025">
        <v>2</v>
      </c>
      <c r="J1025">
        <v>3</v>
      </c>
      <c r="K1025" t="s">
        <v>535</v>
      </c>
      <c r="L1025">
        <v>3</v>
      </c>
      <c r="M1025">
        <v>55.999317248021804</v>
      </c>
      <c r="N1025">
        <f>VLOOKUP(K1025,Linecodes!$A$2:$J$58,10,FALSE)</f>
        <v>2.0543999999999998</v>
      </c>
    </row>
    <row r="1026" spans="1:14" x14ac:dyDescent="0.25">
      <c r="A1026" t="str">
        <f t="shared" si="16"/>
        <v>One Phase Less</v>
      </c>
      <c r="B1026">
        <v>2265910</v>
      </c>
      <c r="C1026">
        <v>2265056</v>
      </c>
      <c r="D1026">
        <v>1</v>
      </c>
      <c r="E1026">
        <v>2</v>
      </c>
      <c r="G1026" t="s">
        <v>507</v>
      </c>
      <c r="H1026">
        <v>1</v>
      </c>
      <c r="I1026">
        <v>2</v>
      </c>
      <c r="K1026" t="s">
        <v>536</v>
      </c>
      <c r="L1026">
        <v>2</v>
      </c>
      <c r="M1026">
        <v>0.70000365759988303</v>
      </c>
      <c r="N1026">
        <f>VLOOKUP(K1026,Linecodes!$A$2:$J$58,10,FALSE)</f>
        <v>106.9893</v>
      </c>
    </row>
    <row r="1027" spans="1:14" x14ac:dyDescent="0.25">
      <c r="A1027" t="str">
        <f t="shared" si="16"/>
        <v>One Phase Less</v>
      </c>
      <c r="B1027">
        <v>501665515</v>
      </c>
      <c r="C1027">
        <v>501665513</v>
      </c>
      <c r="D1027">
        <v>1</v>
      </c>
      <c r="E1027">
        <v>2</v>
      </c>
      <c r="G1027">
        <v>501665516</v>
      </c>
      <c r="H1027">
        <v>1</v>
      </c>
      <c r="I1027">
        <v>2</v>
      </c>
      <c r="K1027" t="s">
        <v>536</v>
      </c>
      <c r="L1027">
        <v>2</v>
      </c>
      <c r="M1027">
        <v>0.70000365759988303</v>
      </c>
      <c r="N1027">
        <f>VLOOKUP(K1027,Linecodes!$A$2:$J$58,10,FALSE)</f>
        <v>106.9893</v>
      </c>
    </row>
    <row r="1028" spans="1:14" x14ac:dyDescent="0.25">
      <c r="A1028" t="str">
        <f t="shared" si="16"/>
        <v>One Phase Less</v>
      </c>
      <c r="B1028">
        <v>501665507</v>
      </c>
      <c r="C1028">
        <v>501665509</v>
      </c>
      <c r="D1028">
        <v>1</v>
      </c>
      <c r="E1028">
        <v>3</v>
      </c>
      <c r="G1028" t="s">
        <v>154</v>
      </c>
      <c r="H1028">
        <v>1</v>
      </c>
      <c r="I1028">
        <v>3</v>
      </c>
      <c r="K1028" t="s">
        <v>542</v>
      </c>
      <c r="L1028">
        <v>2</v>
      </c>
      <c r="M1028">
        <v>255.99687884810001</v>
      </c>
      <c r="N1028">
        <f>VLOOKUP(K1028,Linecodes!$A$2:$J$58,10,FALSE)</f>
        <v>2.0543999999999998</v>
      </c>
    </row>
    <row r="1029" spans="1:14" x14ac:dyDescent="0.25">
      <c r="A1029" t="str">
        <f t="shared" si="16"/>
        <v/>
      </c>
      <c r="B1029">
        <v>2265450</v>
      </c>
      <c r="C1029">
        <v>2265447</v>
      </c>
      <c r="D1029">
        <v>1</v>
      </c>
      <c r="E1029">
        <v>2</v>
      </c>
      <c r="F1029">
        <v>3</v>
      </c>
      <c r="G1029">
        <v>2265451</v>
      </c>
      <c r="H1029">
        <v>1</v>
      </c>
      <c r="I1029">
        <v>2</v>
      </c>
      <c r="J1029">
        <v>3</v>
      </c>
      <c r="K1029" t="s">
        <v>552</v>
      </c>
      <c r="L1029">
        <v>3</v>
      </c>
      <c r="M1029">
        <v>283.99653747211102</v>
      </c>
      <c r="N1029">
        <f>VLOOKUP(K1029,Linecodes!$A$2:$J$58,10,FALSE)</f>
        <v>0.53500000000000003</v>
      </c>
    </row>
    <row r="1030" spans="1:14" x14ac:dyDescent="0.25">
      <c r="A1030" t="str">
        <f t="shared" si="16"/>
        <v/>
      </c>
      <c r="B1030">
        <v>2265768</v>
      </c>
      <c r="C1030">
        <v>2265766</v>
      </c>
      <c r="D1030">
        <v>1</v>
      </c>
      <c r="E1030">
        <v>2</v>
      </c>
      <c r="F1030">
        <v>3</v>
      </c>
      <c r="G1030">
        <v>2265769</v>
      </c>
      <c r="H1030">
        <v>1</v>
      </c>
      <c r="I1030">
        <v>2</v>
      </c>
      <c r="J1030">
        <v>3</v>
      </c>
      <c r="K1030" t="s">
        <v>535</v>
      </c>
      <c r="L1030">
        <v>3</v>
      </c>
      <c r="M1030">
        <v>341.995830336133</v>
      </c>
      <c r="N1030">
        <f>VLOOKUP(K1030,Linecodes!$A$2:$J$58,10,FALSE)</f>
        <v>2.0543999999999998</v>
      </c>
    </row>
    <row r="1031" spans="1:14" x14ac:dyDescent="0.25">
      <c r="A1031" t="str">
        <f t="shared" si="16"/>
        <v/>
      </c>
      <c r="B1031">
        <v>2265816</v>
      </c>
      <c r="C1031">
        <v>2265766</v>
      </c>
      <c r="D1031">
        <v>1</v>
      </c>
      <c r="E1031">
        <v>2</v>
      </c>
      <c r="F1031">
        <v>3</v>
      </c>
      <c r="G1031">
        <v>2265817</v>
      </c>
      <c r="H1031">
        <v>1</v>
      </c>
      <c r="I1031">
        <v>2</v>
      </c>
      <c r="J1031">
        <v>3</v>
      </c>
      <c r="K1031" t="s">
        <v>546</v>
      </c>
      <c r="L1031">
        <v>3</v>
      </c>
      <c r="M1031">
        <v>140.99828092805501</v>
      </c>
      <c r="N1031">
        <f>VLOOKUP(K1031,Linecodes!$A$2:$J$58,10,FALSE)</f>
        <v>1.4659</v>
      </c>
    </row>
    <row r="1032" spans="1:14" x14ac:dyDescent="0.25">
      <c r="A1032" t="str">
        <f t="shared" si="16"/>
        <v/>
      </c>
      <c r="B1032">
        <v>400181920</v>
      </c>
      <c r="C1032">
        <v>400181922</v>
      </c>
      <c r="D1032">
        <v>1</v>
      </c>
      <c r="E1032">
        <v>2</v>
      </c>
      <c r="F1032">
        <v>3</v>
      </c>
      <c r="G1032">
        <v>2265109</v>
      </c>
      <c r="H1032">
        <v>1</v>
      </c>
      <c r="I1032">
        <v>2</v>
      </c>
      <c r="J1032">
        <v>3</v>
      </c>
      <c r="K1032" t="s">
        <v>535</v>
      </c>
      <c r="L1032">
        <v>3</v>
      </c>
      <c r="M1032">
        <v>102.99874422404</v>
      </c>
      <c r="N1032">
        <f>VLOOKUP(K1032,Linecodes!$A$2:$J$58,10,FALSE)</f>
        <v>2.0543999999999998</v>
      </c>
    </row>
    <row r="1033" spans="1:14" x14ac:dyDescent="0.25">
      <c r="A1033" t="str">
        <f t="shared" si="16"/>
        <v>One Phase Less</v>
      </c>
      <c r="B1033">
        <v>501654300</v>
      </c>
      <c r="C1033">
        <v>2265109</v>
      </c>
      <c r="D1033">
        <v>1</v>
      </c>
      <c r="E1033">
        <v>3</v>
      </c>
      <c r="G1033">
        <v>504073747</v>
      </c>
      <c r="H1033">
        <v>1</v>
      </c>
      <c r="I1033">
        <v>3</v>
      </c>
      <c r="K1033" t="s">
        <v>536</v>
      </c>
      <c r="L1033">
        <v>2</v>
      </c>
      <c r="M1033">
        <v>0.70000365759988303</v>
      </c>
      <c r="N1033">
        <f>VLOOKUP(K1033,Linecodes!$A$2:$J$58,10,FALSE)</f>
        <v>106.9893</v>
      </c>
    </row>
    <row r="1034" spans="1:14" x14ac:dyDescent="0.25">
      <c r="A1034" t="str">
        <f t="shared" si="16"/>
        <v/>
      </c>
      <c r="B1034">
        <v>400080420</v>
      </c>
      <c r="C1034">
        <v>400080419</v>
      </c>
      <c r="D1034">
        <v>1</v>
      </c>
      <c r="E1034">
        <v>2</v>
      </c>
      <c r="F1034">
        <v>3</v>
      </c>
      <c r="G1034">
        <v>501654252</v>
      </c>
      <c r="H1034">
        <v>1</v>
      </c>
      <c r="I1034">
        <v>2</v>
      </c>
      <c r="J1034">
        <v>3</v>
      </c>
      <c r="K1034" t="s">
        <v>535</v>
      </c>
      <c r="L1034">
        <v>3</v>
      </c>
      <c r="M1034">
        <v>42.999475744016799</v>
      </c>
      <c r="N1034">
        <f>VLOOKUP(K1034,Linecodes!$A$2:$J$58,10,FALSE)</f>
        <v>2.0543999999999998</v>
      </c>
    </row>
    <row r="1035" spans="1:14" x14ac:dyDescent="0.25">
      <c r="A1035" t="str">
        <f t="shared" si="16"/>
        <v>One Phase Less</v>
      </c>
      <c r="B1035">
        <v>400097295</v>
      </c>
      <c r="C1035">
        <v>400080419</v>
      </c>
      <c r="D1035">
        <v>1</v>
      </c>
      <c r="E1035">
        <v>3</v>
      </c>
      <c r="G1035">
        <v>400097296</v>
      </c>
      <c r="H1035">
        <v>1</v>
      </c>
      <c r="I1035">
        <v>3</v>
      </c>
      <c r="K1035" t="s">
        <v>536</v>
      </c>
      <c r="L1035">
        <v>2</v>
      </c>
      <c r="M1035">
        <v>0.70000365759988303</v>
      </c>
      <c r="N1035">
        <f>VLOOKUP(K1035,Linecodes!$A$2:$J$58,10,FALSE)</f>
        <v>106.9893</v>
      </c>
    </row>
    <row r="1036" spans="1:14" x14ac:dyDescent="0.25">
      <c r="A1036" t="str">
        <f t="shared" si="16"/>
        <v/>
      </c>
      <c r="B1036">
        <v>502065780</v>
      </c>
      <c r="C1036">
        <v>502065778</v>
      </c>
      <c r="D1036">
        <v>1</v>
      </c>
      <c r="E1036">
        <v>2</v>
      </c>
      <c r="F1036">
        <v>3</v>
      </c>
      <c r="G1036">
        <v>502065781</v>
      </c>
      <c r="H1036">
        <v>1</v>
      </c>
      <c r="I1036">
        <v>2</v>
      </c>
      <c r="J1036">
        <v>3</v>
      </c>
      <c r="K1036" t="s">
        <v>533</v>
      </c>
      <c r="L1036">
        <v>3</v>
      </c>
      <c r="M1036">
        <v>0.70000365759988303</v>
      </c>
      <c r="N1036">
        <f>VLOOKUP(K1036,Linecodes!$A$2:$J$58,10,FALSE)</f>
        <v>106.9893</v>
      </c>
    </row>
    <row r="1037" spans="1:14" x14ac:dyDescent="0.25">
      <c r="A1037" t="str">
        <f t="shared" si="16"/>
        <v>One Phase Less</v>
      </c>
      <c r="B1037">
        <v>501665514</v>
      </c>
      <c r="C1037">
        <v>501665516</v>
      </c>
      <c r="D1037">
        <v>1</v>
      </c>
      <c r="E1037">
        <v>2</v>
      </c>
      <c r="G1037" t="s">
        <v>508</v>
      </c>
      <c r="H1037">
        <v>1</v>
      </c>
      <c r="I1037">
        <v>2</v>
      </c>
      <c r="K1037" t="s">
        <v>542</v>
      </c>
      <c r="L1037">
        <v>2</v>
      </c>
      <c r="M1037">
        <v>153.99812243206</v>
      </c>
      <c r="N1037">
        <f>VLOOKUP(K1037,Linecodes!$A$2:$J$58,10,FALSE)</f>
        <v>2.0543999999999998</v>
      </c>
    </row>
    <row r="1038" spans="1:14" x14ac:dyDescent="0.25">
      <c r="A1038" t="str">
        <f t="shared" si="16"/>
        <v>One Phase Less</v>
      </c>
      <c r="B1038">
        <v>2265469</v>
      </c>
      <c r="C1038" t="s">
        <v>154</v>
      </c>
      <c r="D1038">
        <v>1</v>
      </c>
      <c r="E1038">
        <v>3</v>
      </c>
      <c r="G1038" t="s">
        <v>155</v>
      </c>
      <c r="H1038">
        <v>1</v>
      </c>
      <c r="I1038">
        <v>3</v>
      </c>
      <c r="K1038" t="s">
        <v>542</v>
      </c>
      <c r="L1038">
        <v>2</v>
      </c>
      <c r="M1038">
        <v>107.998683264042</v>
      </c>
      <c r="N1038">
        <f>VLOOKUP(K1038,Linecodes!$A$2:$J$58,10,FALSE)</f>
        <v>2.0543999999999998</v>
      </c>
    </row>
    <row r="1039" spans="1:14" x14ac:dyDescent="0.25">
      <c r="A1039" t="str">
        <f t="shared" si="16"/>
        <v>One Phase Less</v>
      </c>
      <c r="B1039">
        <v>501289830</v>
      </c>
      <c r="C1039" t="s">
        <v>154</v>
      </c>
      <c r="D1039">
        <v>1</v>
      </c>
      <c r="E1039">
        <v>3</v>
      </c>
      <c r="G1039" t="s">
        <v>509</v>
      </c>
      <c r="H1039">
        <v>1</v>
      </c>
      <c r="I1039">
        <v>3</v>
      </c>
      <c r="K1039" t="s">
        <v>542</v>
      </c>
      <c r="L1039">
        <v>2</v>
      </c>
      <c r="M1039">
        <v>200.99754940807799</v>
      </c>
      <c r="N1039">
        <f>VLOOKUP(K1039,Linecodes!$A$2:$J$58,10,FALSE)</f>
        <v>2.0543999999999998</v>
      </c>
    </row>
    <row r="1040" spans="1:14" x14ac:dyDescent="0.25">
      <c r="A1040" t="str">
        <f t="shared" si="16"/>
        <v/>
      </c>
      <c r="B1040">
        <v>2265453</v>
      </c>
      <c r="C1040">
        <v>2265451</v>
      </c>
      <c r="D1040">
        <v>1</v>
      </c>
      <c r="E1040">
        <v>2</v>
      </c>
      <c r="F1040">
        <v>3</v>
      </c>
      <c r="G1040">
        <v>400118639</v>
      </c>
      <c r="H1040">
        <v>1</v>
      </c>
      <c r="I1040">
        <v>2</v>
      </c>
      <c r="J1040">
        <v>3</v>
      </c>
      <c r="K1040" t="s">
        <v>535</v>
      </c>
      <c r="L1040">
        <v>3</v>
      </c>
      <c r="M1040">
        <v>22.999719584009</v>
      </c>
      <c r="N1040">
        <f>VLOOKUP(K1040,Linecodes!$A$2:$J$58,10,FALSE)</f>
        <v>2.0543999999999998</v>
      </c>
    </row>
    <row r="1041" spans="1:14" x14ac:dyDescent="0.25">
      <c r="A1041" t="str">
        <f t="shared" si="16"/>
        <v/>
      </c>
      <c r="B1041">
        <v>2265771</v>
      </c>
      <c r="C1041">
        <v>2265769</v>
      </c>
      <c r="D1041">
        <v>1</v>
      </c>
      <c r="E1041">
        <v>2</v>
      </c>
      <c r="F1041">
        <v>3</v>
      </c>
      <c r="G1041">
        <v>400181897</v>
      </c>
      <c r="H1041">
        <v>1</v>
      </c>
      <c r="I1041">
        <v>2</v>
      </c>
      <c r="J1041">
        <v>3</v>
      </c>
      <c r="K1041" t="s">
        <v>535</v>
      </c>
      <c r="L1041">
        <v>3</v>
      </c>
      <c r="M1041">
        <v>199.997561600078</v>
      </c>
      <c r="N1041">
        <f>VLOOKUP(K1041,Linecodes!$A$2:$J$58,10,FALSE)</f>
        <v>2.0543999999999998</v>
      </c>
    </row>
    <row r="1042" spans="1:14" x14ac:dyDescent="0.25">
      <c r="A1042" t="str">
        <f t="shared" si="16"/>
        <v/>
      </c>
      <c r="B1042">
        <v>400181993</v>
      </c>
      <c r="C1042">
        <v>2265769</v>
      </c>
      <c r="D1042">
        <v>1</v>
      </c>
      <c r="E1042">
        <v>2</v>
      </c>
      <c r="F1042">
        <v>3</v>
      </c>
      <c r="G1042">
        <v>506057676</v>
      </c>
      <c r="H1042">
        <v>1</v>
      </c>
      <c r="I1042">
        <v>2</v>
      </c>
      <c r="J1042">
        <v>3</v>
      </c>
      <c r="K1042" t="s">
        <v>533</v>
      </c>
      <c r="L1042">
        <v>3</v>
      </c>
      <c r="M1042">
        <v>0.70000365759988303</v>
      </c>
      <c r="N1042">
        <f>VLOOKUP(K1042,Linecodes!$A$2:$J$58,10,FALSE)</f>
        <v>106.9893</v>
      </c>
    </row>
    <row r="1043" spans="1:14" x14ac:dyDescent="0.25">
      <c r="A1043" t="str">
        <f t="shared" si="16"/>
        <v/>
      </c>
      <c r="B1043">
        <v>2265972</v>
      </c>
      <c r="C1043">
        <v>2265817</v>
      </c>
      <c r="D1043">
        <v>1</v>
      </c>
      <c r="E1043">
        <v>2</v>
      </c>
      <c r="F1043">
        <v>3</v>
      </c>
      <c r="G1043" t="s">
        <v>510</v>
      </c>
      <c r="H1043">
        <v>1</v>
      </c>
      <c r="I1043">
        <v>2</v>
      </c>
      <c r="J1043">
        <v>3</v>
      </c>
      <c r="K1043" t="s">
        <v>533</v>
      </c>
      <c r="L1043">
        <v>3</v>
      </c>
      <c r="M1043">
        <v>0.70000365759988303</v>
      </c>
      <c r="N1043">
        <f>VLOOKUP(K1043,Linecodes!$A$2:$J$58,10,FALSE)</f>
        <v>106.9893</v>
      </c>
    </row>
    <row r="1044" spans="1:14" x14ac:dyDescent="0.25">
      <c r="A1044" t="str">
        <f t="shared" si="16"/>
        <v/>
      </c>
      <c r="B1044">
        <v>400181921</v>
      </c>
      <c r="C1044">
        <v>400181919</v>
      </c>
      <c r="D1044">
        <v>1</v>
      </c>
      <c r="E1044">
        <v>2</v>
      </c>
      <c r="F1044">
        <v>3</v>
      </c>
      <c r="G1044" t="s">
        <v>511</v>
      </c>
      <c r="H1044">
        <v>1</v>
      </c>
      <c r="I1044">
        <v>2</v>
      </c>
      <c r="J1044">
        <v>3</v>
      </c>
      <c r="K1044" t="s">
        <v>533</v>
      </c>
      <c r="L1044">
        <v>3</v>
      </c>
      <c r="M1044">
        <v>0.70000365759988303</v>
      </c>
      <c r="N1044">
        <f>VLOOKUP(K1044,Linecodes!$A$2:$J$58,10,FALSE)</f>
        <v>106.9893</v>
      </c>
    </row>
    <row r="1045" spans="1:14" x14ac:dyDescent="0.25">
      <c r="A1045" t="str">
        <f t="shared" si="16"/>
        <v>One Phase Less</v>
      </c>
      <c r="B1045">
        <v>2265480</v>
      </c>
      <c r="C1045">
        <v>504073747</v>
      </c>
      <c r="D1045">
        <v>1</v>
      </c>
      <c r="E1045">
        <v>3</v>
      </c>
      <c r="G1045" t="s">
        <v>156</v>
      </c>
      <c r="H1045">
        <v>1</v>
      </c>
      <c r="I1045">
        <v>3</v>
      </c>
      <c r="K1045" t="s">
        <v>542</v>
      </c>
      <c r="L1045">
        <v>2</v>
      </c>
      <c r="M1045">
        <v>48.999402592019102</v>
      </c>
      <c r="N1045">
        <f>VLOOKUP(K1045,Linecodes!$A$2:$J$58,10,FALSE)</f>
        <v>2.0543999999999998</v>
      </c>
    </row>
    <row r="1046" spans="1:14" x14ac:dyDescent="0.25">
      <c r="A1046" t="str">
        <f t="shared" si="16"/>
        <v/>
      </c>
      <c r="B1046">
        <v>501654253</v>
      </c>
      <c r="C1046">
        <v>501654252</v>
      </c>
      <c r="D1046">
        <v>1</v>
      </c>
      <c r="E1046">
        <v>2</v>
      </c>
      <c r="F1046">
        <v>3</v>
      </c>
      <c r="G1046">
        <v>501654254</v>
      </c>
      <c r="H1046">
        <v>1</v>
      </c>
      <c r="I1046">
        <v>2</v>
      </c>
      <c r="J1046">
        <v>3</v>
      </c>
      <c r="K1046" t="s">
        <v>535</v>
      </c>
      <c r="L1046">
        <v>3</v>
      </c>
      <c r="M1046">
        <v>58.999280672022998</v>
      </c>
      <c r="N1046">
        <f>VLOOKUP(K1046,Linecodes!$A$2:$J$58,10,FALSE)</f>
        <v>2.0543999999999998</v>
      </c>
    </row>
    <row r="1047" spans="1:14" x14ac:dyDescent="0.25">
      <c r="A1047" t="str">
        <f t="shared" si="16"/>
        <v>One Phase Less</v>
      </c>
      <c r="B1047">
        <v>400080423</v>
      </c>
      <c r="C1047">
        <v>400097296</v>
      </c>
      <c r="D1047">
        <v>1</v>
      </c>
      <c r="E1047">
        <v>3</v>
      </c>
      <c r="G1047" t="s">
        <v>512</v>
      </c>
      <c r="H1047">
        <v>1</v>
      </c>
      <c r="I1047">
        <v>3</v>
      </c>
      <c r="K1047" t="s">
        <v>537</v>
      </c>
      <c r="L1047">
        <v>2</v>
      </c>
      <c r="M1047">
        <v>43.999463552017197</v>
      </c>
      <c r="N1047">
        <f>VLOOKUP(K1047,Linecodes!$A$2:$J$58,10,FALSE)</f>
        <v>1.4659</v>
      </c>
    </row>
    <row r="1048" spans="1:14" x14ac:dyDescent="0.25">
      <c r="A1048" t="str">
        <f t="shared" si="16"/>
        <v/>
      </c>
      <c r="B1048">
        <v>502065779</v>
      </c>
      <c r="C1048">
        <v>502065781</v>
      </c>
      <c r="D1048">
        <v>1</v>
      </c>
      <c r="E1048">
        <v>2</v>
      </c>
      <c r="F1048">
        <v>3</v>
      </c>
      <c r="G1048" t="s">
        <v>513</v>
      </c>
      <c r="H1048">
        <v>1</v>
      </c>
      <c r="I1048">
        <v>2</v>
      </c>
      <c r="J1048">
        <v>3</v>
      </c>
      <c r="K1048" t="s">
        <v>535</v>
      </c>
      <c r="L1048">
        <v>3</v>
      </c>
      <c r="M1048">
        <v>132.998378464052</v>
      </c>
      <c r="N1048">
        <f>VLOOKUP(K1048,Linecodes!$A$2:$J$58,10,FALSE)</f>
        <v>2.0543999999999998</v>
      </c>
    </row>
    <row r="1049" spans="1:14" x14ac:dyDescent="0.25">
      <c r="A1049" t="str">
        <f t="shared" si="16"/>
        <v>One Phase Less</v>
      </c>
      <c r="B1049">
        <v>506227084</v>
      </c>
      <c r="C1049" t="s">
        <v>155</v>
      </c>
      <c r="D1049">
        <v>1</v>
      </c>
      <c r="E1049">
        <v>3</v>
      </c>
      <c r="G1049" t="s">
        <v>157</v>
      </c>
      <c r="H1049">
        <v>1</v>
      </c>
      <c r="I1049">
        <v>3</v>
      </c>
      <c r="K1049" t="s">
        <v>542</v>
      </c>
      <c r="L1049">
        <v>2</v>
      </c>
      <c r="M1049">
        <v>66.999183136026105</v>
      </c>
      <c r="N1049">
        <f>VLOOKUP(K1049,Linecodes!$A$2:$J$58,10,FALSE)</f>
        <v>2.0543999999999998</v>
      </c>
    </row>
    <row r="1050" spans="1:14" x14ac:dyDescent="0.25">
      <c r="A1050" t="str">
        <f t="shared" si="16"/>
        <v/>
      </c>
      <c r="B1050">
        <v>400118640</v>
      </c>
      <c r="C1050">
        <v>400118639</v>
      </c>
      <c r="D1050">
        <v>1</v>
      </c>
      <c r="E1050">
        <v>2</v>
      </c>
      <c r="F1050">
        <v>3</v>
      </c>
      <c r="G1050">
        <v>2265454</v>
      </c>
      <c r="H1050">
        <v>1</v>
      </c>
      <c r="I1050">
        <v>2</v>
      </c>
      <c r="J1050">
        <v>3</v>
      </c>
      <c r="K1050" t="s">
        <v>535</v>
      </c>
      <c r="L1050">
        <v>3</v>
      </c>
      <c r="M1050">
        <v>34.999573280013699</v>
      </c>
      <c r="N1050">
        <f>VLOOKUP(K1050,Linecodes!$A$2:$J$58,10,FALSE)</f>
        <v>2.0543999999999998</v>
      </c>
    </row>
    <row r="1051" spans="1:14" x14ac:dyDescent="0.25">
      <c r="A1051" t="str">
        <f t="shared" ref="A1051:A1100" si="17">IF(OR(D1051+E1051+F1051&lt;6,H1051+I1051+J1051&lt;6),"One Phase Less","")</f>
        <v/>
      </c>
      <c r="B1051">
        <v>506250133</v>
      </c>
      <c r="C1051">
        <v>400118639</v>
      </c>
      <c r="D1051">
        <v>1</v>
      </c>
      <c r="E1051">
        <v>2</v>
      </c>
      <c r="F1051">
        <v>3</v>
      </c>
      <c r="G1051">
        <v>506250134</v>
      </c>
      <c r="H1051">
        <v>1</v>
      </c>
      <c r="I1051">
        <v>2</v>
      </c>
      <c r="J1051">
        <v>3</v>
      </c>
      <c r="K1051" t="s">
        <v>533</v>
      </c>
      <c r="L1051">
        <v>3</v>
      </c>
      <c r="M1051">
        <v>0.70000365759988303</v>
      </c>
      <c r="N1051">
        <f>VLOOKUP(K1051,Linecodes!$A$2:$J$58,10,FALSE)</f>
        <v>106.9893</v>
      </c>
    </row>
    <row r="1052" spans="1:14" x14ac:dyDescent="0.25">
      <c r="A1052" t="str">
        <f t="shared" si="17"/>
        <v/>
      </c>
      <c r="B1052">
        <v>400181898</v>
      </c>
      <c r="C1052">
        <v>400181897</v>
      </c>
      <c r="D1052">
        <v>1</v>
      </c>
      <c r="E1052">
        <v>2</v>
      </c>
      <c r="F1052">
        <v>3</v>
      </c>
      <c r="G1052">
        <v>506258074</v>
      </c>
      <c r="H1052">
        <v>1</v>
      </c>
      <c r="I1052">
        <v>2</v>
      </c>
      <c r="J1052">
        <v>3</v>
      </c>
      <c r="K1052" t="s">
        <v>535</v>
      </c>
      <c r="L1052">
        <v>3</v>
      </c>
      <c r="M1052">
        <v>139.998293120055</v>
      </c>
      <c r="N1052">
        <f>VLOOKUP(K1052,Linecodes!$A$2:$J$58,10,FALSE)</f>
        <v>2.0543999999999998</v>
      </c>
    </row>
    <row r="1053" spans="1:14" x14ac:dyDescent="0.25">
      <c r="A1053" t="str">
        <f t="shared" si="17"/>
        <v>One Phase Less</v>
      </c>
      <c r="B1053">
        <v>400181900</v>
      </c>
      <c r="C1053">
        <v>400181897</v>
      </c>
      <c r="D1053">
        <v>2</v>
      </c>
      <c r="E1053">
        <v>3</v>
      </c>
      <c r="G1053">
        <v>400170108</v>
      </c>
      <c r="H1053">
        <v>2</v>
      </c>
      <c r="I1053">
        <v>3</v>
      </c>
      <c r="K1053" t="s">
        <v>542</v>
      </c>
      <c r="L1053">
        <v>2</v>
      </c>
      <c r="M1053">
        <v>59.999268480023403</v>
      </c>
      <c r="N1053">
        <f>VLOOKUP(K1053,Linecodes!$A$2:$J$58,10,FALSE)</f>
        <v>2.0543999999999998</v>
      </c>
    </row>
    <row r="1054" spans="1:14" x14ac:dyDescent="0.25">
      <c r="A1054" t="str">
        <f t="shared" si="17"/>
        <v>One Phase Less</v>
      </c>
      <c r="B1054">
        <v>501741134</v>
      </c>
      <c r="C1054">
        <v>400181897</v>
      </c>
      <c r="D1054">
        <v>1</v>
      </c>
      <c r="E1054">
        <v>3</v>
      </c>
      <c r="G1054" t="s">
        <v>514</v>
      </c>
      <c r="H1054">
        <v>1</v>
      </c>
      <c r="I1054">
        <v>3</v>
      </c>
      <c r="K1054" t="s">
        <v>542</v>
      </c>
      <c r="L1054">
        <v>2</v>
      </c>
      <c r="M1054">
        <v>247.996976384097</v>
      </c>
      <c r="N1054">
        <f>VLOOKUP(K1054,Linecodes!$A$2:$J$58,10,FALSE)</f>
        <v>2.0543999999999998</v>
      </c>
    </row>
    <row r="1055" spans="1:14" x14ac:dyDescent="0.25">
      <c r="A1055" t="str">
        <f t="shared" si="17"/>
        <v/>
      </c>
      <c r="B1055">
        <v>506057674</v>
      </c>
      <c r="C1055">
        <v>506057676</v>
      </c>
      <c r="D1055">
        <v>1</v>
      </c>
      <c r="E1055">
        <v>2</v>
      </c>
      <c r="F1055">
        <v>3</v>
      </c>
      <c r="G1055" t="s">
        <v>515</v>
      </c>
      <c r="H1055">
        <v>1</v>
      </c>
      <c r="I1055">
        <v>2</v>
      </c>
      <c r="J1055">
        <v>3</v>
      </c>
      <c r="K1055" t="s">
        <v>535</v>
      </c>
      <c r="L1055">
        <v>3</v>
      </c>
      <c r="M1055">
        <v>69.999146560027299</v>
      </c>
      <c r="N1055">
        <f>VLOOKUP(K1055,Linecodes!$A$2:$J$58,10,FALSE)</f>
        <v>2.0543999999999998</v>
      </c>
    </row>
    <row r="1056" spans="1:14" x14ac:dyDescent="0.25">
      <c r="A1056" t="str">
        <f t="shared" si="17"/>
        <v/>
      </c>
      <c r="B1056">
        <v>2265108</v>
      </c>
      <c r="C1056">
        <v>2264601</v>
      </c>
      <c r="D1056">
        <v>1</v>
      </c>
      <c r="E1056">
        <v>2</v>
      </c>
      <c r="F1056">
        <v>3</v>
      </c>
      <c r="G1056">
        <v>400181919</v>
      </c>
      <c r="H1056">
        <v>1</v>
      </c>
      <c r="I1056">
        <v>2</v>
      </c>
      <c r="J1056">
        <v>3</v>
      </c>
      <c r="K1056" t="s">
        <v>535</v>
      </c>
      <c r="L1056">
        <v>3</v>
      </c>
      <c r="M1056">
        <v>65.999195328025806</v>
      </c>
      <c r="N1056">
        <f>VLOOKUP(K1056,Linecodes!$A$2:$J$58,10,FALSE)</f>
        <v>2.0543999999999998</v>
      </c>
    </row>
    <row r="1057" spans="1:14" x14ac:dyDescent="0.25">
      <c r="A1057" t="str">
        <f t="shared" si="17"/>
        <v>One Phase Less</v>
      </c>
      <c r="B1057">
        <v>504073750</v>
      </c>
      <c r="C1057" t="s">
        <v>156</v>
      </c>
      <c r="D1057">
        <v>1</v>
      </c>
      <c r="E1057">
        <v>3</v>
      </c>
      <c r="G1057" t="s">
        <v>516</v>
      </c>
      <c r="H1057">
        <v>1</v>
      </c>
      <c r="I1057">
        <v>3</v>
      </c>
      <c r="K1057" t="s">
        <v>542</v>
      </c>
      <c r="L1057">
        <v>2</v>
      </c>
      <c r="M1057">
        <v>88.998914912034707</v>
      </c>
      <c r="N1057">
        <f>VLOOKUP(K1057,Linecodes!$A$2:$J$58,10,FALSE)</f>
        <v>2.0543999999999998</v>
      </c>
    </row>
    <row r="1058" spans="1:14" x14ac:dyDescent="0.25">
      <c r="A1058" t="str">
        <f t="shared" si="17"/>
        <v/>
      </c>
      <c r="B1058">
        <v>501654255</v>
      </c>
      <c r="C1058">
        <v>501654254</v>
      </c>
      <c r="D1058">
        <v>1</v>
      </c>
      <c r="E1058">
        <v>2</v>
      </c>
      <c r="F1058">
        <v>3</v>
      </c>
      <c r="G1058">
        <v>2264595</v>
      </c>
      <c r="H1058">
        <v>1</v>
      </c>
      <c r="I1058">
        <v>2</v>
      </c>
      <c r="J1058">
        <v>3</v>
      </c>
      <c r="K1058" t="s">
        <v>535</v>
      </c>
      <c r="L1058">
        <v>3</v>
      </c>
      <c r="M1058">
        <v>37.999536704014801</v>
      </c>
      <c r="N1058">
        <f>VLOOKUP(K1058,Linecodes!$A$2:$J$58,10,FALSE)</f>
        <v>2.0543999999999998</v>
      </c>
    </row>
    <row r="1059" spans="1:14" x14ac:dyDescent="0.25">
      <c r="A1059" t="str">
        <f t="shared" si="17"/>
        <v>One Phase Less</v>
      </c>
      <c r="B1059">
        <v>504794700</v>
      </c>
      <c r="C1059" t="s">
        <v>157</v>
      </c>
      <c r="D1059">
        <v>1</v>
      </c>
      <c r="E1059">
        <v>3</v>
      </c>
      <c r="G1059" t="s">
        <v>517</v>
      </c>
      <c r="H1059">
        <v>1</v>
      </c>
      <c r="I1059">
        <v>3</v>
      </c>
      <c r="K1059" t="s">
        <v>542</v>
      </c>
      <c r="L1059">
        <v>2</v>
      </c>
      <c r="M1059">
        <v>170.99791516806701</v>
      </c>
      <c r="N1059">
        <f>VLOOKUP(K1059,Linecodes!$A$2:$J$58,10,FALSE)</f>
        <v>2.0543999999999998</v>
      </c>
    </row>
    <row r="1060" spans="1:14" x14ac:dyDescent="0.25">
      <c r="A1060" t="str">
        <f t="shared" si="17"/>
        <v/>
      </c>
      <c r="B1060">
        <v>2265456</v>
      </c>
      <c r="C1060">
        <v>2265454</v>
      </c>
      <c r="D1060">
        <v>1</v>
      </c>
      <c r="E1060">
        <v>2</v>
      </c>
      <c r="F1060">
        <v>3</v>
      </c>
      <c r="G1060">
        <v>501665453</v>
      </c>
      <c r="H1060">
        <v>1</v>
      </c>
      <c r="I1060">
        <v>2</v>
      </c>
      <c r="J1060">
        <v>3</v>
      </c>
      <c r="K1060" t="s">
        <v>535</v>
      </c>
      <c r="L1060">
        <v>3</v>
      </c>
      <c r="M1060">
        <v>48.999402592019102</v>
      </c>
      <c r="N1060">
        <f>VLOOKUP(K1060,Linecodes!$A$2:$J$58,10,FALSE)</f>
        <v>2.0543999999999998</v>
      </c>
    </row>
    <row r="1061" spans="1:14" x14ac:dyDescent="0.25">
      <c r="A1061" t="str">
        <f t="shared" si="17"/>
        <v>One Phase Less</v>
      </c>
      <c r="B1061">
        <v>2265698</v>
      </c>
      <c r="C1061">
        <v>2265454</v>
      </c>
      <c r="D1061">
        <v>1</v>
      </c>
      <c r="E1061">
        <v>3</v>
      </c>
      <c r="G1061">
        <v>501665458</v>
      </c>
      <c r="H1061">
        <v>1</v>
      </c>
      <c r="I1061">
        <v>3</v>
      </c>
      <c r="K1061" t="s">
        <v>540</v>
      </c>
      <c r="L1061">
        <v>2</v>
      </c>
      <c r="M1061">
        <v>35.999561088013998</v>
      </c>
      <c r="N1061">
        <f>VLOOKUP(K1061,Linecodes!$A$2:$J$58,10,FALSE)</f>
        <v>1.4659</v>
      </c>
    </row>
    <row r="1062" spans="1:14" x14ac:dyDescent="0.25">
      <c r="A1062" t="str">
        <f t="shared" si="17"/>
        <v/>
      </c>
      <c r="B1062">
        <v>400118642</v>
      </c>
      <c r="C1062">
        <v>506250134</v>
      </c>
      <c r="D1062">
        <v>1</v>
      </c>
      <c r="E1062">
        <v>2</v>
      </c>
      <c r="F1062">
        <v>3</v>
      </c>
      <c r="G1062" t="s">
        <v>518</v>
      </c>
      <c r="H1062">
        <v>1</v>
      </c>
      <c r="I1062">
        <v>2</v>
      </c>
      <c r="J1062">
        <v>3</v>
      </c>
      <c r="K1062" t="s">
        <v>546</v>
      </c>
      <c r="L1062">
        <v>3</v>
      </c>
      <c r="M1062">
        <v>25.999683008010098</v>
      </c>
      <c r="N1062">
        <f>VLOOKUP(K1062,Linecodes!$A$2:$J$58,10,FALSE)</f>
        <v>1.4659</v>
      </c>
    </row>
    <row r="1063" spans="1:14" x14ac:dyDescent="0.25">
      <c r="A1063" t="str">
        <f t="shared" si="17"/>
        <v/>
      </c>
      <c r="B1063">
        <v>506258073</v>
      </c>
      <c r="C1063">
        <v>506258071</v>
      </c>
      <c r="D1063">
        <v>1</v>
      </c>
      <c r="E1063">
        <v>2</v>
      </c>
      <c r="F1063">
        <v>3</v>
      </c>
      <c r="G1063" t="s">
        <v>519</v>
      </c>
      <c r="H1063">
        <v>1</v>
      </c>
      <c r="I1063">
        <v>2</v>
      </c>
      <c r="J1063">
        <v>3</v>
      </c>
      <c r="K1063" t="s">
        <v>533</v>
      </c>
      <c r="L1063">
        <v>3</v>
      </c>
      <c r="M1063">
        <v>0.70000365759988303</v>
      </c>
      <c r="N1063">
        <f>VLOOKUP(K1063,Linecodes!$A$2:$J$58,10,FALSE)</f>
        <v>106.9893</v>
      </c>
    </row>
    <row r="1064" spans="1:14" x14ac:dyDescent="0.25">
      <c r="A1064" t="str">
        <f t="shared" si="17"/>
        <v>One Phase Less</v>
      </c>
      <c r="B1064">
        <v>400170107</v>
      </c>
      <c r="C1064">
        <v>400170108</v>
      </c>
      <c r="D1064">
        <v>2</v>
      </c>
      <c r="E1064">
        <v>3</v>
      </c>
      <c r="G1064" t="s">
        <v>520</v>
      </c>
      <c r="H1064">
        <v>2</v>
      </c>
      <c r="I1064">
        <v>3</v>
      </c>
      <c r="K1064" t="s">
        <v>536</v>
      </c>
      <c r="L1064">
        <v>2</v>
      </c>
      <c r="M1064">
        <v>0.70000365759988303</v>
      </c>
      <c r="N1064">
        <f>VLOOKUP(K1064,Linecodes!$A$2:$J$58,10,FALSE)</f>
        <v>106.9893</v>
      </c>
    </row>
    <row r="1065" spans="1:14" x14ac:dyDescent="0.25">
      <c r="A1065" t="str">
        <f t="shared" si="17"/>
        <v/>
      </c>
      <c r="B1065">
        <v>2264600</v>
      </c>
      <c r="C1065">
        <v>2264598</v>
      </c>
      <c r="D1065">
        <v>1</v>
      </c>
      <c r="E1065">
        <v>2</v>
      </c>
      <c r="F1065">
        <v>3</v>
      </c>
      <c r="G1065">
        <v>2264601</v>
      </c>
      <c r="H1065">
        <v>1</v>
      </c>
      <c r="I1065">
        <v>2</v>
      </c>
      <c r="J1065">
        <v>3</v>
      </c>
      <c r="K1065" t="s">
        <v>535</v>
      </c>
      <c r="L1065">
        <v>3</v>
      </c>
      <c r="M1065">
        <v>52.999353824020702</v>
      </c>
      <c r="N1065">
        <f>VLOOKUP(K1065,Linecodes!$A$2:$J$58,10,FALSE)</f>
        <v>2.0543999999999998</v>
      </c>
    </row>
    <row r="1066" spans="1:14" x14ac:dyDescent="0.25">
      <c r="A1066" t="str">
        <f t="shared" si="17"/>
        <v/>
      </c>
      <c r="B1066">
        <v>2264603</v>
      </c>
      <c r="C1066">
        <v>2264601</v>
      </c>
      <c r="D1066">
        <v>1</v>
      </c>
      <c r="E1066">
        <v>2</v>
      </c>
      <c r="F1066">
        <v>3</v>
      </c>
      <c r="G1066">
        <v>501654264</v>
      </c>
      <c r="H1066">
        <v>1</v>
      </c>
      <c r="I1066">
        <v>2</v>
      </c>
      <c r="J1066">
        <v>3</v>
      </c>
      <c r="K1066" t="s">
        <v>535</v>
      </c>
      <c r="L1066">
        <v>3</v>
      </c>
      <c r="M1066">
        <v>13.999829312005501</v>
      </c>
      <c r="N1066">
        <f>VLOOKUP(K1066,Linecodes!$A$2:$J$58,10,FALSE)</f>
        <v>2.0543999999999998</v>
      </c>
    </row>
    <row r="1067" spans="1:14" x14ac:dyDescent="0.25">
      <c r="A1067" t="str">
        <f t="shared" si="17"/>
        <v/>
      </c>
      <c r="B1067">
        <v>2264597</v>
      </c>
      <c r="C1067">
        <v>2264595</v>
      </c>
      <c r="D1067">
        <v>1</v>
      </c>
      <c r="E1067">
        <v>2</v>
      </c>
      <c r="F1067">
        <v>3</v>
      </c>
      <c r="G1067">
        <v>501654256</v>
      </c>
      <c r="H1067">
        <v>1</v>
      </c>
      <c r="I1067">
        <v>2</v>
      </c>
      <c r="J1067">
        <v>3</v>
      </c>
      <c r="K1067" t="s">
        <v>535</v>
      </c>
      <c r="L1067">
        <v>3</v>
      </c>
      <c r="M1067">
        <v>90.998890528035503</v>
      </c>
      <c r="N1067">
        <f>VLOOKUP(K1067,Linecodes!$A$2:$J$58,10,FALSE)</f>
        <v>2.0543999999999998</v>
      </c>
    </row>
    <row r="1068" spans="1:14" x14ac:dyDescent="0.25">
      <c r="A1068" t="str">
        <f t="shared" si="17"/>
        <v>One Phase Less</v>
      </c>
      <c r="B1068">
        <v>400181912</v>
      </c>
      <c r="C1068">
        <v>2264595</v>
      </c>
      <c r="D1068">
        <v>1</v>
      </c>
      <c r="E1068">
        <v>3</v>
      </c>
      <c r="G1068" t="s">
        <v>521</v>
      </c>
      <c r="H1068">
        <v>1</v>
      </c>
      <c r="I1068">
        <v>3</v>
      </c>
      <c r="K1068" t="s">
        <v>536</v>
      </c>
      <c r="L1068">
        <v>2</v>
      </c>
      <c r="M1068">
        <v>0.70000365759988303</v>
      </c>
      <c r="N1068">
        <f>VLOOKUP(K1068,Linecodes!$A$2:$J$58,10,FALSE)</f>
        <v>106.9893</v>
      </c>
    </row>
    <row r="1069" spans="1:14" x14ac:dyDescent="0.25">
      <c r="A1069" t="str">
        <f t="shared" si="17"/>
        <v/>
      </c>
      <c r="B1069">
        <v>501665455</v>
      </c>
      <c r="C1069">
        <v>501665453</v>
      </c>
      <c r="D1069">
        <v>1</v>
      </c>
      <c r="E1069">
        <v>2</v>
      </c>
      <c r="F1069">
        <v>3</v>
      </c>
      <c r="G1069">
        <v>501665456</v>
      </c>
      <c r="H1069">
        <v>1</v>
      </c>
      <c r="I1069">
        <v>2</v>
      </c>
      <c r="J1069">
        <v>3</v>
      </c>
      <c r="K1069" t="s">
        <v>533</v>
      </c>
      <c r="L1069">
        <v>3</v>
      </c>
      <c r="M1069">
        <v>0.70000365759988303</v>
      </c>
      <c r="N1069">
        <f>VLOOKUP(K1069,Linecodes!$A$2:$J$58,10,FALSE)</f>
        <v>106.9893</v>
      </c>
    </row>
    <row r="1070" spans="1:14" x14ac:dyDescent="0.25">
      <c r="A1070" t="str">
        <f t="shared" si="17"/>
        <v>One Phase Less</v>
      </c>
      <c r="B1070">
        <v>501665460</v>
      </c>
      <c r="C1070">
        <v>501665458</v>
      </c>
      <c r="D1070">
        <v>1</v>
      </c>
      <c r="E1070">
        <v>3</v>
      </c>
      <c r="G1070">
        <v>501665461</v>
      </c>
      <c r="H1070">
        <v>1</v>
      </c>
      <c r="I1070">
        <v>3</v>
      </c>
      <c r="K1070" t="s">
        <v>536</v>
      </c>
      <c r="L1070">
        <v>2</v>
      </c>
      <c r="M1070">
        <v>0.70000365759988303</v>
      </c>
      <c r="N1070">
        <f>VLOOKUP(K1070,Linecodes!$A$2:$J$58,10,FALSE)</f>
        <v>106.9893</v>
      </c>
    </row>
    <row r="1071" spans="1:14" x14ac:dyDescent="0.25">
      <c r="A1071" t="str">
        <f t="shared" si="17"/>
        <v/>
      </c>
      <c r="B1071">
        <v>506258072</v>
      </c>
      <c r="C1071">
        <v>506258071</v>
      </c>
      <c r="D1071">
        <v>1</v>
      </c>
      <c r="E1071">
        <v>2</v>
      </c>
      <c r="F1071">
        <v>3</v>
      </c>
      <c r="G1071">
        <v>2265776</v>
      </c>
      <c r="H1071">
        <v>1</v>
      </c>
      <c r="I1071">
        <v>2</v>
      </c>
      <c r="J1071">
        <v>3</v>
      </c>
      <c r="K1071" t="s">
        <v>535</v>
      </c>
      <c r="L1071">
        <v>3</v>
      </c>
      <c r="M1071">
        <v>120.99852476804701</v>
      </c>
      <c r="N1071">
        <f>VLOOKUP(K1071,Linecodes!$A$2:$J$58,10,FALSE)</f>
        <v>2.0543999999999998</v>
      </c>
    </row>
    <row r="1072" spans="1:14" x14ac:dyDescent="0.25">
      <c r="A1072" t="str">
        <f t="shared" si="17"/>
        <v>One Phase Less</v>
      </c>
      <c r="B1072">
        <v>400181915</v>
      </c>
      <c r="C1072">
        <v>2264598</v>
      </c>
      <c r="D1072">
        <v>1</v>
      </c>
      <c r="E1072">
        <v>3</v>
      </c>
      <c r="G1072">
        <v>400181916</v>
      </c>
      <c r="H1072">
        <v>1</v>
      </c>
      <c r="I1072">
        <v>3</v>
      </c>
      <c r="K1072" t="s">
        <v>536</v>
      </c>
      <c r="L1072">
        <v>2</v>
      </c>
      <c r="M1072">
        <v>0.70000365759988303</v>
      </c>
      <c r="N1072">
        <f>VLOOKUP(K1072,Linecodes!$A$2:$J$58,10,FALSE)</f>
        <v>106.9893</v>
      </c>
    </row>
    <row r="1073" spans="1:14" x14ac:dyDescent="0.25">
      <c r="A1073" t="str">
        <f t="shared" si="17"/>
        <v/>
      </c>
      <c r="B1073">
        <v>501654257</v>
      </c>
      <c r="C1073">
        <v>501654256</v>
      </c>
      <c r="D1073">
        <v>1</v>
      </c>
      <c r="E1073">
        <v>2</v>
      </c>
      <c r="F1073">
        <v>3</v>
      </c>
      <c r="G1073">
        <v>2264598</v>
      </c>
      <c r="H1073">
        <v>1</v>
      </c>
      <c r="I1073">
        <v>2</v>
      </c>
      <c r="J1073">
        <v>3</v>
      </c>
      <c r="K1073" t="s">
        <v>535</v>
      </c>
      <c r="L1073">
        <v>3</v>
      </c>
      <c r="M1073">
        <v>38.999524512015199</v>
      </c>
      <c r="N1073">
        <f>VLOOKUP(K1073,Linecodes!$A$2:$J$58,10,FALSE)</f>
        <v>2.0543999999999998</v>
      </c>
    </row>
    <row r="1074" spans="1:14" x14ac:dyDescent="0.25">
      <c r="A1074" t="str">
        <f t="shared" si="17"/>
        <v/>
      </c>
      <c r="B1074">
        <v>501654266</v>
      </c>
      <c r="C1074">
        <v>501654264</v>
      </c>
      <c r="D1074">
        <v>1</v>
      </c>
      <c r="E1074">
        <v>2</v>
      </c>
      <c r="F1074">
        <v>3</v>
      </c>
      <c r="G1074" t="s">
        <v>522</v>
      </c>
      <c r="H1074">
        <v>1</v>
      </c>
      <c r="I1074">
        <v>2</v>
      </c>
      <c r="J1074">
        <v>3</v>
      </c>
      <c r="K1074" t="s">
        <v>533</v>
      </c>
      <c r="L1074">
        <v>3</v>
      </c>
      <c r="M1074">
        <v>0.70000365759988303</v>
      </c>
      <c r="N1074">
        <f>VLOOKUP(K1074,Linecodes!$A$2:$J$58,10,FALSE)</f>
        <v>106.9893</v>
      </c>
    </row>
    <row r="1075" spans="1:14" x14ac:dyDescent="0.25">
      <c r="A1075" t="str">
        <f t="shared" si="17"/>
        <v/>
      </c>
      <c r="B1075">
        <v>501665454</v>
      </c>
      <c r="C1075">
        <v>501665456</v>
      </c>
      <c r="D1075">
        <v>1</v>
      </c>
      <c r="E1075">
        <v>2</v>
      </c>
      <c r="F1075">
        <v>3</v>
      </c>
      <c r="G1075">
        <v>2265457</v>
      </c>
      <c r="H1075">
        <v>1</v>
      </c>
      <c r="I1075">
        <v>2</v>
      </c>
      <c r="J1075">
        <v>3</v>
      </c>
      <c r="K1075" t="s">
        <v>535</v>
      </c>
      <c r="L1075">
        <v>3</v>
      </c>
      <c r="M1075">
        <v>166.99796393606499</v>
      </c>
      <c r="N1075">
        <f>VLOOKUP(K1075,Linecodes!$A$2:$J$58,10,FALSE)</f>
        <v>2.0543999999999998</v>
      </c>
    </row>
    <row r="1076" spans="1:14" x14ac:dyDescent="0.25">
      <c r="A1076" t="str">
        <f t="shared" si="17"/>
        <v>One Phase Less</v>
      </c>
      <c r="B1076">
        <v>501665459</v>
      </c>
      <c r="C1076">
        <v>501665461</v>
      </c>
      <c r="D1076">
        <v>1</v>
      </c>
      <c r="E1076">
        <v>3</v>
      </c>
      <c r="G1076">
        <v>501665463</v>
      </c>
      <c r="H1076">
        <v>1</v>
      </c>
      <c r="I1076">
        <v>3</v>
      </c>
      <c r="K1076" t="s">
        <v>540</v>
      </c>
      <c r="L1076">
        <v>2</v>
      </c>
      <c r="M1076">
        <v>45.999439168017901</v>
      </c>
      <c r="N1076">
        <f>VLOOKUP(K1076,Linecodes!$A$2:$J$58,10,FALSE)</f>
        <v>1.4659</v>
      </c>
    </row>
    <row r="1077" spans="1:14" x14ac:dyDescent="0.25">
      <c r="A1077" t="str">
        <f t="shared" si="17"/>
        <v/>
      </c>
      <c r="B1077">
        <v>2265778</v>
      </c>
      <c r="C1077">
        <v>2265776</v>
      </c>
      <c r="D1077">
        <v>1</v>
      </c>
      <c r="E1077">
        <v>2</v>
      </c>
      <c r="F1077">
        <v>3</v>
      </c>
      <c r="G1077">
        <v>601386386</v>
      </c>
      <c r="H1077">
        <v>1</v>
      </c>
      <c r="I1077">
        <v>2</v>
      </c>
      <c r="J1077">
        <v>3</v>
      </c>
      <c r="K1077" t="s">
        <v>535</v>
      </c>
      <c r="L1077">
        <v>3</v>
      </c>
      <c r="M1077">
        <v>75.165079674717404</v>
      </c>
      <c r="N1077">
        <f>VLOOKUP(K1077,Linecodes!$A$2:$J$58,10,FALSE)</f>
        <v>2.0543999999999998</v>
      </c>
    </row>
    <row r="1078" spans="1:14" x14ac:dyDescent="0.25">
      <c r="A1078" t="str">
        <f t="shared" si="17"/>
        <v>One Phase Less</v>
      </c>
      <c r="B1078">
        <v>2265819</v>
      </c>
      <c r="C1078">
        <v>2265776</v>
      </c>
      <c r="D1078">
        <v>1</v>
      </c>
      <c r="E1078">
        <v>3</v>
      </c>
      <c r="G1078">
        <v>506135265</v>
      </c>
      <c r="H1078">
        <v>1</v>
      </c>
      <c r="I1078">
        <v>3</v>
      </c>
      <c r="K1078" t="s">
        <v>536</v>
      </c>
      <c r="L1078">
        <v>2</v>
      </c>
      <c r="M1078">
        <v>0.70000365759988303</v>
      </c>
      <c r="N1078">
        <f>VLOOKUP(K1078,Linecodes!$A$2:$J$58,10,FALSE)</f>
        <v>106.9893</v>
      </c>
    </row>
    <row r="1079" spans="1:14" x14ac:dyDescent="0.25">
      <c r="A1079" t="str">
        <f t="shared" si="17"/>
        <v>One Phase Less</v>
      </c>
      <c r="B1079">
        <v>2265102</v>
      </c>
      <c r="C1079">
        <v>400181916</v>
      </c>
      <c r="D1079">
        <v>1</v>
      </c>
      <c r="E1079">
        <v>3</v>
      </c>
      <c r="G1079">
        <v>2265103</v>
      </c>
      <c r="H1079">
        <v>1</v>
      </c>
      <c r="I1079">
        <v>3</v>
      </c>
      <c r="K1079" t="s">
        <v>540</v>
      </c>
      <c r="L1079">
        <v>2</v>
      </c>
      <c r="M1079">
        <v>106.998695456042</v>
      </c>
      <c r="N1079">
        <f>VLOOKUP(K1079,Linecodes!$A$2:$J$58,10,FALSE)</f>
        <v>1.4659</v>
      </c>
    </row>
    <row r="1080" spans="1:14" x14ac:dyDescent="0.25">
      <c r="A1080" t="str">
        <f t="shared" si="17"/>
        <v/>
      </c>
      <c r="B1080">
        <v>501654265</v>
      </c>
      <c r="C1080">
        <v>501654267</v>
      </c>
      <c r="D1080">
        <v>1</v>
      </c>
      <c r="E1080">
        <v>2</v>
      </c>
      <c r="F1080">
        <v>3</v>
      </c>
      <c r="G1080">
        <v>400181910</v>
      </c>
      <c r="H1080">
        <v>1</v>
      </c>
      <c r="I1080">
        <v>2</v>
      </c>
      <c r="J1080">
        <v>3</v>
      </c>
      <c r="K1080" t="s">
        <v>535</v>
      </c>
      <c r="L1080">
        <v>3</v>
      </c>
      <c r="M1080">
        <v>44.999451360017602</v>
      </c>
      <c r="N1080">
        <f>VLOOKUP(K1080,Linecodes!$A$2:$J$58,10,FALSE)</f>
        <v>2.0543999999999998</v>
      </c>
    </row>
    <row r="1081" spans="1:14" x14ac:dyDescent="0.25">
      <c r="A1081" t="str">
        <f t="shared" si="17"/>
        <v/>
      </c>
      <c r="B1081">
        <v>502413111</v>
      </c>
      <c r="C1081">
        <v>2265457</v>
      </c>
      <c r="D1081">
        <v>1</v>
      </c>
      <c r="E1081">
        <v>2</v>
      </c>
      <c r="F1081">
        <v>3</v>
      </c>
      <c r="G1081" t="s">
        <v>523</v>
      </c>
      <c r="H1081">
        <v>1</v>
      </c>
      <c r="I1081">
        <v>2</v>
      </c>
      <c r="J1081">
        <v>3</v>
      </c>
      <c r="K1081" t="s">
        <v>534</v>
      </c>
      <c r="L1081">
        <v>3</v>
      </c>
      <c r="M1081">
        <v>48.999402592019102</v>
      </c>
      <c r="N1081">
        <f>VLOOKUP(K1081,Linecodes!$A$2:$J$58,10,FALSE)</f>
        <v>3.5844999999999998</v>
      </c>
    </row>
    <row r="1082" spans="1:14" x14ac:dyDescent="0.25">
      <c r="A1082" t="str">
        <f t="shared" si="17"/>
        <v>One Phase Less</v>
      </c>
      <c r="B1082">
        <v>501665464</v>
      </c>
      <c r="C1082">
        <v>501665463</v>
      </c>
      <c r="D1082">
        <v>1</v>
      </c>
      <c r="E1082">
        <v>3</v>
      </c>
      <c r="G1082" t="s">
        <v>524</v>
      </c>
      <c r="H1082">
        <v>1</v>
      </c>
      <c r="I1082">
        <v>3</v>
      </c>
      <c r="K1082" t="s">
        <v>540</v>
      </c>
      <c r="L1082">
        <v>2</v>
      </c>
      <c r="M1082">
        <v>59.999268480023403</v>
      </c>
      <c r="N1082">
        <f>VLOOKUP(K1082,Linecodes!$A$2:$J$58,10,FALSE)</f>
        <v>1.4659</v>
      </c>
    </row>
    <row r="1083" spans="1:14" x14ac:dyDescent="0.25">
      <c r="A1083" t="str">
        <f t="shared" si="17"/>
        <v>One Phase Less</v>
      </c>
      <c r="B1083">
        <v>501665466</v>
      </c>
      <c r="C1083">
        <v>501665463</v>
      </c>
      <c r="D1083">
        <v>1</v>
      </c>
      <c r="E1083">
        <v>3</v>
      </c>
      <c r="G1083" t="s">
        <v>525</v>
      </c>
      <c r="H1083">
        <v>1</v>
      </c>
      <c r="I1083">
        <v>3</v>
      </c>
      <c r="K1083" t="s">
        <v>542</v>
      </c>
      <c r="L1083">
        <v>2</v>
      </c>
      <c r="M1083">
        <v>405.99505004815802</v>
      </c>
      <c r="N1083">
        <f>VLOOKUP(K1083,Linecodes!$A$2:$J$58,10,FALSE)</f>
        <v>2.0543999999999998</v>
      </c>
    </row>
    <row r="1084" spans="1:14" x14ac:dyDescent="0.25">
      <c r="A1084" t="str">
        <f t="shared" si="17"/>
        <v/>
      </c>
      <c r="B1084">
        <v>613084148</v>
      </c>
      <c r="C1084">
        <v>601386386</v>
      </c>
      <c r="D1084">
        <v>1</v>
      </c>
      <c r="E1084">
        <v>2</v>
      </c>
      <c r="F1084">
        <v>3</v>
      </c>
      <c r="G1084">
        <v>400181884</v>
      </c>
      <c r="H1084">
        <v>1</v>
      </c>
      <c r="I1084">
        <v>2</v>
      </c>
      <c r="J1084">
        <v>3</v>
      </c>
      <c r="K1084" t="s">
        <v>535</v>
      </c>
      <c r="L1084">
        <v>3</v>
      </c>
      <c r="M1084">
        <v>156.423080674461</v>
      </c>
      <c r="N1084">
        <f>VLOOKUP(K1084,Linecodes!$A$2:$J$58,10,FALSE)</f>
        <v>2.0543999999999998</v>
      </c>
    </row>
    <row r="1085" spans="1:14" x14ac:dyDescent="0.25">
      <c r="A1085" t="str">
        <f t="shared" si="17"/>
        <v>One Phase Less</v>
      </c>
      <c r="B1085">
        <v>613084149</v>
      </c>
      <c r="C1085">
        <v>601386386</v>
      </c>
      <c r="D1085">
        <v>1</v>
      </c>
      <c r="E1085">
        <v>3</v>
      </c>
      <c r="G1085" t="s">
        <v>526</v>
      </c>
      <c r="H1085">
        <v>1</v>
      </c>
      <c r="I1085">
        <v>3</v>
      </c>
      <c r="K1085" t="s">
        <v>536</v>
      </c>
      <c r="L1085">
        <v>2</v>
      </c>
      <c r="M1085">
        <v>0.70000365759988303</v>
      </c>
      <c r="N1085">
        <f>VLOOKUP(K1085,Linecodes!$A$2:$J$58,10,FALSE)</f>
        <v>106.9893</v>
      </c>
    </row>
    <row r="1086" spans="1:14" x14ac:dyDescent="0.25">
      <c r="A1086" t="str">
        <f t="shared" si="17"/>
        <v>One Phase Less</v>
      </c>
      <c r="B1086">
        <v>2265824</v>
      </c>
      <c r="C1086">
        <v>506135265</v>
      </c>
      <c r="D1086">
        <v>1</v>
      </c>
      <c r="E1086">
        <v>3</v>
      </c>
      <c r="G1086" t="s">
        <v>158</v>
      </c>
      <c r="H1086">
        <v>1</v>
      </c>
      <c r="I1086">
        <v>3</v>
      </c>
      <c r="K1086" t="s">
        <v>540</v>
      </c>
      <c r="L1086">
        <v>2</v>
      </c>
      <c r="M1086">
        <v>475.99419660818597</v>
      </c>
      <c r="N1086">
        <f>VLOOKUP(K1086,Linecodes!$A$2:$J$58,10,FALSE)</f>
        <v>1.4659</v>
      </c>
    </row>
    <row r="1087" spans="1:14" x14ac:dyDescent="0.25">
      <c r="A1087" t="str">
        <f t="shared" si="17"/>
        <v>One Phase Less</v>
      </c>
      <c r="B1087">
        <v>2265839</v>
      </c>
      <c r="C1087">
        <v>506135265</v>
      </c>
      <c r="D1087">
        <v>1</v>
      </c>
      <c r="E1087">
        <v>3</v>
      </c>
      <c r="G1087" t="s">
        <v>159</v>
      </c>
      <c r="H1087">
        <v>1</v>
      </c>
      <c r="I1087">
        <v>3</v>
      </c>
      <c r="K1087" t="s">
        <v>540</v>
      </c>
      <c r="L1087">
        <v>2</v>
      </c>
      <c r="M1087">
        <v>60.999256288023801</v>
      </c>
      <c r="N1087">
        <f>VLOOKUP(K1087,Linecodes!$A$2:$J$58,10,FALSE)</f>
        <v>1.4659</v>
      </c>
    </row>
    <row r="1088" spans="1:14" x14ac:dyDescent="0.25">
      <c r="A1088" t="str">
        <f t="shared" si="17"/>
        <v>One Phase Less</v>
      </c>
      <c r="B1088">
        <v>2265105</v>
      </c>
      <c r="C1088">
        <v>2265103</v>
      </c>
      <c r="D1088">
        <v>1</v>
      </c>
      <c r="E1088">
        <v>3</v>
      </c>
      <c r="G1088" t="s">
        <v>160</v>
      </c>
      <c r="H1088">
        <v>1</v>
      </c>
      <c r="I1088">
        <v>3</v>
      </c>
      <c r="K1088" t="s">
        <v>540</v>
      </c>
      <c r="L1088">
        <v>2</v>
      </c>
      <c r="M1088">
        <v>115.998585728045</v>
      </c>
      <c r="N1088">
        <f>VLOOKUP(K1088,Linecodes!$A$2:$J$58,10,FALSE)</f>
        <v>1.4659</v>
      </c>
    </row>
    <row r="1089" spans="1:14" x14ac:dyDescent="0.25">
      <c r="A1089" t="str">
        <f t="shared" si="17"/>
        <v/>
      </c>
      <c r="B1089">
        <v>400181911</v>
      </c>
      <c r="C1089">
        <v>400181910</v>
      </c>
      <c r="D1089">
        <v>1</v>
      </c>
      <c r="E1089">
        <v>2</v>
      </c>
      <c r="F1089">
        <v>3</v>
      </c>
      <c r="G1089">
        <v>2264604</v>
      </c>
      <c r="H1089">
        <v>1</v>
      </c>
      <c r="I1089">
        <v>2</v>
      </c>
      <c r="J1089">
        <v>3</v>
      </c>
      <c r="K1089" t="s">
        <v>535</v>
      </c>
      <c r="L1089">
        <v>3</v>
      </c>
      <c r="M1089">
        <v>48.999402592019102</v>
      </c>
      <c r="N1089">
        <f>VLOOKUP(K1089,Linecodes!$A$2:$J$58,10,FALSE)</f>
        <v>2.0543999999999998</v>
      </c>
    </row>
    <row r="1090" spans="1:14" x14ac:dyDescent="0.25">
      <c r="A1090" t="str">
        <f t="shared" si="17"/>
        <v/>
      </c>
      <c r="B1090">
        <v>501654261</v>
      </c>
      <c r="C1090">
        <v>400181910</v>
      </c>
      <c r="D1090">
        <v>1</v>
      </c>
      <c r="E1090">
        <v>2</v>
      </c>
      <c r="F1090">
        <v>3</v>
      </c>
      <c r="G1090" t="s">
        <v>527</v>
      </c>
      <c r="H1090">
        <v>1</v>
      </c>
      <c r="I1090">
        <v>2</v>
      </c>
      <c r="J1090">
        <v>3</v>
      </c>
      <c r="K1090" t="s">
        <v>533</v>
      </c>
      <c r="L1090">
        <v>3</v>
      </c>
      <c r="M1090">
        <v>0.70000365759988303</v>
      </c>
      <c r="N1090">
        <f>VLOOKUP(K1090,Linecodes!$A$2:$J$58,10,FALSE)</f>
        <v>106.9893</v>
      </c>
    </row>
    <row r="1091" spans="1:14" x14ac:dyDescent="0.25">
      <c r="A1091" t="str">
        <f t="shared" si="17"/>
        <v>One Phase Less</v>
      </c>
      <c r="B1091">
        <v>2265830</v>
      </c>
      <c r="C1091" t="s">
        <v>158</v>
      </c>
      <c r="D1091">
        <v>1</v>
      </c>
      <c r="E1091">
        <v>3</v>
      </c>
      <c r="G1091">
        <v>400164578</v>
      </c>
      <c r="H1091">
        <v>1</v>
      </c>
      <c r="I1091">
        <v>3</v>
      </c>
      <c r="K1091" t="s">
        <v>542</v>
      </c>
      <c r="L1091">
        <v>2</v>
      </c>
      <c r="M1091">
        <v>81.999000256032005</v>
      </c>
      <c r="N1091">
        <f>VLOOKUP(K1091,Linecodes!$A$2:$J$58,10,FALSE)</f>
        <v>2.0543999999999998</v>
      </c>
    </row>
    <row r="1092" spans="1:14" x14ac:dyDescent="0.25">
      <c r="A1092" t="str">
        <f t="shared" si="17"/>
        <v>One Phase Less</v>
      </c>
      <c r="B1092">
        <v>506135267</v>
      </c>
      <c r="C1092" t="s">
        <v>159</v>
      </c>
      <c r="D1092">
        <v>1</v>
      </c>
      <c r="E1092">
        <v>3</v>
      </c>
      <c r="G1092" t="s">
        <v>528</v>
      </c>
      <c r="H1092">
        <v>1</v>
      </c>
      <c r="I1092">
        <v>3</v>
      </c>
      <c r="K1092" t="s">
        <v>540</v>
      </c>
      <c r="L1092">
        <v>2</v>
      </c>
      <c r="M1092">
        <v>56.999305056022202</v>
      </c>
      <c r="N1092">
        <f>VLOOKUP(K1092,Linecodes!$A$2:$J$58,10,FALSE)</f>
        <v>1.4659</v>
      </c>
    </row>
    <row r="1093" spans="1:14" x14ac:dyDescent="0.25">
      <c r="A1093" t="str">
        <f t="shared" si="17"/>
        <v>One Phase Less</v>
      </c>
      <c r="B1093">
        <v>502088490</v>
      </c>
      <c r="C1093" t="s">
        <v>160</v>
      </c>
      <c r="D1093">
        <v>1</v>
      </c>
      <c r="E1093">
        <v>3</v>
      </c>
      <c r="G1093" t="s">
        <v>529</v>
      </c>
      <c r="H1093">
        <v>1</v>
      </c>
      <c r="I1093">
        <v>3</v>
      </c>
      <c r="K1093" t="s">
        <v>540</v>
      </c>
      <c r="L1093">
        <v>2</v>
      </c>
      <c r="M1093">
        <v>171.997902976067</v>
      </c>
      <c r="N1093">
        <f>VLOOKUP(K1093,Linecodes!$A$2:$J$58,10,FALSE)</f>
        <v>1.4659</v>
      </c>
    </row>
    <row r="1094" spans="1:14" x14ac:dyDescent="0.25">
      <c r="A1094" t="str">
        <f t="shared" si="17"/>
        <v/>
      </c>
      <c r="B1094">
        <v>501654268</v>
      </c>
      <c r="C1094">
        <v>2264604</v>
      </c>
      <c r="D1094">
        <v>1</v>
      </c>
      <c r="E1094">
        <v>2</v>
      </c>
      <c r="F1094">
        <v>3</v>
      </c>
      <c r="G1094">
        <v>501654269</v>
      </c>
      <c r="H1094">
        <v>1</v>
      </c>
      <c r="I1094">
        <v>2</v>
      </c>
      <c r="J1094">
        <v>3</v>
      </c>
      <c r="K1094" t="s">
        <v>533</v>
      </c>
      <c r="L1094">
        <v>3</v>
      </c>
      <c r="M1094">
        <v>0.70000365759988303</v>
      </c>
      <c r="N1094">
        <f>VLOOKUP(K1094,Linecodes!$A$2:$J$58,10,FALSE)</f>
        <v>106.9893</v>
      </c>
    </row>
    <row r="1095" spans="1:14" x14ac:dyDescent="0.25">
      <c r="A1095" t="str">
        <f t="shared" si="17"/>
        <v>One Phase Less</v>
      </c>
      <c r="B1095">
        <v>400164579</v>
      </c>
      <c r="C1095">
        <v>400164578</v>
      </c>
      <c r="D1095">
        <v>1</v>
      </c>
      <c r="E1095">
        <v>3</v>
      </c>
      <c r="G1095" t="s">
        <v>161</v>
      </c>
      <c r="H1095">
        <v>1</v>
      </c>
      <c r="I1095">
        <v>3</v>
      </c>
      <c r="K1095" t="s">
        <v>542</v>
      </c>
      <c r="L1095">
        <v>2</v>
      </c>
      <c r="M1095">
        <v>319.99609856012501</v>
      </c>
      <c r="N1095">
        <f>VLOOKUP(K1095,Linecodes!$A$2:$J$58,10,FALSE)</f>
        <v>2.0543999999999998</v>
      </c>
    </row>
    <row r="1096" spans="1:14" x14ac:dyDescent="0.25">
      <c r="A1096" t="str">
        <f t="shared" si="17"/>
        <v>One Phase Less</v>
      </c>
      <c r="B1096">
        <v>400164581</v>
      </c>
      <c r="C1096">
        <v>400164578</v>
      </c>
      <c r="D1096">
        <v>1</v>
      </c>
      <c r="E1096">
        <v>3</v>
      </c>
      <c r="G1096" t="s">
        <v>530</v>
      </c>
      <c r="H1096">
        <v>1</v>
      </c>
      <c r="I1096">
        <v>3</v>
      </c>
      <c r="K1096" t="s">
        <v>542</v>
      </c>
      <c r="L1096">
        <v>2</v>
      </c>
      <c r="M1096">
        <v>305.99626924811901</v>
      </c>
      <c r="N1096">
        <f>VLOOKUP(K1096,Linecodes!$A$2:$J$58,10,FALSE)</f>
        <v>2.0543999999999998</v>
      </c>
    </row>
    <row r="1097" spans="1:14" x14ac:dyDescent="0.25">
      <c r="A1097" t="str">
        <f t="shared" si="17"/>
        <v/>
      </c>
      <c r="B1097">
        <v>400080434</v>
      </c>
      <c r="C1097">
        <v>501654269</v>
      </c>
      <c r="D1097">
        <v>1</v>
      </c>
      <c r="E1097">
        <v>2</v>
      </c>
      <c r="F1097">
        <v>3</v>
      </c>
      <c r="G1097">
        <v>503358507</v>
      </c>
      <c r="H1097">
        <v>1</v>
      </c>
      <c r="I1097">
        <v>2</v>
      </c>
      <c r="J1097">
        <v>3</v>
      </c>
      <c r="K1097" t="s">
        <v>549</v>
      </c>
      <c r="L1097">
        <v>3</v>
      </c>
      <c r="M1097">
        <v>320.99608636812502</v>
      </c>
      <c r="N1097">
        <f>VLOOKUP(K1097,Linecodes!$A$2:$J$58,10,FALSE)</f>
        <v>2.0758000000000001</v>
      </c>
    </row>
    <row r="1098" spans="1:14" x14ac:dyDescent="0.25">
      <c r="A1098" t="str">
        <f t="shared" si="17"/>
        <v>One Phase Less</v>
      </c>
      <c r="B1098">
        <v>2265833</v>
      </c>
      <c r="C1098" t="s">
        <v>161</v>
      </c>
      <c r="D1098">
        <v>1</v>
      </c>
      <c r="E1098">
        <v>3</v>
      </c>
      <c r="G1098" t="s">
        <v>162</v>
      </c>
      <c r="H1098">
        <v>1</v>
      </c>
      <c r="I1098">
        <v>3</v>
      </c>
      <c r="K1098" t="s">
        <v>542</v>
      </c>
      <c r="L1098">
        <v>2</v>
      </c>
      <c r="M1098">
        <v>186.99772009607301</v>
      </c>
      <c r="N1098">
        <f>VLOOKUP(K1098,Linecodes!$A$2:$J$58,10,FALSE)</f>
        <v>2.0543999999999998</v>
      </c>
    </row>
    <row r="1099" spans="1:14" x14ac:dyDescent="0.25">
      <c r="A1099" t="str">
        <f t="shared" si="17"/>
        <v/>
      </c>
      <c r="B1099">
        <v>503358508</v>
      </c>
      <c r="C1099">
        <v>503358507</v>
      </c>
      <c r="D1099">
        <v>1</v>
      </c>
      <c r="E1099">
        <v>2</v>
      </c>
      <c r="F1099">
        <v>3</v>
      </c>
      <c r="G1099" t="s">
        <v>531</v>
      </c>
      <c r="H1099">
        <v>1</v>
      </c>
      <c r="I1099">
        <v>2</v>
      </c>
      <c r="J1099">
        <v>3</v>
      </c>
      <c r="K1099" t="s">
        <v>549</v>
      </c>
      <c r="L1099">
        <v>3</v>
      </c>
      <c r="M1099">
        <v>509.99378208019903</v>
      </c>
      <c r="N1099">
        <f>VLOOKUP(K1099,Linecodes!$A$2:$J$58,10,FALSE)</f>
        <v>2.0758000000000001</v>
      </c>
    </row>
    <row r="1100" spans="1:14" x14ac:dyDescent="0.25">
      <c r="A1100" t="str">
        <f t="shared" si="17"/>
        <v>One Phase Less</v>
      </c>
      <c r="B1100">
        <v>400118671</v>
      </c>
      <c r="C1100" t="s">
        <v>162</v>
      </c>
      <c r="D1100">
        <v>1</v>
      </c>
      <c r="E1100">
        <v>3</v>
      </c>
      <c r="G1100" t="s">
        <v>532</v>
      </c>
      <c r="H1100">
        <v>1</v>
      </c>
      <c r="I1100">
        <v>3</v>
      </c>
      <c r="K1100" t="s">
        <v>542</v>
      </c>
      <c r="L1100">
        <v>2</v>
      </c>
      <c r="M1100">
        <v>230.99718364808999</v>
      </c>
      <c r="N1100">
        <f>VLOOKUP(K1100,Linecodes!$A$2:$J$58,10,FALSE)</f>
        <v>2.0543999999999998</v>
      </c>
    </row>
  </sheetData>
  <mergeCells count="2">
    <mergeCell ref="D1:F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14F7-99CE-453B-8A39-886A66956370}">
  <dimension ref="A1:J58"/>
  <sheetViews>
    <sheetView workbookViewId="0">
      <selection activeCell="B1" sqref="B1"/>
    </sheetView>
  </sheetViews>
  <sheetFormatPr defaultRowHeight="15" x14ac:dyDescent="0.25"/>
  <cols>
    <col min="1" max="1" width="42.85546875" bestFit="1" customWidth="1"/>
    <col min="2" max="2" width="10.28515625" bestFit="1" customWidth="1"/>
    <col min="3" max="6" width="9.7109375" bestFit="1" customWidth="1"/>
    <col min="7" max="8" width="20" bestFit="1" customWidth="1"/>
    <col min="9" max="9" width="15.5703125" bestFit="1" customWidth="1"/>
    <col min="10" max="10" width="12.7109375" bestFit="1" customWidth="1"/>
  </cols>
  <sheetData>
    <row r="1" spans="1:10" x14ac:dyDescent="0.25">
      <c r="A1" t="s">
        <v>3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5">
      <c r="A2" t="s">
        <v>553</v>
      </c>
      <c r="B2">
        <v>1</v>
      </c>
      <c r="C2">
        <v>0.75190000000000001</v>
      </c>
      <c r="D2">
        <v>0.39700000000000002</v>
      </c>
      <c r="E2">
        <v>0.90010000000000001</v>
      </c>
      <c r="F2">
        <v>2.1034999999999999</v>
      </c>
      <c r="G2">
        <v>2.9152999999999998</v>
      </c>
      <c r="H2">
        <v>1.2897000000000001</v>
      </c>
      <c r="I2">
        <v>192</v>
      </c>
      <c r="J2">
        <f>I2*10700/1000000</f>
        <v>2.0543999999999998</v>
      </c>
    </row>
    <row r="3" spans="1:10" x14ac:dyDescent="0.25">
      <c r="A3" t="s">
        <v>554</v>
      </c>
      <c r="B3">
        <v>2</v>
      </c>
      <c r="C3">
        <v>0.75190000000000001</v>
      </c>
      <c r="D3">
        <v>0.39700000000000002</v>
      </c>
      <c r="E3">
        <v>0.90010000000000001</v>
      </c>
      <c r="F3">
        <v>2.1034999999999999</v>
      </c>
      <c r="G3">
        <v>2.9152999999999998</v>
      </c>
      <c r="H3">
        <v>1.2897000000000001</v>
      </c>
      <c r="I3">
        <v>192</v>
      </c>
      <c r="J3">
        <f t="shared" ref="J3:J58" si="0">I3*10700/1000000</f>
        <v>2.0543999999999998</v>
      </c>
    </row>
    <row r="4" spans="1:10" x14ac:dyDescent="0.25">
      <c r="A4" t="s">
        <v>535</v>
      </c>
      <c r="B4">
        <v>3</v>
      </c>
      <c r="C4">
        <v>0.75190000000000001</v>
      </c>
      <c r="D4">
        <v>0.39700000000000002</v>
      </c>
      <c r="E4">
        <v>0.90010000000000001</v>
      </c>
      <c r="F4">
        <v>2.1034999999999999</v>
      </c>
      <c r="G4">
        <v>2.9152999999999998</v>
      </c>
      <c r="H4">
        <v>1.2897000000000001</v>
      </c>
      <c r="I4">
        <v>192</v>
      </c>
      <c r="J4">
        <f t="shared" si="0"/>
        <v>2.0543999999999998</v>
      </c>
    </row>
    <row r="5" spans="1:10" x14ac:dyDescent="0.25">
      <c r="A5" t="s">
        <v>555</v>
      </c>
      <c r="B5">
        <v>1</v>
      </c>
      <c r="C5">
        <v>0.68769999999999998</v>
      </c>
      <c r="D5">
        <v>0.37519999999999998</v>
      </c>
      <c r="E5">
        <v>0.83589999999999998</v>
      </c>
      <c r="F5">
        <v>2.0817999999999999</v>
      </c>
      <c r="G5">
        <v>3.0943000000000001</v>
      </c>
      <c r="H5">
        <v>1.3236000000000001</v>
      </c>
      <c r="I5">
        <v>206</v>
      </c>
      <c r="J5">
        <f t="shared" si="0"/>
        <v>2.2042000000000002</v>
      </c>
    </row>
    <row r="6" spans="1:10" x14ac:dyDescent="0.25">
      <c r="A6" t="s">
        <v>556</v>
      </c>
      <c r="B6">
        <v>2</v>
      </c>
      <c r="C6">
        <v>0.68769999999999998</v>
      </c>
      <c r="D6">
        <v>0.37519999999999998</v>
      </c>
      <c r="E6">
        <v>0.83589999999999998</v>
      </c>
      <c r="F6">
        <v>2.0817999999999999</v>
      </c>
      <c r="G6">
        <v>3.0943000000000001</v>
      </c>
      <c r="H6">
        <v>1.3236000000000001</v>
      </c>
      <c r="I6">
        <v>206</v>
      </c>
      <c r="J6">
        <f t="shared" si="0"/>
        <v>2.2042000000000002</v>
      </c>
    </row>
    <row r="7" spans="1:10" x14ac:dyDescent="0.25">
      <c r="A7" t="s">
        <v>541</v>
      </c>
      <c r="B7">
        <v>3</v>
      </c>
      <c r="C7">
        <v>0.68769999999999998</v>
      </c>
      <c r="D7">
        <v>0.37519999999999998</v>
      </c>
      <c r="E7">
        <v>0.83589999999999998</v>
      </c>
      <c r="F7">
        <v>2.0817999999999999</v>
      </c>
      <c r="G7">
        <v>3.0943000000000001</v>
      </c>
      <c r="H7">
        <v>1.3236000000000001</v>
      </c>
      <c r="I7">
        <v>206</v>
      </c>
      <c r="J7">
        <f t="shared" si="0"/>
        <v>2.2042000000000002</v>
      </c>
    </row>
    <row r="8" spans="1:10" x14ac:dyDescent="0.25">
      <c r="A8" t="s">
        <v>557</v>
      </c>
      <c r="B8">
        <v>1</v>
      </c>
      <c r="C8">
        <v>1.3813</v>
      </c>
      <c r="D8">
        <v>0.39700000000000002</v>
      </c>
      <c r="E8">
        <v>1.5296000000000001</v>
      </c>
      <c r="F8">
        <v>2.1034999999999999</v>
      </c>
      <c r="G8">
        <v>2.9152999999999998</v>
      </c>
      <c r="H8">
        <v>1.2897000000000001</v>
      </c>
      <c r="I8">
        <v>137</v>
      </c>
      <c r="J8">
        <f t="shared" si="0"/>
        <v>1.4659</v>
      </c>
    </row>
    <row r="9" spans="1:10" x14ac:dyDescent="0.25">
      <c r="A9" t="s">
        <v>558</v>
      </c>
      <c r="B9">
        <v>2</v>
      </c>
      <c r="C9">
        <v>1.3813</v>
      </c>
      <c r="D9">
        <v>0.39700000000000002</v>
      </c>
      <c r="E9">
        <v>1.5296000000000001</v>
      </c>
      <c r="F9">
        <v>2.1034999999999999</v>
      </c>
      <c r="G9">
        <v>2.9152999999999998</v>
      </c>
      <c r="H9">
        <v>1.2897000000000001</v>
      </c>
      <c r="I9">
        <v>137</v>
      </c>
      <c r="J9">
        <f t="shared" si="0"/>
        <v>1.4659</v>
      </c>
    </row>
    <row r="10" spans="1:10" x14ac:dyDescent="0.25">
      <c r="A10" t="s">
        <v>546</v>
      </c>
      <c r="B10">
        <v>3</v>
      </c>
      <c r="C10">
        <v>1.3813</v>
      </c>
      <c r="D10">
        <v>0.39700000000000002</v>
      </c>
      <c r="E10">
        <v>1.5296000000000001</v>
      </c>
      <c r="F10">
        <v>2.1034999999999999</v>
      </c>
      <c r="G10">
        <v>2.9152999999999998</v>
      </c>
      <c r="H10">
        <v>1.2897000000000001</v>
      </c>
      <c r="I10">
        <v>137</v>
      </c>
      <c r="J10">
        <f t="shared" si="0"/>
        <v>1.4659</v>
      </c>
    </row>
    <row r="11" spans="1:10" x14ac:dyDescent="0.25">
      <c r="A11" t="s">
        <v>559</v>
      </c>
      <c r="B11">
        <v>1</v>
      </c>
      <c r="C11" s="6">
        <v>9.9999999999999995E-7</v>
      </c>
      <c r="D11" s="6">
        <v>9.9999999999999995E-7</v>
      </c>
      <c r="E11" s="6">
        <v>9.9999999999999995E-7</v>
      </c>
      <c r="F11" s="6">
        <v>9.9999999999999995E-7</v>
      </c>
      <c r="G11">
        <v>0</v>
      </c>
      <c r="H11">
        <v>0</v>
      </c>
      <c r="I11">
        <v>9999</v>
      </c>
      <c r="J11">
        <f t="shared" si="0"/>
        <v>106.9893</v>
      </c>
    </row>
    <row r="12" spans="1:10" x14ac:dyDescent="0.25">
      <c r="A12" t="s">
        <v>536</v>
      </c>
      <c r="B12">
        <v>2</v>
      </c>
      <c r="C12" s="6">
        <v>9.9999999999999995E-7</v>
      </c>
      <c r="D12" s="6">
        <v>9.9999999999999995E-7</v>
      </c>
      <c r="E12" s="6">
        <v>9.9999999999999995E-7</v>
      </c>
      <c r="F12" s="6">
        <v>9.9999999999999995E-7</v>
      </c>
      <c r="G12">
        <v>0</v>
      </c>
      <c r="H12">
        <v>0</v>
      </c>
      <c r="I12">
        <v>9999</v>
      </c>
      <c r="J12">
        <f t="shared" si="0"/>
        <v>106.9893</v>
      </c>
    </row>
    <row r="13" spans="1:10" x14ac:dyDescent="0.25">
      <c r="A13" t="s">
        <v>533</v>
      </c>
      <c r="B13">
        <v>3</v>
      </c>
      <c r="C13" s="6">
        <v>9.9999999999999995E-7</v>
      </c>
      <c r="D13" s="6">
        <v>9.9999999999999995E-7</v>
      </c>
      <c r="E13" s="6">
        <v>9.9999999999999995E-7</v>
      </c>
      <c r="F13" s="6">
        <v>9.9999999999999995E-7</v>
      </c>
      <c r="G13">
        <v>0</v>
      </c>
      <c r="H13">
        <v>0</v>
      </c>
      <c r="I13">
        <v>9999</v>
      </c>
      <c r="J13">
        <f t="shared" si="0"/>
        <v>106.9893</v>
      </c>
    </row>
    <row r="14" spans="1:10" x14ac:dyDescent="0.25">
      <c r="A14" t="s">
        <v>560</v>
      </c>
      <c r="B14">
        <v>1</v>
      </c>
      <c r="C14">
        <v>1.5740000000000001</v>
      </c>
      <c r="D14">
        <v>0.46</v>
      </c>
      <c r="E14" s="6">
        <v>9.9999999999999995E-7</v>
      </c>
      <c r="F14">
        <v>0</v>
      </c>
      <c r="G14">
        <v>2.0699999999999998</v>
      </c>
      <c r="H14">
        <v>0</v>
      </c>
      <c r="I14">
        <v>137</v>
      </c>
      <c r="J14">
        <f t="shared" si="0"/>
        <v>1.4659</v>
      </c>
    </row>
    <row r="15" spans="1:10" x14ac:dyDescent="0.25">
      <c r="A15" t="s">
        <v>561</v>
      </c>
      <c r="B15">
        <v>2</v>
      </c>
      <c r="C15">
        <v>1.5740000000000001</v>
      </c>
      <c r="D15">
        <v>0.46</v>
      </c>
      <c r="E15" s="6">
        <v>9.9999999999999995E-7</v>
      </c>
      <c r="F15">
        <v>0</v>
      </c>
      <c r="G15">
        <v>2.0699999999999998</v>
      </c>
      <c r="H15">
        <v>0</v>
      </c>
      <c r="I15">
        <v>137</v>
      </c>
      <c r="J15">
        <f t="shared" si="0"/>
        <v>1.4659</v>
      </c>
    </row>
    <row r="16" spans="1:10" x14ac:dyDescent="0.25">
      <c r="A16" t="s">
        <v>543</v>
      </c>
      <c r="B16">
        <v>3</v>
      </c>
      <c r="C16">
        <v>1.5740000000000001</v>
      </c>
      <c r="D16">
        <v>0.46</v>
      </c>
      <c r="E16" s="6">
        <v>9.9999999999999995E-7</v>
      </c>
      <c r="F16">
        <v>0</v>
      </c>
      <c r="G16">
        <v>2.0699999999999998</v>
      </c>
      <c r="H16">
        <v>0</v>
      </c>
      <c r="I16">
        <v>137</v>
      </c>
      <c r="J16">
        <f t="shared" si="0"/>
        <v>1.4659</v>
      </c>
    </row>
    <row r="17" spans="1:10" x14ac:dyDescent="0.25">
      <c r="A17" t="s">
        <v>562</v>
      </c>
      <c r="B17">
        <v>1</v>
      </c>
      <c r="C17">
        <v>1.5740000000000001</v>
      </c>
      <c r="D17">
        <v>0.40570000000000001</v>
      </c>
      <c r="E17" s="6">
        <v>9.9999999999999995E-7</v>
      </c>
      <c r="F17">
        <v>0</v>
      </c>
      <c r="G17">
        <v>2.0699999999999998</v>
      </c>
      <c r="H17">
        <v>0</v>
      </c>
      <c r="I17">
        <v>137</v>
      </c>
      <c r="J17">
        <f t="shared" si="0"/>
        <v>1.4659</v>
      </c>
    </row>
    <row r="18" spans="1:10" x14ac:dyDescent="0.25">
      <c r="A18" t="s">
        <v>545</v>
      </c>
      <c r="B18">
        <v>2</v>
      </c>
      <c r="C18">
        <v>1.5740000000000001</v>
      </c>
      <c r="D18">
        <v>0.40570000000000001</v>
      </c>
      <c r="E18" s="6">
        <v>9.9999999999999995E-7</v>
      </c>
      <c r="F18">
        <v>0</v>
      </c>
      <c r="G18">
        <v>2.0699999999999998</v>
      </c>
      <c r="H18">
        <v>0</v>
      </c>
      <c r="I18">
        <v>137</v>
      </c>
      <c r="J18">
        <f t="shared" si="0"/>
        <v>1.4659</v>
      </c>
    </row>
    <row r="19" spans="1:10" x14ac:dyDescent="0.25">
      <c r="A19" t="s">
        <v>563</v>
      </c>
      <c r="B19">
        <v>3</v>
      </c>
      <c r="C19">
        <v>1.5740000000000001</v>
      </c>
      <c r="D19">
        <v>0.40570000000000001</v>
      </c>
      <c r="E19" s="6">
        <v>9.9999999999999995E-7</v>
      </c>
      <c r="F19">
        <v>0</v>
      </c>
      <c r="G19">
        <v>2.0699999999999998</v>
      </c>
      <c r="H19">
        <v>0</v>
      </c>
      <c r="I19">
        <v>137</v>
      </c>
      <c r="J19">
        <f t="shared" si="0"/>
        <v>1.4659</v>
      </c>
    </row>
    <row r="20" spans="1:10" x14ac:dyDescent="0.25">
      <c r="A20" t="s">
        <v>564</v>
      </c>
      <c r="B20">
        <v>1</v>
      </c>
      <c r="C20">
        <v>1.3813</v>
      </c>
      <c r="D20">
        <v>0.39700000000000002</v>
      </c>
      <c r="E20">
        <v>1.5296000000000001</v>
      </c>
      <c r="F20">
        <v>2.1034999999999999</v>
      </c>
      <c r="G20">
        <v>2.9152999999999998</v>
      </c>
      <c r="H20">
        <v>1.2897000000000001</v>
      </c>
      <c r="I20">
        <v>137</v>
      </c>
      <c r="J20">
        <f t="shared" si="0"/>
        <v>1.4659</v>
      </c>
    </row>
    <row r="21" spans="1:10" x14ac:dyDescent="0.25">
      <c r="A21" t="s">
        <v>540</v>
      </c>
      <c r="B21">
        <v>2</v>
      </c>
      <c r="C21">
        <v>1.3813</v>
      </c>
      <c r="D21">
        <v>0.39700000000000002</v>
      </c>
      <c r="E21">
        <v>1.5296000000000001</v>
      </c>
      <c r="F21">
        <v>2.1034999999999999</v>
      </c>
      <c r="G21">
        <v>2.9152999999999998</v>
      </c>
      <c r="H21">
        <v>1.2897000000000001</v>
      </c>
      <c r="I21">
        <v>137</v>
      </c>
      <c r="J21">
        <f t="shared" si="0"/>
        <v>1.4659</v>
      </c>
    </row>
    <row r="22" spans="1:10" x14ac:dyDescent="0.25">
      <c r="A22" t="s">
        <v>565</v>
      </c>
      <c r="B22">
        <v>3</v>
      </c>
      <c r="C22">
        <v>1.3813</v>
      </c>
      <c r="D22">
        <v>0.39700000000000002</v>
      </c>
      <c r="E22">
        <v>1.5296000000000001</v>
      </c>
      <c r="F22">
        <v>2.1034999999999999</v>
      </c>
      <c r="G22">
        <v>2.9152999999999998</v>
      </c>
      <c r="H22">
        <v>1.2897000000000001</v>
      </c>
      <c r="I22">
        <v>137</v>
      </c>
      <c r="J22">
        <f t="shared" si="0"/>
        <v>1.4659</v>
      </c>
    </row>
    <row r="23" spans="1:10" x14ac:dyDescent="0.25">
      <c r="A23" t="s">
        <v>566</v>
      </c>
      <c r="B23">
        <v>1</v>
      </c>
      <c r="C23">
        <v>0.75190000000000001</v>
      </c>
      <c r="D23">
        <v>0.39700000000000002</v>
      </c>
      <c r="E23">
        <v>0.90010000000000001</v>
      </c>
      <c r="F23">
        <v>2.1034999999999999</v>
      </c>
      <c r="G23">
        <v>2.9152999999999998</v>
      </c>
      <c r="H23">
        <v>1.2897000000000001</v>
      </c>
      <c r="I23">
        <v>192</v>
      </c>
      <c r="J23">
        <f t="shared" si="0"/>
        <v>2.0543999999999998</v>
      </c>
    </row>
    <row r="24" spans="1:10" x14ac:dyDescent="0.25">
      <c r="A24" t="s">
        <v>542</v>
      </c>
      <c r="B24">
        <v>2</v>
      </c>
      <c r="C24">
        <v>0.75190000000000001</v>
      </c>
      <c r="D24">
        <v>0.39700000000000002</v>
      </c>
      <c r="E24">
        <v>0.90010000000000001</v>
      </c>
      <c r="F24">
        <v>2.1034999999999999</v>
      </c>
      <c r="G24">
        <v>2.9152999999999998</v>
      </c>
      <c r="H24">
        <v>1.2897000000000001</v>
      </c>
      <c r="I24">
        <v>192</v>
      </c>
      <c r="J24">
        <f t="shared" si="0"/>
        <v>2.0543999999999998</v>
      </c>
    </row>
    <row r="25" spans="1:10" x14ac:dyDescent="0.25">
      <c r="A25" t="s">
        <v>567</v>
      </c>
      <c r="B25">
        <v>3</v>
      </c>
      <c r="C25">
        <v>0.75190000000000001</v>
      </c>
      <c r="D25">
        <v>0.39700000000000002</v>
      </c>
      <c r="E25">
        <v>0.90010000000000001</v>
      </c>
      <c r="F25">
        <v>2.1034999999999999</v>
      </c>
      <c r="G25">
        <v>2.9152999999999998</v>
      </c>
      <c r="H25">
        <v>1.2897000000000001</v>
      </c>
      <c r="I25">
        <v>192</v>
      </c>
      <c r="J25">
        <f t="shared" si="0"/>
        <v>2.0543999999999998</v>
      </c>
    </row>
    <row r="26" spans="1:10" x14ac:dyDescent="0.25">
      <c r="A26" t="s">
        <v>568</v>
      </c>
      <c r="B26">
        <v>1</v>
      </c>
      <c r="C26">
        <v>0.51849999999999996</v>
      </c>
      <c r="D26">
        <v>0.38640000000000002</v>
      </c>
      <c r="E26">
        <v>0.66669999999999996</v>
      </c>
      <c r="F26">
        <v>2.093</v>
      </c>
      <c r="G26">
        <v>2.9994999999999998</v>
      </c>
      <c r="H26">
        <v>1.306</v>
      </c>
      <c r="I26">
        <v>238</v>
      </c>
      <c r="J26">
        <f t="shared" si="0"/>
        <v>2.5466000000000002</v>
      </c>
    </row>
    <row r="27" spans="1:10" x14ac:dyDescent="0.25">
      <c r="A27" t="s">
        <v>569</v>
      </c>
      <c r="B27">
        <v>2</v>
      </c>
      <c r="C27">
        <v>0.51849999999999996</v>
      </c>
      <c r="D27">
        <v>0.38640000000000002</v>
      </c>
      <c r="E27">
        <v>0.66669999999999996</v>
      </c>
      <c r="F27">
        <v>2.093</v>
      </c>
      <c r="G27">
        <v>2.9994999999999998</v>
      </c>
      <c r="H27">
        <v>1.306</v>
      </c>
      <c r="I27">
        <v>238</v>
      </c>
      <c r="J27">
        <f t="shared" si="0"/>
        <v>2.5466000000000002</v>
      </c>
    </row>
    <row r="28" spans="1:10" x14ac:dyDescent="0.25">
      <c r="A28" t="s">
        <v>547</v>
      </c>
      <c r="B28">
        <v>3</v>
      </c>
      <c r="C28">
        <v>0.51849999999999996</v>
      </c>
      <c r="D28">
        <v>0.38640000000000002</v>
      </c>
      <c r="E28">
        <v>0.66669999999999996</v>
      </c>
      <c r="F28">
        <v>2.093</v>
      </c>
      <c r="G28">
        <v>2.9994999999999998</v>
      </c>
      <c r="H28">
        <v>1.306</v>
      </c>
      <c r="I28">
        <v>238</v>
      </c>
      <c r="J28">
        <f t="shared" si="0"/>
        <v>2.5466000000000002</v>
      </c>
    </row>
    <row r="29" spans="1:10" x14ac:dyDescent="0.25">
      <c r="A29" t="s">
        <v>570</v>
      </c>
      <c r="B29">
        <v>1</v>
      </c>
      <c r="C29">
        <v>1.3813</v>
      </c>
      <c r="D29">
        <v>0.39700000000000002</v>
      </c>
      <c r="E29">
        <v>1.5296000000000001</v>
      </c>
      <c r="F29">
        <v>2.1034999999999999</v>
      </c>
      <c r="G29">
        <v>2.9152999999999998</v>
      </c>
      <c r="H29">
        <v>1.2897000000000001</v>
      </c>
      <c r="I29">
        <v>137</v>
      </c>
      <c r="J29">
        <f t="shared" si="0"/>
        <v>1.4659</v>
      </c>
    </row>
    <row r="30" spans="1:10" x14ac:dyDescent="0.25">
      <c r="A30" t="s">
        <v>571</v>
      </c>
      <c r="B30">
        <v>2</v>
      </c>
      <c r="C30">
        <v>1.3813</v>
      </c>
      <c r="D30">
        <v>0.39700000000000002</v>
      </c>
      <c r="E30">
        <v>1.5296000000000001</v>
      </c>
      <c r="F30">
        <v>2.1034999999999999</v>
      </c>
      <c r="G30">
        <v>2.9152999999999998</v>
      </c>
      <c r="H30">
        <v>1.2897000000000001</v>
      </c>
      <c r="I30">
        <v>137</v>
      </c>
      <c r="J30">
        <f t="shared" si="0"/>
        <v>1.4659</v>
      </c>
    </row>
    <row r="31" spans="1:10" x14ac:dyDescent="0.25">
      <c r="A31" t="s">
        <v>538</v>
      </c>
      <c r="B31">
        <v>3</v>
      </c>
      <c r="C31">
        <v>1.3813</v>
      </c>
      <c r="D31">
        <v>0.39700000000000002</v>
      </c>
      <c r="E31">
        <v>1.5296000000000001</v>
      </c>
      <c r="F31">
        <v>2.1034999999999999</v>
      </c>
      <c r="G31">
        <v>2.9152999999999998</v>
      </c>
      <c r="H31">
        <v>1.2897000000000001</v>
      </c>
      <c r="I31">
        <v>137</v>
      </c>
      <c r="J31">
        <f t="shared" si="0"/>
        <v>1.4659</v>
      </c>
    </row>
    <row r="32" spans="1:10" x14ac:dyDescent="0.25">
      <c r="A32" t="s">
        <v>572</v>
      </c>
      <c r="B32">
        <v>1</v>
      </c>
      <c r="C32">
        <v>1.3813</v>
      </c>
      <c r="D32">
        <v>0.39700000000000002</v>
      </c>
      <c r="E32">
        <v>1.5296000000000001</v>
      </c>
      <c r="F32">
        <v>2.1034999999999999</v>
      </c>
      <c r="G32">
        <v>2.9152999999999998</v>
      </c>
      <c r="H32">
        <v>1.2897000000000001</v>
      </c>
      <c r="I32">
        <v>137</v>
      </c>
      <c r="J32">
        <f t="shared" si="0"/>
        <v>1.4659</v>
      </c>
    </row>
    <row r="33" spans="1:10" x14ac:dyDescent="0.25">
      <c r="A33" t="s">
        <v>537</v>
      </c>
      <c r="B33">
        <v>2</v>
      </c>
      <c r="C33">
        <v>1.3813</v>
      </c>
      <c r="D33">
        <v>0.39700000000000002</v>
      </c>
      <c r="E33">
        <v>1.5296000000000001</v>
      </c>
      <c r="F33">
        <v>2.1034999999999999</v>
      </c>
      <c r="G33">
        <v>2.9152999999999998</v>
      </c>
      <c r="H33">
        <v>1.2897000000000001</v>
      </c>
      <c r="I33">
        <v>137</v>
      </c>
      <c r="J33">
        <f t="shared" si="0"/>
        <v>1.4659</v>
      </c>
    </row>
    <row r="34" spans="1:10" x14ac:dyDescent="0.25">
      <c r="A34" t="s">
        <v>573</v>
      </c>
      <c r="B34">
        <v>3</v>
      </c>
      <c r="C34">
        <v>1.3813</v>
      </c>
      <c r="D34">
        <v>0.39700000000000002</v>
      </c>
      <c r="E34">
        <v>1.5296000000000001</v>
      </c>
      <c r="F34">
        <v>2.1034999999999999</v>
      </c>
      <c r="G34">
        <v>2.9152999999999998</v>
      </c>
      <c r="H34">
        <v>1.2897000000000001</v>
      </c>
      <c r="I34">
        <v>137</v>
      </c>
      <c r="J34">
        <f t="shared" si="0"/>
        <v>1.4659</v>
      </c>
    </row>
    <row r="35" spans="1:10" x14ac:dyDescent="0.25">
      <c r="A35" t="s">
        <v>574</v>
      </c>
      <c r="B35">
        <v>1</v>
      </c>
      <c r="C35">
        <v>0.68769999999999998</v>
      </c>
      <c r="D35">
        <v>0.37519999999999998</v>
      </c>
      <c r="E35">
        <v>0.83589999999999998</v>
      </c>
      <c r="F35">
        <v>2.0817999999999999</v>
      </c>
      <c r="G35">
        <v>3.0943000000000001</v>
      </c>
      <c r="H35">
        <v>1.3236000000000001</v>
      </c>
      <c r="I35">
        <v>206</v>
      </c>
      <c r="J35">
        <f t="shared" si="0"/>
        <v>2.2042000000000002</v>
      </c>
    </row>
    <row r="36" spans="1:10" x14ac:dyDescent="0.25">
      <c r="A36" t="s">
        <v>544</v>
      </c>
      <c r="B36">
        <v>2</v>
      </c>
      <c r="C36">
        <v>0.68769999999999998</v>
      </c>
      <c r="D36">
        <v>0.37519999999999998</v>
      </c>
      <c r="E36">
        <v>0.83589999999999998</v>
      </c>
      <c r="F36">
        <v>2.0817999999999999</v>
      </c>
      <c r="G36">
        <v>3.0943000000000001</v>
      </c>
      <c r="H36">
        <v>1.3236000000000001</v>
      </c>
      <c r="I36">
        <v>206</v>
      </c>
      <c r="J36">
        <f t="shared" si="0"/>
        <v>2.2042000000000002</v>
      </c>
    </row>
    <row r="37" spans="1:10" x14ac:dyDescent="0.25">
      <c r="A37" t="s">
        <v>575</v>
      </c>
      <c r="B37">
        <v>3</v>
      </c>
      <c r="C37">
        <v>0.68769999999999998</v>
      </c>
      <c r="D37">
        <v>0.37519999999999998</v>
      </c>
      <c r="E37">
        <v>0.83589999999999998</v>
      </c>
      <c r="F37">
        <v>2.0817999999999999</v>
      </c>
      <c r="G37">
        <v>3.0943000000000001</v>
      </c>
      <c r="H37">
        <v>1.3236000000000001</v>
      </c>
      <c r="I37">
        <v>206</v>
      </c>
      <c r="J37">
        <f t="shared" si="0"/>
        <v>2.2042000000000002</v>
      </c>
    </row>
    <row r="38" spans="1:10" x14ac:dyDescent="0.25">
      <c r="A38" t="s">
        <v>576</v>
      </c>
      <c r="B38">
        <v>1</v>
      </c>
      <c r="C38">
        <v>1.286</v>
      </c>
      <c r="D38">
        <v>0.16</v>
      </c>
      <c r="E38" s="6">
        <v>9.9999999999999995E-7</v>
      </c>
      <c r="F38">
        <v>0</v>
      </c>
      <c r="G38">
        <v>50</v>
      </c>
      <c r="H38">
        <v>0</v>
      </c>
      <c r="I38">
        <v>50</v>
      </c>
      <c r="J38">
        <f t="shared" si="0"/>
        <v>0.53500000000000003</v>
      </c>
    </row>
    <row r="39" spans="1:10" x14ac:dyDescent="0.25">
      <c r="A39" t="s">
        <v>577</v>
      </c>
      <c r="B39">
        <v>2</v>
      </c>
      <c r="C39">
        <v>1.286</v>
      </c>
      <c r="D39">
        <v>0.16</v>
      </c>
      <c r="E39" s="6">
        <v>9.9999999999999995E-7</v>
      </c>
      <c r="F39">
        <v>0</v>
      </c>
      <c r="G39">
        <v>50</v>
      </c>
      <c r="H39">
        <v>0</v>
      </c>
      <c r="I39">
        <v>50</v>
      </c>
      <c r="J39">
        <f t="shared" si="0"/>
        <v>0.53500000000000003</v>
      </c>
    </row>
    <row r="40" spans="1:10" x14ac:dyDescent="0.25">
      <c r="A40" t="s">
        <v>552</v>
      </c>
      <c r="B40">
        <v>3</v>
      </c>
      <c r="C40">
        <v>1.286</v>
      </c>
      <c r="D40">
        <v>0.16</v>
      </c>
      <c r="E40" s="6">
        <v>9.9999999999999995E-7</v>
      </c>
      <c r="F40">
        <v>0</v>
      </c>
      <c r="G40">
        <v>50</v>
      </c>
      <c r="H40">
        <v>0</v>
      </c>
      <c r="I40">
        <v>50</v>
      </c>
      <c r="J40">
        <f t="shared" si="0"/>
        <v>0.53500000000000003</v>
      </c>
    </row>
    <row r="41" spans="1:10" x14ac:dyDescent="0.25">
      <c r="A41" t="s">
        <v>578</v>
      </c>
      <c r="B41">
        <v>1</v>
      </c>
      <c r="C41">
        <v>0.49359999999999998</v>
      </c>
      <c r="D41">
        <v>0.14899999999999999</v>
      </c>
      <c r="E41">
        <v>1.5378000000000001</v>
      </c>
      <c r="F41">
        <v>7.1099999999999997E-2</v>
      </c>
      <c r="G41">
        <v>49.6372</v>
      </c>
      <c r="H41">
        <v>49.6372</v>
      </c>
      <c r="I41">
        <v>194</v>
      </c>
      <c r="J41">
        <f t="shared" si="0"/>
        <v>2.0758000000000001</v>
      </c>
    </row>
    <row r="42" spans="1:10" x14ac:dyDescent="0.25">
      <c r="A42" t="s">
        <v>579</v>
      </c>
      <c r="B42">
        <v>2</v>
      </c>
      <c r="C42">
        <v>0.49359999999999998</v>
      </c>
      <c r="D42">
        <v>0.14899999999999999</v>
      </c>
      <c r="E42">
        <v>1.5378000000000001</v>
      </c>
      <c r="F42">
        <v>7.1099999999999997E-2</v>
      </c>
      <c r="G42">
        <v>49.6372</v>
      </c>
      <c r="H42">
        <v>49.6372</v>
      </c>
      <c r="I42">
        <v>194</v>
      </c>
      <c r="J42">
        <f t="shared" si="0"/>
        <v>2.0758000000000001</v>
      </c>
    </row>
    <row r="43" spans="1:10" x14ac:dyDescent="0.25">
      <c r="A43" t="s">
        <v>549</v>
      </c>
      <c r="B43">
        <v>3</v>
      </c>
      <c r="C43">
        <v>0.49359999999999998</v>
      </c>
      <c r="D43">
        <v>0.14899999999999999</v>
      </c>
      <c r="E43">
        <v>1.5378000000000001</v>
      </c>
      <c r="F43">
        <v>7.1099999999999997E-2</v>
      </c>
      <c r="G43">
        <v>49.6372</v>
      </c>
      <c r="H43">
        <v>49.6372</v>
      </c>
      <c r="I43">
        <v>194</v>
      </c>
      <c r="J43">
        <f t="shared" si="0"/>
        <v>2.0758000000000001</v>
      </c>
    </row>
    <row r="44" spans="1:10" x14ac:dyDescent="0.25">
      <c r="A44" t="s">
        <v>580</v>
      </c>
      <c r="B44">
        <v>1</v>
      </c>
      <c r="C44">
        <v>0.18809999999999999</v>
      </c>
      <c r="D44">
        <v>0.12540000000000001</v>
      </c>
      <c r="E44">
        <v>0.88109999999999999</v>
      </c>
      <c r="F44">
        <v>5.5599999999999997E-2</v>
      </c>
      <c r="G44">
        <v>72.256600000000006</v>
      </c>
      <c r="H44">
        <v>72.256600000000006</v>
      </c>
      <c r="I44">
        <v>335</v>
      </c>
      <c r="J44">
        <f t="shared" si="0"/>
        <v>3.5844999999999998</v>
      </c>
    </row>
    <row r="45" spans="1:10" x14ac:dyDescent="0.25">
      <c r="A45" t="s">
        <v>581</v>
      </c>
      <c r="B45">
        <v>2</v>
      </c>
      <c r="C45">
        <v>0.18809999999999999</v>
      </c>
      <c r="D45">
        <v>0.12540000000000001</v>
      </c>
      <c r="E45">
        <v>0.88109999999999999</v>
      </c>
      <c r="F45">
        <v>5.5599999999999997E-2</v>
      </c>
      <c r="G45">
        <v>72.256600000000006</v>
      </c>
      <c r="H45">
        <v>72.256600000000006</v>
      </c>
      <c r="I45">
        <v>335</v>
      </c>
      <c r="J45">
        <f t="shared" si="0"/>
        <v>3.5844999999999998</v>
      </c>
    </row>
    <row r="46" spans="1:10" x14ac:dyDescent="0.25">
      <c r="A46" t="s">
        <v>534</v>
      </c>
      <c r="B46">
        <v>3</v>
      </c>
      <c r="C46">
        <v>0.18809999999999999</v>
      </c>
      <c r="D46">
        <v>0.12540000000000001</v>
      </c>
      <c r="E46">
        <v>0.88109999999999999</v>
      </c>
      <c r="F46">
        <v>5.5599999999999997E-2</v>
      </c>
      <c r="G46">
        <v>72.256600000000006</v>
      </c>
      <c r="H46">
        <v>72.256600000000006</v>
      </c>
      <c r="I46">
        <v>335</v>
      </c>
      <c r="J46">
        <f t="shared" si="0"/>
        <v>3.5844999999999998</v>
      </c>
    </row>
    <row r="47" spans="1:10" x14ac:dyDescent="0.25">
      <c r="A47" t="s">
        <v>582</v>
      </c>
      <c r="B47">
        <v>1</v>
      </c>
      <c r="C47">
        <v>0.37830000000000003</v>
      </c>
      <c r="D47">
        <v>0.3725</v>
      </c>
      <c r="E47">
        <v>0.52659999999999996</v>
      </c>
      <c r="F47">
        <v>2.0790000000000002</v>
      </c>
      <c r="G47">
        <v>3.0943000000000001</v>
      </c>
      <c r="H47">
        <v>1.3236000000000001</v>
      </c>
      <c r="I47">
        <v>293</v>
      </c>
      <c r="J47">
        <f t="shared" si="0"/>
        <v>3.1351</v>
      </c>
    </row>
    <row r="48" spans="1:10" x14ac:dyDescent="0.25">
      <c r="A48" t="s">
        <v>551</v>
      </c>
      <c r="B48">
        <v>2</v>
      </c>
      <c r="C48">
        <v>0.37830000000000003</v>
      </c>
      <c r="D48">
        <v>0.3725</v>
      </c>
      <c r="E48">
        <v>0.52659999999999996</v>
      </c>
      <c r="F48">
        <v>2.0790000000000002</v>
      </c>
      <c r="G48">
        <v>3.0943000000000001</v>
      </c>
      <c r="H48">
        <v>1.3236000000000001</v>
      </c>
      <c r="I48">
        <v>293</v>
      </c>
      <c r="J48">
        <f t="shared" si="0"/>
        <v>3.1351</v>
      </c>
    </row>
    <row r="49" spans="1:10" x14ac:dyDescent="0.25">
      <c r="A49" t="s">
        <v>583</v>
      </c>
      <c r="B49">
        <v>3</v>
      </c>
      <c r="C49">
        <v>0.37830000000000003</v>
      </c>
      <c r="D49">
        <v>0.3725</v>
      </c>
      <c r="E49">
        <v>0.52659999999999996</v>
      </c>
      <c r="F49">
        <v>2.0790000000000002</v>
      </c>
      <c r="G49">
        <v>3.0943000000000001</v>
      </c>
      <c r="H49">
        <v>1.3236000000000001</v>
      </c>
      <c r="I49">
        <v>293</v>
      </c>
      <c r="J49">
        <f t="shared" si="0"/>
        <v>3.1351</v>
      </c>
    </row>
    <row r="50" spans="1:10" x14ac:dyDescent="0.25">
      <c r="A50" t="s">
        <v>584</v>
      </c>
      <c r="B50">
        <v>1</v>
      </c>
      <c r="C50">
        <v>0.37059999999999998</v>
      </c>
      <c r="D50">
        <v>0.35599999999999998</v>
      </c>
      <c r="E50">
        <v>0.51880000000000004</v>
      </c>
      <c r="F50">
        <v>2.0626000000000002</v>
      </c>
      <c r="G50">
        <v>3.2709000000000001</v>
      </c>
      <c r="H50">
        <v>1.3549</v>
      </c>
      <c r="I50">
        <v>293</v>
      </c>
      <c r="J50">
        <f t="shared" si="0"/>
        <v>3.1351</v>
      </c>
    </row>
    <row r="51" spans="1:10" x14ac:dyDescent="0.25">
      <c r="A51" t="s">
        <v>585</v>
      </c>
      <c r="B51">
        <v>2</v>
      </c>
      <c r="C51">
        <v>0.37059999999999998</v>
      </c>
      <c r="D51">
        <v>0.35599999999999998</v>
      </c>
      <c r="E51">
        <v>0.51880000000000004</v>
      </c>
      <c r="F51">
        <v>2.0626000000000002</v>
      </c>
      <c r="G51">
        <v>3.2709000000000001</v>
      </c>
      <c r="H51">
        <v>1.3549</v>
      </c>
      <c r="I51">
        <v>293</v>
      </c>
      <c r="J51">
        <f t="shared" si="0"/>
        <v>3.1351</v>
      </c>
    </row>
    <row r="52" spans="1:10" x14ac:dyDescent="0.25">
      <c r="A52" t="s">
        <v>539</v>
      </c>
      <c r="B52">
        <v>3</v>
      </c>
      <c r="C52">
        <v>0.37059999999999998</v>
      </c>
      <c r="D52">
        <v>0.35599999999999998</v>
      </c>
      <c r="E52">
        <v>0.51880000000000004</v>
      </c>
      <c r="F52">
        <v>2.0626000000000002</v>
      </c>
      <c r="G52">
        <v>3.2709000000000001</v>
      </c>
      <c r="H52">
        <v>1.3549</v>
      </c>
      <c r="I52">
        <v>293</v>
      </c>
      <c r="J52">
        <f t="shared" si="0"/>
        <v>3.1351</v>
      </c>
    </row>
    <row r="53" spans="1:10" x14ac:dyDescent="0.25">
      <c r="A53" t="s">
        <v>586</v>
      </c>
      <c r="B53">
        <v>1</v>
      </c>
      <c r="C53">
        <v>0.18809999999999999</v>
      </c>
      <c r="D53">
        <v>0.12540000000000001</v>
      </c>
      <c r="E53">
        <v>0.88109999999999999</v>
      </c>
      <c r="F53">
        <v>5.5599999999999997E-2</v>
      </c>
      <c r="G53">
        <v>72.256600000000006</v>
      </c>
      <c r="H53">
        <v>72.256600000000006</v>
      </c>
      <c r="I53">
        <v>335</v>
      </c>
      <c r="J53">
        <f t="shared" si="0"/>
        <v>3.5844999999999998</v>
      </c>
    </row>
    <row r="54" spans="1:10" x14ac:dyDescent="0.25">
      <c r="A54" t="s">
        <v>550</v>
      </c>
      <c r="B54">
        <v>2</v>
      </c>
      <c r="C54">
        <v>0.18809999999999999</v>
      </c>
      <c r="D54">
        <v>0.12540000000000001</v>
      </c>
      <c r="E54">
        <v>0.88109999999999999</v>
      </c>
      <c r="F54">
        <v>5.5599999999999997E-2</v>
      </c>
      <c r="G54">
        <v>72.256600000000006</v>
      </c>
      <c r="H54">
        <v>72.256600000000006</v>
      </c>
      <c r="I54">
        <v>335</v>
      </c>
      <c r="J54">
        <f t="shared" si="0"/>
        <v>3.5844999999999998</v>
      </c>
    </row>
    <row r="55" spans="1:10" x14ac:dyDescent="0.25">
      <c r="A55" t="s">
        <v>587</v>
      </c>
      <c r="B55">
        <v>3</v>
      </c>
      <c r="C55">
        <v>0.18809999999999999</v>
      </c>
      <c r="D55">
        <v>0.12540000000000001</v>
      </c>
      <c r="E55">
        <v>0.88109999999999999</v>
      </c>
      <c r="F55">
        <v>5.5599999999999997E-2</v>
      </c>
      <c r="G55">
        <v>72.256600000000006</v>
      </c>
      <c r="H55">
        <v>72.256600000000006</v>
      </c>
      <c r="I55">
        <v>335</v>
      </c>
      <c r="J55">
        <f t="shared" si="0"/>
        <v>3.5844999999999998</v>
      </c>
    </row>
    <row r="56" spans="1:10" x14ac:dyDescent="0.25">
      <c r="A56" t="s">
        <v>588</v>
      </c>
      <c r="B56">
        <v>1</v>
      </c>
      <c r="C56">
        <v>0.64580000000000004</v>
      </c>
      <c r="D56">
        <v>0.3725</v>
      </c>
      <c r="E56">
        <v>0.79410000000000003</v>
      </c>
      <c r="F56">
        <v>2.0790000000000002</v>
      </c>
      <c r="G56">
        <v>3.0943000000000001</v>
      </c>
      <c r="H56">
        <v>1.3236000000000001</v>
      </c>
      <c r="I56">
        <v>226</v>
      </c>
      <c r="J56">
        <f t="shared" si="0"/>
        <v>2.4182000000000001</v>
      </c>
    </row>
    <row r="57" spans="1:10" x14ac:dyDescent="0.25">
      <c r="A57" t="s">
        <v>548</v>
      </c>
      <c r="B57">
        <v>2</v>
      </c>
      <c r="C57">
        <v>0.64580000000000004</v>
      </c>
      <c r="D57">
        <v>0.3725</v>
      </c>
      <c r="E57">
        <v>0.79410000000000003</v>
      </c>
      <c r="F57">
        <v>2.0790000000000002</v>
      </c>
      <c r="G57">
        <v>3.0943000000000001</v>
      </c>
      <c r="H57">
        <v>1.3236000000000001</v>
      </c>
      <c r="I57">
        <v>226</v>
      </c>
      <c r="J57">
        <f t="shared" si="0"/>
        <v>2.4182000000000001</v>
      </c>
    </row>
    <row r="58" spans="1:10" x14ac:dyDescent="0.25">
      <c r="A58" t="s">
        <v>589</v>
      </c>
      <c r="B58">
        <v>3</v>
      </c>
      <c r="C58">
        <v>0.64580000000000004</v>
      </c>
      <c r="D58">
        <v>0.3725</v>
      </c>
      <c r="E58">
        <v>0.79410000000000003</v>
      </c>
      <c r="F58">
        <v>2.0790000000000002</v>
      </c>
      <c r="G58">
        <v>3.0943000000000001</v>
      </c>
      <c r="H58">
        <v>1.3236000000000001</v>
      </c>
      <c r="I58">
        <v>226</v>
      </c>
      <c r="J58">
        <f t="shared" si="0"/>
        <v>2.4182000000000001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4D5D-9C6A-473F-AAB4-799866760720}">
  <dimension ref="A1:K1173"/>
  <sheetViews>
    <sheetView topLeftCell="A1146" workbookViewId="0">
      <selection activeCell="B1173" sqref="B1173"/>
    </sheetView>
  </sheetViews>
  <sheetFormatPr defaultRowHeight="15" x14ac:dyDescent="0.25"/>
  <cols>
    <col min="1" max="1" width="9.140625" style="7"/>
    <col min="2" max="2" width="19.42578125" style="7" bestFit="1" customWidth="1"/>
    <col min="3" max="3" width="9.140625" style="7"/>
    <col min="4" max="4" width="12.85546875" style="7" bestFit="1" customWidth="1"/>
    <col min="5" max="5" width="5.140625" style="7" bestFit="1" customWidth="1"/>
    <col min="6" max="6" width="15.7109375" style="7" bestFit="1" customWidth="1"/>
    <col min="7" max="7" width="14.42578125" style="7" bestFit="1" customWidth="1"/>
    <col min="8" max="8" width="9.140625" style="7"/>
    <col min="9" max="11" width="3.85546875" style="7" customWidth="1"/>
    <col min="12" max="16384" width="9.140625" style="7"/>
  </cols>
  <sheetData>
    <row r="1" spans="1:11" x14ac:dyDescent="0.25">
      <c r="D1" s="7" t="s">
        <v>33</v>
      </c>
      <c r="I1" s="12" t="s">
        <v>4</v>
      </c>
      <c r="J1" s="12"/>
      <c r="K1" s="12"/>
    </row>
    <row r="2" spans="1:11" x14ac:dyDescent="0.25">
      <c r="A2" s="5" t="s">
        <v>40</v>
      </c>
      <c r="B2" s="5" t="s">
        <v>26</v>
      </c>
      <c r="C2" s="5" t="s">
        <v>21</v>
      </c>
      <c r="D2" s="5" t="s">
        <v>31</v>
      </c>
      <c r="E2" s="5" t="s">
        <v>32</v>
      </c>
      <c r="F2" s="5" t="s">
        <v>36</v>
      </c>
      <c r="G2" s="5" t="s">
        <v>35</v>
      </c>
      <c r="H2" s="8" t="s">
        <v>41</v>
      </c>
      <c r="I2" s="9">
        <v>1</v>
      </c>
      <c r="J2" s="9">
        <v>2</v>
      </c>
      <c r="K2" s="9">
        <v>3</v>
      </c>
    </row>
    <row r="3" spans="1:11" x14ac:dyDescent="0.25">
      <c r="A3" s="5"/>
      <c r="B3" s="5" t="s">
        <v>42</v>
      </c>
      <c r="C3" s="5">
        <v>10.7</v>
      </c>
      <c r="D3" s="5">
        <f>COUNTIF(Lines!$C$2:$C$1100,B3)</f>
        <v>1</v>
      </c>
      <c r="E3" s="5">
        <f>COUNTIF(Lines!$G$2:$G$1100,B3)</f>
        <v>0</v>
      </c>
      <c r="F3" s="5">
        <f>SUM(D3:E3)</f>
        <v>1</v>
      </c>
      <c r="G3" s="5" t="s">
        <v>34</v>
      </c>
      <c r="H3" s="5">
        <v>0</v>
      </c>
      <c r="I3" s="5" t="s">
        <v>37</v>
      </c>
      <c r="J3" s="5" t="s">
        <v>37</v>
      </c>
      <c r="K3" s="5" t="s">
        <v>37</v>
      </c>
    </row>
    <row r="4" spans="1:11" x14ac:dyDescent="0.25">
      <c r="A4" s="5"/>
      <c r="B4" s="10">
        <v>502091595</v>
      </c>
      <c r="C4" s="5">
        <v>10.7</v>
      </c>
      <c r="D4" s="5">
        <f>COUNTIF(Lines!$C$2:$C$1100,B4)</f>
        <v>1</v>
      </c>
      <c r="E4" s="5">
        <f>COUNTIF(Lines!$G$2:$G$1100,B4)</f>
        <v>1</v>
      </c>
      <c r="F4" s="5">
        <f t="shared" ref="F4:F67" si="0">SUM(D4:E4)</f>
        <v>2</v>
      </c>
      <c r="G4" s="5" t="str">
        <f>IF(F4=1,"End of circuit",IF(F4&lt;1,"Not Connected",IF(F4=2,"Pass","Branching")))</f>
        <v>Pass</v>
      </c>
      <c r="H4" s="5">
        <v>0</v>
      </c>
      <c r="I4" s="5" t="s">
        <v>37</v>
      </c>
      <c r="J4" s="5" t="s">
        <v>37</v>
      </c>
      <c r="K4" s="5" t="s">
        <v>37</v>
      </c>
    </row>
    <row r="5" spans="1:11" x14ac:dyDescent="0.25">
      <c r="A5" s="5"/>
      <c r="B5" s="10">
        <v>502091596</v>
      </c>
      <c r="C5" s="5">
        <v>10.7</v>
      </c>
      <c r="D5" s="5">
        <f>COUNTIF(Lines!$C$2:$C$1100,B5)</f>
        <v>1</v>
      </c>
      <c r="E5" s="5">
        <f>COUNTIF(Lines!$G$2:$G$1100,B5)</f>
        <v>1</v>
      </c>
      <c r="F5" s="5">
        <f t="shared" si="0"/>
        <v>2</v>
      </c>
      <c r="G5" s="5" t="str">
        <f t="shared" ref="G5:G68" si="1">IF(F5=1,"End of circuit",IF(F5&lt;1,"Not Connected",IF(F5=2,"Pass","Branching")))</f>
        <v>Pass</v>
      </c>
      <c r="H5" s="5">
        <v>0</v>
      </c>
      <c r="I5" s="5" t="s">
        <v>37</v>
      </c>
      <c r="J5" s="5" t="s">
        <v>37</v>
      </c>
      <c r="K5" s="5" t="s">
        <v>37</v>
      </c>
    </row>
    <row r="6" spans="1:11" x14ac:dyDescent="0.25">
      <c r="A6" s="5"/>
      <c r="B6" s="10">
        <v>502091597</v>
      </c>
      <c r="C6" s="5">
        <v>10.7</v>
      </c>
      <c r="D6" s="5">
        <f>COUNTIF(Lines!$C$2:$C$1100,B6)</f>
        <v>1</v>
      </c>
      <c r="E6" s="5">
        <f>COUNTIF(Lines!$G$2:$G$1100,B6)</f>
        <v>1</v>
      </c>
      <c r="F6" s="5">
        <f t="shared" si="0"/>
        <v>2</v>
      </c>
      <c r="G6" s="5" t="str">
        <f t="shared" si="1"/>
        <v>Pass</v>
      </c>
      <c r="H6" s="5">
        <v>0</v>
      </c>
      <c r="I6" s="5" t="s">
        <v>37</v>
      </c>
      <c r="J6" s="5" t="s">
        <v>37</v>
      </c>
      <c r="K6" s="5" t="s">
        <v>37</v>
      </c>
    </row>
    <row r="7" spans="1:11" x14ac:dyDescent="0.25">
      <c r="A7" s="5"/>
      <c r="B7" s="10">
        <v>503299935</v>
      </c>
      <c r="C7" s="5">
        <v>10.7</v>
      </c>
      <c r="D7" s="5">
        <f>COUNTIF(Lines!$C$2:$C$1100,B7)</f>
        <v>1</v>
      </c>
      <c r="E7" s="5">
        <f>COUNTIF(Lines!$G$2:$G$1100,B7)</f>
        <v>1</v>
      </c>
      <c r="F7" s="5">
        <f t="shared" si="0"/>
        <v>2</v>
      </c>
      <c r="G7" s="5" t="str">
        <f t="shared" si="1"/>
        <v>Pass</v>
      </c>
      <c r="H7" s="5">
        <v>0</v>
      </c>
      <c r="I7" s="5" t="s">
        <v>37</v>
      </c>
      <c r="J7" s="5" t="s">
        <v>37</v>
      </c>
      <c r="K7" s="5" t="s">
        <v>37</v>
      </c>
    </row>
    <row r="8" spans="1:11" x14ac:dyDescent="0.25">
      <c r="A8" s="5"/>
      <c r="B8" s="10">
        <v>501285410</v>
      </c>
      <c r="C8" s="5">
        <v>10.7</v>
      </c>
      <c r="D8" s="5">
        <f>COUNTIF(Lines!$C$2:$C$1100,B8)</f>
        <v>1</v>
      </c>
      <c r="E8" s="5">
        <f>COUNTIF(Lines!$G$2:$G$1100,B8)</f>
        <v>1</v>
      </c>
      <c r="F8" s="5">
        <f t="shared" si="0"/>
        <v>2</v>
      </c>
      <c r="G8" s="5" t="str">
        <f t="shared" si="1"/>
        <v>Pass</v>
      </c>
      <c r="H8" s="5">
        <v>0</v>
      </c>
      <c r="I8" s="5" t="s">
        <v>37</v>
      </c>
      <c r="J8" s="5" t="s">
        <v>37</v>
      </c>
      <c r="K8" s="5" t="s">
        <v>37</v>
      </c>
    </row>
    <row r="9" spans="1:11" x14ac:dyDescent="0.25">
      <c r="A9" s="5"/>
      <c r="B9" s="10">
        <v>501285406</v>
      </c>
      <c r="C9" s="5">
        <v>10.7</v>
      </c>
      <c r="D9" s="5">
        <f>COUNTIF(Lines!$C$2:$C$1100,B9)</f>
        <v>1</v>
      </c>
      <c r="E9" s="5">
        <f>COUNTIF(Lines!$G$2:$G$1100,B9)</f>
        <v>1</v>
      </c>
      <c r="F9" s="5">
        <f t="shared" si="0"/>
        <v>2</v>
      </c>
      <c r="G9" s="5" t="str">
        <f t="shared" si="1"/>
        <v>Pass</v>
      </c>
      <c r="H9" s="5">
        <v>0</v>
      </c>
      <c r="I9" s="5" t="s">
        <v>37</v>
      </c>
      <c r="J9" s="5" t="s">
        <v>37</v>
      </c>
      <c r="K9" s="5" t="s">
        <v>37</v>
      </c>
    </row>
    <row r="10" spans="1:11" x14ac:dyDescent="0.25">
      <c r="A10" s="5"/>
      <c r="B10" s="10">
        <v>503299949</v>
      </c>
      <c r="C10" s="5">
        <v>10.7</v>
      </c>
      <c r="D10" s="5">
        <f>COUNTIF(Lines!$C$2:$C$1100,B10)</f>
        <v>1</v>
      </c>
      <c r="E10" s="5">
        <f>COUNTIF(Lines!$G$2:$G$1100,B10)</f>
        <v>0</v>
      </c>
      <c r="F10" s="5">
        <f t="shared" si="0"/>
        <v>1</v>
      </c>
      <c r="G10" s="5" t="str">
        <f t="shared" si="1"/>
        <v>End of circuit</v>
      </c>
      <c r="H10" s="5">
        <v>0</v>
      </c>
      <c r="I10" s="5" t="s">
        <v>37</v>
      </c>
      <c r="J10" s="5" t="s">
        <v>37</v>
      </c>
      <c r="K10" s="5" t="s">
        <v>37</v>
      </c>
    </row>
    <row r="11" spans="1:11" x14ac:dyDescent="0.25">
      <c r="A11" s="5"/>
      <c r="B11" s="10">
        <v>400181370</v>
      </c>
      <c r="C11" s="5">
        <v>10.7</v>
      </c>
      <c r="D11" s="5">
        <f>COUNTIF(Lines!$C$2:$C$1100,B11)</f>
        <v>2</v>
      </c>
      <c r="E11" s="5">
        <f>COUNTIF(Lines!$G$2:$G$1100,B11)</f>
        <v>1</v>
      </c>
      <c r="F11" s="5">
        <f t="shared" si="0"/>
        <v>3</v>
      </c>
      <c r="G11" s="5" t="str">
        <f t="shared" si="1"/>
        <v>Branching</v>
      </c>
      <c r="H11" s="5">
        <v>0</v>
      </c>
      <c r="I11" s="5" t="s">
        <v>37</v>
      </c>
      <c r="J11" s="5" t="s">
        <v>37</v>
      </c>
      <c r="K11" s="5" t="s">
        <v>37</v>
      </c>
    </row>
    <row r="12" spans="1:11" x14ac:dyDescent="0.25">
      <c r="A12" s="5"/>
      <c r="B12" s="10" t="s">
        <v>164</v>
      </c>
      <c r="C12" s="5">
        <v>10.7</v>
      </c>
      <c r="D12" s="5">
        <f>COUNTIF(Lines!$C$2:$C$1100,B12)</f>
        <v>0</v>
      </c>
      <c r="E12" s="5">
        <f>COUNTIF(Lines!$G$2:$G$1100,B12)</f>
        <v>1</v>
      </c>
      <c r="F12" s="5">
        <f t="shared" si="0"/>
        <v>1</v>
      </c>
      <c r="G12" s="5" t="str">
        <f t="shared" si="1"/>
        <v>End of circuit</v>
      </c>
      <c r="H12" s="5">
        <v>84.49449412621081</v>
      </c>
      <c r="I12" s="5" t="s">
        <v>37</v>
      </c>
      <c r="J12" s="5" t="s">
        <v>37</v>
      </c>
      <c r="K12" s="5" t="s">
        <v>37</v>
      </c>
    </row>
    <row r="13" spans="1:11" x14ac:dyDescent="0.25">
      <c r="A13" s="5"/>
      <c r="B13" s="10">
        <v>502743670</v>
      </c>
      <c r="C13" s="5">
        <v>10.7</v>
      </c>
      <c r="D13" s="5">
        <f>COUNTIF(Lines!$C$2:$C$1100,B13)</f>
        <v>1</v>
      </c>
      <c r="E13" s="5">
        <f>COUNTIF(Lines!$G$2:$G$1100,B13)</f>
        <v>1</v>
      </c>
      <c r="F13" s="5">
        <f t="shared" si="0"/>
        <v>2</v>
      </c>
      <c r="G13" s="5" t="str">
        <f t="shared" si="1"/>
        <v>Pass</v>
      </c>
      <c r="H13" s="5">
        <v>0</v>
      </c>
      <c r="I13" s="5" t="s">
        <v>37</v>
      </c>
      <c r="J13" s="5" t="s">
        <v>37</v>
      </c>
      <c r="K13" s="5" t="s">
        <v>37</v>
      </c>
    </row>
    <row r="14" spans="1:11" x14ac:dyDescent="0.25">
      <c r="A14" s="5"/>
      <c r="B14" s="10">
        <v>400182062</v>
      </c>
      <c r="C14" s="5">
        <v>10.7</v>
      </c>
      <c r="D14" s="5">
        <f>COUNTIF(Lines!$C$2:$C$1100,B14)</f>
        <v>1</v>
      </c>
      <c r="E14" s="5">
        <f>COUNTIF(Lines!$G$2:$G$1100,B14)</f>
        <v>1</v>
      </c>
      <c r="F14" s="5">
        <f t="shared" si="0"/>
        <v>2</v>
      </c>
      <c r="G14" s="5" t="str">
        <f t="shared" si="1"/>
        <v>Pass</v>
      </c>
      <c r="H14" s="5">
        <v>0</v>
      </c>
      <c r="I14" s="5" t="s">
        <v>37</v>
      </c>
      <c r="J14" s="5" t="s">
        <v>37</v>
      </c>
      <c r="K14" s="5" t="s">
        <v>37</v>
      </c>
    </row>
    <row r="15" spans="1:11" x14ac:dyDescent="0.25">
      <c r="A15" s="5"/>
      <c r="B15" s="10">
        <v>503238626</v>
      </c>
      <c r="C15" s="5">
        <v>10.7</v>
      </c>
      <c r="D15" s="5">
        <f>COUNTIF(Lines!$C$2:$C$1100,B15)</f>
        <v>1</v>
      </c>
      <c r="E15" s="5">
        <f>COUNTIF(Lines!$G$2:$G$1100,B15)</f>
        <v>1</v>
      </c>
      <c r="F15" s="5">
        <f t="shared" si="0"/>
        <v>2</v>
      </c>
      <c r="G15" s="5" t="str">
        <f t="shared" si="1"/>
        <v>Pass</v>
      </c>
      <c r="H15" s="5">
        <v>0</v>
      </c>
      <c r="I15" s="5" t="s">
        <v>37</v>
      </c>
      <c r="J15" s="5" t="s">
        <v>37</v>
      </c>
      <c r="K15" s="5" t="s">
        <v>37</v>
      </c>
    </row>
    <row r="16" spans="1:11" x14ac:dyDescent="0.25">
      <c r="A16" s="5"/>
      <c r="B16" s="10">
        <v>501334535</v>
      </c>
      <c r="C16" s="5">
        <v>10.7</v>
      </c>
      <c r="D16" s="5">
        <f>COUNTIF(Lines!$C$2:$C$1100,B16)</f>
        <v>1</v>
      </c>
      <c r="E16" s="5">
        <f>COUNTIF(Lines!$G$2:$G$1100,B16)</f>
        <v>1</v>
      </c>
      <c r="F16" s="5">
        <f t="shared" si="0"/>
        <v>2</v>
      </c>
      <c r="G16" s="5" t="str">
        <f t="shared" si="1"/>
        <v>Pass</v>
      </c>
      <c r="H16" s="5">
        <v>0</v>
      </c>
      <c r="I16" s="5" t="s">
        <v>37</v>
      </c>
      <c r="J16" s="5" t="s">
        <v>37</v>
      </c>
      <c r="K16" s="5" t="s">
        <v>37</v>
      </c>
    </row>
    <row r="17" spans="1:11" x14ac:dyDescent="0.25">
      <c r="A17" s="5"/>
      <c r="B17" s="10">
        <v>501334533</v>
      </c>
      <c r="C17" s="5">
        <v>10.7</v>
      </c>
      <c r="D17" s="5">
        <f>COUNTIF(Lines!$C$2:$C$1100,B17)</f>
        <v>2</v>
      </c>
      <c r="E17" s="5">
        <f>COUNTIF(Lines!$G$2:$G$1100,B17)</f>
        <v>1</v>
      </c>
      <c r="F17" s="5">
        <f t="shared" si="0"/>
        <v>3</v>
      </c>
      <c r="G17" s="5" t="str">
        <f t="shared" si="1"/>
        <v>Branching</v>
      </c>
      <c r="H17" s="5">
        <v>0</v>
      </c>
      <c r="I17" s="5" t="s">
        <v>37</v>
      </c>
      <c r="J17" s="5" t="s">
        <v>37</v>
      </c>
      <c r="K17" s="5" t="s">
        <v>37</v>
      </c>
    </row>
    <row r="18" spans="1:11" x14ac:dyDescent="0.25">
      <c r="A18" s="5"/>
      <c r="B18" s="10">
        <v>2266644</v>
      </c>
      <c r="C18" s="5">
        <v>10.7</v>
      </c>
      <c r="D18" s="5">
        <f>COUNTIF(Lines!$C$2:$C$1100,B18)</f>
        <v>1</v>
      </c>
      <c r="E18" s="5">
        <f>COUNTIF(Lines!$G$2:$G$1100,B18)</f>
        <v>1</v>
      </c>
      <c r="F18" s="5">
        <f t="shared" si="0"/>
        <v>2</v>
      </c>
      <c r="G18" s="5" t="str">
        <f t="shared" si="1"/>
        <v>Pass</v>
      </c>
      <c r="H18" s="5">
        <v>0</v>
      </c>
      <c r="I18" s="5" t="s">
        <v>37</v>
      </c>
      <c r="J18" s="5" t="s">
        <v>37</v>
      </c>
      <c r="K18" s="5" t="s">
        <v>37</v>
      </c>
    </row>
    <row r="19" spans="1:11" x14ac:dyDescent="0.25">
      <c r="A19" s="5"/>
      <c r="B19" s="10">
        <v>506250180</v>
      </c>
      <c r="C19" s="5">
        <v>10.7</v>
      </c>
      <c r="D19" s="5">
        <f>COUNTIF(Lines!$C$2:$C$1100,B19)</f>
        <v>1</v>
      </c>
      <c r="E19" s="5">
        <f>COUNTIF(Lines!$G$2:$G$1100,B19)</f>
        <v>1</v>
      </c>
      <c r="F19" s="5">
        <f t="shared" si="0"/>
        <v>2</v>
      </c>
      <c r="G19" s="5" t="str">
        <f t="shared" si="1"/>
        <v>Pass</v>
      </c>
      <c r="H19" s="5">
        <v>0</v>
      </c>
      <c r="I19" s="5" t="s">
        <v>37</v>
      </c>
      <c r="J19" s="5" t="s">
        <v>37</v>
      </c>
      <c r="K19" s="5" t="s">
        <v>37</v>
      </c>
    </row>
    <row r="20" spans="1:11" x14ac:dyDescent="0.25">
      <c r="A20" s="5"/>
      <c r="B20" s="10">
        <v>2266646</v>
      </c>
      <c r="C20" s="5">
        <v>10.7</v>
      </c>
      <c r="D20" s="5">
        <f>COUNTIF(Lines!$C$2:$C$1100,B20)</f>
        <v>1</v>
      </c>
      <c r="E20" s="5">
        <f>COUNTIF(Lines!$G$2:$G$1100,B20)</f>
        <v>0</v>
      </c>
      <c r="F20" s="5">
        <f t="shared" si="0"/>
        <v>1</v>
      </c>
      <c r="G20" s="5" t="str">
        <f t="shared" si="1"/>
        <v>End of circuit</v>
      </c>
      <c r="H20" s="5">
        <v>0</v>
      </c>
      <c r="I20" s="5" t="s">
        <v>37</v>
      </c>
      <c r="J20" s="5" t="s">
        <v>37</v>
      </c>
      <c r="K20" s="5" t="s">
        <v>37</v>
      </c>
    </row>
    <row r="21" spans="1:11" x14ac:dyDescent="0.25">
      <c r="A21" s="5"/>
      <c r="B21" s="10" t="s">
        <v>166</v>
      </c>
      <c r="C21" s="5">
        <v>10.7</v>
      </c>
      <c r="D21" s="5">
        <f>COUNTIF(Lines!$C$2:$C$1100,B21)</f>
        <v>0</v>
      </c>
      <c r="E21" s="5">
        <f>COUNTIF(Lines!$G$2:$G$1100,B21)</f>
        <v>1</v>
      </c>
      <c r="F21" s="5">
        <f t="shared" si="0"/>
        <v>1</v>
      </c>
      <c r="G21" s="5" t="str">
        <f t="shared" si="1"/>
        <v>End of circuit</v>
      </c>
      <c r="H21" s="5">
        <v>0</v>
      </c>
      <c r="I21" s="5" t="s">
        <v>37</v>
      </c>
      <c r="J21" s="5" t="s">
        <v>37</v>
      </c>
      <c r="K21" s="5" t="s">
        <v>37</v>
      </c>
    </row>
    <row r="22" spans="1:11" x14ac:dyDescent="0.25">
      <c r="A22" s="5"/>
      <c r="B22" s="10">
        <v>2266649</v>
      </c>
      <c r="C22" s="5">
        <v>10.7</v>
      </c>
      <c r="D22" s="5">
        <f>COUNTIF(Lines!$C$2:$C$1100,B22)</f>
        <v>3</v>
      </c>
      <c r="E22" s="5">
        <f>COUNTIF(Lines!$G$2:$G$1100,B22)</f>
        <v>1</v>
      </c>
      <c r="F22" s="5">
        <f t="shared" si="0"/>
        <v>4</v>
      </c>
      <c r="G22" s="5" t="str">
        <f t="shared" si="1"/>
        <v>Branching</v>
      </c>
      <c r="H22" s="5">
        <v>0</v>
      </c>
      <c r="I22" s="5" t="s">
        <v>37</v>
      </c>
      <c r="J22" s="5" t="s">
        <v>37</v>
      </c>
      <c r="K22" s="5" t="s">
        <v>37</v>
      </c>
    </row>
    <row r="23" spans="1:11" x14ac:dyDescent="0.25">
      <c r="A23" s="5"/>
      <c r="B23" s="10">
        <v>2264230</v>
      </c>
      <c r="C23" s="5">
        <v>10.7</v>
      </c>
      <c r="D23" s="5">
        <f>COUNTIF(Lines!$C$2:$C$1100,B23)</f>
        <v>1</v>
      </c>
      <c r="E23" s="5">
        <f>COUNTIF(Lines!$G$2:$G$1100,B23)</f>
        <v>1</v>
      </c>
      <c r="F23" s="5">
        <f t="shared" si="0"/>
        <v>2</v>
      </c>
      <c r="G23" s="5" t="str">
        <f t="shared" si="1"/>
        <v>Pass</v>
      </c>
      <c r="H23" s="5">
        <v>21.065236766307031</v>
      </c>
      <c r="I23" s="5" t="s">
        <v>37</v>
      </c>
      <c r="J23" s="5" t="s">
        <v>37</v>
      </c>
      <c r="K23" s="5" t="s">
        <v>37</v>
      </c>
    </row>
    <row r="24" spans="1:11" x14ac:dyDescent="0.25">
      <c r="A24" s="5"/>
      <c r="B24" s="10">
        <v>601393655</v>
      </c>
      <c r="C24" s="5">
        <v>10.7</v>
      </c>
      <c r="D24" s="5">
        <f>COUNTIF(Lines!$C$2:$C$1100,B24)</f>
        <v>1</v>
      </c>
      <c r="E24" s="5">
        <f>COUNTIF(Lines!$G$2:$G$1100,B24)</f>
        <v>1</v>
      </c>
      <c r="F24" s="5">
        <f t="shared" si="0"/>
        <v>2</v>
      </c>
      <c r="G24" s="5" t="str">
        <f t="shared" si="1"/>
        <v>Pass</v>
      </c>
      <c r="H24" s="5">
        <v>65.4772593462651</v>
      </c>
      <c r="I24" s="5" t="s">
        <v>37</v>
      </c>
      <c r="J24" s="5" t="s">
        <v>37</v>
      </c>
      <c r="K24" s="5" t="s">
        <v>37</v>
      </c>
    </row>
    <row r="25" spans="1:11" x14ac:dyDescent="0.25">
      <c r="A25" s="5"/>
      <c r="B25" s="10">
        <v>400181928</v>
      </c>
      <c r="C25" s="5">
        <v>10.7</v>
      </c>
      <c r="D25" s="5">
        <f>COUNTIF(Lines!$C$2:$C$1100,B25)</f>
        <v>2</v>
      </c>
      <c r="E25" s="5">
        <f>COUNTIF(Lines!$G$2:$G$1100,B25)</f>
        <v>1</v>
      </c>
      <c r="F25" s="5">
        <f t="shared" si="0"/>
        <v>3</v>
      </c>
      <c r="G25" s="5" t="str">
        <f t="shared" si="1"/>
        <v>Branching</v>
      </c>
      <c r="H25" s="5">
        <v>0</v>
      </c>
      <c r="I25" s="5" t="s">
        <v>37</v>
      </c>
      <c r="J25" s="5" t="s">
        <v>37</v>
      </c>
      <c r="K25" s="5" t="s">
        <v>37</v>
      </c>
    </row>
    <row r="26" spans="1:11" x14ac:dyDescent="0.25">
      <c r="A26" s="5"/>
      <c r="B26" s="10">
        <v>2264228</v>
      </c>
      <c r="C26" s="5">
        <v>10.7</v>
      </c>
      <c r="D26" s="5">
        <f>COUNTIF(Lines!$C$2:$C$1100,B26)</f>
        <v>1</v>
      </c>
      <c r="E26" s="5">
        <f>COUNTIF(Lines!$G$2:$G$1100,B26)</f>
        <v>0</v>
      </c>
      <c r="F26" s="5">
        <f t="shared" si="0"/>
        <v>1</v>
      </c>
      <c r="G26" s="5" t="str">
        <f t="shared" si="1"/>
        <v>End of circuit</v>
      </c>
      <c r="H26" s="5">
        <v>155.6276635150422</v>
      </c>
      <c r="I26" s="5" t="s">
        <v>37</v>
      </c>
      <c r="J26" s="5" t="s">
        <v>37</v>
      </c>
      <c r="K26" s="5" t="s">
        <v>37</v>
      </c>
    </row>
    <row r="27" spans="1:11" x14ac:dyDescent="0.25">
      <c r="A27" s="5"/>
      <c r="B27" s="10">
        <v>601393656</v>
      </c>
      <c r="C27" s="5">
        <v>10.7</v>
      </c>
      <c r="D27" s="5">
        <f>COUNTIF(Lines!$C$2:$C$1100,B27)</f>
        <v>1</v>
      </c>
      <c r="E27" s="5">
        <f>COUNTIF(Lines!$G$2:$G$1100,B27)</f>
        <v>1</v>
      </c>
      <c r="F27" s="5">
        <f t="shared" si="0"/>
        <v>2</v>
      </c>
      <c r="G27" s="5" t="str">
        <f t="shared" si="1"/>
        <v>Pass</v>
      </c>
      <c r="H27" s="5">
        <v>0</v>
      </c>
      <c r="I27" s="5" t="s">
        <v>37</v>
      </c>
      <c r="J27" s="5" t="s">
        <v>37</v>
      </c>
      <c r="K27" s="5" t="s">
        <v>37</v>
      </c>
    </row>
    <row r="28" spans="1:11" x14ac:dyDescent="0.25">
      <c r="A28" s="5"/>
      <c r="B28" s="10" t="s">
        <v>168</v>
      </c>
      <c r="C28" s="5">
        <v>10.7</v>
      </c>
      <c r="D28" s="5">
        <f>COUNTIF(Lines!$C$2:$C$1100,B28)</f>
        <v>0</v>
      </c>
      <c r="E28" s="5">
        <f>COUNTIF(Lines!$G$2:$G$1100,B28)</f>
        <v>1</v>
      </c>
      <c r="F28" s="5">
        <f t="shared" si="0"/>
        <v>1</v>
      </c>
      <c r="G28" s="5" t="str">
        <f t="shared" si="1"/>
        <v>End of circuit</v>
      </c>
      <c r="H28" s="5">
        <v>0</v>
      </c>
      <c r="I28" s="5" t="s">
        <v>37</v>
      </c>
      <c r="J28" s="5" t="s">
        <v>37</v>
      </c>
      <c r="K28" s="5" t="s">
        <v>38</v>
      </c>
    </row>
    <row r="29" spans="1:11" x14ac:dyDescent="0.25">
      <c r="A29" s="5"/>
      <c r="B29" s="10" t="s">
        <v>169</v>
      </c>
      <c r="C29" s="5">
        <v>10.7</v>
      </c>
      <c r="D29" s="5">
        <f>COUNTIF(Lines!$C$2:$C$1100,B29)</f>
        <v>0</v>
      </c>
      <c r="E29" s="5">
        <f>COUNTIF(Lines!$G$2:$G$1100,B29)</f>
        <v>1</v>
      </c>
      <c r="F29" s="5">
        <f t="shared" si="0"/>
        <v>1</v>
      </c>
      <c r="G29" s="5" t="str">
        <f t="shared" si="1"/>
        <v>End of circuit</v>
      </c>
      <c r="H29" s="5">
        <v>0</v>
      </c>
      <c r="I29" s="5" t="s">
        <v>37</v>
      </c>
      <c r="J29" s="5" t="s">
        <v>37</v>
      </c>
      <c r="K29" s="5" t="s">
        <v>37</v>
      </c>
    </row>
    <row r="30" spans="1:11" x14ac:dyDescent="0.25">
      <c r="A30" s="5"/>
      <c r="B30" s="10">
        <v>2264017</v>
      </c>
      <c r="C30" s="5">
        <v>10.7</v>
      </c>
      <c r="D30" s="5">
        <f>COUNTIF(Lines!$C$2:$C$1100,B30)</f>
        <v>3</v>
      </c>
      <c r="E30" s="5">
        <f>COUNTIF(Lines!$G$2:$G$1100,B30)</f>
        <v>1</v>
      </c>
      <c r="F30" s="5">
        <f t="shared" si="0"/>
        <v>4</v>
      </c>
      <c r="G30" s="5" t="str">
        <f t="shared" si="1"/>
        <v>Branching</v>
      </c>
      <c r="H30" s="5">
        <v>0</v>
      </c>
      <c r="I30" s="5" t="s">
        <v>37</v>
      </c>
      <c r="J30" s="5" t="s">
        <v>37</v>
      </c>
      <c r="K30" s="5" t="s">
        <v>37</v>
      </c>
    </row>
    <row r="31" spans="1:11" x14ac:dyDescent="0.25">
      <c r="A31" s="5"/>
      <c r="B31" s="10" t="s">
        <v>170</v>
      </c>
      <c r="C31" s="5">
        <v>10.7</v>
      </c>
      <c r="D31" s="5">
        <f>COUNTIF(Lines!$C$2:$C$1100,B31)</f>
        <v>0</v>
      </c>
      <c r="E31" s="5">
        <f>COUNTIF(Lines!$G$2:$G$1100,B31)</f>
        <v>1</v>
      </c>
      <c r="F31" s="5">
        <f t="shared" si="0"/>
        <v>1</v>
      </c>
      <c r="G31" s="5" t="str">
        <f t="shared" si="1"/>
        <v>End of circuit</v>
      </c>
      <c r="H31" s="5">
        <v>1.1455034936869799</v>
      </c>
      <c r="I31" s="5" t="s">
        <v>37</v>
      </c>
      <c r="J31" s="5" t="s">
        <v>37</v>
      </c>
      <c r="K31" s="5" t="s">
        <v>38</v>
      </c>
    </row>
    <row r="32" spans="1:11" x14ac:dyDescent="0.25">
      <c r="A32" s="5"/>
      <c r="B32" s="10">
        <v>501320942</v>
      </c>
      <c r="C32" s="5">
        <v>10.7</v>
      </c>
      <c r="D32" s="5">
        <f>COUNTIF(Lines!$C$2:$C$1100,B32)</f>
        <v>2</v>
      </c>
      <c r="E32" s="5">
        <f>COUNTIF(Lines!$G$2:$G$1100,B32)</f>
        <v>1</v>
      </c>
      <c r="F32" s="5">
        <f t="shared" si="0"/>
        <v>3</v>
      </c>
      <c r="G32" s="5" t="str">
        <f t="shared" si="1"/>
        <v>Branching</v>
      </c>
      <c r="H32" s="5">
        <v>0</v>
      </c>
      <c r="I32" s="5" t="s">
        <v>37</v>
      </c>
      <c r="J32" s="5" t="s">
        <v>37</v>
      </c>
      <c r="K32" s="5" t="s">
        <v>37</v>
      </c>
    </row>
    <row r="33" spans="1:11" x14ac:dyDescent="0.25">
      <c r="A33" s="5"/>
      <c r="B33" s="10">
        <v>400181394</v>
      </c>
      <c r="C33" s="5">
        <v>10.7</v>
      </c>
      <c r="D33" s="5">
        <f>COUNTIF(Lines!$C$2:$C$1100,B33)</f>
        <v>1</v>
      </c>
      <c r="E33" s="5">
        <f>COUNTIF(Lines!$G$2:$G$1100,B33)</f>
        <v>1</v>
      </c>
      <c r="F33" s="5">
        <f t="shared" si="0"/>
        <v>2</v>
      </c>
      <c r="G33" s="5" t="str">
        <f t="shared" si="1"/>
        <v>Pass</v>
      </c>
      <c r="H33" s="5">
        <v>0</v>
      </c>
      <c r="I33" s="5" t="s">
        <v>37</v>
      </c>
      <c r="J33" s="5" t="s">
        <v>37</v>
      </c>
      <c r="K33" s="5" t="s">
        <v>37</v>
      </c>
    </row>
    <row r="34" spans="1:11" x14ac:dyDescent="0.25">
      <c r="A34" s="5"/>
      <c r="B34" s="10">
        <v>400181401</v>
      </c>
      <c r="C34" s="5">
        <v>10.7</v>
      </c>
      <c r="D34" s="5">
        <f>COUNTIF(Lines!$C$2:$C$1100,B34)</f>
        <v>1</v>
      </c>
      <c r="E34" s="5">
        <f>COUNTIF(Lines!$G$2:$G$1100,B34)</f>
        <v>1</v>
      </c>
      <c r="F34" s="5">
        <f t="shared" si="0"/>
        <v>2</v>
      </c>
      <c r="G34" s="5" t="str">
        <f t="shared" si="1"/>
        <v>Pass</v>
      </c>
      <c r="H34" s="5">
        <v>1.84421756079493</v>
      </c>
      <c r="I34" s="5" t="s">
        <v>37</v>
      </c>
      <c r="J34" s="5" t="s">
        <v>37</v>
      </c>
      <c r="K34" s="5" t="s">
        <v>38</v>
      </c>
    </row>
    <row r="35" spans="1:11" x14ac:dyDescent="0.25">
      <c r="A35" s="5"/>
      <c r="B35" s="10">
        <v>2264022</v>
      </c>
      <c r="C35" s="5">
        <v>10.7</v>
      </c>
      <c r="D35" s="5">
        <f>COUNTIF(Lines!$C$2:$C$1100,B35)</f>
        <v>2</v>
      </c>
      <c r="E35" s="5">
        <f>COUNTIF(Lines!$G$2:$G$1100,B35)</f>
        <v>1</v>
      </c>
      <c r="F35" s="5">
        <f t="shared" si="0"/>
        <v>3</v>
      </c>
      <c r="G35" s="5" t="str">
        <f t="shared" si="1"/>
        <v>Branching</v>
      </c>
      <c r="H35" s="5">
        <v>0</v>
      </c>
      <c r="I35" s="5" t="s">
        <v>37</v>
      </c>
      <c r="J35" s="5" t="s">
        <v>37</v>
      </c>
      <c r="K35" s="5" t="s">
        <v>37</v>
      </c>
    </row>
    <row r="36" spans="1:11" x14ac:dyDescent="0.25">
      <c r="A36" s="5"/>
      <c r="B36" s="10" t="s">
        <v>171</v>
      </c>
      <c r="C36" s="5">
        <v>10.7</v>
      </c>
      <c r="D36" s="5">
        <f>COUNTIF(Lines!$C$2:$C$1100,B36)</f>
        <v>0</v>
      </c>
      <c r="E36" s="5">
        <f>COUNTIF(Lines!$G$2:$G$1100,B36)</f>
        <v>1</v>
      </c>
      <c r="F36" s="5">
        <f t="shared" si="0"/>
        <v>1</v>
      </c>
      <c r="G36" s="5" t="str">
        <f t="shared" si="1"/>
        <v>End of circuit</v>
      </c>
      <c r="H36" s="5">
        <v>0</v>
      </c>
      <c r="I36" s="5" t="s">
        <v>37</v>
      </c>
      <c r="J36" s="5" t="s">
        <v>37</v>
      </c>
      <c r="K36" s="5" t="s">
        <v>37</v>
      </c>
    </row>
    <row r="37" spans="1:11" x14ac:dyDescent="0.25">
      <c r="A37" s="5"/>
      <c r="B37" s="10">
        <v>506377797</v>
      </c>
      <c r="C37" s="5">
        <v>10.7</v>
      </c>
      <c r="D37" s="5">
        <f>COUNTIF(Lines!$C$2:$C$1100,B37)</f>
        <v>1</v>
      </c>
      <c r="E37" s="5">
        <f>COUNTIF(Lines!$G$2:$G$1100,B37)</f>
        <v>0</v>
      </c>
      <c r="F37" s="5">
        <f t="shared" si="0"/>
        <v>1</v>
      </c>
      <c r="G37" s="5" t="str">
        <f t="shared" si="1"/>
        <v>End of circuit</v>
      </c>
      <c r="H37" s="5">
        <v>0</v>
      </c>
      <c r="I37" s="5" t="s">
        <v>37</v>
      </c>
      <c r="J37" s="5" t="s">
        <v>37</v>
      </c>
      <c r="K37" s="5" t="s">
        <v>37</v>
      </c>
    </row>
    <row r="38" spans="1:11" x14ac:dyDescent="0.25">
      <c r="A38" s="5"/>
      <c r="B38" s="10" t="s">
        <v>173</v>
      </c>
      <c r="C38" s="5">
        <v>10.7</v>
      </c>
      <c r="D38" s="5">
        <f>COUNTIF(Lines!$C$2:$C$1100,B38)</f>
        <v>0</v>
      </c>
      <c r="E38" s="5">
        <f>COUNTIF(Lines!$G$2:$G$1100,B38)</f>
        <v>1</v>
      </c>
      <c r="F38" s="5">
        <f t="shared" si="0"/>
        <v>1</v>
      </c>
      <c r="G38" s="5" t="str">
        <f t="shared" si="1"/>
        <v>End of circuit</v>
      </c>
      <c r="H38" s="5">
        <v>0</v>
      </c>
      <c r="I38" s="5" t="s">
        <v>37</v>
      </c>
      <c r="J38" s="5" t="s">
        <v>37</v>
      </c>
      <c r="K38" s="5" t="s">
        <v>37</v>
      </c>
    </row>
    <row r="39" spans="1:11" x14ac:dyDescent="0.25">
      <c r="A39" s="5"/>
      <c r="B39" s="10">
        <v>2264025</v>
      </c>
      <c r="C39" s="5">
        <v>10.7</v>
      </c>
      <c r="D39" s="5">
        <f>COUNTIF(Lines!$C$2:$C$1100,B39)</f>
        <v>2</v>
      </c>
      <c r="E39" s="5">
        <f>COUNTIF(Lines!$G$2:$G$1100,B39)</f>
        <v>1</v>
      </c>
      <c r="F39" s="5">
        <f t="shared" si="0"/>
        <v>3</v>
      </c>
      <c r="G39" s="5" t="str">
        <f t="shared" si="1"/>
        <v>Branching</v>
      </c>
      <c r="H39" s="5">
        <v>0</v>
      </c>
      <c r="I39" s="5" t="s">
        <v>37</v>
      </c>
      <c r="J39" s="5" t="s">
        <v>37</v>
      </c>
      <c r="K39" s="5" t="s">
        <v>37</v>
      </c>
    </row>
    <row r="40" spans="1:11" x14ac:dyDescent="0.25">
      <c r="A40" s="5"/>
      <c r="B40" s="10">
        <v>506250176</v>
      </c>
      <c r="C40" s="5">
        <v>10.7</v>
      </c>
      <c r="D40" s="5">
        <f>COUNTIF(Lines!$C$2:$C$1100,B40)</f>
        <v>1</v>
      </c>
      <c r="E40" s="5">
        <f>COUNTIF(Lines!$G$2:$G$1100,B40)</f>
        <v>1</v>
      </c>
      <c r="F40" s="5">
        <f t="shared" si="0"/>
        <v>2</v>
      </c>
      <c r="G40" s="5" t="str">
        <f t="shared" si="1"/>
        <v>Pass</v>
      </c>
      <c r="H40" s="5">
        <v>18</v>
      </c>
      <c r="I40" s="5" t="s">
        <v>37</v>
      </c>
      <c r="J40" s="5" t="s">
        <v>37</v>
      </c>
      <c r="K40" s="5" t="s">
        <v>37</v>
      </c>
    </row>
    <row r="41" spans="1:11" x14ac:dyDescent="0.25">
      <c r="A41" s="5"/>
      <c r="B41" s="10">
        <v>506377794</v>
      </c>
      <c r="C41" s="5">
        <v>10.7</v>
      </c>
      <c r="D41" s="5">
        <f>COUNTIF(Lines!$C$2:$C$1100,B41)</f>
        <v>2</v>
      </c>
      <c r="E41" s="5">
        <f>COUNTIF(Lines!$G$2:$G$1100,B41)</f>
        <v>1</v>
      </c>
      <c r="F41" s="5">
        <f t="shared" si="0"/>
        <v>3</v>
      </c>
      <c r="G41" s="5" t="str">
        <f t="shared" si="1"/>
        <v>Branching</v>
      </c>
      <c r="H41" s="5">
        <v>0</v>
      </c>
      <c r="I41" s="5" t="s">
        <v>37</v>
      </c>
      <c r="J41" s="5" t="s">
        <v>37</v>
      </c>
      <c r="K41" s="5" t="s">
        <v>37</v>
      </c>
    </row>
    <row r="42" spans="1:11" x14ac:dyDescent="0.25">
      <c r="A42" s="5"/>
      <c r="B42" s="10">
        <v>502979110</v>
      </c>
      <c r="C42" s="5">
        <v>10.7</v>
      </c>
      <c r="D42" s="5">
        <f>COUNTIF(Lines!$C$2:$C$1100,B42)</f>
        <v>1</v>
      </c>
      <c r="E42" s="5">
        <f>COUNTIF(Lines!$G$2:$G$1100,B42)</f>
        <v>1</v>
      </c>
      <c r="F42" s="5">
        <f t="shared" si="0"/>
        <v>2</v>
      </c>
      <c r="G42" s="5" t="str">
        <f t="shared" si="1"/>
        <v>Pass</v>
      </c>
      <c r="H42" s="5">
        <v>0</v>
      </c>
      <c r="I42" s="5" t="s">
        <v>37</v>
      </c>
      <c r="J42" s="5" t="s">
        <v>37</v>
      </c>
      <c r="K42" s="5" t="s">
        <v>37</v>
      </c>
    </row>
    <row r="43" spans="1:11" x14ac:dyDescent="0.25">
      <c r="A43" s="5"/>
      <c r="B43" s="10" t="s">
        <v>174</v>
      </c>
      <c r="C43" s="5">
        <v>10.7</v>
      </c>
      <c r="D43" s="5">
        <f>COUNTIF(Lines!$C$2:$C$1100,B43)</f>
        <v>0</v>
      </c>
      <c r="E43" s="5">
        <f>COUNTIF(Lines!$G$2:$G$1100,B43)</f>
        <v>1</v>
      </c>
      <c r="F43" s="5">
        <f t="shared" si="0"/>
        <v>1</v>
      </c>
      <c r="G43" s="5" t="str">
        <f t="shared" si="1"/>
        <v>End of circuit</v>
      </c>
      <c r="H43" s="5">
        <v>24.054765916655732</v>
      </c>
      <c r="I43" s="5" t="s">
        <v>37</v>
      </c>
      <c r="J43" s="5" t="s">
        <v>37</v>
      </c>
      <c r="K43" s="5" t="s">
        <v>37</v>
      </c>
    </row>
    <row r="44" spans="1:11" x14ac:dyDescent="0.25">
      <c r="A44" s="5"/>
      <c r="B44" s="10">
        <v>505933425</v>
      </c>
      <c r="C44" s="5">
        <v>10.7</v>
      </c>
      <c r="D44" s="5">
        <f>COUNTIF(Lines!$C$2:$C$1100,B44)</f>
        <v>1</v>
      </c>
      <c r="E44" s="5">
        <f>COUNTIF(Lines!$G$2:$G$1100,B44)</f>
        <v>1</v>
      </c>
      <c r="F44" s="5">
        <f t="shared" si="0"/>
        <v>2</v>
      </c>
      <c r="G44" s="5" t="str">
        <f t="shared" si="1"/>
        <v>Pass</v>
      </c>
      <c r="H44" s="5">
        <v>0</v>
      </c>
      <c r="I44" s="5" t="s">
        <v>37</v>
      </c>
      <c r="J44" s="5" t="s">
        <v>37</v>
      </c>
      <c r="K44" s="5" t="s">
        <v>37</v>
      </c>
    </row>
    <row r="45" spans="1:11" x14ac:dyDescent="0.25">
      <c r="A45" s="5"/>
      <c r="B45" s="10" t="s">
        <v>175</v>
      </c>
      <c r="C45" s="5">
        <v>10.7</v>
      </c>
      <c r="D45" s="5">
        <f>COUNTIF(Lines!$C$2:$C$1100,B45)</f>
        <v>0</v>
      </c>
      <c r="E45" s="5">
        <f>COUNTIF(Lines!$G$2:$G$1100,B45)</f>
        <v>1</v>
      </c>
      <c r="F45" s="5">
        <f t="shared" si="0"/>
        <v>1</v>
      </c>
      <c r="G45" s="5" t="str">
        <f t="shared" si="1"/>
        <v>End of circuit</v>
      </c>
      <c r="H45" s="5">
        <v>0</v>
      </c>
      <c r="I45" s="5" t="s">
        <v>37</v>
      </c>
      <c r="J45" s="5" t="s">
        <v>37</v>
      </c>
      <c r="K45" s="5" t="s">
        <v>37</v>
      </c>
    </row>
    <row r="46" spans="1:11" x14ac:dyDescent="0.25">
      <c r="A46" s="5"/>
      <c r="B46" s="10">
        <v>506377801</v>
      </c>
      <c r="C46" s="5">
        <v>10.7</v>
      </c>
      <c r="D46" s="5">
        <f>COUNTIF(Lines!$C$2:$C$1100,B46)</f>
        <v>0</v>
      </c>
      <c r="E46" s="5">
        <f>COUNTIF(Lines!$G$2:$G$1100,B46)</f>
        <v>0</v>
      </c>
      <c r="F46" s="5">
        <f t="shared" si="0"/>
        <v>0</v>
      </c>
      <c r="G46" s="5" t="str">
        <f t="shared" si="1"/>
        <v>Not Connected</v>
      </c>
      <c r="H46" s="5">
        <v>0</v>
      </c>
      <c r="I46" s="5" t="s">
        <v>37</v>
      </c>
      <c r="J46" s="5" t="s">
        <v>37</v>
      </c>
      <c r="K46" s="5" t="s">
        <v>37</v>
      </c>
    </row>
    <row r="47" spans="1:11" x14ac:dyDescent="0.25">
      <c r="A47" s="5"/>
      <c r="B47" s="10">
        <v>506283105</v>
      </c>
      <c r="C47" s="5">
        <v>10.7</v>
      </c>
      <c r="D47" s="5">
        <f>COUNTIF(Lines!$C$2:$C$1100,B47)</f>
        <v>2</v>
      </c>
      <c r="E47" s="5">
        <f>COUNTIF(Lines!$G$2:$G$1100,B47)</f>
        <v>1</v>
      </c>
      <c r="F47" s="5">
        <f t="shared" si="0"/>
        <v>3</v>
      </c>
      <c r="G47" s="5" t="str">
        <f t="shared" si="1"/>
        <v>Branching</v>
      </c>
      <c r="H47" s="5">
        <v>354.05069332130756</v>
      </c>
      <c r="I47" s="5" t="s">
        <v>37</v>
      </c>
      <c r="J47" s="5" t="s">
        <v>37</v>
      </c>
      <c r="K47" s="5" t="s">
        <v>37</v>
      </c>
    </row>
    <row r="48" spans="1:11" x14ac:dyDescent="0.25">
      <c r="A48" s="5"/>
      <c r="B48" s="10" t="s">
        <v>177</v>
      </c>
      <c r="C48" s="5">
        <v>10.7</v>
      </c>
      <c r="D48" s="5">
        <f>COUNTIF(Lines!$C$2:$C$1100,B48)</f>
        <v>0</v>
      </c>
      <c r="E48" s="5">
        <f>COUNTIF(Lines!$G$2:$G$1100,B48)</f>
        <v>1</v>
      </c>
      <c r="F48" s="5">
        <f t="shared" si="0"/>
        <v>1</v>
      </c>
      <c r="G48" s="5" t="str">
        <f t="shared" si="1"/>
        <v>End of circuit</v>
      </c>
      <c r="H48" s="5">
        <v>0</v>
      </c>
      <c r="I48" s="5" t="s">
        <v>37</v>
      </c>
      <c r="J48" s="5" t="s">
        <v>37</v>
      </c>
      <c r="K48" s="5" t="s">
        <v>37</v>
      </c>
    </row>
    <row r="49" spans="1:11" x14ac:dyDescent="0.25">
      <c r="A49" s="5"/>
      <c r="B49" s="10">
        <v>2264031</v>
      </c>
      <c r="C49" s="5">
        <v>10.7</v>
      </c>
      <c r="D49" s="5">
        <f>COUNTIF(Lines!$C$2:$C$1100,B49)</f>
        <v>1</v>
      </c>
      <c r="E49" s="5">
        <f>COUNTIF(Lines!$G$2:$G$1100,B49)</f>
        <v>1</v>
      </c>
      <c r="F49" s="5">
        <f t="shared" si="0"/>
        <v>2</v>
      </c>
      <c r="G49" s="5" t="str">
        <f t="shared" si="1"/>
        <v>Pass</v>
      </c>
      <c r="H49" s="5">
        <v>0</v>
      </c>
      <c r="I49" s="5" t="s">
        <v>37</v>
      </c>
      <c r="J49" s="5" t="s">
        <v>37</v>
      </c>
      <c r="K49" s="5" t="s">
        <v>37</v>
      </c>
    </row>
    <row r="50" spans="1:11" x14ac:dyDescent="0.25">
      <c r="A50" s="5"/>
      <c r="B50" s="10">
        <v>506283110</v>
      </c>
      <c r="C50" s="5">
        <v>10.7</v>
      </c>
      <c r="D50" s="5">
        <f>COUNTIF(Lines!$C$2:$C$1100,B50)</f>
        <v>2</v>
      </c>
      <c r="E50" s="5">
        <f>COUNTIF(Lines!$G$2:$G$1100,B50)</f>
        <v>1</v>
      </c>
      <c r="F50" s="5">
        <f t="shared" si="0"/>
        <v>3</v>
      </c>
      <c r="G50" s="5" t="str">
        <f t="shared" si="1"/>
        <v>Branching</v>
      </c>
      <c r="H50" s="5">
        <v>0</v>
      </c>
      <c r="I50" s="5" t="s">
        <v>37</v>
      </c>
      <c r="J50" s="5" t="s">
        <v>37</v>
      </c>
      <c r="K50" s="5" t="s">
        <v>37</v>
      </c>
    </row>
    <row r="51" spans="1:11" x14ac:dyDescent="0.25">
      <c r="A51" s="5"/>
      <c r="B51" s="10">
        <v>2264233</v>
      </c>
      <c r="C51" s="5">
        <v>10.7</v>
      </c>
      <c r="D51" s="5">
        <f>COUNTIF(Lines!$C$2:$C$1100,B51)</f>
        <v>1</v>
      </c>
      <c r="E51" s="5">
        <f>COUNTIF(Lines!$G$2:$G$1100,B51)</f>
        <v>1</v>
      </c>
      <c r="F51" s="5">
        <f t="shared" si="0"/>
        <v>2</v>
      </c>
      <c r="G51" s="5" t="str">
        <f t="shared" si="1"/>
        <v>Pass</v>
      </c>
      <c r="H51" s="5">
        <v>264.30016961377981</v>
      </c>
      <c r="I51" s="5" t="s">
        <v>37</v>
      </c>
      <c r="J51" s="5" t="s">
        <v>37</v>
      </c>
      <c r="K51" s="5" t="s">
        <v>37</v>
      </c>
    </row>
    <row r="52" spans="1:11" x14ac:dyDescent="0.25">
      <c r="A52" s="5"/>
      <c r="B52" s="10">
        <v>506283114</v>
      </c>
      <c r="C52" s="5">
        <v>10.7</v>
      </c>
      <c r="D52" s="5">
        <f>COUNTIF(Lines!$C$2:$C$1100,B52)</f>
        <v>1</v>
      </c>
      <c r="E52" s="5">
        <f>COUNTIF(Lines!$G$2:$G$1100,B52)</f>
        <v>1</v>
      </c>
      <c r="F52" s="5">
        <f t="shared" si="0"/>
        <v>2</v>
      </c>
      <c r="G52" s="5" t="str">
        <f t="shared" si="1"/>
        <v>Pass</v>
      </c>
      <c r="H52" s="5">
        <v>0</v>
      </c>
      <c r="I52" s="5" t="s">
        <v>37</v>
      </c>
      <c r="J52" s="5" t="s">
        <v>37</v>
      </c>
      <c r="K52" s="5" t="s">
        <v>37</v>
      </c>
    </row>
    <row r="53" spans="1:11" x14ac:dyDescent="0.25">
      <c r="A53" s="5"/>
      <c r="B53" s="10">
        <v>2264040</v>
      </c>
      <c r="C53" s="5">
        <v>10.7</v>
      </c>
      <c r="D53" s="5">
        <f>COUNTIF(Lines!$C$2:$C$1100,B53)</f>
        <v>2</v>
      </c>
      <c r="E53" s="5">
        <f>COUNTIF(Lines!$G$2:$G$1100,B53)</f>
        <v>1</v>
      </c>
      <c r="F53" s="5">
        <f t="shared" si="0"/>
        <v>3</v>
      </c>
      <c r="G53" s="5" t="str">
        <f t="shared" si="1"/>
        <v>Branching</v>
      </c>
      <c r="H53" s="5">
        <v>0</v>
      </c>
      <c r="I53" s="5" t="s">
        <v>37</v>
      </c>
      <c r="J53" s="5" t="s">
        <v>37</v>
      </c>
      <c r="K53" s="5" t="s">
        <v>37</v>
      </c>
    </row>
    <row r="54" spans="1:11" x14ac:dyDescent="0.25">
      <c r="A54" s="5"/>
      <c r="B54" s="10" t="s">
        <v>178</v>
      </c>
      <c r="C54" s="5">
        <v>10.7</v>
      </c>
      <c r="D54" s="5">
        <f>COUNTIF(Lines!$C$2:$C$1100,B54)</f>
        <v>0</v>
      </c>
      <c r="E54" s="5">
        <f>COUNTIF(Lines!$G$2:$G$1100,B54)</f>
        <v>1</v>
      </c>
      <c r="F54" s="5">
        <f t="shared" si="0"/>
        <v>1</v>
      </c>
      <c r="G54" s="5" t="str">
        <f t="shared" si="1"/>
        <v>End of circuit</v>
      </c>
      <c r="H54" s="5">
        <v>0</v>
      </c>
      <c r="I54" s="5" t="s">
        <v>37</v>
      </c>
      <c r="J54" s="5" t="s">
        <v>37</v>
      </c>
      <c r="K54" s="5" t="s">
        <v>37</v>
      </c>
    </row>
    <row r="55" spans="1:11" x14ac:dyDescent="0.25">
      <c r="A55" s="5"/>
      <c r="B55" s="10">
        <v>2264034</v>
      </c>
      <c r="C55" s="5">
        <v>10.7</v>
      </c>
      <c r="D55" s="5">
        <f>COUNTIF(Lines!$C$2:$C$1100,B55)</f>
        <v>1</v>
      </c>
      <c r="E55" s="5">
        <f>COUNTIF(Lines!$G$2:$G$1100,B55)</f>
        <v>1</v>
      </c>
      <c r="F55" s="5">
        <f t="shared" si="0"/>
        <v>2</v>
      </c>
      <c r="G55" s="5" t="str">
        <f t="shared" si="1"/>
        <v>Pass</v>
      </c>
      <c r="H55" s="5">
        <v>2.0659968342420809</v>
      </c>
      <c r="I55" s="5" t="s">
        <v>37</v>
      </c>
      <c r="J55" s="5" t="s">
        <v>37</v>
      </c>
      <c r="K55" s="5" t="s">
        <v>37</v>
      </c>
    </row>
    <row r="56" spans="1:11" x14ac:dyDescent="0.25">
      <c r="A56" s="5"/>
      <c r="B56" s="10">
        <v>400164535</v>
      </c>
      <c r="C56" s="5">
        <v>10.7</v>
      </c>
      <c r="D56" s="5">
        <f>COUNTIF(Lines!$C$2:$C$1100,B56)</f>
        <v>1</v>
      </c>
      <c r="E56" s="5">
        <f>COUNTIF(Lines!$G$2:$G$1100,B56)</f>
        <v>1</v>
      </c>
      <c r="F56" s="5">
        <f t="shared" si="0"/>
        <v>2</v>
      </c>
      <c r="G56" s="5" t="str">
        <f t="shared" si="1"/>
        <v>Pass</v>
      </c>
      <c r="H56" s="5">
        <v>0</v>
      </c>
      <c r="I56" s="5" t="s">
        <v>37</v>
      </c>
      <c r="J56" s="5" t="s">
        <v>37</v>
      </c>
      <c r="K56" s="5" t="s">
        <v>37</v>
      </c>
    </row>
    <row r="57" spans="1:11" x14ac:dyDescent="0.25">
      <c r="A57" s="5"/>
      <c r="B57" s="10">
        <v>400154806</v>
      </c>
      <c r="C57" s="5">
        <v>10.7</v>
      </c>
      <c r="D57" s="5">
        <f>COUNTIF(Lines!$C$2:$C$1100,B57)</f>
        <v>2</v>
      </c>
      <c r="E57" s="5">
        <f>COUNTIF(Lines!$G$2:$G$1100,B57)</f>
        <v>1</v>
      </c>
      <c r="F57" s="5">
        <f t="shared" si="0"/>
        <v>3</v>
      </c>
      <c r="G57" s="5" t="str">
        <f t="shared" si="1"/>
        <v>Branching</v>
      </c>
      <c r="H57" s="5">
        <v>0</v>
      </c>
      <c r="I57" s="5" t="s">
        <v>37</v>
      </c>
      <c r="J57" s="5" t="s">
        <v>37</v>
      </c>
      <c r="K57" s="5" t="s">
        <v>37</v>
      </c>
    </row>
    <row r="58" spans="1:11" x14ac:dyDescent="0.25">
      <c r="A58" s="5"/>
      <c r="B58" s="10" t="s">
        <v>179</v>
      </c>
      <c r="C58" s="5">
        <v>10.7</v>
      </c>
      <c r="D58" s="5">
        <f>COUNTIF(Lines!$C$2:$C$1100,B58)</f>
        <v>0</v>
      </c>
      <c r="E58" s="5">
        <f>COUNTIF(Lines!$G$2:$G$1100,B58)</f>
        <v>1</v>
      </c>
      <c r="F58" s="5">
        <f t="shared" si="0"/>
        <v>1</v>
      </c>
      <c r="G58" s="5" t="str">
        <f t="shared" si="1"/>
        <v>End of circuit</v>
      </c>
      <c r="H58" s="5">
        <v>0</v>
      </c>
      <c r="I58" s="5" t="s">
        <v>37</v>
      </c>
      <c r="J58" s="5" t="s">
        <v>37</v>
      </c>
      <c r="K58" s="5" t="s">
        <v>37</v>
      </c>
    </row>
    <row r="59" spans="1:11" x14ac:dyDescent="0.25">
      <c r="A59" s="5"/>
      <c r="B59" s="10">
        <v>2264043</v>
      </c>
      <c r="C59" s="5">
        <v>10.7</v>
      </c>
      <c r="D59" s="5">
        <f>COUNTIF(Lines!$C$2:$C$1100,B59)</f>
        <v>1</v>
      </c>
      <c r="E59" s="5">
        <f>COUNTIF(Lines!$G$2:$G$1100,B59)</f>
        <v>0</v>
      </c>
      <c r="F59" s="5">
        <f t="shared" si="0"/>
        <v>1</v>
      </c>
      <c r="G59" s="5" t="str">
        <f t="shared" si="1"/>
        <v>End of circuit</v>
      </c>
      <c r="H59" s="5">
        <v>0</v>
      </c>
      <c r="I59" s="5" t="s">
        <v>37</v>
      </c>
      <c r="J59" s="5" t="s">
        <v>37</v>
      </c>
      <c r="K59" s="5" t="s">
        <v>37</v>
      </c>
    </row>
    <row r="60" spans="1:11" x14ac:dyDescent="0.25">
      <c r="A60" s="5"/>
      <c r="B60" s="10" t="s">
        <v>181</v>
      </c>
      <c r="C60" s="5">
        <v>10.7</v>
      </c>
      <c r="D60" s="5">
        <f>COUNTIF(Lines!$C$2:$C$1100,B60)</f>
        <v>0</v>
      </c>
      <c r="E60" s="5">
        <f>COUNTIF(Lines!$G$2:$G$1100,B60)</f>
        <v>1</v>
      </c>
      <c r="F60" s="5">
        <f t="shared" si="0"/>
        <v>1</v>
      </c>
      <c r="G60" s="5" t="str">
        <f t="shared" si="1"/>
        <v>End of circuit</v>
      </c>
      <c r="H60" s="5">
        <v>93.065429836492797</v>
      </c>
      <c r="I60" s="5" t="s">
        <v>37</v>
      </c>
      <c r="J60" s="5" t="s">
        <v>37</v>
      </c>
      <c r="K60" s="5" t="s">
        <v>37</v>
      </c>
    </row>
    <row r="61" spans="1:11" x14ac:dyDescent="0.25">
      <c r="A61" s="5"/>
      <c r="B61" s="10" t="s">
        <v>182</v>
      </c>
      <c r="C61" s="5">
        <v>10.7</v>
      </c>
      <c r="D61" s="5">
        <f>COUNTIF(Lines!$C$2:$C$1100,B61)</f>
        <v>0</v>
      </c>
      <c r="E61" s="5">
        <f>COUNTIF(Lines!$G$2:$G$1100,B61)</f>
        <v>1</v>
      </c>
      <c r="F61" s="5">
        <f t="shared" si="0"/>
        <v>1</v>
      </c>
      <c r="G61" s="5" t="str">
        <f t="shared" si="1"/>
        <v>End of circuit</v>
      </c>
      <c r="H61" s="5">
        <v>0</v>
      </c>
      <c r="I61" s="5" t="s">
        <v>37</v>
      </c>
      <c r="J61" s="5" t="s">
        <v>37</v>
      </c>
      <c r="K61" s="5" t="s">
        <v>37</v>
      </c>
    </row>
    <row r="62" spans="1:11" x14ac:dyDescent="0.25">
      <c r="A62" s="5"/>
      <c r="B62" s="10">
        <v>2264048</v>
      </c>
      <c r="C62" s="5">
        <v>10.7</v>
      </c>
      <c r="D62" s="5">
        <f>COUNTIF(Lines!$C$2:$C$1100,B62)</f>
        <v>2</v>
      </c>
      <c r="E62" s="5">
        <f>COUNTIF(Lines!$G$2:$G$1100,B62)</f>
        <v>1</v>
      </c>
      <c r="F62" s="5">
        <f t="shared" si="0"/>
        <v>3</v>
      </c>
      <c r="G62" s="5" t="str">
        <f t="shared" si="1"/>
        <v>Branching</v>
      </c>
      <c r="H62" s="5">
        <v>0</v>
      </c>
      <c r="I62" s="5" t="s">
        <v>37</v>
      </c>
      <c r="J62" s="5" t="s">
        <v>37</v>
      </c>
      <c r="K62" s="5" t="s">
        <v>37</v>
      </c>
    </row>
    <row r="63" spans="1:11" x14ac:dyDescent="0.25">
      <c r="A63" s="5"/>
      <c r="B63" s="10">
        <v>2264051</v>
      </c>
      <c r="C63" s="5">
        <v>10.7</v>
      </c>
      <c r="D63" s="5">
        <f>COUNTIF(Lines!$C$2:$C$1100,B63)</f>
        <v>2</v>
      </c>
      <c r="E63" s="5">
        <f>COUNTIF(Lines!$G$2:$G$1100,B63)</f>
        <v>1</v>
      </c>
      <c r="F63" s="5">
        <f t="shared" si="0"/>
        <v>3</v>
      </c>
      <c r="G63" s="5" t="str">
        <f t="shared" si="1"/>
        <v>Branching</v>
      </c>
      <c r="H63" s="5">
        <v>0</v>
      </c>
      <c r="I63" s="5" t="s">
        <v>37</v>
      </c>
      <c r="J63" s="5" t="s">
        <v>38</v>
      </c>
      <c r="K63" s="5" t="s">
        <v>37</v>
      </c>
    </row>
    <row r="64" spans="1:11" x14ac:dyDescent="0.25">
      <c r="A64" s="5"/>
      <c r="B64" s="10">
        <v>2264258</v>
      </c>
      <c r="C64" s="5">
        <v>10.7</v>
      </c>
      <c r="D64" s="5">
        <f>COUNTIF(Lines!$C$2:$C$1100,B64)</f>
        <v>1</v>
      </c>
      <c r="E64" s="5">
        <f>COUNTIF(Lines!$G$2:$G$1100,B64)</f>
        <v>1</v>
      </c>
      <c r="F64" s="5">
        <f t="shared" si="0"/>
        <v>2</v>
      </c>
      <c r="G64" s="5" t="str">
        <f t="shared" si="1"/>
        <v>Pass</v>
      </c>
      <c r="H64" s="5">
        <v>0</v>
      </c>
      <c r="I64" s="5" t="s">
        <v>37</v>
      </c>
      <c r="J64" s="5" t="s">
        <v>37</v>
      </c>
      <c r="K64" s="5" t="s">
        <v>37</v>
      </c>
    </row>
    <row r="65" spans="1:11" x14ac:dyDescent="0.25">
      <c r="A65" s="5"/>
      <c r="B65" s="10">
        <v>501589717</v>
      </c>
      <c r="C65" s="5">
        <v>10.7</v>
      </c>
      <c r="D65" s="5">
        <f>COUNTIF(Lines!$C$2:$C$1100,B65)</f>
        <v>1</v>
      </c>
      <c r="E65" s="5">
        <f>COUNTIF(Lines!$G$2:$G$1100,B65)</f>
        <v>1</v>
      </c>
      <c r="F65" s="5">
        <f t="shared" si="0"/>
        <v>2</v>
      </c>
      <c r="G65" s="5" t="str">
        <f t="shared" si="1"/>
        <v>Pass</v>
      </c>
      <c r="H65" s="5">
        <v>0</v>
      </c>
      <c r="I65" s="5" t="s">
        <v>37</v>
      </c>
      <c r="J65" s="5" t="s">
        <v>37</v>
      </c>
      <c r="K65" s="5" t="s">
        <v>37</v>
      </c>
    </row>
    <row r="66" spans="1:11" x14ac:dyDescent="0.25">
      <c r="A66" s="5"/>
      <c r="B66" s="10">
        <v>2264263</v>
      </c>
      <c r="C66" s="5">
        <v>10.7</v>
      </c>
      <c r="D66" s="5">
        <f>COUNTIF(Lines!$C$2:$C$1100,B66)</f>
        <v>1</v>
      </c>
      <c r="E66" s="5">
        <f>COUNTIF(Lines!$G$2:$G$1100,B66)</f>
        <v>0</v>
      </c>
      <c r="F66" s="5">
        <f t="shared" si="0"/>
        <v>1</v>
      </c>
      <c r="G66" s="5" t="str">
        <f t="shared" si="1"/>
        <v>End of circuit</v>
      </c>
      <c r="H66" s="5">
        <v>0</v>
      </c>
      <c r="I66" s="5" t="s">
        <v>37</v>
      </c>
      <c r="J66" s="5" t="s">
        <v>37</v>
      </c>
      <c r="K66" s="5" t="s">
        <v>37</v>
      </c>
    </row>
    <row r="67" spans="1:11" x14ac:dyDescent="0.25">
      <c r="A67" s="5"/>
      <c r="B67" s="10">
        <v>504938427</v>
      </c>
      <c r="C67" s="5">
        <v>10.7</v>
      </c>
      <c r="D67" s="5">
        <f>COUNTIF(Lines!$C$2:$C$1100,B67)</f>
        <v>2</v>
      </c>
      <c r="E67" s="5">
        <f>COUNTIF(Lines!$G$2:$G$1100,B67)</f>
        <v>1</v>
      </c>
      <c r="F67" s="5">
        <f t="shared" si="0"/>
        <v>3</v>
      </c>
      <c r="G67" s="5" t="str">
        <f t="shared" si="1"/>
        <v>Branching</v>
      </c>
      <c r="H67" s="5">
        <v>30.338616697108503</v>
      </c>
      <c r="I67" s="5" t="s">
        <v>37</v>
      </c>
      <c r="J67" s="5" t="s">
        <v>37</v>
      </c>
      <c r="K67" s="5" t="s">
        <v>37</v>
      </c>
    </row>
    <row r="68" spans="1:11" x14ac:dyDescent="0.25">
      <c r="A68" s="5"/>
      <c r="B68" s="10">
        <v>501231766</v>
      </c>
      <c r="C68" s="5">
        <v>10.7</v>
      </c>
      <c r="D68" s="5">
        <f>COUNTIF(Lines!$C$2:$C$1100,B68)</f>
        <v>2</v>
      </c>
      <c r="E68" s="5">
        <f>COUNTIF(Lines!$G$2:$G$1100,B68)</f>
        <v>1</v>
      </c>
      <c r="F68" s="5">
        <f t="shared" ref="F68:F105" si="2">SUM(D68:E68)</f>
        <v>3</v>
      </c>
      <c r="G68" s="5" t="str">
        <f t="shared" si="1"/>
        <v>Branching</v>
      </c>
      <c r="H68" s="5">
        <v>0</v>
      </c>
      <c r="I68" s="5" t="s">
        <v>37</v>
      </c>
      <c r="J68" s="5" t="s">
        <v>37</v>
      </c>
      <c r="K68" s="5" t="s">
        <v>37</v>
      </c>
    </row>
    <row r="69" spans="1:11" x14ac:dyDescent="0.25">
      <c r="A69" s="5"/>
      <c r="B69" s="10">
        <v>2264268</v>
      </c>
      <c r="C69" s="5">
        <v>10.7</v>
      </c>
      <c r="D69" s="5">
        <f>COUNTIF(Lines!$C$2:$C$1100,B69)</f>
        <v>2</v>
      </c>
      <c r="E69" s="5">
        <f>COUNTIF(Lines!$G$2:$G$1100,B69)</f>
        <v>1</v>
      </c>
      <c r="F69" s="5">
        <f t="shared" si="2"/>
        <v>3</v>
      </c>
      <c r="G69" s="5" t="str">
        <f t="shared" ref="G69:G132" si="3">IF(F69=1,"End of circuit",IF(F69&lt;1,"Not Connected",IF(F69=2,"Pass","Branching")))</f>
        <v>Branching</v>
      </c>
      <c r="H69" s="5">
        <v>21.566471790918801</v>
      </c>
      <c r="I69" s="5" t="s">
        <v>37</v>
      </c>
      <c r="J69" s="5" t="s">
        <v>38</v>
      </c>
      <c r="K69" s="5" t="s">
        <v>37</v>
      </c>
    </row>
    <row r="70" spans="1:11" x14ac:dyDescent="0.25">
      <c r="A70" s="5"/>
      <c r="B70" s="10">
        <v>504938435</v>
      </c>
      <c r="C70" s="5">
        <v>10.7</v>
      </c>
      <c r="D70" s="5">
        <f>COUNTIF(Lines!$C$2:$C$1100,B70)</f>
        <v>1</v>
      </c>
      <c r="E70" s="5">
        <f>COUNTIF(Lines!$G$2:$G$1100,B70)</f>
        <v>1</v>
      </c>
      <c r="F70" s="5">
        <f t="shared" si="2"/>
        <v>2</v>
      </c>
      <c r="G70" s="5" t="str">
        <f t="shared" si="3"/>
        <v>Pass</v>
      </c>
      <c r="H70" s="5">
        <v>2.7434485693494901</v>
      </c>
      <c r="I70" s="5" t="s">
        <v>37</v>
      </c>
      <c r="J70" s="5" t="s">
        <v>38</v>
      </c>
      <c r="K70" s="5" t="s">
        <v>37</v>
      </c>
    </row>
    <row r="71" spans="1:11" x14ac:dyDescent="0.25">
      <c r="A71" s="5"/>
      <c r="B71" s="10" t="s">
        <v>184</v>
      </c>
      <c r="C71" s="5">
        <v>10.7</v>
      </c>
      <c r="D71" s="5">
        <f>COUNTIF(Lines!$C$2:$C$1100,B71)</f>
        <v>0</v>
      </c>
      <c r="E71" s="5">
        <f>COUNTIF(Lines!$G$2:$G$1100,B71)</f>
        <v>1</v>
      </c>
      <c r="F71" s="5">
        <f t="shared" si="2"/>
        <v>1</v>
      </c>
      <c r="G71" s="5" t="str">
        <f t="shared" si="3"/>
        <v>End of circuit</v>
      </c>
      <c r="H71" s="5">
        <v>0</v>
      </c>
      <c r="I71" s="5" t="s">
        <v>37</v>
      </c>
      <c r="J71" s="5" t="s">
        <v>37</v>
      </c>
      <c r="K71" s="5" t="s">
        <v>37</v>
      </c>
    </row>
    <row r="72" spans="1:11" x14ac:dyDescent="0.25">
      <c r="A72" s="5"/>
      <c r="B72" s="10">
        <v>502412438</v>
      </c>
      <c r="C72" s="5">
        <v>10.7</v>
      </c>
      <c r="D72" s="5">
        <f>COUNTIF(Lines!$C$2:$C$1100,B72)</f>
        <v>1</v>
      </c>
      <c r="E72" s="5">
        <f>COUNTIF(Lines!$G$2:$G$1100,B72)</f>
        <v>1</v>
      </c>
      <c r="F72" s="5">
        <f t="shared" si="2"/>
        <v>2</v>
      </c>
      <c r="G72" s="5" t="str">
        <f t="shared" si="3"/>
        <v>Pass</v>
      </c>
      <c r="H72" s="5">
        <v>0</v>
      </c>
      <c r="I72" s="5" t="s">
        <v>37</v>
      </c>
      <c r="J72" s="5" t="s">
        <v>37</v>
      </c>
      <c r="K72" s="5" t="s">
        <v>37</v>
      </c>
    </row>
    <row r="73" spans="1:11" x14ac:dyDescent="0.25">
      <c r="A73" s="5"/>
      <c r="B73" s="10">
        <v>506250142</v>
      </c>
      <c r="C73" s="5">
        <v>10.7</v>
      </c>
      <c r="D73" s="5">
        <f>COUNTIF(Lines!$C$2:$C$1100,B73)</f>
        <v>1</v>
      </c>
      <c r="E73" s="5">
        <f>COUNTIF(Lines!$G$2:$G$1100,B73)</f>
        <v>1</v>
      </c>
      <c r="F73" s="5">
        <f t="shared" si="2"/>
        <v>2</v>
      </c>
      <c r="G73" s="5" t="str">
        <f t="shared" si="3"/>
        <v>Pass</v>
      </c>
      <c r="H73" s="5">
        <v>0</v>
      </c>
      <c r="I73" s="5" t="s">
        <v>37</v>
      </c>
      <c r="J73" s="5" t="s">
        <v>37</v>
      </c>
      <c r="K73" s="5" t="s">
        <v>37</v>
      </c>
    </row>
    <row r="74" spans="1:11" x14ac:dyDescent="0.25">
      <c r="A74" s="5"/>
      <c r="B74" s="10">
        <v>2264271</v>
      </c>
      <c r="C74" s="5">
        <v>10.7</v>
      </c>
      <c r="D74" s="5">
        <f>COUNTIF(Lines!$C$2:$C$1100,B74)</f>
        <v>2</v>
      </c>
      <c r="E74" s="5">
        <f>COUNTIF(Lines!$G$2:$G$1100,B74)</f>
        <v>1</v>
      </c>
      <c r="F74" s="5">
        <f t="shared" si="2"/>
        <v>3</v>
      </c>
      <c r="G74" s="5" t="str">
        <f t="shared" si="3"/>
        <v>Branching</v>
      </c>
      <c r="H74" s="5">
        <v>9.0299908523718901</v>
      </c>
      <c r="I74" s="5" t="s">
        <v>37</v>
      </c>
      <c r="J74" s="5" t="s">
        <v>37</v>
      </c>
      <c r="K74" s="5" t="s">
        <v>37</v>
      </c>
    </row>
    <row r="75" spans="1:11" x14ac:dyDescent="0.25">
      <c r="A75" s="5"/>
      <c r="B75" s="10">
        <v>506250144</v>
      </c>
      <c r="C75" s="5">
        <v>10.7</v>
      </c>
      <c r="D75" s="5">
        <f>COUNTIF(Lines!$C$2:$C$1100,B75)</f>
        <v>1</v>
      </c>
      <c r="E75" s="5">
        <f>COUNTIF(Lines!$G$2:$G$1100,B75)</f>
        <v>1</v>
      </c>
      <c r="F75" s="5">
        <f t="shared" si="2"/>
        <v>2</v>
      </c>
      <c r="G75" s="5" t="str">
        <f t="shared" si="3"/>
        <v>Pass</v>
      </c>
      <c r="H75" s="5">
        <v>0</v>
      </c>
      <c r="I75" s="5" t="s">
        <v>37</v>
      </c>
      <c r="J75" s="5" t="s">
        <v>37</v>
      </c>
      <c r="K75" s="5" t="s">
        <v>37</v>
      </c>
    </row>
    <row r="76" spans="1:11" x14ac:dyDescent="0.25">
      <c r="A76" s="5"/>
      <c r="B76" s="10" t="s">
        <v>185</v>
      </c>
      <c r="C76" s="5">
        <v>10.7</v>
      </c>
      <c r="D76" s="5">
        <f>COUNTIF(Lines!$C$2:$C$1100,B76)</f>
        <v>0</v>
      </c>
      <c r="E76" s="5">
        <f>COUNTIF(Lines!$G$2:$G$1100,B76)</f>
        <v>1</v>
      </c>
      <c r="F76" s="5">
        <f t="shared" si="2"/>
        <v>1</v>
      </c>
      <c r="G76" s="5" t="str">
        <f t="shared" si="3"/>
        <v>End of circuit</v>
      </c>
      <c r="H76" s="5">
        <v>0</v>
      </c>
      <c r="I76" s="5" t="s">
        <v>37</v>
      </c>
      <c r="J76" s="5" t="s">
        <v>37</v>
      </c>
      <c r="K76" s="5" t="s">
        <v>37</v>
      </c>
    </row>
    <row r="77" spans="1:11" x14ac:dyDescent="0.25">
      <c r="A77" s="5"/>
      <c r="B77" s="10">
        <v>502412442</v>
      </c>
      <c r="C77" s="5">
        <v>10.7</v>
      </c>
      <c r="D77" s="5">
        <f>COUNTIF(Lines!$C$2:$C$1100,B77)</f>
        <v>1</v>
      </c>
      <c r="E77" s="5">
        <f>COUNTIF(Lines!$G$2:$G$1100,B77)</f>
        <v>0</v>
      </c>
      <c r="F77" s="5">
        <f t="shared" si="2"/>
        <v>1</v>
      </c>
      <c r="G77" s="5" t="str">
        <f t="shared" si="3"/>
        <v>End of circuit</v>
      </c>
      <c r="H77" s="5">
        <v>0</v>
      </c>
      <c r="I77" s="5" t="s">
        <v>37</v>
      </c>
      <c r="J77" s="5" t="s">
        <v>37</v>
      </c>
      <c r="K77" s="5" t="s">
        <v>37</v>
      </c>
    </row>
    <row r="78" spans="1:11" x14ac:dyDescent="0.25">
      <c r="A78" s="5"/>
      <c r="B78" s="10">
        <v>503166768</v>
      </c>
      <c r="C78" s="5">
        <v>10.7</v>
      </c>
      <c r="D78" s="5">
        <f>COUNTIF(Lines!$C$2:$C$1100,B78)</f>
        <v>1</v>
      </c>
      <c r="E78" s="5">
        <f>COUNTIF(Lines!$G$2:$G$1100,B78)</f>
        <v>1</v>
      </c>
      <c r="F78" s="5">
        <f t="shared" si="2"/>
        <v>2</v>
      </c>
      <c r="G78" s="5" t="str">
        <f t="shared" si="3"/>
        <v>Pass</v>
      </c>
      <c r="H78" s="5">
        <v>0</v>
      </c>
      <c r="I78" s="5" t="s">
        <v>37</v>
      </c>
      <c r="J78" s="5" t="s">
        <v>37</v>
      </c>
      <c r="K78" s="5" t="s">
        <v>37</v>
      </c>
    </row>
    <row r="79" spans="1:11" x14ac:dyDescent="0.25">
      <c r="A79" s="5"/>
      <c r="B79" s="10">
        <v>2264274</v>
      </c>
      <c r="C79" s="5">
        <v>10.7</v>
      </c>
      <c r="D79" s="5">
        <f>COUNTIF(Lines!$C$2:$C$1100,B79)</f>
        <v>2</v>
      </c>
      <c r="E79" s="5">
        <f>COUNTIF(Lines!$G$2:$G$1100,B79)</f>
        <v>1</v>
      </c>
      <c r="F79" s="5">
        <f t="shared" si="2"/>
        <v>3</v>
      </c>
      <c r="G79" s="5" t="str">
        <f t="shared" si="3"/>
        <v>Branching</v>
      </c>
      <c r="H79" s="5">
        <v>0</v>
      </c>
      <c r="I79" s="5" t="s">
        <v>37</v>
      </c>
      <c r="J79" s="5" t="s">
        <v>37</v>
      </c>
      <c r="K79" s="5" t="s">
        <v>37</v>
      </c>
    </row>
    <row r="80" spans="1:11" x14ac:dyDescent="0.25">
      <c r="A80" s="5"/>
      <c r="B80" s="10" t="s">
        <v>187</v>
      </c>
      <c r="C80" s="5">
        <v>10.7</v>
      </c>
      <c r="D80" s="5">
        <f>COUNTIF(Lines!$C$2:$C$1100,B80)</f>
        <v>0</v>
      </c>
      <c r="E80" s="5">
        <f>COUNTIF(Lines!$G$2:$G$1100,B80)</f>
        <v>1</v>
      </c>
      <c r="F80" s="5">
        <f t="shared" si="2"/>
        <v>1</v>
      </c>
      <c r="G80" s="5" t="str">
        <f t="shared" si="3"/>
        <v>End of circuit</v>
      </c>
      <c r="H80" s="5">
        <v>0</v>
      </c>
      <c r="I80" s="5" t="s">
        <v>37</v>
      </c>
      <c r="J80" s="5" t="s">
        <v>37</v>
      </c>
      <c r="K80" s="5" t="s">
        <v>37</v>
      </c>
    </row>
    <row r="81" spans="1:11" x14ac:dyDescent="0.25">
      <c r="A81" s="5"/>
      <c r="B81" s="10">
        <v>501850663</v>
      </c>
      <c r="C81" s="5">
        <v>10.7</v>
      </c>
      <c r="D81" s="5">
        <f>COUNTIF(Lines!$C$2:$C$1100,B81)</f>
        <v>2</v>
      </c>
      <c r="E81" s="5">
        <f>COUNTIF(Lines!$G$2:$G$1100,B81)</f>
        <v>1</v>
      </c>
      <c r="F81" s="5">
        <f t="shared" si="2"/>
        <v>3</v>
      </c>
      <c r="G81" s="5" t="str">
        <f t="shared" si="3"/>
        <v>Branching</v>
      </c>
      <c r="H81" s="5">
        <v>0</v>
      </c>
      <c r="I81" s="5" t="s">
        <v>37</v>
      </c>
      <c r="J81" s="5" t="s">
        <v>37</v>
      </c>
      <c r="K81" s="5" t="s">
        <v>37</v>
      </c>
    </row>
    <row r="82" spans="1:11" x14ac:dyDescent="0.25">
      <c r="A82" s="5"/>
      <c r="B82" s="10">
        <v>502412440</v>
      </c>
      <c r="C82" s="5">
        <v>10.7</v>
      </c>
      <c r="D82" s="5">
        <f>COUNTIF(Lines!$C$2:$C$1100,B82)</f>
        <v>2</v>
      </c>
      <c r="E82" s="5">
        <f>COUNTIF(Lines!$G$2:$G$1100,B82)</f>
        <v>1</v>
      </c>
      <c r="F82" s="5">
        <f t="shared" si="2"/>
        <v>3</v>
      </c>
      <c r="G82" s="5" t="str">
        <f t="shared" si="3"/>
        <v>Branching</v>
      </c>
      <c r="H82" s="5">
        <v>19.579873744183949</v>
      </c>
      <c r="I82" s="5" t="s">
        <v>37</v>
      </c>
      <c r="J82" s="5" t="s">
        <v>37</v>
      </c>
      <c r="K82" s="5" t="s">
        <v>37</v>
      </c>
    </row>
    <row r="83" spans="1:11" x14ac:dyDescent="0.25">
      <c r="A83" s="5"/>
      <c r="B83" s="10" t="s">
        <v>188</v>
      </c>
      <c r="C83" s="5">
        <v>10.7</v>
      </c>
      <c r="D83" s="5">
        <f>COUNTIF(Lines!$C$2:$C$1100,B83)</f>
        <v>0</v>
      </c>
      <c r="E83" s="5">
        <f>COUNTIF(Lines!$G$2:$G$1100,B83)</f>
        <v>1</v>
      </c>
      <c r="F83" s="5">
        <f t="shared" si="2"/>
        <v>1</v>
      </c>
      <c r="G83" s="5" t="str">
        <f t="shared" si="3"/>
        <v>End of circuit</v>
      </c>
      <c r="H83" s="5">
        <v>0</v>
      </c>
      <c r="I83" s="5" t="s">
        <v>37</v>
      </c>
      <c r="J83" s="5" t="s">
        <v>37</v>
      </c>
      <c r="K83" s="5" t="s">
        <v>37</v>
      </c>
    </row>
    <row r="84" spans="1:11" x14ac:dyDescent="0.25">
      <c r="A84" s="5"/>
      <c r="B84" s="10">
        <v>2264277</v>
      </c>
      <c r="C84" s="5">
        <v>10.7</v>
      </c>
      <c r="D84" s="5">
        <f>COUNTIF(Lines!$C$2:$C$1100,B84)</f>
        <v>2</v>
      </c>
      <c r="E84" s="5">
        <f>COUNTIF(Lines!$G$2:$G$1100,B84)</f>
        <v>1</v>
      </c>
      <c r="F84" s="5">
        <f t="shared" si="2"/>
        <v>3</v>
      </c>
      <c r="G84" s="5" t="str">
        <f t="shared" si="3"/>
        <v>Branching</v>
      </c>
      <c r="H84" s="5">
        <v>0</v>
      </c>
      <c r="I84" s="5" t="s">
        <v>37</v>
      </c>
      <c r="J84" s="5" t="s">
        <v>37</v>
      </c>
      <c r="K84" s="5" t="s">
        <v>37</v>
      </c>
    </row>
    <row r="85" spans="1:11" x14ac:dyDescent="0.25">
      <c r="A85" s="5"/>
      <c r="B85" s="10">
        <v>2264686</v>
      </c>
      <c r="C85" s="5">
        <v>21.4</v>
      </c>
      <c r="D85" s="5">
        <f>COUNTIF(Lines!$C$2:$C$1100,B85)</f>
        <v>1</v>
      </c>
      <c r="E85" s="5">
        <f>COUNTIF(Lines!$G$2:$G$1100,B85)</f>
        <v>1</v>
      </c>
      <c r="F85" s="5">
        <f t="shared" si="2"/>
        <v>2</v>
      </c>
      <c r="G85" s="5" t="str">
        <f t="shared" si="3"/>
        <v>Pass</v>
      </c>
      <c r="H85" s="5">
        <v>0</v>
      </c>
      <c r="I85" s="5" t="s">
        <v>37</v>
      </c>
      <c r="J85" s="5" t="s">
        <v>37</v>
      </c>
      <c r="K85" s="5" t="s">
        <v>37</v>
      </c>
    </row>
    <row r="86" spans="1:11" x14ac:dyDescent="0.25">
      <c r="A86" s="5"/>
      <c r="B86" s="10" t="s">
        <v>189</v>
      </c>
      <c r="C86" s="5">
        <v>10.7</v>
      </c>
      <c r="D86" s="5">
        <f>COUNTIF(Lines!$C$2:$C$1100,B86)</f>
        <v>0</v>
      </c>
      <c r="E86" s="5">
        <f>COUNTIF(Lines!$G$2:$G$1100,B86)</f>
        <v>1</v>
      </c>
      <c r="F86" s="5">
        <f t="shared" si="2"/>
        <v>1</v>
      </c>
      <c r="G86" s="5" t="str">
        <f t="shared" si="3"/>
        <v>End of circuit</v>
      </c>
      <c r="H86" s="5">
        <v>0</v>
      </c>
      <c r="I86" s="5" t="s">
        <v>37</v>
      </c>
      <c r="J86" s="5" t="s">
        <v>37</v>
      </c>
      <c r="K86" s="5" t="s">
        <v>37</v>
      </c>
    </row>
    <row r="87" spans="1:11" x14ac:dyDescent="0.25">
      <c r="A87" s="5"/>
      <c r="B87" s="10" t="s">
        <v>190</v>
      </c>
      <c r="C87" s="5">
        <v>10.7</v>
      </c>
      <c r="D87" s="5">
        <f>COUNTIF(Lines!$C$2:$C$1100,B87)</f>
        <v>0</v>
      </c>
      <c r="E87" s="5">
        <f>COUNTIF(Lines!$G$2:$G$1100,B87)</f>
        <v>1</v>
      </c>
      <c r="F87" s="5">
        <f t="shared" si="2"/>
        <v>1</v>
      </c>
      <c r="G87" s="5" t="str">
        <f t="shared" si="3"/>
        <v>End of circuit</v>
      </c>
      <c r="H87" s="5">
        <v>0</v>
      </c>
      <c r="I87" s="5" t="s">
        <v>37</v>
      </c>
      <c r="J87" s="5" t="s">
        <v>37</v>
      </c>
      <c r="K87" s="5" t="s">
        <v>37</v>
      </c>
    </row>
    <row r="88" spans="1:11" x14ac:dyDescent="0.25">
      <c r="A88" s="5"/>
      <c r="B88" s="10">
        <v>504923076</v>
      </c>
      <c r="C88" s="5">
        <v>10.7</v>
      </c>
      <c r="D88" s="5">
        <f>COUNTIF(Lines!$C$2:$C$1100,B88)</f>
        <v>2</v>
      </c>
      <c r="E88" s="5">
        <f>COUNTIF(Lines!$G$2:$G$1100,B88)</f>
        <v>1</v>
      </c>
      <c r="F88" s="5">
        <f t="shared" si="2"/>
        <v>3</v>
      </c>
      <c r="G88" s="5" t="str">
        <f t="shared" si="3"/>
        <v>Branching</v>
      </c>
      <c r="H88" s="5">
        <v>237</v>
      </c>
      <c r="I88" s="5" t="s">
        <v>37</v>
      </c>
      <c r="J88" s="5" t="s">
        <v>37</v>
      </c>
      <c r="K88" s="5" t="s">
        <v>37</v>
      </c>
    </row>
    <row r="89" spans="1:11" x14ac:dyDescent="0.25">
      <c r="A89" s="5"/>
      <c r="B89" s="10">
        <v>503533333</v>
      </c>
      <c r="C89" s="5">
        <v>10.7</v>
      </c>
      <c r="D89" s="5">
        <f>COUNTIF(Lines!$C$2:$C$1100,B89)</f>
        <v>1</v>
      </c>
      <c r="E89" s="5">
        <f>COUNTIF(Lines!$G$2:$G$1100,B89)</f>
        <v>1</v>
      </c>
      <c r="F89" s="5">
        <f t="shared" si="2"/>
        <v>2</v>
      </c>
      <c r="G89" s="5" t="str">
        <f t="shared" si="3"/>
        <v>Pass</v>
      </c>
      <c r="H89" s="5">
        <v>0</v>
      </c>
      <c r="I89" s="5" t="s">
        <v>37</v>
      </c>
      <c r="J89" s="5" t="s">
        <v>37</v>
      </c>
      <c r="K89" s="5" t="s">
        <v>37</v>
      </c>
    </row>
    <row r="90" spans="1:11" x14ac:dyDescent="0.25">
      <c r="A90" s="5"/>
      <c r="B90" s="10">
        <v>2264280</v>
      </c>
      <c r="C90" s="5">
        <v>10.7</v>
      </c>
      <c r="D90" s="5">
        <f>COUNTIF(Lines!$C$2:$C$1100,B90)</f>
        <v>2</v>
      </c>
      <c r="E90" s="5">
        <f>COUNTIF(Lines!$G$2:$G$1100,B90)</f>
        <v>1</v>
      </c>
      <c r="F90" s="5">
        <f t="shared" si="2"/>
        <v>3</v>
      </c>
      <c r="G90" s="5" t="str">
        <f t="shared" si="3"/>
        <v>Branching</v>
      </c>
      <c r="H90" s="5">
        <v>0</v>
      </c>
      <c r="I90" s="5" t="s">
        <v>37</v>
      </c>
      <c r="J90" s="5" t="s">
        <v>37</v>
      </c>
      <c r="K90" s="5" t="s">
        <v>37</v>
      </c>
    </row>
    <row r="91" spans="1:11" x14ac:dyDescent="0.25">
      <c r="A91" s="5"/>
      <c r="B91" s="10">
        <v>2264691</v>
      </c>
      <c r="C91" s="5">
        <v>10.7</v>
      </c>
      <c r="D91" s="5">
        <f>COUNTIF(Lines!$C$2:$C$1100,B91)</f>
        <v>1</v>
      </c>
      <c r="E91" s="5">
        <f>COUNTIF(Lines!$G$2:$G$1100,B91)</f>
        <v>1</v>
      </c>
      <c r="F91" s="5">
        <f t="shared" si="2"/>
        <v>2</v>
      </c>
      <c r="G91" s="5" t="str">
        <f t="shared" si="3"/>
        <v>Pass</v>
      </c>
      <c r="H91" s="5">
        <v>0</v>
      </c>
      <c r="I91" s="5" t="s">
        <v>37</v>
      </c>
      <c r="J91" s="5" t="s">
        <v>37</v>
      </c>
      <c r="K91" s="5" t="s">
        <v>37</v>
      </c>
    </row>
    <row r="92" spans="1:11" x14ac:dyDescent="0.25">
      <c r="A92" s="5"/>
      <c r="B92" s="10" t="s">
        <v>191</v>
      </c>
      <c r="C92" s="5">
        <v>10.7</v>
      </c>
      <c r="D92" s="5">
        <f>COUNTIF(Lines!$C$2:$C$1100,B92)</f>
        <v>0</v>
      </c>
      <c r="E92" s="5">
        <f>COUNTIF(Lines!$G$2:$G$1100,B92)</f>
        <v>1</v>
      </c>
      <c r="F92" s="5">
        <f t="shared" si="2"/>
        <v>1</v>
      </c>
      <c r="G92" s="5" t="str">
        <f t="shared" si="3"/>
        <v>End of circuit</v>
      </c>
      <c r="H92" s="5">
        <v>123.5625119771985</v>
      </c>
      <c r="I92" s="5" t="s">
        <v>37</v>
      </c>
      <c r="J92" s="5" t="s">
        <v>37</v>
      </c>
      <c r="K92" s="5" t="s">
        <v>37</v>
      </c>
    </row>
    <row r="93" spans="1:11" x14ac:dyDescent="0.25">
      <c r="A93" s="5"/>
      <c r="B93" s="10">
        <v>2264054</v>
      </c>
      <c r="C93" s="5">
        <v>10.7</v>
      </c>
      <c r="D93" s="5">
        <f>COUNTIF(Lines!$C$2:$C$1100,B93)</f>
        <v>2</v>
      </c>
      <c r="E93" s="5">
        <f>COUNTIF(Lines!$G$2:$G$1100,B93)</f>
        <v>1</v>
      </c>
      <c r="F93" s="5">
        <f t="shared" si="2"/>
        <v>3</v>
      </c>
      <c r="G93" s="5" t="str">
        <f t="shared" si="3"/>
        <v>Branching</v>
      </c>
      <c r="H93" s="5">
        <v>185.53960588726321</v>
      </c>
      <c r="I93" s="5" t="s">
        <v>37</v>
      </c>
      <c r="J93" s="5" t="s">
        <v>37</v>
      </c>
      <c r="K93" s="5" t="s">
        <v>37</v>
      </c>
    </row>
    <row r="94" spans="1:11" x14ac:dyDescent="0.25">
      <c r="A94" s="5"/>
      <c r="B94" s="10">
        <v>506250140</v>
      </c>
      <c r="C94" s="5">
        <v>10.7</v>
      </c>
      <c r="D94" s="5">
        <f>COUNTIF(Lines!$C$2:$C$1100,B94)</f>
        <v>1</v>
      </c>
      <c r="E94" s="5">
        <f>COUNTIF(Lines!$G$2:$G$1100,B94)</f>
        <v>1</v>
      </c>
      <c r="F94" s="5">
        <f t="shared" si="2"/>
        <v>2</v>
      </c>
      <c r="G94" s="5" t="str">
        <f t="shared" si="3"/>
        <v>Pass</v>
      </c>
      <c r="H94" s="5">
        <v>0</v>
      </c>
      <c r="I94" s="5" t="s">
        <v>37</v>
      </c>
      <c r="J94" s="5" t="s">
        <v>37</v>
      </c>
      <c r="K94" s="5" t="s">
        <v>37</v>
      </c>
    </row>
    <row r="95" spans="1:11" x14ac:dyDescent="0.25">
      <c r="A95" s="5"/>
      <c r="B95" s="10" t="s">
        <v>43</v>
      </c>
      <c r="C95" s="5">
        <v>10.7</v>
      </c>
      <c r="D95" s="5">
        <f>COUNTIF(Lines!$C$2:$C$1100,B95)</f>
        <v>1</v>
      </c>
      <c r="E95" s="5">
        <f>COUNTIF(Lines!$G$2:$G$1100,B95)</f>
        <v>1</v>
      </c>
      <c r="F95" s="5">
        <f t="shared" si="2"/>
        <v>2</v>
      </c>
      <c r="G95" s="5" t="str">
        <f t="shared" si="3"/>
        <v>Pass</v>
      </c>
      <c r="H95" s="5">
        <v>0</v>
      </c>
      <c r="I95" s="5" t="s">
        <v>37</v>
      </c>
      <c r="J95" s="5" t="s">
        <v>37</v>
      </c>
      <c r="K95" s="5" t="s">
        <v>37</v>
      </c>
    </row>
    <row r="96" spans="1:11" x14ac:dyDescent="0.25">
      <c r="A96" s="5"/>
      <c r="B96" s="10">
        <v>2264283</v>
      </c>
      <c r="C96" s="5">
        <v>10.7</v>
      </c>
      <c r="D96" s="5">
        <f>COUNTIF(Lines!$C$2:$C$1100,B96)</f>
        <v>1</v>
      </c>
      <c r="E96" s="5">
        <f>COUNTIF(Lines!$G$2:$G$1100,B96)</f>
        <v>1</v>
      </c>
      <c r="F96" s="5">
        <f t="shared" si="2"/>
        <v>2</v>
      </c>
      <c r="G96" s="5" t="str">
        <f t="shared" si="3"/>
        <v>Pass</v>
      </c>
      <c r="H96" s="5">
        <v>0</v>
      </c>
      <c r="I96" s="5" t="s">
        <v>37</v>
      </c>
      <c r="J96" s="5" t="s">
        <v>37</v>
      </c>
      <c r="K96" s="5" t="s">
        <v>37</v>
      </c>
    </row>
    <row r="97" spans="1:11" x14ac:dyDescent="0.25">
      <c r="A97" s="5"/>
      <c r="B97" s="10">
        <v>2264699</v>
      </c>
      <c r="C97" s="5">
        <v>10.7</v>
      </c>
      <c r="D97" s="5">
        <f>COUNTIF(Lines!$C$2:$C$1100,B97)</f>
        <v>1</v>
      </c>
      <c r="E97" s="5">
        <f>COUNTIF(Lines!$G$2:$G$1100,B97)</f>
        <v>1</v>
      </c>
      <c r="F97" s="5">
        <f t="shared" si="2"/>
        <v>2</v>
      </c>
      <c r="G97" s="5" t="str">
        <f t="shared" si="3"/>
        <v>Pass</v>
      </c>
      <c r="H97" s="5">
        <v>0</v>
      </c>
      <c r="I97" s="5" t="s">
        <v>37</v>
      </c>
      <c r="J97" s="5" t="s">
        <v>37</v>
      </c>
      <c r="K97" s="5" t="s">
        <v>37</v>
      </c>
    </row>
    <row r="98" spans="1:11" x14ac:dyDescent="0.25">
      <c r="A98" s="5"/>
      <c r="B98" s="10" t="s">
        <v>192</v>
      </c>
      <c r="C98" s="5">
        <v>10.7</v>
      </c>
      <c r="D98" s="5">
        <f>COUNTIF(Lines!$C$2:$C$1100,B98)</f>
        <v>0</v>
      </c>
      <c r="E98" s="5">
        <f>COUNTIF(Lines!$G$2:$G$1100,B98)</f>
        <v>1</v>
      </c>
      <c r="F98" s="5">
        <f t="shared" si="2"/>
        <v>1</v>
      </c>
      <c r="G98" s="5" t="str">
        <f t="shared" si="3"/>
        <v>End of circuit</v>
      </c>
      <c r="H98" s="5">
        <v>0</v>
      </c>
      <c r="I98" s="5" t="s">
        <v>37</v>
      </c>
      <c r="J98" s="5" t="s">
        <v>37</v>
      </c>
      <c r="K98" s="5" t="s">
        <v>37</v>
      </c>
    </row>
    <row r="99" spans="1:11" x14ac:dyDescent="0.25">
      <c r="A99" s="5"/>
      <c r="B99" s="10">
        <v>2264057</v>
      </c>
      <c r="C99" s="5">
        <v>10.7</v>
      </c>
      <c r="D99" s="5">
        <f>COUNTIF(Lines!$C$2:$C$1100,B99)</f>
        <v>2</v>
      </c>
      <c r="E99" s="5">
        <f>COUNTIF(Lines!$G$2:$G$1100,B99)</f>
        <v>1</v>
      </c>
      <c r="F99" s="5">
        <f t="shared" si="2"/>
        <v>3</v>
      </c>
      <c r="G99" s="5" t="str">
        <f t="shared" si="3"/>
        <v>Branching</v>
      </c>
      <c r="H99" s="5">
        <v>0</v>
      </c>
      <c r="I99" s="5" t="s">
        <v>37</v>
      </c>
      <c r="J99" s="5" t="s">
        <v>37</v>
      </c>
      <c r="K99" s="5" t="s">
        <v>37</v>
      </c>
    </row>
    <row r="100" spans="1:11" x14ac:dyDescent="0.25">
      <c r="A100" s="5"/>
      <c r="B100" s="10">
        <v>502412434</v>
      </c>
      <c r="C100" s="5">
        <v>10.7</v>
      </c>
      <c r="D100" s="5">
        <f>COUNTIF(Lines!$C$2:$C$1100,B100)</f>
        <v>1</v>
      </c>
      <c r="E100" s="5">
        <f>COUNTIF(Lines!$G$2:$G$1100,B100)</f>
        <v>1</v>
      </c>
      <c r="F100" s="5">
        <f t="shared" si="2"/>
        <v>2</v>
      </c>
      <c r="G100" s="5" t="str">
        <f t="shared" si="3"/>
        <v>Pass</v>
      </c>
      <c r="H100" s="5">
        <v>0</v>
      </c>
      <c r="I100" s="5" t="s">
        <v>37</v>
      </c>
      <c r="J100" s="5" t="s">
        <v>37</v>
      </c>
      <c r="K100" s="5" t="s">
        <v>37</v>
      </c>
    </row>
    <row r="101" spans="1:11" x14ac:dyDescent="0.25">
      <c r="A101" s="5"/>
      <c r="B101" s="10" t="s">
        <v>193</v>
      </c>
      <c r="C101" s="5">
        <v>10.7</v>
      </c>
      <c r="D101" s="5">
        <f>COUNTIF(Lines!$C$2:$C$1100,B101)</f>
        <v>0</v>
      </c>
      <c r="E101" s="5">
        <f>COUNTIF(Lines!$G$2:$G$1100,B101)</f>
        <v>1</v>
      </c>
      <c r="F101" s="5">
        <f t="shared" si="2"/>
        <v>1</v>
      </c>
      <c r="G101" s="5" t="str">
        <f t="shared" si="3"/>
        <v>End of circuit</v>
      </c>
      <c r="H101" s="5">
        <v>0</v>
      </c>
      <c r="I101" s="5" t="s">
        <v>37</v>
      </c>
      <c r="J101" s="5" t="s">
        <v>37</v>
      </c>
      <c r="K101" s="5" t="s">
        <v>37</v>
      </c>
    </row>
    <row r="102" spans="1:11" x14ac:dyDescent="0.25">
      <c r="A102" s="5"/>
      <c r="B102" s="10">
        <v>503533380</v>
      </c>
      <c r="C102" s="5">
        <v>10.7</v>
      </c>
      <c r="D102" s="5">
        <f>COUNTIF(Lines!$C$2:$C$1100,B102)</f>
        <v>1</v>
      </c>
      <c r="E102" s="5">
        <f>COUNTIF(Lines!$G$2:$G$1100,B102)</f>
        <v>1</v>
      </c>
      <c r="F102" s="5">
        <f t="shared" si="2"/>
        <v>2</v>
      </c>
      <c r="G102" s="5" t="str">
        <f t="shared" si="3"/>
        <v>Pass</v>
      </c>
      <c r="H102" s="5">
        <v>0</v>
      </c>
      <c r="I102" s="5" t="s">
        <v>37</v>
      </c>
      <c r="J102" s="5" t="s">
        <v>37</v>
      </c>
      <c r="K102" s="5" t="s">
        <v>37</v>
      </c>
    </row>
    <row r="103" spans="1:11" x14ac:dyDescent="0.25">
      <c r="A103" s="5"/>
      <c r="B103" s="10">
        <v>400181591</v>
      </c>
      <c r="C103" s="5">
        <v>10.7</v>
      </c>
      <c r="D103" s="5">
        <f>COUNTIF(Lines!$C$2:$C$1100,B103)</f>
        <v>1</v>
      </c>
      <c r="E103" s="5">
        <f>COUNTIF(Lines!$G$2:$G$1100,B103)</f>
        <v>1</v>
      </c>
      <c r="F103" s="5">
        <f t="shared" si="2"/>
        <v>2</v>
      </c>
      <c r="G103" s="5" t="str">
        <f t="shared" si="3"/>
        <v>Pass</v>
      </c>
      <c r="H103" s="5">
        <v>0</v>
      </c>
      <c r="I103" s="5" t="s">
        <v>37</v>
      </c>
      <c r="J103" s="5" t="s">
        <v>37</v>
      </c>
      <c r="K103" s="5" t="s">
        <v>37</v>
      </c>
    </row>
    <row r="104" spans="1:11" x14ac:dyDescent="0.25">
      <c r="A104" s="5"/>
      <c r="B104" s="10" t="s">
        <v>194</v>
      </c>
      <c r="C104" s="5">
        <v>10.7</v>
      </c>
      <c r="D104" s="5">
        <f>COUNTIF(Lines!$C$2:$C$1100,B104)</f>
        <v>0</v>
      </c>
      <c r="E104" s="5">
        <f>COUNTIF(Lines!$G$2:$G$1100,B104)</f>
        <v>1</v>
      </c>
      <c r="F104" s="5">
        <f t="shared" si="2"/>
        <v>1</v>
      </c>
      <c r="G104" s="5" t="str">
        <f t="shared" si="3"/>
        <v>End of circuit</v>
      </c>
      <c r="H104" s="5">
        <v>0</v>
      </c>
      <c r="I104" s="5" t="s">
        <v>37</v>
      </c>
      <c r="J104" s="5" t="s">
        <v>37</v>
      </c>
      <c r="K104" s="5" t="s">
        <v>37</v>
      </c>
    </row>
    <row r="105" spans="1:11" x14ac:dyDescent="0.25">
      <c r="A105" s="5"/>
      <c r="B105" s="10">
        <v>2264066</v>
      </c>
      <c r="C105" s="5">
        <v>21.4</v>
      </c>
      <c r="D105" s="5">
        <f>COUNTIF(Lines!$C$2:$C$1100,B105)</f>
        <v>2</v>
      </c>
      <c r="E105" s="5">
        <f>COUNTIF(Lines!$G$2:$G$1100,B105)</f>
        <v>1</v>
      </c>
      <c r="F105" s="5">
        <f t="shared" si="2"/>
        <v>3</v>
      </c>
      <c r="G105" s="5" t="str">
        <f t="shared" si="3"/>
        <v>Branching</v>
      </c>
      <c r="H105" s="5">
        <v>0</v>
      </c>
      <c r="I105" s="5" t="s">
        <v>37</v>
      </c>
      <c r="J105" s="5" t="s">
        <v>37</v>
      </c>
      <c r="K105" s="5" t="s">
        <v>37</v>
      </c>
    </row>
    <row r="106" spans="1:11" x14ac:dyDescent="0.25">
      <c r="B106" s="7">
        <v>2264321</v>
      </c>
      <c r="C106" s="5">
        <v>21.4</v>
      </c>
      <c r="D106" s="5">
        <f>COUNTIF(Lines!$C$2:$C$1100,B106)</f>
        <v>1</v>
      </c>
      <c r="E106" s="5">
        <f>COUNTIF(Lines!$G$2:$G$1100,B106)</f>
        <v>1</v>
      </c>
      <c r="F106" s="5">
        <f t="shared" ref="F106:F169" si="4">SUM(D106:E106)</f>
        <v>2</v>
      </c>
      <c r="G106" s="5" t="str">
        <f t="shared" si="3"/>
        <v>Pass</v>
      </c>
    </row>
    <row r="107" spans="1:11" x14ac:dyDescent="0.25">
      <c r="B107" s="7" t="s">
        <v>195</v>
      </c>
      <c r="C107" s="5">
        <v>21.4</v>
      </c>
      <c r="D107" s="5">
        <f>COUNTIF(Lines!$C$2:$C$1100,B107)</f>
        <v>0</v>
      </c>
      <c r="E107" s="5">
        <f>COUNTIF(Lines!$G$2:$G$1100,B107)</f>
        <v>1</v>
      </c>
      <c r="F107" s="5">
        <f t="shared" si="4"/>
        <v>1</v>
      </c>
      <c r="G107" s="5" t="str">
        <f t="shared" si="3"/>
        <v>End of circuit</v>
      </c>
    </row>
    <row r="108" spans="1:11" x14ac:dyDescent="0.25">
      <c r="B108" s="7" t="s">
        <v>196</v>
      </c>
      <c r="C108" s="5">
        <v>21.4</v>
      </c>
      <c r="D108" s="5">
        <f>COUNTIF(Lines!$C$2:$C$1100,B108)</f>
        <v>0</v>
      </c>
      <c r="E108" s="5">
        <f>COUNTIF(Lines!$G$2:$G$1100,B108)</f>
        <v>1</v>
      </c>
      <c r="F108" s="5">
        <f t="shared" si="4"/>
        <v>1</v>
      </c>
      <c r="G108" s="5" t="str">
        <f t="shared" si="3"/>
        <v>End of circuit</v>
      </c>
    </row>
    <row r="109" spans="1:11" x14ac:dyDescent="0.25">
      <c r="B109" s="7">
        <v>2264288</v>
      </c>
      <c r="C109" s="5">
        <v>21.4</v>
      </c>
      <c r="D109" s="5">
        <f>COUNTIF(Lines!$C$2:$C$1100,B109)</f>
        <v>2</v>
      </c>
      <c r="E109" s="5">
        <f>COUNTIF(Lines!$G$2:$G$1100,B109)</f>
        <v>1</v>
      </c>
      <c r="F109" s="5">
        <f t="shared" si="4"/>
        <v>3</v>
      </c>
      <c r="G109" s="5" t="str">
        <f t="shared" si="3"/>
        <v>Branching</v>
      </c>
    </row>
    <row r="110" spans="1:11" x14ac:dyDescent="0.25">
      <c r="B110" s="7">
        <v>400187630</v>
      </c>
      <c r="C110" s="5">
        <v>21.4</v>
      </c>
      <c r="D110" s="5">
        <f>COUNTIF(Lines!$C$2:$C$1100,B110)</f>
        <v>2</v>
      </c>
      <c r="E110" s="5">
        <f>COUNTIF(Lines!$G$2:$G$1100,B110)</f>
        <v>1</v>
      </c>
      <c r="F110" s="5">
        <f t="shared" si="4"/>
        <v>3</v>
      </c>
      <c r="G110" s="5" t="str">
        <f t="shared" si="3"/>
        <v>Branching</v>
      </c>
    </row>
    <row r="111" spans="1:11" x14ac:dyDescent="0.25">
      <c r="B111" s="7">
        <v>2264332</v>
      </c>
      <c r="C111" s="5">
        <v>21.4</v>
      </c>
      <c r="D111" s="5">
        <f>COUNTIF(Lines!$C$2:$C$1100,B111)</f>
        <v>1</v>
      </c>
      <c r="E111" s="5">
        <f>COUNTIF(Lines!$G$2:$G$1100,B111)</f>
        <v>1</v>
      </c>
      <c r="F111" s="5">
        <f t="shared" si="4"/>
        <v>2</v>
      </c>
      <c r="G111" s="5" t="str">
        <f t="shared" si="3"/>
        <v>Pass</v>
      </c>
    </row>
    <row r="112" spans="1:11" x14ac:dyDescent="0.25">
      <c r="B112" s="7" t="s">
        <v>197</v>
      </c>
      <c r="C112" s="5">
        <v>21.4</v>
      </c>
      <c r="D112" s="5">
        <f>COUNTIF(Lines!$C$2:$C$1100,B112)</f>
        <v>0</v>
      </c>
      <c r="E112" s="5">
        <f>COUNTIF(Lines!$G$2:$G$1100,B112)</f>
        <v>1</v>
      </c>
      <c r="F112" s="5">
        <f t="shared" si="4"/>
        <v>1</v>
      </c>
      <c r="G112" s="5" t="str">
        <f t="shared" si="3"/>
        <v>End of circuit</v>
      </c>
    </row>
    <row r="113" spans="2:7" x14ac:dyDescent="0.25">
      <c r="B113" s="7">
        <v>400181580</v>
      </c>
      <c r="C113" s="5">
        <v>21.4</v>
      </c>
      <c r="D113" s="5">
        <f>COUNTIF(Lines!$C$2:$C$1100,B113)</f>
        <v>2</v>
      </c>
      <c r="E113" s="5">
        <f>COUNTIF(Lines!$G$2:$G$1100,B113)</f>
        <v>1</v>
      </c>
      <c r="F113" s="5">
        <f t="shared" si="4"/>
        <v>3</v>
      </c>
      <c r="G113" s="5" t="str">
        <f t="shared" si="3"/>
        <v>Branching</v>
      </c>
    </row>
    <row r="114" spans="2:7" x14ac:dyDescent="0.25">
      <c r="B114" s="7" t="s">
        <v>198</v>
      </c>
      <c r="C114" s="5">
        <v>21.4</v>
      </c>
      <c r="D114" s="5">
        <f>COUNTIF(Lines!$C$2:$C$1100,B114)</f>
        <v>0</v>
      </c>
      <c r="E114" s="5">
        <f>COUNTIF(Lines!$G$2:$G$1100,B114)</f>
        <v>1</v>
      </c>
      <c r="F114" s="5">
        <f t="shared" si="4"/>
        <v>1</v>
      </c>
      <c r="G114" s="5" t="str">
        <f t="shared" si="3"/>
        <v>End of circuit</v>
      </c>
    </row>
    <row r="115" spans="2:7" x14ac:dyDescent="0.25">
      <c r="B115" s="7">
        <v>2264073</v>
      </c>
      <c r="C115" s="5">
        <v>21.4</v>
      </c>
      <c r="D115" s="5">
        <f>COUNTIF(Lines!$C$2:$C$1100,B115)</f>
        <v>2</v>
      </c>
      <c r="E115" s="5">
        <f>COUNTIF(Lines!$G$2:$G$1100,B115)</f>
        <v>1</v>
      </c>
      <c r="F115" s="5">
        <f t="shared" si="4"/>
        <v>3</v>
      </c>
      <c r="G115" s="5" t="str">
        <f t="shared" si="3"/>
        <v>Branching</v>
      </c>
    </row>
    <row r="116" spans="2:7" x14ac:dyDescent="0.25">
      <c r="B116" s="7">
        <v>400187636</v>
      </c>
      <c r="C116" s="5">
        <v>21.4</v>
      </c>
      <c r="D116" s="5">
        <f>COUNTIF(Lines!$C$2:$C$1100,B116)</f>
        <v>1</v>
      </c>
      <c r="E116" s="5">
        <f>COUNTIF(Lines!$G$2:$G$1100,B116)</f>
        <v>1</v>
      </c>
      <c r="F116" s="5">
        <f t="shared" si="4"/>
        <v>2</v>
      </c>
      <c r="G116" s="5" t="str">
        <f t="shared" si="3"/>
        <v>Pass</v>
      </c>
    </row>
    <row r="117" spans="2:7" x14ac:dyDescent="0.25">
      <c r="B117" s="7" t="s">
        <v>199</v>
      </c>
      <c r="C117" s="5">
        <v>21.4</v>
      </c>
      <c r="D117" s="5">
        <f>COUNTIF(Lines!$C$2:$C$1100,B117)</f>
        <v>0</v>
      </c>
      <c r="E117" s="5">
        <f>COUNTIF(Lines!$G$2:$G$1100,B117)</f>
        <v>1</v>
      </c>
      <c r="F117" s="5">
        <f t="shared" si="4"/>
        <v>1</v>
      </c>
      <c r="G117" s="5" t="str">
        <f t="shared" si="3"/>
        <v>End of circuit</v>
      </c>
    </row>
    <row r="118" spans="2:7" x14ac:dyDescent="0.25">
      <c r="B118" s="7" t="s">
        <v>44</v>
      </c>
      <c r="C118" s="5">
        <v>21.4</v>
      </c>
      <c r="D118" s="5">
        <f>COUNTIF(Lines!$C$2:$C$1100,B118)</f>
        <v>1</v>
      </c>
      <c r="E118" s="5">
        <f>COUNTIF(Lines!$G$2:$G$1100,B118)</f>
        <v>1</v>
      </c>
      <c r="F118" s="5">
        <f t="shared" si="4"/>
        <v>2</v>
      </c>
      <c r="G118" s="5" t="str">
        <f t="shared" si="3"/>
        <v>Pass</v>
      </c>
    </row>
    <row r="119" spans="2:7" x14ac:dyDescent="0.25">
      <c r="B119" s="7" t="s">
        <v>45</v>
      </c>
      <c r="C119" s="5">
        <v>21.4</v>
      </c>
      <c r="D119" s="5">
        <f>COUNTIF(Lines!$C$2:$C$1100,B119)</f>
        <v>1</v>
      </c>
      <c r="E119" s="5">
        <f>COUNTIF(Lines!$G$2:$G$1100,B119)</f>
        <v>1</v>
      </c>
      <c r="F119" s="5">
        <f t="shared" si="4"/>
        <v>2</v>
      </c>
      <c r="G119" s="5" t="str">
        <f t="shared" si="3"/>
        <v>Pass</v>
      </c>
    </row>
    <row r="120" spans="2:7" x14ac:dyDescent="0.25">
      <c r="B120" s="7">
        <v>501972044</v>
      </c>
      <c r="C120" s="5">
        <v>21.4</v>
      </c>
      <c r="D120" s="5">
        <f>COUNTIF(Lines!$C$2:$C$1100,B120)</f>
        <v>1</v>
      </c>
      <c r="E120" s="5">
        <f>COUNTIF(Lines!$G$2:$G$1100,B120)</f>
        <v>1</v>
      </c>
      <c r="F120" s="5">
        <f t="shared" si="4"/>
        <v>2</v>
      </c>
      <c r="G120" s="5" t="str">
        <f t="shared" si="3"/>
        <v>Pass</v>
      </c>
    </row>
    <row r="121" spans="2:7" x14ac:dyDescent="0.25">
      <c r="B121" s="7">
        <v>400123024</v>
      </c>
      <c r="C121" s="5">
        <v>21.4</v>
      </c>
      <c r="D121" s="5">
        <f>COUNTIF(Lines!$C$2:$C$1100,B121)</f>
        <v>1</v>
      </c>
      <c r="E121" s="5">
        <f>COUNTIF(Lines!$G$2:$G$1100,B121)</f>
        <v>1</v>
      </c>
      <c r="F121" s="5">
        <f t="shared" si="4"/>
        <v>2</v>
      </c>
      <c r="G121" s="5" t="str">
        <f t="shared" si="3"/>
        <v>Pass</v>
      </c>
    </row>
    <row r="122" spans="2:7" x14ac:dyDescent="0.25">
      <c r="B122" s="7" t="s">
        <v>200</v>
      </c>
      <c r="C122" s="5">
        <v>21.4</v>
      </c>
      <c r="D122" s="5">
        <f>COUNTIF(Lines!$C$2:$C$1100,B122)</f>
        <v>0</v>
      </c>
      <c r="E122" s="5">
        <f>COUNTIF(Lines!$G$2:$G$1100,B122)</f>
        <v>1</v>
      </c>
      <c r="F122" s="5">
        <f t="shared" si="4"/>
        <v>1</v>
      </c>
      <c r="G122" s="5" t="str">
        <f t="shared" si="3"/>
        <v>End of circuit</v>
      </c>
    </row>
    <row r="123" spans="2:7" x14ac:dyDescent="0.25">
      <c r="B123" s="7">
        <v>2264298</v>
      </c>
      <c r="C123" s="5">
        <v>21.4</v>
      </c>
      <c r="D123" s="5">
        <f>COUNTIF(Lines!$C$2:$C$1100,B123)</f>
        <v>3</v>
      </c>
      <c r="E123" s="5">
        <f>COUNTIF(Lines!$G$2:$G$1100,B123)</f>
        <v>1</v>
      </c>
      <c r="F123" s="5">
        <f t="shared" si="4"/>
        <v>4</v>
      </c>
      <c r="G123" s="5" t="str">
        <f t="shared" si="3"/>
        <v>Branching</v>
      </c>
    </row>
    <row r="124" spans="2:7" x14ac:dyDescent="0.25">
      <c r="B124" s="7" t="s">
        <v>201</v>
      </c>
      <c r="C124" s="5">
        <v>21.4</v>
      </c>
      <c r="D124" s="5">
        <f>COUNTIF(Lines!$C$2:$C$1100,B124)</f>
        <v>0</v>
      </c>
      <c r="E124" s="5">
        <f>COUNTIF(Lines!$G$2:$G$1100,B124)</f>
        <v>1</v>
      </c>
      <c r="F124" s="5">
        <f t="shared" si="4"/>
        <v>1</v>
      </c>
      <c r="G124" s="5" t="str">
        <f t="shared" si="3"/>
        <v>End of circuit</v>
      </c>
    </row>
    <row r="125" spans="2:7" x14ac:dyDescent="0.25">
      <c r="B125" s="7">
        <v>2264076</v>
      </c>
      <c r="C125" s="5">
        <v>21.4</v>
      </c>
      <c r="D125" s="5">
        <f>COUNTIF(Lines!$C$2:$C$1100,B125)</f>
        <v>2</v>
      </c>
      <c r="E125" s="5">
        <f>COUNTIF(Lines!$G$2:$G$1100,B125)</f>
        <v>1</v>
      </c>
      <c r="F125" s="5">
        <f t="shared" si="4"/>
        <v>3</v>
      </c>
      <c r="G125" s="5" t="str">
        <f t="shared" si="3"/>
        <v>Branching</v>
      </c>
    </row>
    <row r="126" spans="2:7" x14ac:dyDescent="0.25">
      <c r="B126" s="7">
        <v>504923073</v>
      </c>
      <c r="C126" s="5">
        <v>21.4</v>
      </c>
      <c r="D126" s="5">
        <f>COUNTIF(Lines!$C$2:$C$1100,B126)</f>
        <v>1</v>
      </c>
      <c r="E126" s="5">
        <f>COUNTIF(Lines!$G$2:$G$1100,B126)</f>
        <v>1</v>
      </c>
      <c r="F126" s="5">
        <f t="shared" si="4"/>
        <v>2</v>
      </c>
      <c r="G126" s="5" t="str">
        <f t="shared" si="3"/>
        <v>Pass</v>
      </c>
    </row>
    <row r="127" spans="2:7" x14ac:dyDescent="0.25">
      <c r="B127" s="7" t="s">
        <v>46</v>
      </c>
      <c r="C127" s="5">
        <v>21.4</v>
      </c>
      <c r="D127" s="5">
        <f>COUNTIF(Lines!$C$2:$C$1100,B127)</f>
        <v>1</v>
      </c>
      <c r="E127" s="5">
        <f>COUNTIF(Lines!$G$2:$G$1100,B127)</f>
        <v>1</v>
      </c>
      <c r="F127" s="5">
        <f t="shared" si="4"/>
        <v>2</v>
      </c>
      <c r="G127" s="5" t="str">
        <f t="shared" si="3"/>
        <v>Pass</v>
      </c>
    </row>
    <row r="128" spans="2:7" x14ac:dyDescent="0.25">
      <c r="B128" s="7">
        <v>400187450</v>
      </c>
      <c r="C128" s="5">
        <v>21.4</v>
      </c>
      <c r="D128" s="5">
        <f>COUNTIF(Lines!$C$2:$C$1100,B128)</f>
        <v>1</v>
      </c>
      <c r="E128" s="5">
        <f>COUNTIF(Lines!$G$2:$G$1100,B128)</f>
        <v>1</v>
      </c>
      <c r="F128" s="5">
        <f t="shared" si="4"/>
        <v>2</v>
      </c>
      <c r="G128" s="5" t="str">
        <f t="shared" si="3"/>
        <v>Pass</v>
      </c>
    </row>
    <row r="129" spans="2:7" x14ac:dyDescent="0.25">
      <c r="B129" s="7">
        <v>505832260</v>
      </c>
      <c r="C129" s="5">
        <v>21.4</v>
      </c>
      <c r="D129" s="5">
        <f>COUNTIF(Lines!$C$2:$C$1100,B129)</f>
        <v>1</v>
      </c>
      <c r="E129" s="5">
        <f>COUNTIF(Lines!$G$2:$G$1100,B129)</f>
        <v>1</v>
      </c>
      <c r="F129" s="5">
        <f t="shared" si="4"/>
        <v>2</v>
      </c>
      <c r="G129" s="5" t="str">
        <f t="shared" si="3"/>
        <v>Pass</v>
      </c>
    </row>
    <row r="130" spans="2:7" x14ac:dyDescent="0.25">
      <c r="B130" s="7">
        <v>400182045</v>
      </c>
      <c r="C130" s="5">
        <v>21.4</v>
      </c>
      <c r="D130" s="5">
        <f>COUNTIF(Lines!$C$2:$C$1100,B130)</f>
        <v>1</v>
      </c>
      <c r="E130" s="5">
        <f>COUNTIF(Lines!$G$2:$G$1100,B130)</f>
        <v>1</v>
      </c>
      <c r="F130" s="5">
        <f t="shared" si="4"/>
        <v>2</v>
      </c>
      <c r="G130" s="5" t="str">
        <f t="shared" si="3"/>
        <v>Pass</v>
      </c>
    </row>
    <row r="131" spans="2:7" x14ac:dyDescent="0.25">
      <c r="B131" s="7" t="s">
        <v>202</v>
      </c>
      <c r="C131" s="5">
        <v>21.4</v>
      </c>
      <c r="D131" s="5">
        <f>COUNTIF(Lines!$C$2:$C$1100,B131)</f>
        <v>0</v>
      </c>
      <c r="E131" s="5">
        <f>COUNTIF(Lines!$G$2:$G$1100,B131)</f>
        <v>1</v>
      </c>
      <c r="F131" s="5">
        <f t="shared" si="4"/>
        <v>1</v>
      </c>
      <c r="G131" s="5" t="str">
        <f t="shared" si="3"/>
        <v>End of circuit</v>
      </c>
    </row>
    <row r="132" spans="2:7" x14ac:dyDescent="0.25">
      <c r="B132" s="7" t="s">
        <v>47</v>
      </c>
      <c r="C132" s="5">
        <v>21.4</v>
      </c>
      <c r="D132" s="5">
        <f>COUNTIF(Lines!$C$2:$C$1100,B132)</f>
        <v>1</v>
      </c>
      <c r="E132" s="5">
        <f>COUNTIF(Lines!$G$2:$G$1100,B132)</f>
        <v>1</v>
      </c>
      <c r="F132" s="5">
        <f t="shared" si="4"/>
        <v>2</v>
      </c>
      <c r="G132" s="5" t="str">
        <f t="shared" si="3"/>
        <v>Pass</v>
      </c>
    </row>
    <row r="133" spans="2:7" x14ac:dyDescent="0.25">
      <c r="B133" s="7">
        <v>2264301</v>
      </c>
      <c r="C133" s="5">
        <v>21.4</v>
      </c>
      <c r="D133" s="5">
        <f>COUNTIF(Lines!$C$2:$C$1100,B133)</f>
        <v>2</v>
      </c>
      <c r="E133" s="5">
        <f>COUNTIF(Lines!$G$2:$G$1100,B133)</f>
        <v>1</v>
      </c>
      <c r="F133" s="5">
        <f t="shared" si="4"/>
        <v>3</v>
      </c>
      <c r="G133" s="5" t="str">
        <f t="shared" ref="G133:G196" si="5">IF(F133=1,"End of circuit",IF(F133&lt;1,"Not Connected",IF(F133=2,"Pass","Branching")))</f>
        <v>Branching</v>
      </c>
    </row>
    <row r="134" spans="2:7" x14ac:dyDescent="0.25">
      <c r="B134" s="7">
        <v>400187453</v>
      </c>
      <c r="C134" s="5">
        <v>21.4</v>
      </c>
      <c r="D134" s="5">
        <f>COUNTIF(Lines!$C$2:$C$1100,B134)</f>
        <v>1</v>
      </c>
      <c r="E134" s="5">
        <f>COUNTIF(Lines!$G$2:$G$1100,B134)</f>
        <v>1</v>
      </c>
      <c r="F134" s="5">
        <f t="shared" si="4"/>
        <v>2</v>
      </c>
      <c r="G134" s="5" t="str">
        <f t="shared" si="5"/>
        <v>Pass</v>
      </c>
    </row>
    <row r="135" spans="2:7" x14ac:dyDescent="0.25">
      <c r="B135" s="7">
        <v>505832264</v>
      </c>
      <c r="C135" s="5">
        <v>21.4</v>
      </c>
      <c r="D135" s="5">
        <f>COUNTIF(Lines!$C$2:$C$1100,B135)</f>
        <v>1</v>
      </c>
      <c r="E135" s="5">
        <f>COUNTIF(Lines!$G$2:$G$1100,B135)</f>
        <v>0</v>
      </c>
      <c r="F135" s="5">
        <f t="shared" si="4"/>
        <v>1</v>
      </c>
      <c r="G135" s="5" t="str">
        <f t="shared" si="5"/>
        <v>End of circuit</v>
      </c>
    </row>
    <row r="136" spans="2:7" x14ac:dyDescent="0.25">
      <c r="B136" s="7">
        <v>2264079</v>
      </c>
      <c r="C136" s="5">
        <v>21.4</v>
      </c>
      <c r="D136" s="5">
        <f>COUNTIF(Lines!$C$2:$C$1100,B136)</f>
        <v>2</v>
      </c>
      <c r="E136" s="5">
        <f>COUNTIF(Lines!$G$2:$G$1100,B136)</f>
        <v>1</v>
      </c>
      <c r="F136" s="5">
        <f t="shared" si="4"/>
        <v>3</v>
      </c>
      <c r="G136" s="5" t="str">
        <f t="shared" si="5"/>
        <v>Branching</v>
      </c>
    </row>
    <row r="137" spans="2:7" x14ac:dyDescent="0.25">
      <c r="B137" s="7">
        <v>2264348</v>
      </c>
      <c r="C137" s="5">
        <v>21.4</v>
      </c>
      <c r="D137" s="5">
        <f>COUNTIF(Lines!$C$2:$C$1100,B137)</f>
        <v>1</v>
      </c>
      <c r="E137" s="5">
        <f>COUNTIF(Lines!$G$2:$G$1100,B137)</f>
        <v>1</v>
      </c>
      <c r="F137" s="5">
        <f t="shared" si="4"/>
        <v>2</v>
      </c>
      <c r="G137" s="5" t="str">
        <f t="shared" si="5"/>
        <v>Pass</v>
      </c>
    </row>
    <row r="138" spans="2:7" x14ac:dyDescent="0.25">
      <c r="B138" s="7" t="s">
        <v>48</v>
      </c>
      <c r="C138" s="5">
        <v>21.4</v>
      </c>
      <c r="D138" s="5">
        <f>COUNTIF(Lines!$C$2:$C$1100,B138)</f>
        <v>1</v>
      </c>
      <c r="E138" s="5">
        <f>COUNTIF(Lines!$G$2:$G$1100,B138)</f>
        <v>1</v>
      </c>
      <c r="F138" s="5">
        <f t="shared" si="4"/>
        <v>2</v>
      </c>
      <c r="G138" s="5" t="str">
        <f t="shared" si="5"/>
        <v>Pass</v>
      </c>
    </row>
    <row r="139" spans="2:7" x14ac:dyDescent="0.25">
      <c r="B139" s="7">
        <v>503267635</v>
      </c>
      <c r="C139" s="5">
        <v>21.4</v>
      </c>
      <c r="D139" s="5">
        <f>COUNTIF(Lines!$C$2:$C$1100,B139)</f>
        <v>2</v>
      </c>
      <c r="E139" s="5">
        <f>COUNTIF(Lines!$G$2:$G$1100,B139)</f>
        <v>0</v>
      </c>
      <c r="F139" s="5">
        <f t="shared" si="4"/>
        <v>2</v>
      </c>
      <c r="G139" s="5" t="str">
        <f t="shared" si="5"/>
        <v>Pass</v>
      </c>
    </row>
    <row r="140" spans="2:7" x14ac:dyDescent="0.25">
      <c r="B140" s="7" t="s">
        <v>49</v>
      </c>
      <c r="C140" s="5">
        <v>21.4</v>
      </c>
      <c r="D140" s="5">
        <f>COUNTIF(Lines!$C$2:$C$1100,B140)</f>
        <v>1</v>
      </c>
      <c r="E140" s="5">
        <f>COUNTIF(Lines!$G$2:$G$1100,B140)</f>
        <v>1</v>
      </c>
      <c r="F140" s="5">
        <f t="shared" si="4"/>
        <v>2</v>
      </c>
      <c r="G140" s="5" t="str">
        <f t="shared" si="5"/>
        <v>Pass</v>
      </c>
    </row>
    <row r="141" spans="2:7" x14ac:dyDescent="0.25">
      <c r="B141" s="7">
        <v>505845910</v>
      </c>
      <c r="C141" s="5">
        <v>21.4</v>
      </c>
      <c r="D141" s="5">
        <f>COUNTIF(Lines!$C$2:$C$1100,B141)</f>
        <v>1</v>
      </c>
      <c r="E141" s="5">
        <f>COUNTIF(Lines!$G$2:$G$1100,B141)</f>
        <v>1</v>
      </c>
      <c r="F141" s="5">
        <f t="shared" si="4"/>
        <v>2</v>
      </c>
      <c r="G141" s="5" t="str">
        <f t="shared" si="5"/>
        <v>Pass</v>
      </c>
    </row>
    <row r="142" spans="2:7" x14ac:dyDescent="0.25">
      <c r="B142" s="7">
        <v>2264082</v>
      </c>
      <c r="C142" s="5">
        <v>21.4</v>
      </c>
      <c r="D142" s="5">
        <f>COUNTIF(Lines!$C$2:$C$1100,B142)</f>
        <v>2</v>
      </c>
      <c r="E142" s="5">
        <f>COUNTIF(Lines!$G$2:$G$1100,B142)</f>
        <v>1</v>
      </c>
      <c r="F142" s="5">
        <f t="shared" si="4"/>
        <v>3</v>
      </c>
      <c r="G142" s="5" t="str">
        <f t="shared" si="5"/>
        <v>Branching</v>
      </c>
    </row>
    <row r="143" spans="2:7" x14ac:dyDescent="0.25">
      <c r="B143" s="7">
        <v>2264382</v>
      </c>
      <c r="C143" s="5">
        <v>21.4</v>
      </c>
      <c r="D143" s="5">
        <f>COUNTIF(Lines!$C$2:$C$1100,B143)</f>
        <v>2</v>
      </c>
      <c r="E143" s="5">
        <f>COUNTIF(Lines!$G$2:$G$1100,B143)</f>
        <v>1</v>
      </c>
      <c r="F143" s="5">
        <f t="shared" si="4"/>
        <v>3</v>
      </c>
      <c r="G143" s="5" t="str">
        <f t="shared" si="5"/>
        <v>Branching</v>
      </c>
    </row>
    <row r="144" spans="2:7" x14ac:dyDescent="0.25">
      <c r="B144" s="7" t="s">
        <v>50</v>
      </c>
      <c r="C144" s="5">
        <v>21.4</v>
      </c>
      <c r="D144" s="5">
        <f>COUNTIF(Lines!$C$2:$C$1100,B144)</f>
        <v>1</v>
      </c>
      <c r="E144" s="5">
        <f>COUNTIF(Lines!$G$2:$G$1100,B144)</f>
        <v>1</v>
      </c>
      <c r="F144" s="5">
        <f t="shared" si="4"/>
        <v>2</v>
      </c>
      <c r="G144" s="5" t="str">
        <f t="shared" si="5"/>
        <v>Pass</v>
      </c>
    </row>
    <row r="145" spans="2:7" x14ac:dyDescent="0.25">
      <c r="B145" s="7" t="s">
        <v>51</v>
      </c>
      <c r="C145" s="5">
        <v>21.4</v>
      </c>
      <c r="D145" s="5">
        <f>COUNTIF(Lines!$C$2:$C$1100,B145)</f>
        <v>1</v>
      </c>
      <c r="E145" s="5">
        <f>COUNTIF(Lines!$G$2:$G$1100,B145)</f>
        <v>1</v>
      </c>
      <c r="F145" s="5">
        <f t="shared" si="4"/>
        <v>2</v>
      </c>
      <c r="G145" s="5" t="str">
        <f t="shared" si="5"/>
        <v>Pass</v>
      </c>
    </row>
    <row r="146" spans="2:7" x14ac:dyDescent="0.25">
      <c r="B146" s="7">
        <v>501650206</v>
      </c>
      <c r="C146" s="5">
        <v>21.4</v>
      </c>
      <c r="D146" s="5">
        <f>COUNTIF(Lines!$C$2:$C$1100,B146)</f>
        <v>2</v>
      </c>
      <c r="E146" s="5">
        <f>COUNTIF(Lines!$G$2:$G$1100,B146)</f>
        <v>1</v>
      </c>
      <c r="F146" s="5">
        <f t="shared" si="4"/>
        <v>3</v>
      </c>
      <c r="G146" s="5" t="str">
        <f t="shared" si="5"/>
        <v>Branching</v>
      </c>
    </row>
    <row r="147" spans="2:7" x14ac:dyDescent="0.25">
      <c r="B147" s="7" t="s">
        <v>205</v>
      </c>
      <c r="C147" s="5">
        <v>21.4</v>
      </c>
      <c r="D147" s="5">
        <f>COUNTIF(Lines!$C$2:$C$1100,B147)</f>
        <v>0</v>
      </c>
      <c r="E147" s="5">
        <f>COUNTIF(Lines!$G$2:$G$1100,B147)</f>
        <v>1</v>
      </c>
      <c r="F147" s="5">
        <f t="shared" si="4"/>
        <v>1</v>
      </c>
      <c r="G147" s="5" t="str">
        <f t="shared" si="5"/>
        <v>End of circuit</v>
      </c>
    </row>
    <row r="148" spans="2:7" x14ac:dyDescent="0.25">
      <c r="B148" s="7">
        <v>2264720</v>
      </c>
      <c r="C148" s="5">
        <v>21.4</v>
      </c>
      <c r="D148" s="5">
        <f>COUNTIF(Lines!$C$2:$C$1100,B148)</f>
        <v>1</v>
      </c>
      <c r="E148" s="5">
        <f>COUNTIF(Lines!$G$2:$G$1100,B148)</f>
        <v>1</v>
      </c>
      <c r="F148" s="5">
        <f t="shared" si="4"/>
        <v>2</v>
      </c>
      <c r="G148" s="5" t="str">
        <f t="shared" si="5"/>
        <v>Pass</v>
      </c>
    </row>
    <row r="149" spans="2:7" x14ac:dyDescent="0.25">
      <c r="B149" s="7" t="s">
        <v>206</v>
      </c>
      <c r="C149" s="5">
        <v>21.4</v>
      </c>
      <c r="D149" s="5">
        <f>COUNTIF(Lines!$C$2:$C$1100,B149)</f>
        <v>0</v>
      </c>
      <c r="E149" s="5">
        <f>COUNTIF(Lines!$G$2:$G$1100,B149)</f>
        <v>1</v>
      </c>
      <c r="F149" s="5">
        <f t="shared" si="4"/>
        <v>1</v>
      </c>
      <c r="G149" s="5" t="str">
        <f t="shared" si="5"/>
        <v>End of circuit</v>
      </c>
    </row>
    <row r="150" spans="2:7" x14ac:dyDescent="0.25">
      <c r="B150" s="7">
        <v>2264085</v>
      </c>
      <c r="C150" s="5">
        <v>21.4</v>
      </c>
      <c r="D150" s="5">
        <f>COUNTIF(Lines!$C$2:$C$1100,B150)</f>
        <v>2</v>
      </c>
      <c r="E150" s="5">
        <f>COUNTIF(Lines!$G$2:$G$1100,B150)</f>
        <v>1</v>
      </c>
      <c r="F150" s="5">
        <f t="shared" si="4"/>
        <v>3</v>
      </c>
      <c r="G150" s="5" t="str">
        <f t="shared" si="5"/>
        <v>Branching</v>
      </c>
    </row>
    <row r="151" spans="2:7" x14ac:dyDescent="0.25">
      <c r="B151" s="7">
        <v>2264400</v>
      </c>
      <c r="C151" s="5">
        <v>21.4</v>
      </c>
      <c r="D151" s="5">
        <f>COUNTIF(Lines!$C$2:$C$1100,B151)</f>
        <v>1</v>
      </c>
      <c r="E151" s="5">
        <f>COUNTIF(Lines!$G$2:$G$1100,B151)</f>
        <v>1</v>
      </c>
      <c r="F151" s="5">
        <f t="shared" si="4"/>
        <v>2</v>
      </c>
      <c r="G151" s="5" t="str">
        <f t="shared" si="5"/>
        <v>Pass</v>
      </c>
    </row>
    <row r="152" spans="2:7" x14ac:dyDescent="0.25">
      <c r="B152" s="7">
        <v>2264387</v>
      </c>
      <c r="C152" s="5">
        <v>21.4</v>
      </c>
      <c r="D152" s="5">
        <f>COUNTIF(Lines!$C$2:$C$1100,B152)</f>
        <v>2</v>
      </c>
      <c r="E152" s="5">
        <f>COUNTIF(Lines!$G$2:$G$1100,B152)</f>
        <v>1</v>
      </c>
      <c r="F152" s="5">
        <f t="shared" si="4"/>
        <v>3</v>
      </c>
      <c r="G152" s="5" t="str">
        <f t="shared" si="5"/>
        <v>Branching</v>
      </c>
    </row>
    <row r="153" spans="2:7" x14ac:dyDescent="0.25">
      <c r="B153" s="7" t="s">
        <v>207</v>
      </c>
      <c r="C153" s="5">
        <v>21.4</v>
      </c>
      <c r="D153" s="5">
        <f>COUNTIF(Lines!$C$2:$C$1100,B153)</f>
        <v>0</v>
      </c>
      <c r="E153" s="5">
        <f>COUNTIF(Lines!$G$2:$G$1100,B153)</f>
        <v>1</v>
      </c>
      <c r="F153" s="5">
        <f t="shared" si="4"/>
        <v>1</v>
      </c>
      <c r="G153" s="5" t="str">
        <f t="shared" si="5"/>
        <v>End of circuit</v>
      </c>
    </row>
    <row r="154" spans="2:7" x14ac:dyDescent="0.25">
      <c r="B154" s="7" t="s">
        <v>52</v>
      </c>
      <c r="C154" s="5">
        <v>21.4</v>
      </c>
      <c r="D154" s="5">
        <f>COUNTIF(Lines!$C$2:$C$1100,B154)</f>
        <v>1</v>
      </c>
      <c r="E154" s="5">
        <f>COUNTIF(Lines!$G$2:$G$1100,B154)</f>
        <v>1</v>
      </c>
      <c r="F154" s="5">
        <f t="shared" si="4"/>
        <v>2</v>
      </c>
      <c r="G154" s="5" t="str">
        <f t="shared" si="5"/>
        <v>Pass</v>
      </c>
    </row>
    <row r="155" spans="2:7" x14ac:dyDescent="0.25">
      <c r="B155" s="7" t="s">
        <v>53</v>
      </c>
      <c r="C155" s="5">
        <v>21.4</v>
      </c>
      <c r="D155" s="5">
        <f>COUNTIF(Lines!$C$2:$C$1100,B155)</f>
        <v>1</v>
      </c>
      <c r="E155" s="5">
        <f>COUNTIF(Lines!$G$2:$G$1100,B155)</f>
        <v>1</v>
      </c>
      <c r="F155" s="5">
        <f t="shared" si="4"/>
        <v>2</v>
      </c>
      <c r="G155" s="5" t="str">
        <f t="shared" si="5"/>
        <v>Pass</v>
      </c>
    </row>
    <row r="156" spans="2:7" x14ac:dyDescent="0.25">
      <c r="B156" s="7">
        <v>2264759</v>
      </c>
      <c r="C156" s="5">
        <v>21.4</v>
      </c>
      <c r="D156" s="5">
        <f>COUNTIF(Lines!$C$2:$C$1100,B156)</f>
        <v>2</v>
      </c>
      <c r="E156" s="5">
        <f>COUNTIF(Lines!$G$2:$G$1100,B156)</f>
        <v>1</v>
      </c>
      <c r="F156" s="5">
        <f t="shared" si="4"/>
        <v>3</v>
      </c>
      <c r="G156" s="5" t="str">
        <f t="shared" si="5"/>
        <v>Branching</v>
      </c>
    </row>
    <row r="157" spans="2:7" x14ac:dyDescent="0.25">
      <c r="B157" s="7" t="s">
        <v>208</v>
      </c>
      <c r="C157" s="5">
        <v>21.4</v>
      </c>
      <c r="D157" s="5">
        <f>COUNTIF(Lines!$C$2:$C$1100,B157)</f>
        <v>0</v>
      </c>
      <c r="E157" s="5">
        <f>COUNTIF(Lines!$G$2:$G$1100,B157)</f>
        <v>1</v>
      </c>
      <c r="F157" s="5">
        <f t="shared" si="4"/>
        <v>1</v>
      </c>
      <c r="G157" s="5" t="str">
        <f t="shared" si="5"/>
        <v>End of circuit</v>
      </c>
    </row>
    <row r="158" spans="2:7" x14ac:dyDescent="0.25">
      <c r="B158" s="7" t="s">
        <v>54</v>
      </c>
      <c r="C158" s="5">
        <v>21.4</v>
      </c>
      <c r="D158" s="5">
        <f>COUNTIF(Lines!$C$2:$C$1100,B158)</f>
        <v>2</v>
      </c>
      <c r="E158" s="5">
        <f>COUNTIF(Lines!$G$2:$G$1100,B158)</f>
        <v>1</v>
      </c>
      <c r="F158" s="5">
        <f t="shared" si="4"/>
        <v>3</v>
      </c>
      <c r="G158" s="5" t="str">
        <f t="shared" si="5"/>
        <v>Branching</v>
      </c>
    </row>
    <row r="159" spans="2:7" x14ac:dyDescent="0.25">
      <c r="B159" s="7">
        <v>400187436</v>
      </c>
      <c r="C159" s="5">
        <v>21.4</v>
      </c>
      <c r="D159" s="5">
        <f>COUNTIF(Lines!$C$2:$C$1100,B159)</f>
        <v>1</v>
      </c>
      <c r="E159" s="5">
        <f>COUNTIF(Lines!$G$2:$G$1100,B159)</f>
        <v>1</v>
      </c>
      <c r="F159" s="5">
        <f t="shared" si="4"/>
        <v>2</v>
      </c>
      <c r="G159" s="5" t="str">
        <f t="shared" si="5"/>
        <v>Pass</v>
      </c>
    </row>
    <row r="160" spans="2:7" x14ac:dyDescent="0.25">
      <c r="B160" s="7">
        <v>2264408</v>
      </c>
      <c r="C160" s="5">
        <v>21.4</v>
      </c>
      <c r="D160" s="5">
        <f>COUNTIF(Lines!$C$2:$C$1100,B160)</f>
        <v>1</v>
      </c>
      <c r="E160" s="5">
        <f>COUNTIF(Lines!$G$2:$G$1100,B160)</f>
        <v>1</v>
      </c>
      <c r="F160" s="5">
        <f t="shared" si="4"/>
        <v>2</v>
      </c>
      <c r="G160" s="5" t="str">
        <f t="shared" si="5"/>
        <v>Pass</v>
      </c>
    </row>
    <row r="161" spans="2:7" x14ac:dyDescent="0.25">
      <c r="B161" s="7" t="s">
        <v>55</v>
      </c>
      <c r="C161" s="5">
        <v>21.4</v>
      </c>
      <c r="D161" s="5">
        <f>COUNTIF(Lines!$C$2:$C$1100,B161)</f>
        <v>1</v>
      </c>
      <c r="E161" s="5">
        <f>COUNTIF(Lines!$G$2:$G$1100,B161)</f>
        <v>1</v>
      </c>
      <c r="F161" s="5">
        <f t="shared" si="4"/>
        <v>2</v>
      </c>
      <c r="G161" s="5" t="str">
        <f t="shared" si="5"/>
        <v>Pass</v>
      </c>
    </row>
    <row r="162" spans="2:7" x14ac:dyDescent="0.25">
      <c r="B162" s="7" t="s">
        <v>56</v>
      </c>
      <c r="C162" s="5">
        <v>21.4</v>
      </c>
      <c r="D162" s="5">
        <f>COUNTIF(Lines!$C$2:$C$1100,B162)</f>
        <v>1</v>
      </c>
      <c r="E162" s="5">
        <f>COUNTIF(Lines!$G$2:$G$1100,B162)</f>
        <v>1</v>
      </c>
      <c r="F162" s="5">
        <f t="shared" si="4"/>
        <v>2</v>
      </c>
      <c r="G162" s="5" t="str">
        <f t="shared" si="5"/>
        <v>Pass</v>
      </c>
    </row>
    <row r="163" spans="2:7" x14ac:dyDescent="0.25">
      <c r="B163" s="7" t="s">
        <v>209</v>
      </c>
      <c r="C163" s="5">
        <v>21.4</v>
      </c>
      <c r="D163" s="5">
        <f>COUNTIF(Lines!$C$2:$C$1100,B163)</f>
        <v>0</v>
      </c>
      <c r="E163" s="5">
        <f>COUNTIF(Lines!$G$2:$G$1100,B163)</f>
        <v>1</v>
      </c>
      <c r="F163" s="5">
        <f t="shared" si="4"/>
        <v>1</v>
      </c>
      <c r="G163" s="5" t="str">
        <f t="shared" si="5"/>
        <v>End of circuit</v>
      </c>
    </row>
    <row r="164" spans="2:7" x14ac:dyDescent="0.25">
      <c r="B164" s="7">
        <v>501268804</v>
      </c>
      <c r="C164" s="5">
        <v>21.4</v>
      </c>
      <c r="D164" s="5">
        <f>COUNTIF(Lines!$C$2:$C$1100,B164)</f>
        <v>2</v>
      </c>
      <c r="E164" s="5">
        <f>COUNTIF(Lines!$G$2:$G$1100,B164)</f>
        <v>1</v>
      </c>
      <c r="F164" s="5">
        <f t="shared" si="4"/>
        <v>3</v>
      </c>
      <c r="G164" s="5" t="str">
        <f t="shared" si="5"/>
        <v>Branching</v>
      </c>
    </row>
    <row r="165" spans="2:7" x14ac:dyDescent="0.25">
      <c r="B165" s="7">
        <v>601383033</v>
      </c>
      <c r="C165" s="5">
        <v>21.4</v>
      </c>
      <c r="D165" s="5">
        <f>COUNTIF(Lines!$C$2:$C$1100,B165)</f>
        <v>0</v>
      </c>
      <c r="E165" s="5">
        <f>COUNTIF(Lines!$G$2:$G$1100,B165)</f>
        <v>2</v>
      </c>
      <c r="F165" s="5">
        <f t="shared" si="4"/>
        <v>2</v>
      </c>
      <c r="G165" s="5" t="str">
        <f t="shared" si="5"/>
        <v>Pass</v>
      </c>
    </row>
    <row r="166" spans="2:7" x14ac:dyDescent="0.25">
      <c r="B166" s="7" t="s">
        <v>57</v>
      </c>
      <c r="C166" s="5">
        <v>21.4</v>
      </c>
      <c r="D166" s="5">
        <f>COUNTIF(Lines!$C$2:$C$1100,B166)</f>
        <v>1</v>
      </c>
      <c r="E166" s="5">
        <f>COUNTIF(Lines!$G$2:$G$1100,B166)</f>
        <v>1</v>
      </c>
      <c r="F166" s="5">
        <f t="shared" si="4"/>
        <v>2</v>
      </c>
      <c r="G166" s="5" t="str">
        <f t="shared" si="5"/>
        <v>Pass</v>
      </c>
    </row>
    <row r="167" spans="2:7" x14ac:dyDescent="0.25">
      <c r="B167" s="7" t="s">
        <v>210</v>
      </c>
      <c r="C167" s="5">
        <v>21.4</v>
      </c>
      <c r="D167" s="5">
        <f>COUNTIF(Lines!$C$2:$C$1100,B167)</f>
        <v>0</v>
      </c>
      <c r="E167" s="5">
        <f>COUNTIF(Lines!$G$2:$G$1100,B167)</f>
        <v>1</v>
      </c>
      <c r="F167" s="5">
        <f t="shared" si="4"/>
        <v>1</v>
      </c>
      <c r="G167" s="5" t="str">
        <f t="shared" si="5"/>
        <v>End of circuit</v>
      </c>
    </row>
    <row r="168" spans="2:7" x14ac:dyDescent="0.25">
      <c r="B168" s="7">
        <v>2264726</v>
      </c>
      <c r="C168" s="5">
        <v>21.4</v>
      </c>
      <c r="D168" s="5">
        <f>COUNTIF(Lines!$C$2:$C$1100,B168)</f>
        <v>2</v>
      </c>
      <c r="E168" s="5">
        <f>COUNTIF(Lines!$G$2:$G$1100,B168)</f>
        <v>1</v>
      </c>
      <c r="F168" s="5">
        <f t="shared" si="4"/>
        <v>3</v>
      </c>
      <c r="G168" s="5" t="str">
        <f t="shared" si="5"/>
        <v>Branching</v>
      </c>
    </row>
    <row r="169" spans="2:7" x14ac:dyDescent="0.25">
      <c r="B169" s="7" t="s">
        <v>211</v>
      </c>
      <c r="C169" s="5">
        <v>21.4</v>
      </c>
      <c r="D169" s="5">
        <f>COUNTIF(Lines!$C$2:$C$1100,B169)</f>
        <v>0</v>
      </c>
      <c r="E169" s="5">
        <f>COUNTIF(Lines!$G$2:$G$1100,B169)</f>
        <v>1</v>
      </c>
      <c r="F169" s="5">
        <f t="shared" si="4"/>
        <v>1</v>
      </c>
      <c r="G169" s="5" t="str">
        <f t="shared" si="5"/>
        <v>End of circuit</v>
      </c>
    </row>
    <row r="170" spans="2:7" x14ac:dyDescent="0.25">
      <c r="B170" s="7">
        <v>501706127</v>
      </c>
      <c r="C170" s="5">
        <v>21.4</v>
      </c>
      <c r="D170" s="5">
        <f>COUNTIF(Lines!$C$2:$C$1100,B170)</f>
        <v>1</v>
      </c>
      <c r="E170" s="5">
        <f>COUNTIF(Lines!$G$2:$G$1100,B170)</f>
        <v>0</v>
      </c>
      <c r="F170" s="5">
        <f t="shared" ref="F170:F233" si="6">SUM(D170:E170)</f>
        <v>1</v>
      </c>
      <c r="G170" s="5" t="str">
        <f t="shared" si="5"/>
        <v>End of circuit</v>
      </c>
    </row>
    <row r="171" spans="2:7" x14ac:dyDescent="0.25">
      <c r="B171" s="7">
        <v>501921188</v>
      </c>
      <c r="C171" s="5">
        <v>21.4</v>
      </c>
      <c r="D171" s="5">
        <f>COUNTIF(Lines!$C$2:$C$1100,B171)</f>
        <v>1</v>
      </c>
      <c r="E171" s="5">
        <f>COUNTIF(Lines!$G$2:$G$1100,B171)</f>
        <v>1</v>
      </c>
      <c r="F171" s="5">
        <f t="shared" si="6"/>
        <v>2</v>
      </c>
      <c r="G171" s="5" t="str">
        <f t="shared" si="5"/>
        <v>Pass</v>
      </c>
    </row>
    <row r="172" spans="2:7" x14ac:dyDescent="0.25">
      <c r="B172" s="7" t="s">
        <v>213</v>
      </c>
      <c r="C172" s="5">
        <v>21.4</v>
      </c>
      <c r="D172" s="5">
        <f>COUNTIF(Lines!$C$2:$C$1100,B172)</f>
        <v>0</v>
      </c>
      <c r="E172" s="5">
        <f>COUNTIF(Lines!$G$2:$G$1100,B172)</f>
        <v>1</v>
      </c>
      <c r="F172" s="5">
        <f t="shared" si="6"/>
        <v>1</v>
      </c>
      <c r="G172" s="5" t="str">
        <f t="shared" si="5"/>
        <v>End of circuit</v>
      </c>
    </row>
    <row r="173" spans="2:7" x14ac:dyDescent="0.25">
      <c r="B173" s="7">
        <v>2264394</v>
      </c>
      <c r="C173" s="5">
        <v>21.4</v>
      </c>
      <c r="D173" s="5">
        <f>COUNTIF(Lines!$C$2:$C$1100,B173)</f>
        <v>2</v>
      </c>
      <c r="E173" s="5">
        <f>COUNTIF(Lines!$G$2:$G$1100,B173)</f>
        <v>1</v>
      </c>
      <c r="F173" s="5">
        <f t="shared" si="6"/>
        <v>3</v>
      </c>
      <c r="G173" s="5" t="str">
        <f t="shared" si="5"/>
        <v>Branching</v>
      </c>
    </row>
    <row r="174" spans="2:7" x14ac:dyDescent="0.25">
      <c r="B174" s="7" t="s">
        <v>58</v>
      </c>
      <c r="C174" s="5">
        <v>21.4</v>
      </c>
      <c r="D174" s="5">
        <f>COUNTIF(Lines!$C$2:$C$1100,B174)</f>
        <v>1</v>
      </c>
      <c r="E174" s="5">
        <f>COUNTIF(Lines!$G$2:$G$1100,B174)</f>
        <v>1</v>
      </c>
      <c r="F174" s="5">
        <f t="shared" si="6"/>
        <v>2</v>
      </c>
      <c r="G174" s="5" t="str">
        <f t="shared" si="5"/>
        <v>Pass</v>
      </c>
    </row>
    <row r="175" spans="2:7" x14ac:dyDescent="0.25">
      <c r="B175" s="7" t="s">
        <v>214</v>
      </c>
      <c r="C175" s="5">
        <v>21.4</v>
      </c>
      <c r="D175" s="5">
        <f>COUNTIF(Lines!$C$2:$C$1100,B175)</f>
        <v>0</v>
      </c>
      <c r="E175" s="5">
        <f>COUNTIF(Lines!$G$2:$G$1100,B175)</f>
        <v>1</v>
      </c>
      <c r="F175" s="5">
        <f t="shared" si="6"/>
        <v>1</v>
      </c>
      <c r="G175" s="5" t="str">
        <f t="shared" si="5"/>
        <v>End of circuit</v>
      </c>
    </row>
    <row r="176" spans="2:7" x14ac:dyDescent="0.25">
      <c r="B176" s="7">
        <v>400080466</v>
      </c>
      <c r="C176" s="5">
        <v>21.4</v>
      </c>
      <c r="D176" s="5">
        <f>COUNTIF(Lines!$C$2:$C$1100,B176)</f>
        <v>3</v>
      </c>
      <c r="E176" s="5">
        <f>COUNTIF(Lines!$G$2:$G$1100,B176)</f>
        <v>0</v>
      </c>
      <c r="F176" s="5">
        <f t="shared" si="6"/>
        <v>3</v>
      </c>
      <c r="G176" s="5" t="str">
        <f t="shared" si="5"/>
        <v>Branching</v>
      </c>
    </row>
    <row r="177" spans="2:7" x14ac:dyDescent="0.25">
      <c r="B177" s="7">
        <v>2264762</v>
      </c>
      <c r="C177" s="5">
        <v>21.4</v>
      </c>
      <c r="D177" s="5">
        <f>COUNTIF(Lines!$C$2:$C$1100,B177)</f>
        <v>1</v>
      </c>
      <c r="E177" s="5">
        <f>COUNTIF(Lines!$G$2:$G$1100,B177)</f>
        <v>1</v>
      </c>
      <c r="F177" s="5">
        <f t="shared" si="6"/>
        <v>2</v>
      </c>
      <c r="G177" s="5" t="str">
        <f t="shared" si="5"/>
        <v>Pass</v>
      </c>
    </row>
    <row r="178" spans="2:7" x14ac:dyDescent="0.25">
      <c r="B178" s="7">
        <v>2264729</v>
      </c>
      <c r="C178" s="5">
        <v>21.4</v>
      </c>
      <c r="D178" s="5">
        <f>COUNTIF(Lines!$C$2:$C$1100,B178)</f>
        <v>2</v>
      </c>
      <c r="E178" s="5">
        <f>COUNTIF(Lines!$G$2:$G$1100,B178)</f>
        <v>1</v>
      </c>
      <c r="F178" s="5">
        <f t="shared" si="6"/>
        <v>3</v>
      </c>
      <c r="G178" s="5" t="str">
        <f t="shared" si="5"/>
        <v>Branching</v>
      </c>
    </row>
    <row r="179" spans="2:7" x14ac:dyDescent="0.25">
      <c r="B179" s="7" t="s">
        <v>59</v>
      </c>
      <c r="C179" s="5">
        <v>21.4</v>
      </c>
      <c r="D179" s="5">
        <f>COUNTIF(Lines!$C$2:$C$1100,B179)</f>
        <v>1</v>
      </c>
      <c r="E179" s="5">
        <f>COUNTIF(Lines!$G$2:$G$1100,B179)</f>
        <v>1</v>
      </c>
      <c r="F179" s="5">
        <f t="shared" si="6"/>
        <v>2</v>
      </c>
      <c r="G179" s="5" t="str">
        <f t="shared" si="5"/>
        <v>Pass</v>
      </c>
    </row>
    <row r="180" spans="2:7" x14ac:dyDescent="0.25">
      <c r="B180" s="7">
        <v>501706119</v>
      </c>
      <c r="C180" s="5">
        <v>21.4</v>
      </c>
      <c r="D180" s="5">
        <f>COUNTIF(Lines!$C$2:$C$1100,B180)</f>
        <v>1</v>
      </c>
      <c r="E180" s="5">
        <f>COUNTIF(Lines!$G$2:$G$1100,B180)</f>
        <v>1</v>
      </c>
      <c r="F180" s="5">
        <f t="shared" si="6"/>
        <v>2</v>
      </c>
      <c r="G180" s="5" t="str">
        <f t="shared" si="5"/>
        <v>Pass</v>
      </c>
    </row>
    <row r="181" spans="2:7" x14ac:dyDescent="0.25">
      <c r="B181" s="7" t="s">
        <v>215</v>
      </c>
      <c r="C181" s="5">
        <v>21.4</v>
      </c>
      <c r="D181" s="5">
        <f>COUNTIF(Lines!$C$2:$C$1100,B181)</f>
        <v>0</v>
      </c>
      <c r="E181" s="5">
        <f>COUNTIF(Lines!$G$2:$G$1100,B181)</f>
        <v>1</v>
      </c>
      <c r="F181" s="5">
        <f t="shared" si="6"/>
        <v>1</v>
      </c>
      <c r="G181" s="5" t="str">
        <f t="shared" si="5"/>
        <v>End of circuit</v>
      </c>
    </row>
    <row r="182" spans="2:7" x14ac:dyDescent="0.25">
      <c r="B182" s="7" t="s">
        <v>216</v>
      </c>
      <c r="C182" s="5">
        <v>21.4</v>
      </c>
      <c r="D182" s="5">
        <f>COUNTIF(Lines!$C$2:$C$1100,B182)</f>
        <v>0</v>
      </c>
      <c r="E182" s="5">
        <f>COUNTIF(Lines!$G$2:$G$1100,B182)</f>
        <v>1</v>
      </c>
      <c r="F182" s="5">
        <f t="shared" si="6"/>
        <v>1</v>
      </c>
      <c r="G182" s="5" t="str">
        <f t="shared" si="5"/>
        <v>End of circuit</v>
      </c>
    </row>
    <row r="183" spans="2:7" x14ac:dyDescent="0.25">
      <c r="B183" s="7" t="s">
        <v>217</v>
      </c>
      <c r="C183" s="5">
        <v>21.4</v>
      </c>
      <c r="D183" s="5">
        <f>COUNTIF(Lines!$C$2:$C$1100,B183)</f>
        <v>0</v>
      </c>
      <c r="E183" s="5">
        <f>COUNTIF(Lines!$G$2:$G$1100,B183)</f>
        <v>1</v>
      </c>
      <c r="F183" s="5">
        <f t="shared" si="6"/>
        <v>1</v>
      </c>
      <c r="G183" s="5" t="str">
        <f t="shared" si="5"/>
        <v>End of circuit</v>
      </c>
    </row>
    <row r="184" spans="2:7" x14ac:dyDescent="0.25">
      <c r="B184" s="7" t="s">
        <v>60</v>
      </c>
      <c r="C184" s="5">
        <v>21.4</v>
      </c>
      <c r="D184" s="5">
        <f>COUNTIF(Lines!$C$2:$C$1100,B184)</f>
        <v>1</v>
      </c>
      <c r="E184" s="5">
        <f>COUNTIF(Lines!$G$2:$G$1100,B184)</f>
        <v>1</v>
      </c>
      <c r="F184" s="5">
        <f t="shared" si="6"/>
        <v>2</v>
      </c>
      <c r="G184" s="5" t="str">
        <f t="shared" si="5"/>
        <v>Pass</v>
      </c>
    </row>
    <row r="185" spans="2:7" x14ac:dyDescent="0.25">
      <c r="B185" s="7" t="s">
        <v>218</v>
      </c>
      <c r="C185" s="5">
        <v>21.4</v>
      </c>
      <c r="D185" s="5">
        <f>COUNTIF(Lines!$C$2:$C$1100,B185)</f>
        <v>0</v>
      </c>
      <c r="E185" s="5">
        <f>COUNTIF(Lines!$G$2:$G$1100,B185)</f>
        <v>1</v>
      </c>
      <c r="F185" s="5">
        <f t="shared" si="6"/>
        <v>1</v>
      </c>
      <c r="G185" s="5" t="str">
        <f t="shared" si="5"/>
        <v>End of circuit</v>
      </c>
    </row>
    <row r="186" spans="2:7" x14ac:dyDescent="0.25">
      <c r="B186" s="7" t="s">
        <v>219</v>
      </c>
      <c r="C186" s="5">
        <v>21.4</v>
      </c>
      <c r="D186" s="5">
        <f>COUNTIF(Lines!$C$2:$C$1100,B186)</f>
        <v>0</v>
      </c>
      <c r="E186" s="5">
        <f>COUNTIF(Lines!$G$2:$G$1100,B186)</f>
        <v>1</v>
      </c>
      <c r="F186" s="5">
        <f t="shared" si="6"/>
        <v>1</v>
      </c>
      <c r="G186" s="5" t="str">
        <f t="shared" si="5"/>
        <v>End of circuit</v>
      </c>
    </row>
    <row r="187" spans="2:7" x14ac:dyDescent="0.25">
      <c r="B187" s="7" t="s">
        <v>61</v>
      </c>
      <c r="C187" s="5">
        <v>21.4</v>
      </c>
      <c r="D187" s="5">
        <f>COUNTIF(Lines!$C$2:$C$1100,B187)</f>
        <v>1</v>
      </c>
      <c r="E187" s="5">
        <f>COUNTIF(Lines!$G$2:$G$1100,B187)</f>
        <v>1</v>
      </c>
      <c r="F187" s="5">
        <f t="shared" si="6"/>
        <v>2</v>
      </c>
      <c r="G187" s="5" t="str">
        <f t="shared" si="5"/>
        <v>Pass</v>
      </c>
    </row>
    <row r="188" spans="2:7" x14ac:dyDescent="0.25">
      <c r="B188" s="7">
        <v>400187455</v>
      </c>
      <c r="C188" s="5">
        <v>21.4</v>
      </c>
      <c r="D188" s="5">
        <f>COUNTIF(Lines!$C$2:$C$1100,B188)</f>
        <v>1</v>
      </c>
      <c r="E188" s="5">
        <f>COUNTIF(Lines!$G$2:$G$1100,B188)</f>
        <v>1</v>
      </c>
      <c r="F188" s="5">
        <f t="shared" si="6"/>
        <v>2</v>
      </c>
      <c r="G188" s="5" t="str">
        <f t="shared" si="5"/>
        <v>Pass</v>
      </c>
    </row>
    <row r="189" spans="2:7" x14ac:dyDescent="0.25">
      <c r="B189" s="7" t="s">
        <v>220</v>
      </c>
      <c r="C189" s="5">
        <v>21.4</v>
      </c>
      <c r="D189" s="5">
        <f>COUNTIF(Lines!$C$2:$C$1100,B189)</f>
        <v>0</v>
      </c>
      <c r="E189" s="5">
        <f>COUNTIF(Lines!$G$2:$G$1100,B189)</f>
        <v>1</v>
      </c>
      <c r="F189" s="5">
        <f t="shared" si="6"/>
        <v>1</v>
      </c>
      <c r="G189" s="5" t="str">
        <f t="shared" si="5"/>
        <v>End of circuit</v>
      </c>
    </row>
    <row r="190" spans="2:7" x14ac:dyDescent="0.25">
      <c r="B190" s="7">
        <v>2265197</v>
      </c>
      <c r="C190" s="5">
        <v>21.4</v>
      </c>
      <c r="D190" s="5">
        <f>COUNTIF(Lines!$C$2:$C$1100,B190)</f>
        <v>2</v>
      </c>
      <c r="E190" s="5">
        <f>COUNTIF(Lines!$G$2:$G$1100,B190)</f>
        <v>1</v>
      </c>
      <c r="F190" s="5">
        <f t="shared" si="6"/>
        <v>3</v>
      </c>
      <c r="G190" s="5" t="str">
        <f t="shared" si="5"/>
        <v>Branching</v>
      </c>
    </row>
    <row r="191" spans="2:7" x14ac:dyDescent="0.25">
      <c r="B191" s="7">
        <v>400080496</v>
      </c>
      <c r="C191" s="5">
        <v>21.4</v>
      </c>
      <c r="D191" s="5">
        <f>COUNTIF(Lines!$C$2:$C$1100,B191)</f>
        <v>2</v>
      </c>
      <c r="E191" s="5">
        <f>COUNTIF(Lines!$G$2:$G$1100,B191)</f>
        <v>1</v>
      </c>
      <c r="F191" s="5">
        <f t="shared" si="6"/>
        <v>3</v>
      </c>
      <c r="G191" s="5" t="str">
        <f t="shared" si="5"/>
        <v>Branching</v>
      </c>
    </row>
    <row r="192" spans="2:7" x14ac:dyDescent="0.25">
      <c r="B192" s="7">
        <v>2264364</v>
      </c>
      <c r="C192" s="5">
        <v>21.4</v>
      </c>
      <c r="D192" s="5">
        <f>COUNTIF(Lines!$C$2:$C$1100,B192)</f>
        <v>2</v>
      </c>
      <c r="E192" s="5">
        <f>COUNTIF(Lines!$G$2:$G$1100,B192)</f>
        <v>1</v>
      </c>
      <c r="F192" s="5">
        <f t="shared" si="6"/>
        <v>3</v>
      </c>
      <c r="G192" s="5" t="str">
        <f t="shared" si="5"/>
        <v>Branching</v>
      </c>
    </row>
    <row r="193" spans="2:7" x14ac:dyDescent="0.25">
      <c r="B193" s="7" t="s">
        <v>62</v>
      </c>
      <c r="C193" s="5">
        <v>21.4</v>
      </c>
      <c r="D193" s="5">
        <f>COUNTIF(Lines!$C$2:$C$1100,B193)</f>
        <v>1</v>
      </c>
      <c r="E193" s="5">
        <f>COUNTIF(Lines!$G$2:$G$1100,B193)</f>
        <v>1</v>
      </c>
      <c r="F193" s="5">
        <f t="shared" si="6"/>
        <v>2</v>
      </c>
      <c r="G193" s="5" t="str">
        <f t="shared" si="5"/>
        <v>Pass</v>
      </c>
    </row>
    <row r="194" spans="2:7" x14ac:dyDescent="0.25">
      <c r="B194" s="7">
        <v>400187460</v>
      </c>
      <c r="C194" s="5">
        <v>21.4</v>
      </c>
      <c r="D194" s="5">
        <f>COUNTIF(Lines!$C$2:$C$1100,B194)</f>
        <v>1</v>
      </c>
      <c r="E194" s="5">
        <f>COUNTIF(Lines!$G$2:$G$1100,B194)</f>
        <v>1</v>
      </c>
      <c r="F194" s="5">
        <f t="shared" si="6"/>
        <v>2</v>
      </c>
      <c r="G194" s="5" t="str">
        <f t="shared" si="5"/>
        <v>Pass</v>
      </c>
    </row>
    <row r="195" spans="2:7" x14ac:dyDescent="0.25">
      <c r="B195" s="7" t="s">
        <v>221</v>
      </c>
      <c r="C195" s="5">
        <v>21.4</v>
      </c>
      <c r="D195" s="5">
        <f>COUNTIF(Lines!$C$2:$C$1100,B195)</f>
        <v>0</v>
      </c>
      <c r="E195" s="5">
        <f>COUNTIF(Lines!$G$2:$G$1100,B195)</f>
        <v>1</v>
      </c>
      <c r="F195" s="5">
        <f t="shared" si="6"/>
        <v>1</v>
      </c>
      <c r="G195" s="5" t="str">
        <f t="shared" si="5"/>
        <v>End of circuit</v>
      </c>
    </row>
    <row r="196" spans="2:7" x14ac:dyDescent="0.25">
      <c r="B196" s="7">
        <v>501873937</v>
      </c>
      <c r="C196" s="5">
        <v>21.4</v>
      </c>
      <c r="D196" s="5">
        <f>COUNTIF(Lines!$C$2:$C$1100,B196)</f>
        <v>2</v>
      </c>
      <c r="E196" s="5">
        <f>COUNTIF(Lines!$G$2:$G$1100,B196)</f>
        <v>1</v>
      </c>
      <c r="F196" s="5">
        <f t="shared" si="6"/>
        <v>3</v>
      </c>
      <c r="G196" s="5" t="str">
        <f t="shared" si="5"/>
        <v>Branching</v>
      </c>
    </row>
    <row r="197" spans="2:7" x14ac:dyDescent="0.25">
      <c r="B197" s="7">
        <v>504159893</v>
      </c>
      <c r="C197" s="5">
        <v>21.4</v>
      </c>
      <c r="D197" s="5">
        <f>COUNTIF(Lines!$C$2:$C$1100,B197)</f>
        <v>2</v>
      </c>
      <c r="E197" s="5">
        <f>COUNTIF(Lines!$G$2:$G$1100,B197)</f>
        <v>1</v>
      </c>
      <c r="F197" s="5">
        <f t="shared" si="6"/>
        <v>3</v>
      </c>
      <c r="G197" s="5" t="str">
        <f t="shared" ref="G197:G260" si="7">IF(F197=1,"End of circuit",IF(F197&lt;1,"Not Connected",IF(F197=2,"Pass","Branching")))</f>
        <v>Branching</v>
      </c>
    </row>
    <row r="198" spans="2:7" x14ac:dyDescent="0.25">
      <c r="B198" s="7">
        <v>501631449</v>
      </c>
      <c r="C198" s="5">
        <v>21.4</v>
      </c>
      <c r="D198" s="5">
        <f>COUNTIF(Lines!$C$2:$C$1100,B198)</f>
        <v>1</v>
      </c>
      <c r="E198" s="5">
        <f>COUNTIF(Lines!$G$2:$G$1100,B198)</f>
        <v>1</v>
      </c>
      <c r="F198" s="5">
        <f t="shared" si="6"/>
        <v>2</v>
      </c>
      <c r="G198" s="5" t="str">
        <f t="shared" si="7"/>
        <v>Pass</v>
      </c>
    </row>
    <row r="199" spans="2:7" x14ac:dyDescent="0.25">
      <c r="B199" s="7" t="s">
        <v>63</v>
      </c>
      <c r="C199" s="5">
        <v>21.4</v>
      </c>
      <c r="D199" s="5">
        <f>COUNTIF(Lines!$C$2:$C$1100,B199)</f>
        <v>2</v>
      </c>
      <c r="E199" s="5">
        <f>COUNTIF(Lines!$G$2:$G$1100,B199)</f>
        <v>1</v>
      </c>
      <c r="F199" s="5">
        <f t="shared" si="6"/>
        <v>3</v>
      </c>
      <c r="G199" s="5" t="str">
        <f t="shared" si="7"/>
        <v>Branching</v>
      </c>
    </row>
    <row r="200" spans="2:7" x14ac:dyDescent="0.25">
      <c r="B200" s="7" t="s">
        <v>222</v>
      </c>
      <c r="C200" s="5">
        <v>21.4</v>
      </c>
      <c r="D200" s="5">
        <f>COUNTIF(Lines!$C$2:$C$1100,B200)</f>
        <v>0</v>
      </c>
      <c r="E200" s="5">
        <f>COUNTIF(Lines!$G$2:$G$1100,B200)</f>
        <v>1</v>
      </c>
      <c r="F200" s="5">
        <f t="shared" si="6"/>
        <v>1</v>
      </c>
      <c r="G200" s="5" t="str">
        <f t="shared" si="7"/>
        <v>End of circuit</v>
      </c>
    </row>
    <row r="201" spans="2:7" x14ac:dyDescent="0.25">
      <c r="B201" s="7" t="s">
        <v>223</v>
      </c>
      <c r="C201" s="5">
        <v>21.4</v>
      </c>
      <c r="D201" s="5">
        <f>COUNTIF(Lines!$C$2:$C$1100,B201)</f>
        <v>0</v>
      </c>
      <c r="E201" s="5">
        <f>COUNTIF(Lines!$G$2:$G$1100,B201)</f>
        <v>1</v>
      </c>
      <c r="F201" s="5">
        <f t="shared" si="6"/>
        <v>1</v>
      </c>
      <c r="G201" s="5" t="str">
        <f t="shared" si="7"/>
        <v>End of circuit</v>
      </c>
    </row>
    <row r="202" spans="2:7" x14ac:dyDescent="0.25">
      <c r="B202" s="7">
        <v>2264732</v>
      </c>
      <c r="C202" s="5">
        <v>21.4</v>
      </c>
      <c r="D202" s="5">
        <f>COUNTIF(Lines!$C$2:$C$1100,B202)</f>
        <v>2</v>
      </c>
      <c r="E202" s="5">
        <f>COUNTIF(Lines!$G$2:$G$1100,B202)</f>
        <v>1</v>
      </c>
      <c r="F202" s="5">
        <f t="shared" si="6"/>
        <v>3</v>
      </c>
      <c r="G202" s="5" t="str">
        <f t="shared" si="7"/>
        <v>Branching</v>
      </c>
    </row>
    <row r="203" spans="2:7" x14ac:dyDescent="0.25">
      <c r="B203" s="7" t="s">
        <v>224</v>
      </c>
      <c r="C203" s="5">
        <v>21.4</v>
      </c>
      <c r="D203" s="5">
        <f>COUNTIF(Lines!$C$2:$C$1100,B203)</f>
        <v>0</v>
      </c>
      <c r="E203" s="5">
        <f>COUNTIF(Lines!$G$2:$G$1100,B203)</f>
        <v>1</v>
      </c>
      <c r="F203" s="5">
        <f t="shared" si="6"/>
        <v>1</v>
      </c>
      <c r="G203" s="5" t="str">
        <f t="shared" si="7"/>
        <v>End of circuit</v>
      </c>
    </row>
    <row r="204" spans="2:7" x14ac:dyDescent="0.25">
      <c r="B204" s="7" t="s">
        <v>225</v>
      </c>
      <c r="C204" s="5">
        <v>21.4</v>
      </c>
      <c r="D204" s="5">
        <f>COUNTIF(Lines!$C$2:$C$1100,B204)</f>
        <v>0</v>
      </c>
      <c r="E204" s="5">
        <f>COUNTIF(Lines!$G$2:$G$1100,B204)</f>
        <v>1</v>
      </c>
      <c r="F204" s="5">
        <f t="shared" si="6"/>
        <v>1</v>
      </c>
      <c r="G204" s="5" t="str">
        <f t="shared" si="7"/>
        <v>End of circuit</v>
      </c>
    </row>
    <row r="205" spans="2:7" x14ac:dyDescent="0.25">
      <c r="B205" s="7">
        <v>2264088</v>
      </c>
      <c r="C205" s="5">
        <v>21.4</v>
      </c>
      <c r="D205" s="5">
        <f>COUNTIF(Lines!$C$2:$C$1100,B205)</f>
        <v>2</v>
      </c>
      <c r="E205" s="5">
        <f>COUNTIF(Lines!$G$2:$G$1100,B205)</f>
        <v>1</v>
      </c>
      <c r="F205" s="5">
        <f t="shared" si="6"/>
        <v>3</v>
      </c>
      <c r="G205" s="5" t="str">
        <f t="shared" si="7"/>
        <v>Branching</v>
      </c>
    </row>
    <row r="206" spans="2:7" x14ac:dyDescent="0.25">
      <c r="B206" s="7">
        <v>504159903</v>
      </c>
      <c r="C206" s="5">
        <v>21.4</v>
      </c>
      <c r="D206" s="5">
        <f>COUNTIF(Lines!$C$2:$C$1100,B206)</f>
        <v>0</v>
      </c>
      <c r="E206" s="5">
        <f>COUNTIF(Lines!$G$2:$G$1100,B206)</f>
        <v>2</v>
      </c>
      <c r="F206" s="5">
        <f t="shared" si="6"/>
        <v>2</v>
      </c>
      <c r="G206" s="5" t="str">
        <f t="shared" si="7"/>
        <v>Pass</v>
      </c>
    </row>
    <row r="207" spans="2:7" x14ac:dyDescent="0.25">
      <c r="B207" s="7" t="s">
        <v>226</v>
      </c>
      <c r="C207" s="5">
        <v>21.4</v>
      </c>
      <c r="D207" s="5">
        <f>COUNTIF(Lines!$C$2:$C$1100,B207)</f>
        <v>0</v>
      </c>
      <c r="E207" s="5">
        <f>COUNTIF(Lines!$G$2:$G$1100,B207)</f>
        <v>1</v>
      </c>
      <c r="F207" s="5">
        <f t="shared" si="6"/>
        <v>1</v>
      </c>
      <c r="G207" s="5" t="str">
        <f t="shared" si="7"/>
        <v>End of circuit</v>
      </c>
    </row>
    <row r="208" spans="2:7" x14ac:dyDescent="0.25">
      <c r="B208" s="7" t="s">
        <v>64</v>
      </c>
      <c r="C208" s="5">
        <v>21.4</v>
      </c>
      <c r="D208" s="5">
        <f>COUNTIF(Lines!$C$2:$C$1100,B208)</f>
        <v>1</v>
      </c>
      <c r="E208" s="5">
        <f>COUNTIF(Lines!$G$2:$G$1100,B208)</f>
        <v>1</v>
      </c>
      <c r="F208" s="5">
        <f t="shared" si="6"/>
        <v>2</v>
      </c>
      <c r="G208" s="5" t="str">
        <f t="shared" si="7"/>
        <v>Pass</v>
      </c>
    </row>
    <row r="209" spans="2:7" x14ac:dyDescent="0.25">
      <c r="B209" s="7" t="s">
        <v>227</v>
      </c>
      <c r="C209" s="5">
        <v>21.4</v>
      </c>
      <c r="D209" s="5">
        <f>COUNTIF(Lines!$C$2:$C$1100,B209)</f>
        <v>0</v>
      </c>
      <c r="E209" s="5">
        <f>COUNTIF(Lines!$G$2:$G$1100,B209)</f>
        <v>1</v>
      </c>
      <c r="F209" s="5">
        <f t="shared" si="6"/>
        <v>1</v>
      </c>
      <c r="G209" s="5" t="str">
        <f t="shared" si="7"/>
        <v>End of circuit</v>
      </c>
    </row>
    <row r="210" spans="2:7" x14ac:dyDescent="0.25">
      <c r="B210" s="7">
        <v>2264735</v>
      </c>
      <c r="C210" s="5">
        <v>21.4</v>
      </c>
      <c r="D210" s="5">
        <f>COUNTIF(Lines!$C$2:$C$1100,B210)</f>
        <v>2</v>
      </c>
      <c r="E210" s="5">
        <f>COUNTIF(Lines!$G$2:$G$1100,B210)</f>
        <v>1</v>
      </c>
      <c r="F210" s="5">
        <f t="shared" si="6"/>
        <v>3</v>
      </c>
      <c r="G210" s="5" t="str">
        <f t="shared" si="7"/>
        <v>Branching</v>
      </c>
    </row>
    <row r="211" spans="2:7" x14ac:dyDescent="0.25">
      <c r="B211" s="7" t="s">
        <v>228</v>
      </c>
      <c r="C211" s="5">
        <v>21.4</v>
      </c>
      <c r="D211" s="5">
        <f>COUNTIF(Lines!$C$2:$C$1100,B211)</f>
        <v>0</v>
      </c>
      <c r="E211" s="5">
        <f>COUNTIF(Lines!$G$2:$G$1100,B211)</f>
        <v>1</v>
      </c>
      <c r="F211" s="5">
        <f t="shared" si="6"/>
        <v>1</v>
      </c>
      <c r="G211" s="5" t="str">
        <f t="shared" si="7"/>
        <v>End of circuit</v>
      </c>
    </row>
    <row r="212" spans="2:7" x14ac:dyDescent="0.25">
      <c r="B212" s="7">
        <v>2264091</v>
      </c>
      <c r="C212" s="5">
        <v>21.4</v>
      </c>
      <c r="D212" s="5">
        <f>COUNTIF(Lines!$C$2:$C$1100,B212)</f>
        <v>1</v>
      </c>
      <c r="E212" s="5">
        <f>COUNTIF(Lines!$G$2:$G$1100,B212)</f>
        <v>1</v>
      </c>
      <c r="F212" s="5">
        <f t="shared" si="6"/>
        <v>2</v>
      </c>
      <c r="G212" s="5" t="str">
        <f t="shared" si="7"/>
        <v>Pass</v>
      </c>
    </row>
    <row r="213" spans="2:7" x14ac:dyDescent="0.25">
      <c r="B213" s="7">
        <v>2264416</v>
      </c>
      <c r="C213" s="5">
        <v>21.4</v>
      </c>
      <c r="D213" s="5">
        <f>COUNTIF(Lines!$C$2:$C$1100,B213)</f>
        <v>1</v>
      </c>
      <c r="E213" s="5">
        <f>COUNTIF(Lines!$G$2:$G$1100,B213)</f>
        <v>1</v>
      </c>
      <c r="F213" s="5">
        <f t="shared" si="6"/>
        <v>2</v>
      </c>
      <c r="G213" s="5" t="str">
        <f t="shared" si="7"/>
        <v>Pass</v>
      </c>
    </row>
    <row r="214" spans="2:7" x14ac:dyDescent="0.25">
      <c r="B214" s="7">
        <v>504159900</v>
      </c>
      <c r="C214" s="5">
        <v>21.4</v>
      </c>
      <c r="D214" s="5">
        <f>COUNTIF(Lines!$C$2:$C$1100,B214)</f>
        <v>2</v>
      </c>
      <c r="E214" s="5">
        <f>COUNTIF(Lines!$G$2:$G$1100,B214)</f>
        <v>0</v>
      </c>
      <c r="F214" s="5">
        <f t="shared" si="6"/>
        <v>2</v>
      </c>
      <c r="G214" s="5" t="str">
        <f t="shared" si="7"/>
        <v>Pass</v>
      </c>
    </row>
    <row r="215" spans="2:7" x14ac:dyDescent="0.25">
      <c r="B215" s="7" t="s">
        <v>65</v>
      </c>
      <c r="C215" s="5">
        <v>21.4</v>
      </c>
      <c r="D215" s="5">
        <f>COUNTIF(Lines!$C$2:$C$1100,B215)</f>
        <v>1</v>
      </c>
      <c r="E215" s="5">
        <f>COUNTIF(Lines!$G$2:$G$1100,B215)</f>
        <v>1</v>
      </c>
      <c r="F215" s="5">
        <f t="shared" si="6"/>
        <v>2</v>
      </c>
      <c r="G215" s="5" t="str">
        <f t="shared" si="7"/>
        <v>Pass</v>
      </c>
    </row>
    <row r="216" spans="2:7" x14ac:dyDescent="0.25">
      <c r="B216" s="7" t="s">
        <v>66</v>
      </c>
      <c r="C216" s="5">
        <v>21.4</v>
      </c>
      <c r="D216" s="5">
        <f>COUNTIF(Lines!$C$2:$C$1100,B216)</f>
        <v>1</v>
      </c>
      <c r="E216" s="5">
        <f>COUNTIF(Lines!$G$2:$G$1100,B216)</f>
        <v>1</v>
      </c>
      <c r="F216" s="5">
        <f t="shared" si="6"/>
        <v>2</v>
      </c>
      <c r="G216" s="5" t="str">
        <f t="shared" si="7"/>
        <v>Pass</v>
      </c>
    </row>
    <row r="217" spans="2:7" x14ac:dyDescent="0.25">
      <c r="B217" s="7">
        <v>601420772</v>
      </c>
      <c r="C217" s="5">
        <v>21.4</v>
      </c>
      <c r="D217" s="5">
        <f>COUNTIF(Lines!$C$2:$C$1100,B217)</f>
        <v>1</v>
      </c>
      <c r="E217" s="5">
        <f>COUNTIF(Lines!$G$2:$G$1100,B217)</f>
        <v>0</v>
      </c>
      <c r="F217" s="5">
        <f t="shared" si="6"/>
        <v>1</v>
      </c>
      <c r="G217" s="5" t="str">
        <f t="shared" si="7"/>
        <v>End of circuit</v>
      </c>
    </row>
    <row r="218" spans="2:7" x14ac:dyDescent="0.25">
      <c r="B218" s="7" t="s">
        <v>230</v>
      </c>
      <c r="C218" s="5">
        <v>21.4</v>
      </c>
      <c r="D218" s="5">
        <f>COUNTIF(Lines!$C$2:$C$1100,B218)</f>
        <v>0</v>
      </c>
      <c r="E218" s="5">
        <f>COUNTIF(Lines!$G$2:$G$1100,B218)</f>
        <v>1</v>
      </c>
      <c r="F218" s="5">
        <f t="shared" si="6"/>
        <v>1</v>
      </c>
      <c r="G218" s="5" t="str">
        <f t="shared" si="7"/>
        <v>End of circuit</v>
      </c>
    </row>
    <row r="219" spans="2:7" x14ac:dyDescent="0.25">
      <c r="B219" s="7">
        <v>501042255</v>
      </c>
      <c r="C219" s="5">
        <v>21.4</v>
      </c>
      <c r="D219" s="5">
        <f>COUNTIF(Lines!$C$2:$C$1100,B219)</f>
        <v>1</v>
      </c>
      <c r="E219" s="5">
        <f>COUNTIF(Lines!$G$2:$G$1100,B219)</f>
        <v>0</v>
      </c>
      <c r="F219" s="5">
        <f t="shared" si="6"/>
        <v>1</v>
      </c>
      <c r="G219" s="5" t="str">
        <f t="shared" si="7"/>
        <v>End of circuit</v>
      </c>
    </row>
    <row r="220" spans="2:7" x14ac:dyDescent="0.25">
      <c r="B220" s="7" t="s">
        <v>231</v>
      </c>
      <c r="C220" s="5">
        <v>21.4</v>
      </c>
      <c r="D220" s="5">
        <f>COUNTIF(Lines!$C$2:$C$1100,B220)</f>
        <v>0</v>
      </c>
      <c r="E220" s="5">
        <f>COUNTIF(Lines!$G$2:$G$1100,B220)</f>
        <v>1</v>
      </c>
      <c r="F220" s="5">
        <f t="shared" si="6"/>
        <v>1</v>
      </c>
      <c r="G220" s="5" t="str">
        <f t="shared" si="7"/>
        <v>End of circuit</v>
      </c>
    </row>
    <row r="221" spans="2:7" x14ac:dyDescent="0.25">
      <c r="B221" s="7" t="s">
        <v>232</v>
      </c>
      <c r="C221" s="5">
        <v>21.4</v>
      </c>
      <c r="D221" s="5">
        <f>COUNTIF(Lines!$C$2:$C$1100,B221)</f>
        <v>0</v>
      </c>
      <c r="E221" s="5">
        <f>COUNTIF(Lines!$G$2:$G$1100,B221)</f>
        <v>1</v>
      </c>
      <c r="F221" s="5">
        <f t="shared" si="6"/>
        <v>1</v>
      </c>
      <c r="G221" s="5" t="str">
        <f t="shared" si="7"/>
        <v>End of circuit</v>
      </c>
    </row>
    <row r="222" spans="2:7" x14ac:dyDescent="0.25">
      <c r="B222" s="7">
        <v>2264376</v>
      </c>
      <c r="C222" s="5">
        <v>21.4</v>
      </c>
      <c r="D222" s="5">
        <f>COUNTIF(Lines!$C$2:$C$1100,B222)</f>
        <v>2</v>
      </c>
      <c r="E222" s="5">
        <f>COUNTIF(Lines!$G$2:$G$1100,B222)</f>
        <v>1</v>
      </c>
      <c r="F222" s="5">
        <f t="shared" si="6"/>
        <v>3</v>
      </c>
      <c r="G222" s="5" t="str">
        <f t="shared" si="7"/>
        <v>Branching</v>
      </c>
    </row>
    <row r="223" spans="2:7" x14ac:dyDescent="0.25">
      <c r="B223" s="7">
        <v>503276161</v>
      </c>
      <c r="C223" s="5">
        <v>21.4</v>
      </c>
      <c r="D223" s="5">
        <f>COUNTIF(Lines!$C$2:$C$1100,B223)</f>
        <v>2</v>
      </c>
      <c r="E223" s="5">
        <f>COUNTIF(Lines!$G$2:$G$1100,B223)</f>
        <v>1</v>
      </c>
      <c r="F223" s="5">
        <f t="shared" si="6"/>
        <v>3</v>
      </c>
      <c r="G223" s="5" t="str">
        <f t="shared" si="7"/>
        <v>Branching</v>
      </c>
    </row>
    <row r="224" spans="2:7" x14ac:dyDescent="0.25">
      <c r="B224" s="7" t="s">
        <v>67</v>
      </c>
      <c r="C224" s="5">
        <v>21.4</v>
      </c>
      <c r="D224" s="5">
        <f>COUNTIF(Lines!$C$2:$C$1100,B224)</f>
        <v>2</v>
      </c>
      <c r="E224" s="5">
        <f>COUNTIF(Lines!$G$2:$G$1100,B224)</f>
        <v>1</v>
      </c>
      <c r="F224" s="5">
        <f t="shared" si="6"/>
        <v>3</v>
      </c>
      <c r="G224" s="5" t="str">
        <f t="shared" si="7"/>
        <v>Branching</v>
      </c>
    </row>
    <row r="225" spans="2:7" x14ac:dyDescent="0.25">
      <c r="B225" s="7">
        <v>504012119</v>
      </c>
      <c r="C225" s="5">
        <v>21.4</v>
      </c>
      <c r="D225" s="5">
        <f>COUNTIF(Lines!$C$2:$C$1100,B225)</f>
        <v>1</v>
      </c>
      <c r="E225" s="5">
        <f>COUNTIF(Lines!$G$2:$G$1100,B225)</f>
        <v>1</v>
      </c>
      <c r="F225" s="5">
        <f t="shared" si="6"/>
        <v>2</v>
      </c>
      <c r="G225" s="5" t="str">
        <f t="shared" si="7"/>
        <v>Pass</v>
      </c>
    </row>
    <row r="226" spans="2:7" x14ac:dyDescent="0.25">
      <c r="B226" s="7" t="s">
        <v>68</v>
      </c>
      <c r="C226" s="5">
        <v>21.4</v>
      </c>
      <c r="D226" s="5">
        <f>COUNTIF(Lines!$C$2:$C$1100,B226)</f>
        <v>1</v>
      </c>
      <c r="E226" s="5">
        <f>COUNTIF(Lines!$G$2:$G$1100,B226)</f>
        <v>1</v>
      </c>
      <c r="F226" s="5">
        <f t="shared" si="6"/>
        <v>2</v>
      </c>
      <c r="G226" s="5" t="str">
        <f t="shared" si="7"/>
        <v>Pass</v>
      </c>
    </row>
    <row r="227" spans="2:7" x14ac:dyDescent="0.25">
      <c r="B227" s="7" t="s">
        <v>69</v>
      </c>
      <c r="C227" s="5">
        <v>21.4</v>
      </c>
      <c r="D227" s="5">
        <f>COUNTIF(Lines!$C$2:$C$1100,B227)</f>
        <v>1</v>
      </c>
      <c r="E227" s="5">
        <f>COUNTIF(Lines!$G$2:$G$1100,B227)</f>
        <v>1</v>
      </c>
      <c r="F227" s="5">
        <f t="shared" si="6"/>
        <v>2</v>
      </c>
      <c r="G227" s="5" t="str">
        <f t="shared" si="7"/>
        <v>Pass</v>
      </c>
    </row>
    <row r="228" spans="2:7" x14ac:dyDescent="0.25">
      <c r="B228" s="7">
        <v>2264744</v>
      </c>
      <c r="C228" s="5">
        <v>21.4</v>
      </c>
      <c r="D228" s="5">
        <f>COUNTIF(Lines!$C$2:$C$1100,B228)</f>
        <v>2</v>
      </c>
      <c r="E228" s="5">
        <f>COUNTIF(Lines!$G$2:$G$1100,B228)</f>
        <v>1</v>
      </c>
      <c r="F228" s="5">
        <f t="shared" si="6"/>
        <v>3</v>
      </c>
      <c r="G228" s="5" t="str">
        <f t="shared" si="7"/>
        <v>Branching</v>
      </c>
    </row>
    <row r="229" spans="2:7" x14ac:dyDescent="0.25">
      <c r="B229" s="7" t="s">
        <v>233</v>
      </c>
      <c r="C229" s="5">
        <v>21.4</v>
      </c>
      <c r="D229" s="5">
        <f>COUNTIF(Lines!$C$2:$C$1100,B229)</f>
        <v>0</v>
      </c>
      <c r="E229" s="5">
        <f>COUNTIF(Lines!$G$2:$G$1100,B229)</f>
        <v>1</v>
      </c>
      <c r="F229" s="5">
        <f t="shared" si="6"/>
        <v>1</v>
      </c>
      <c r="G229" s="5" t="str">
        <f t="shared" si="7"/>
        <v>End of circuit</v>
      </c>
    </row>
    <row r="230" spans="2:7" x14ac:dyDescent="0.25">
      <c r="B230" s="7" t="s">
        <v>234</v>
      </c>
      <c r="C230" s="5">
        <v>21.4</v>
      </c>
      <c r="D230" s="5">
        <f>COUNTIF(Lines!$C$2:$C$1100,B230)</f>
        <v>0</v>
      </c>
      <c r="E230" s="5">
        <f>COUNTIF(Lines!$G$2:$G$1100,B230)</f>
        <v>1</v>
      </c>
      <c r="F230" s="5">
        <f t="shared" si="6"/>
        <v>1</v>
      </c>
      <c r="G230" s="5" t="str">
        <f t="shared" si="7"/>
        <v>End of circuit</v>
      </c>
    </row>
    <row r="231" spans="2:7" x14ac:dyDescent="0.25">
      <c r="B231" s="7" t="s">
        <v>235</v>
      </c>
      <c r="C231" s="5">
        <v>21.4</v>
      </c>
      <c r="D231" s="5">
        <f>COUNTIF(Lines!$C$2:$C$1100,B231)</f>
        <v>0</v>
      </c>
      <c r="E231" s="5">
        <f>COUNTIF(Lines!$G$2:$G$1100,B231)</f>
        <v>1</v>
      </c>
      <c r="F231" s="5">
        <f t="shared" si="6"/>
        <v>1</v>
      </c>
      <c r="G231" s="5" t="str">
        <f t="shared" si="7"/>
        <v>End of circuit</v>
      </c>
    </row>
    <row r="232" spans="2:7" x14ac:dyDescent="0.25">
      <c r="B232" s="7">
        <v>504012122</v>
      </c>
      <c r="C232" s="5">
        <v>21.4</v>
      </c>
      <c r="D232" s="5">
        <f>COUNTIF(Lines!$C$2:$C$1100,B232)</f>
        <v>1</v>
      </c>
      <c r="E232" s="5">
        <f>COUNTIF(Lines!$G$2:$G$1100,B232)</f>
        <v>0</v>
      </c>
      <c r="F232" s="5">
        <f t="shared" si="6"/>
        <v>1</v>
      </c>
      <c r="G232" s="5" t="str">
        <f t="shared" si="7"/>
        <v>End of circuit</v>
      </c>
    </row>
    <row r="233" spans="2:7" x14ac:dyDescent="0.25">
      <c r="B233" s="7" t="s">
        <v>237</v>
      </c>
      <c r="C233" s="5">
        <v>21.4</v>
      </c>
      <c r="D233" s="5">
        <f>COUNTIF(Lines!$C$2:$C$1100,B233)</f>
        <v>0</v>
      </c>
      <c r="E233" s="5">
        <f>COUNTIF(Lines!$G$2:$G$1100,B233)</f>
        <v>1</v>
      </c>
      <c r="F233" s="5">
        <f t="shared" si="6"/>
        <v>1</v>
      </c>
      <c r="G233" s="5" t="str">
        <f t="shared" si="7"/>
        <v>End of circuit</v>
      </c>
    </row>
    <row r="234" spans="2:7" x14ac:dyDescent="0.25">
      <c r="B234" s="7">
        <v>2264777</v>
      </c>
      <c r="C234" s="5">
        <v>21.4</v>
      </c>
      <c r="D234" s="5">
        <f>COUNTIF(Lines!$C$2:$C$1100,B234)</f>
        <v>2</v>
      </c>
      <c r="E234" s="5">
        <f>COUNTIF(Lines!$G$2:$G$1100,B234)</f>
        <v>1</v>
      </c>
      <c r="F234" s="5">
        <f t="shared" ref="F234:F297" si="8">SUM(D234:E234)</f>
        <v>3</v>
      </c>
      <c r="G234" s="5" t="str">
        <f t="shared" si="7"/>
        <v>Branching</v>
      </c>
    </row>
    <row r="235" spans="2:7" x14ac:dyDescent="0.25">
      <c r="B235" s="7" t="s">
        <v>70</v>
      </c>
      <c r="C235" s="5">
        <v>21.4</v>
      </c>
      <c r="D235" s="5">
        <f>COUNTIF(Lines!$C$2:$C$1100,B235)</f>
        <v>1</v>
      </c>
      <c r="E235" s="5">
        <f>COUNTIF(Lines!$G$2:$G$1100,B235)</f>
        <v>1</v>
      </c>
      <c r="F235" s="5">
        <f t="shared" si="8"/>
        <v>2</v>
      </c>
      <c r="G235" s="5" t="str">
        <f t="shared" si="7"/>
        <v>Pass</v>
      </c>
    </row>
    <row r="236" spans="2:7" x14ac:dyDescent="0.25">
      <c r="B236" s="7" t="s">
        <v>238</v>
      </c>
      <c r="C236" s="5">
        <v>21.4</v>
      </c>
      <c r="D236" s="5">
        <f>COUNTIF(Lines!$C$2:$C$1100,B236)</f>
        <v>0</v>
      </c>
      <c r="E236" s="5">
        <f>COUNTIF(Lines!$G$2:$G$1100,B236)</f>
        <v>1</v>
      </c>
      <c r="F236" s="5">
        <f t="shared" si="8"/>
        <v>1</v>
      </c>
      <c r="G236" s="5" t="str">
        <f t="shared" si="7"/>
        <v>End of circuit</v>
      </c>
    </row>
    <row r="237" spans="2:7" x14ac:dyDescent="0.25">
      <c r="B237" s="7">
        <v>2264107</v>
      </c>
      <c r="C237" s="5">
        <v>21.4</v>
      </c>
      <c r="D237" s="5">
        <f>COUNTIF(Lines!$C$2:$C$1100,B237)</f>
        <v>2</v>
      </c>
      <c r="E237" s="5">
        <f>COUNTIF(Lines!$G$2:$G$1100,B237)</f>
        <v>1</v>
      </c>
      <c r="F237" s="5">
        <f t="shared" si="8"/>
        <v>3</v>
      </c>
      <c r="G237" s="5" t="str">
        <f t="shared" si="7"/>
        <v>Branching</v>
      </c>
    </row>
    <row r="238" spans="2:7" x14ac:dyDescent="0.25">
      <c r="B238" s="7" t="s">
        <v>239</v>
      </c>
      <c r="C238" s="5">
        <v>21.4</v>
      </c>
      <c r="D238" s="5">
        <f>COUNTIF(Lines!$C$2:$C$1100,B238)</f>
        <v>0</v>
      </c>
      <c r="E238" s="5">
        <f>COUNTIF(Lines!$G$2:$G$1100,B238)</f>
        <v>1</v>
      </c>
      <c r="F238" s="5">
        <f t="shared" si="8"/>
        <v>1</v>
      </c>
      <c r="G238" s="5" t="str">
        <f t="shared" si="7"/>
        <v>End of circuit</v>
      </c>
    </row>
    <row r="239" spans="2:7" x14ac:dyDescent="0.25">
      <c r="B239" s="7" t="s">
        <v>71</v>
      </c>
      <c r="C239" s="5">
        <v>21.4</v>
      </c>
      <c r="D239" s="5">
        <f>COUNTIF(Lines!$C$2:$C$1100,B239)</f>
        <v>1</v>
      </c>
      <c r="E239" s="5">
        <f>COUNTIF(Lines!$G$2:$G$1100,B239)</f>
        <v>1</v>
      </c>
      <c r="F239" s="5">
        <f t="shared" si="8"/>
        <v>2</v>
      </c>
      <c r="G239" s="5" t="str">
        <f t="shared" si="7"/>
        <v>Pass</v>
      </c>
    </row>
    <row r="240" spans="2:7" x14ac:dyDescent="0.25">
      <c r="B240" s="7" t="s">
        <v>72</v>
      </c>
      <c r="C240" s="5">
        <v>21.4</v>
      </c>
      <c r="D240" s="5">
        <f>COUNTIF(Lines!$C$2:$C$1100,B240)</f>
        <v>1</v>
      </c>
      <c r="E240" s="5">
        <f>COUNTIF(Lines!$G$2:$G$1100,B240)</f>
        <v>1</v>
      </c>
      <c r="F240" s="5">
        <f t="shared" si="8"/>
        <v>2</v>
      </c>
      <c r="G240" s="5" t="str">
        <f t="shared" si="7"/>
        <v>Pass</v>
      </c>
    </row>
    <row r="241" spans="2:7" x14ac:dyDescent="0.25">
      <c r="B241" s="7">
        <v>2264110</v>
      </c>
      <c r="C241" s="5">
        <v>21.4</v>
      </c>
      <c r="D241" s="5">
        <f>COUNTIF(Lines!$C$2:$C$1100,B241)</f>
        <v>3</v>
      </c>
      <c r="E241" s="5">
        <f>COUNTIF(Lines!$G$2:$G$1100,B241)</f>
        <v>1</v>
      </c>
      <c r="F241" s="5">
        <f t="shared" si="8"/>
        <v>4</v>
      </c>
      <c r="G241" s="5" t="str">
        <f t="shared" si="7"/>
        <v>Branching</v>
      </c>
    </row>
    <row r="242" spans="2:7" x14ac:dyDescent="0.25">
      <c r="B242" s="7">
        <v>2264427</v>
      </c>
      <c r="C242" s="5">
        <v>21.4</v>
      </c>
      <c r="D242" s="5">
        <f>COUNTIF(Lines!$C$2:$C$1100,B242)</f>
        <v>1</v>
      </c>
      <c r="E242" s="5">
        <f>COUNTIF(Lines!$G$2:$G$1100,B242)</f>
        <v>1</v>
      </c>
      <c r="F242" s="5">
        <f t="shared" si="8"/>
        <v>2</v>
      </c>
      <c r="G242" s="5" t="str">
        <f t="shared" si="7"/>
        <v>Pass</v>
      </c>
    </row>
    <row r="243" spans="2:7" x14ac:dyDescent="0.25">
      <c r="B243" s="7" t="s">
        <v>240</v>
      </c>
      <c r="C243" s="5">
        <v>21.4</v>
      </c>
      <c r="D243" s="5">
        <f>COUNTIF(Lines!$C$2:$C$1100,B243)</f>
        <v>0</v>
      </c>
      <c r="E243" s="5">
        <f>COUNTIF(Lines!$G$2:$G$1100,B243)</f>
        <v>1</v>
      </c>
      <c r="F243" s="5">
        <f t="shared" si="8"/>
        <v>1</v>
      </c>
      <c r="G243" s="5" t="str">
        <f t="shared" si="7"/>
        <v>End of circuit</v>
      </c>
    </row>
    <row r="244" spans="2:7" x14ac:dyDescent="0.25">
      <c r="B244" s="7">
        <v>601392214</v>
      </c>
      <c r="C244" s="5">
        <v>21.4</v>
      </c>
      <c r="D244" s="5">
        <f>COUNTIF(Lines!$C$2:$C$1100,B244)</f>
        <v>2</v>
      </c>
      <c r="E244" s="5">
        <f>COUNTIF(Lines!$G$2:$G$1100,B244)</f>
        <v>1</v>
      </c>
      <c r="F244" s="5">
        <f t="shared" si="8"/>
        <v>3</v>
      </c>
      <c r="G244" s="5" t="str">
        <f t="shared" si="7"/>
        <v>Branching</v>
      </c>
    </row>
    <row r="245" spans="2:7" x14ac:dyDescent="0.25">
      <c r="B245" s="7">
        <v>601337093</v>
      </c>
      <c r="C245" s="5">
        <v>21.4</v>
      </c>
      <c r="D245" s="5">
        <f>COUNTIF(Lines!$C$2:$C$1100,B245)</f>
        <v>0</v>
      </c>
      <c r="E245" s="5">
        <f>COUNTIF(Lines!$G$2:$G$1100,B245)</f>
        <v>1</v>
      </c>
      <c r="F245" s="5">
        <f t="shared" si="8"/>
        <v>1</v>
      </c>
      <c r="G245" s="5" t="str">
        <f t="shared" si="7"/>
        <v>End of circuit</v>
      </c>
    </row>
    <row r="246" spans="2:7" x14ac:dyDescent="0.25">
      <c r="B246" s="7">
        <v>2264432</v>
      </c>
      <c r="C246" s="5">
        <v>21.4</v>
      </c>
      <c r="D246" s="5">
        <f>COUNTIF(Lines!$C$2:$C$1100,B246)</f>
        <v>1</v>
      </c>
      <c r="E246" s="5">
        <f>COUNTIF(Lines!$G$2:$G$1100,B246)</f>
        <v>0</v>
      </c>
      <c r="F246" s="5">
        <f t="shared" si="8"/>
        <v>1</v>
      </c>
      <c r="G246" s="5" t="str">
        <f t="shared" si="7"/>
        <v>End of circuit</v>
      </c>
    </row>
    <row r="247" spans="2:7" x14ac:dyDescent="0.25">
      <c r="B247" s="7">
        <v>2264789</v>
      </c>
      <c r="C247" s="5">
        <v>21.4</v>
      </c>
      <c r="D247" s="5">
        <f>COUNTIF(Lines!$C$2:$C$1100,B247)</f>
        <v>1</v>
      </c>
      <c r="E247" s="5">
        <f>COUNTIF(Lines!$G$2:$G$1100,B247)</f>
        <v>1</v>
      </c>
      <c r="F247" s="5">
        <f t="shared" si="8"/>
        <v>2</v>
      </c>
      <c r="G247" s="5" t="str">
        <f t="shared" si="7"/>
        <v>Pass</v>
      </c>
    </row>
    <row r="248" spans="2:7" x14ac:dyDescent="0.25">
      <c r="B248" s="7" t="s">
        <v>242</v>
      </c>
      <c r="C248" s="5">
        <v>21.4</v>
      </c>
      <c r="D248" s="5">
        <f>COUNTIF(Lines!$C$2:$C$1100,B248)</f>
        <v>0</v>
      </c>
      <c r="E248" s="5">
        <f>COUNTIF(Lines!$G$2:$G$1100,B248)</f>
        <v>1</v>
      </c>
      <c r="F248" s="5">
        <f t="shared" si="8"/>
        <v>1</v>
      </c>
      <c r="G248" s="5" t="str">
        <f t="shared" si="7"/>
        <v>End of circuit</v>
      </c>
    </row>
    <row r="249" spans="2:7" x14ac:dyDescent="0.25">
      <c r="B249" s="7" t="s">
        <v>243</v>
      </c>
      <c r="C249" s="5">
        <v>21.4</v>
      </c>
      <c r="D249" s="5">
        <f>COUNTIF(Lines!$C$2:$C$1100,B249)</f>
        <v>0</v>
      </c>
      <c r="E249" s="5">
        <f>COUNTIF(Lines!$G$2:$G$1100,B249)</f>
        <v>1</v>
      </c>
      <c r="F249" s="5">
        <f t="shared" si="8"/>
        <v>1</v>
      </c>
      <c r="G249" s="5" t="str">
        <f t="shared" si="7"/>
        <v>End of circuit</v>
      </c>
    </row>
    <row r="250" spans="2:7" x14ac:dyDescent="0.25">
      <c r="B250" s="7" t="s">
        <v>244</v>
      </c>
      <c r="C250" s="5">
        <v>21.4</v>
      </c>
      <c r="D250" s="5">
        <f>COUNTIF(Lines!$C$2:$C$1100,B250)</f>
        <v>0</v>
      </c>
      <c r="E250" s="5">
        <f>COUNTIF(Lines!$G$2:$G$1100,B250)</f>
        <v>1</v>
      </c>
      <c r="F250" s="5">
        <f t="shared" si="8"/>
        <v>1</v>
      </c>
      <c r="G250" s="5" t="str">
        <f t="shared" si="7"/>
        <v>End of circuit</v>
      </c>
    </row>
    <row r="251" spans="2:7" x14ac:dyDescent="0.25">
      <c r="B251" s="7">
        <v>601337092</v>
      </c>
      <c r="C251" s="5">
        <v>21.4</v>
      </c>
      <c r="D251" s="5">
        <f>COUNTIF(Lines!$C$2:$C$1100,B251)</f>
        <v>2</v>
      </c>
      <c r="E251" s="5">
        <f>COUNTIF(Lines!$G$2:$G$1100,B251)</f>
        <v>0</v>
      </c>
      <c r="F251" s="5">
        <f t="shared" si="8"/>
        <v>2</v>
      </c>
      <c r="G251" s="5" t="str">
        <f t="shared" si="7"/>
        <v>Pass</v>
      </c>
    </row>
    <row r="252" spans="2:7" x14ac:dyDescent="0.25">
      <c r="B252" s="7">
        <v>2264437</v>
      </c>
      <c r="C252" s="5">
        <v>21.4</v>
      </c>
      <c r="D252" s="5">
        <f>COUNTIF(Lines!$C$2:$C$1100,B252)</f>
        <v>2</v>
      </c>
      <c r="E252" s="5">
        <f>COUNTIF(Lines!$G$2:$G$1100,B252)</f>
        <v>1</v>
      </c>
      <c r="F252" s="5">
        <f t="shared" si="8"/>
        <v>3</v>
      </c>
      <c r="G252" s="5" t="str">
        <f t="shared" si="7"/>
        <v>Branching</v>
      </c>
    </row>
    <row r="253" spans="2:7" x14ac:dyDescent="0.25">
      <c r="B253" s="7">
        <v>2264791</v>
      </c>
      <c r="C253" s="5">
        <v>21.4</v>
      </c>
      <c r="D253" s="5">
        <f>COUNTIF(Lines!$C$2:$C$1100,B253)</f>
        <v>1</v>
      </c>
      <c r="E253" s="5">
        <f>COUNTIF(Lines!$G$2:$G$1100,B253)</f>
        <v>1</v>
      </c>
      <c r="F253" s="5">
        <f t="shared" si="8"/>
        <v>2</v>
      </c>
      <c r="G253" s="5" t="str">
        <f t="shared" si="7"/>
        <v>Pass</v>
      </c>
    </row>
    <row r="254" spans="2:7" x14ac:dyDescent="0.25">
      <c r="B254" s="7">
        <v>601337006</v>
      </c>
      <c r="C254" s="5">
        <v>21.4</v>
      </c>
      <c r="D254" s="5">
        <f>COUNTIF(Lines!$C$2:$C$1100,B254)</f>
        <v>0</v>
      </c>
      <c r="E254" s="5">
        <f>COUNTIF(Lines!$G$2:$G$1100,B254)</f>
        <v>1</v>
      </c>
      <c r="F254" s="5">
        <f t="shared" si="8"/>
        <v>1</v>
      </c>
      <c r="G254" s="5" t="str">
        <f t="shared" si="7"/>
        <v>End of circuit</v>
      </c>
    </row>
    <row r="255" spans="2:7" x14ac:dyDescent="0.25">
      <c r="B255" s="7">
        <v>2264440</v>
      </c>
      <c r="C255" s="5">
        <v>21.4</v>
      </c>
      <c r="D255" s="5">
        <f>COUNTIF(Lines!$C$2:$C$1100,B255)</f>
        <v>2</v>
      </c>
      <c r="E255" s="5">
        <f>COUNTIF(Lines!$G$2:$G$1100,B255)</f>
        <v>1</v>
      </c>
      <c r="F255" s="5">
        <f t="shared" si="8"/>
        <v>3</v>
      </c>
      <c r="G255" s="5" t="str">
        <f t="shared" si="7"/>
        <v>Branching</v>
      </c>
    </row>
    <row r="256" spans="2:7" x14ac:dyDescent="0.25">
      <c r="B256" s="7" t="s">
        <v>246</v>
      </c>
      <c r="C256" s="5">
        <v>21.4</v>
      </c>
      <c r="D256" s="5">
        <f>COUNTIF(Lines!$C$2:$C$1100,B256)</f>
        <v>0</v>
      </c>
      <c r="E256" s="5">
        <f>COUNTIF(Lines!$G$2:$G$1100,B256)</f>
        <v>1</v>
      </c>
      <c r="F256" s="5">
        <f t="shared" si="8"/>
        <v>1</v>
      </c>
      <c r="G256" s="5" t="str">
        <f t="shared" si="7"/>
        <v>End of circuit</v>
      </c>
    </row>
    <row r="257" spans="2:7" x14ac:dyDescent="0.25">
      <c r="B257" s="7">
        <v>505060488</v>
      </c>
      <c r="C257" s="5">
        <v>21.4</v>
      </c>
      <c r="D257" s="5">
        <f>COUNTIF(Lines!$C$2:$C$1100,B257)</f>
        <v>1</v>
      </c>
      <c r="E257" s="5">
        <f>COUNTIF(Lines!$G$2:$G$1100,B257)</f>
        <v>1</v>
      </c>
      <c r="F257" s="5">
        <f t="shared" si="8"/>
        <v>2</v>
      </c>
      <c r="G257" s="5" t="str">
        <f t="shared" si="7"/>
        <v>Pass</v>
      </c>
    </row>
    <row r="258" spans="2:7" x14ac:dyDescent="0.25">
      <c r="B258" s="7">
        <v>601336995</v>
      </c>
      <c r="C258" s="5">
        <v>21.4</v>
      </c>
      <c r="D258" s="5">
        <f>COUNTIF(Lines!$C$2:$C$1100,B258)</f>
        <v>3</v>
      </c>
      <c r="E258" s="5">
        <f>COUNTIF(Lines!$G$2:$G$1100,B258)</f>
        <v>0</v>
      </c>
      <c r="F258" s="5">
        <f t="shared" si="8"/>
        <v>3</v>
      </c>
      <c r="G258" s="5" t="str">
        <f t="shared" si="7"/>
        <v>Branching</v>
      </c>
    </row>
    <row r="259" spans="2:7" x14ac:dyDescent="0.25">
      <c r="B259" s="7">
        <v>601354584</v>
      </c>
      <c r="C259" s="5">
        <v>21.4</v>
      </c>
      <c r="D259" s="5">
        <f>COUNTIF(Lines!$C$2:$C$1100,B259)</f>
        <v>0</v>
      </c>
      <c r="E259" s="5">
        <f>COUNTIF(Lines!$G$2:$G$1100,B259)</f>
        <v>2</v>
      </c>
      <c r="F259" s="5">
        <f t="shared" si="8"/>
        <v>2</v>
      </c>
      <c r="G259" s="5" t="str">
        <f t="shared" si="7"/>
        <v>Pass</v>
      </c>
    </row>
    <row r="260" spans="2:7" x14ac:dyDescent="0.25">
      <c r="B260" s="7">
        <v>2264809</v>
      </c>
      <c r="C260" s="5">
        <v>21.4</v>
      </c>
      <c r="D260" s="5">
        <f>COUNTIF(Lines!$C$2:$C$1100,B260)</f>
        <v>1</v>
      </c>
      <c r="E260" s="5">
        <f>COUNTIF(Lines!$G$2:$G$1100,B260)</f>
        <v>1</v>
      </c>
      <c r="F260" s="5">
        <f t="shared" si="8"/>
        <v>2</v>
      </c>
      <c r="G260" s="5" t="str">
        <f t="shared" si="7"/>
        <v>Pass</v>
      </c>
    </row>
    <row r="261" spans="2:7" x14ac:dyDescent="0.25">
      <c r="B261" s="7">
        <v>503361413</v>
      </c>
      <c r="C261" s="5">
        <v>21.4</v>
      </c>
      <c r="D261" s="5">
        <f>COUNTIF(Lines!$C$2:$C$1100,B261)</f>
        <v>1</v>
      </c>
      <c r="E261" s="5">
        <f>COUNTIF(Lines!$G$2:$G$1100,B261)</f>
        <v>1</v>
      </c>
      <c r="F261" s="5">
        <f t="shared" si="8"/>
        <v>2</v>
      </c>
      <c r="G261" s="5" t="str">
        <f t="shared" ref="G261:G324" si="9">IF(F261=1,"End of circuit",IF(F261&lt;1,"Not Connected",IF(F261=2,"Pass","Branching")))</f>
        <v>Pass</v>
      </c>
    </row>
    <row r="262" spans="2:7" x14ac:dyDescent="0.25">
      <c r="B262" s="7">
        <v>601337072</v>
      </c>
      <c r="C262" s="5">
        <v>21.4</v>
      </c>
      <c r="D262" s="5">
        <f>COUNTIF(Lines!$C$2:$C$1100,B262)</f>
        <v>0</v>
      </c>
      <c r="E262" s="5">
        <f>COUNTIF(Lines!$G$2:$G$1100,B262)</f>
        <v>1</v>
      </c>
      <c r="F262" s="5">
        <f t="shared" si="8"/>
        <v>1</v>
      </c>
      <c r="G262" s="5" t="str">
        <f t="shared" si="9"/>
        <v>End of circuit</v>
      </c>
    </row>
    <row r="263" spans="2:7" x14ac:dyDescent="0.25">
      <c r="B263" s="7" t="s">
        <v>248</v>
      </c>
      <c r="C263" s="5">
        <v>21.4</v>
      </c>
      <c r="D263" s="5">
        <f>COUNTIF(Lines!$C$2:$C$1100,B263)</f>
        <v>0</v>
      </c>
      <c r="E263" s="5">
        <f>COUNTIF(Lines!$G$2:$G$1100,B263)</f>
        <v>1</v>
      </c>
      <c r="F263" s="5">
        <f t="shared" si="8"/>
        <v>1</v>
      </c>
      <c r="G263" s="5" t="str">
        <f t="shared" si="9"/>
        <v>End of circuit</v>
      </c>
    </row>
    <row r="264" spans="2:7" x14ac:dyDescent="0.25">
      <c r="B264" s="7">
        <v>2264444</v>
      </c>
      <c r="C264" s="5">
        <v>21.4</v>
      </c>
      <c r="D264" s="5">
        <f>COUNTIF(Lines!$C$2:$C$1100,B264)</f>
        <v>3</v>
      </c>
      <c r="E264" s="5">
        <f>COUNTIF(Lines!$G$2:$G$1100,B264)</f>
        <v>0</v>
      </c>
      <c r="F264" s="5">
        <f t="shared" si="8"/>
        <v>3</v>
      </c>
      <c r="G264" s="5" t="str">
        <f t="shared" si="9"/>
        <v>Branching</v>
      </c>
    </row>
    <row r="265" spans="2:7" x14ac:dyDescent="0.25">
      <c r="B265" s="7" t="s">
        <v>249</v>
      </c>
      <c r="C265" s="5">
        <v>21.4</v>
      </c>
      <c r="D265" s="5">
        <f>COUNTIF(Lines!$C$2:$C$1100,B265)</f>
        <v>0</v>
      </c>
      <c r="E265" s="5">
        <f>COUNTIF(Lines!$G$2:$G$1100,B265)</f>
        <v>1</v>
      </c>
      <c r="F265" s="5">
        <f t="shared" si="8"/>
        <v>1</v>
      </c>
      <c r="G265" s="5" t="str">
        <f t="shared" si="9"/>
        <v>End of circuit</v>
      </c>
    </row>
    <row r="266" spans="2:7" x14ac:dyDescent="0.25">
      <c r="B266" s="7" t="s">
        <v>73</v>
      </c>
      <c r="C266" s="5">
        <v>21.4</v>
      </c>
      <c r="D266" s="5">
        <f>COUNTIF(Lines!$C$2:$C$1100,B266)</f>
        <v>1</v>
      </c>
      <c r="E266" s="5">
        <f>COUNTIF(Lines!$G$2:$G$1100,B266)</f>
        <v>1</v>
      </c>
      <c r="F266" s="5">
        <f t="shared" si="8"/>
        <v>2</v>
      </c>
      <c r="G266" s="5" t="str">
        <f t="shared" si="9"/>
        <v>Pass</v>
      </c>
    </row>
    <row r="267" spans="2:7" x14ac:dyDescent="0.25">
      <c r="B267" s="7">
        <v>601337073</v>
      </c>
      <c r="C267" s="5">
        <v>21.4</v>
      </c>
      <c r="D267" s="5">
        <f>COUNTIF(Lines!$C$2:$C$1100,B267)</f>
        <v>2</v>
      </c>
      <c r="E267" s="5">
        <f>COUNTIF(Lines!$G$2:$G$1100,B267)</f>
        <v>0</v>
      </c>
      <c r="F267" s="5">
        <f t="shared" si="8"/>
        <v>2</v>
      </c>
      <c r="G267" s="5" t="str">
        <f t="shared" si="9"/>
        <v>Pass</v>
      </c>
    </row>
    <row r="268" spans="2:7" x14ac:dyDescent="0.25">
      <c r="B268" s="7">
        <v>601331559</v>
      </c>
      <c r="C268" s="5">
        <v>21.4</v>
      </c>
      <c r="D268" s="5">
        <f>COUNTIF(Lines!$C$2:$C$1100,B268)</f>
        <v>1</v>
      </c>
      <c r="E268" s="5">
        <f>COUNTIF(Lines!$G$2:$G$1100,B268)</f>
        <v>1</v>
      </c>
      <c r="F268" s="5">
        <f t="shared" si="8"/>
        <v>2</v>
      </c>
      <c r="G268" s="5" t="str">
        <f t="shared" si="9"/>
        <v>Pass</v>
      </c>
    </row>
    <row r="269" spans="2:7" x14ac:dyDescent="0.25">
      <c r="B269" s="7">
        <v>2264817</v>
      </c>
      <c r="C269" s="5">
        <v>21.4</v>
      </c>
      <c r="D269" s="5">
        <f>COUNTIF(Lines!$C$2:$C$1100,B269)</f>
        <v>1</v>
      </c>
      <c r="E269" s="5">
        <f>COUNTIF(Lines!$G$2:$G$1100,B269)</f>
        <v>1</v>
      </c>
      <c r="F269" s="5">
        <f t="shared" si="8"/>
        <v>2</v>
      </c>
      <c r="G269" s="5" t="str">
        <f t="shared" si="9"/>
        <v>Pass</v>
      </c>
    </row>
    <row r="270" spans="2:7" x14ac:dyDescent="0.25">
      <c r="B270" s="7" t="s">
        <v>74</v>
      </c>
      <c r="C270" s="5">
        <v>21.4</v>
      </c>
      <c r="D270" s="5">
        <f>COUNTIF(Lines!$C$2:$C$1100,B270)</f>
        <v>1</v>
      </c>
      <c r="E270" s="5">
        <f>COUNTIF(Lines!$G$2:$G$1100,B270)</f>
        <v>1</v>
      </c>
      <c r="F270" s="5">
        <f t="shared" si="8"/>
        <v>2</v>
      </c>
      <c r="G270" s="5" t="str">
        <f t="shared" si="9"/>
        <v>Pass</v>
      </c>
    </row>
    <row r="271" spans="2:7" x14ac:dyDescent="0.25">
      <c r="B271" s="7">
        <v>601336399</v>
      </c>
      <c r="C271" s="5">
        <v>21.4</v>
      </c>
      <c r="D271" s="5">
        <f>COUNTIF(Lines!$C$2:$C$1100,B271)</f>
        <v>1</v>
      </c>
      <c r="E271" s="5">
        <f>COUNTIF(Lines!$G$2:$G$1100,B271)</f>
        <v>1</v>
      </c>
      <c r="F271" s="5">
        <f t="shared" si="8"/>
        <v>2</v>
      </c>
      <c r="G271" s="5" t="str">
        <f t="shared" si="9"/>
        <v>Pass</v>
      </c>
    </row>
    <row r="272" spans="2:7" x14ac:dyDescent="0.25">
      <c r="B272" s="7">
        <v>601331569</v>
      </c>
      <c r="C272" s="5">
        <v>21.4</v>
      </c>
      <c r="D272" s="5">
        <f>COUNTIF(Lines!$C$2:$C$1100,B272)</f>
        <v>1</v>
      </c>
      <c r="E272" s="5">
        <f>COUNTIF(Lines!$G$2:$G$1100,B272)</f>
        <v>0</v>
      </c>
      <c r="F272" s="5">
        <f t="shared" si="8"/>
        <v>1</v>
      </c>
      <c r="G272" s="5" t="str">
        <f t="shared" si="9"/>
        <v>End of circuit</v>
      </c>
    </row>
    <row r="273" spans="2:7" x14ac:dyDescent="0.25">
      <c r="B273" s="7" t="s">
        <v>252</v>
      </c>
      <c r="C273" s="5">
        <v>21.4</v>
      </c>
      <c r="D273" s="5">
        <f>COUNTIF(Lines!$C$2:$C$1100,B273)</f>
        <v>0</v>
      </c>
      <c r="E273" s="5">
        <f>COUNTIF(Lines!$G$2:$G$1100,B273)</f>
        <v>1</v>
      </c>
      <c r="F273" s="5">
        <f t="shared" si="8"/>
        <v>1</v>
      </c>
      <c r="G273" s="5" t="str">
        <f t="shared" si="9"/>
        <v>End of circuit</v>
      </c>
    </row>
    <row r="274" spans="2:7" x14ac:dyDescent="0.25">
      <c r="B274" s="7">
        <v>2264800</v>
      </c>
      <c r="C274" s="5">
        <v>21.4</v>
      </c>
      <c r="D274" s="5">
        <f>COUNTIF(Lines!$C$2:$C$1100,B274)</f>
        <v>2</v>
      </c>
      <c r="E274" s="5">
        <f>COUNTIF(Lines!$G$2:$G$1100,B274)</f>
        <v>1</v>
      </c>
      <c r="F274" s="5">
        <f t="shared" si="8"/>
        <v>3</v>
      </c>
      <c r="G274" s="5" t="str">
        <f t="shared" si="9"/>
        <v>Branching</v>
      </c>
    </row>
    <row r="275" spans="2:7" x14ac:dyDescent="0.25">
      <c r="B275" s="7">
        <v>2264116</v>
      </c>
      <c r="C275" s="5">
        <v>21.4</v>
      </c>
      <c r="D275" s="5">
        <f>COUNTIF(Lines!$C$2:$C$1100,B275)</f>
        <v>2</v>
      </c>
      <c r="E275" s="5">
        <f>COUNTIF(Lines!$G$2:$G$1100,B275)</f>
        <v>1</v>
      </c>
      <c r="F275" s="5">
        <f t="shared" si="8"/>
        <v>3</v>
      </c>
      <c r="G275" s="5" t="str">
        <f t="shared" si="9"/>
        <v>Branching</v>
      </c>
    </row>
    <row r="276" spans="2:7" x14ac:dyDescent="0.25">
      <c r="B276" s="7">
        <v>601331366</v>
      </c>
      <c r="C276" s="5">
        <v>21.4</v>
      </c>
      <c r="D276" s="5">
        <f>COUNTIF(Lines!$C$2:$C$1100,B276)</f>
        <v>2</v>
      </c>
      <c r="E276" s="5">
        <f>COUNTIF(Lines!$G$2:$G$1100,B276)</f>
        <v>1</v>
      </c>
      <c r="F276" s="5">
        <f t="shared" si="8"/>
        <v>3</v>
      </c>
      <c r="G276" s="5" t="str">
        <f t="shared" si="9"/>
        <v>Branching</v>
      </c>
    </row>
    <row r="277" spans="2:7" x14ac:dyDescent="0.25">
      <c r="B277" s="7">
        <v>2264803</v>
      </c>
      <c r="C277" s="5">
        <v>21.4</v>
      </c>
      <c r="D277" s="5">
        <f>COUNTIF(Lines!$C$2:$C$1100,B277)</f>
        <v>2</v>
      </c>
      <c r="E277" s="5">
        <f>COUNTIF(Lines!$G$2:$G$1100,B277)</f>
        <v>1</v>
      </c>
      <c r="F277" s="5">
        <f t="shared" si="8"/>
        <v>3</v>
      </c>
      <c r="G277" s="5" t="str">
        <f t="shared" si="9"/>
        <v>Branching</v>
      </c>
    </row>
    <row r="278" spans="2:7" x14ac:dyDescent="0.25">
      <c r="B278" s="7" t="s">
        <v>75</v>
      </c>
      <c r="C278" s="5">
        <v>21.4</v>
      </c>
      <c r="D278" s="5">
        <f>COUNTIF(Lines!$C$2:$C$1100,B278)</f>
        <v>1</v>
      </c>
      <c r="E278" s="5">
        <f>COUNTIF(Lines!$G$2:$G$1100,B278)</f>
        <v>1</v>
      </c>
      <c r="F278" s="5">
        <f t="shared" si="8"/>
        <v>2</v>
      </c>
      <c r="G278" s="5" t="str">
        <f t="shared" si="9"/>
        <v>Pass</v>
      </c>
    </row>
    <row r="279" spans="2:7" x14ac:dyDescent="0.25">
      <c r="B279" s="7">
        <v>504532614</v>
      </c>
      <c r="C279" s="5">
        <v>21.4</v>
      </c>
      <c r="D279" s="5">
        <f>COUNTIF(Lines!$C$2:$C$1100,B279)</f>
        <v>1</v>
      </c>
      <c r="E279" s="5">
        <f>COUNTIF(Lines!$G$2:$G$1100,B279)</f>
        <v>1</v>
      </c>
      <c r="F279" s="5">
        <f t="shared" si="8"/>
        <v>2</v>
      </c>
      <c r="G279" s="5" t="str">
        <f t="shared" si="9"/>
        <v>Pass</v>
      </c>
    </row>
    <row r="280" spans="2:7" x14ac:dyDescent="0.25">
      <c r="B280" s="7">
        <v>2264453</v>
      </c>
      <c r="C280" s="5">
        <v>21.4</v>
      </c>
      <c r="D280" s="5">
        <f>COUNTIF(Lines!$C$2:$C$1100,B280)</f>
        <v>1</v>
      </c>
      <c r="E280" s="5">
        <f>COUNTIF(Lines!$G$2:$G$1100,B280)</f>
        <v>1</v>
      </c>
      <c r="F280" s="5">
        <f t="shared" si="8"/>
        <v>2</v>
      </c>
      <c r="G280" s="5" t="str">
        <f t="shared" si="9"/>
        <v>Pass</v>
      </c>
    </row>
    <row r="281" spans="2:7" x14ac:dyDescent="0.25">
      <c r="B281" s="7">
        <v>601331367</v>
      </c>
      <c r="C281" s="5">
        <v>21.4</v>
      </c>
      <c r="D281" s="5">
        <f>COUNTIF(Lines!$C$2:$C$1100,B281)</f>
        <v>1</v>
      </c>
      <c r="E281" s="5">
        <f>COUNTIF(Lines!$G$2:$G$1100,B281)</f>
        <v>0</v>
      </c>
      <c r="F281" s="5">
        <f t="shared" si="8"/>
        <v>1</v>
      </c>
      <c r="G281" s="5" t="str">
        <f t="shared" si="9"/>
        <v>End of circuit</v>
      </c>
    </row>
    <row r="282" spans="2:7" x14ac:dyDescent="0.25">
      <c r="B282" s="7" t="s">
        <v>254</v>
      </c>
      <c r="C282" s="5">
        <v>21.4</v>
      </c>
      <c r="D282" s="5">
        <f>COUNTIF(Lines!$C$2:$C$1100,B282)</f>
        <v>0</v>
      </c>
      <c r="E282" s="5">
        <f>COUNTIF(Lines!$G$2:$G$1100,B282)</f>
        <v>1</v>
      </c>
      <c r="F282" s="5">
        <f t="shared" si="8"/>
        <v>1</v>
      </c>
      <c r="G282" s="5" t="str">
        <f t="shared" si="9"/>
        <v>End of circuit</v>
      </c>
    </row>
    <row r="283" spans="2:7" x14ac:dyDescent="0.25">
      <c r="B283" s="7" t="s">
        <v>255</v>
      </c>
      <c r="C283" s="5">
        <v>21.4</v>
      </c>
      <c r="D283" s="5">
        <f>COUNTIF(Lines!$C$2:$C$1100,B283)</f>
        <v>0</v>
      </c>
      <c r="E283" s="5">
        <f>COUNTIF(Lines!$G$2:$G$1100,B283)</f>
        <v>1</v>
      </c>
      <c r="F283" s="5">
        <f t="shared" si="8"/>
        <v>1</v>
      </c>
      <c r="G283" s="5" t="str">
        <f t="shared" si="9"/>
        <v>End of circuit</v>
      </c>
    </row>
    <row r="284" spans="2:7" x14ac:dyDescent="0.25">
      <c r="B284" s="7" t="s">
        <v>256</v>
      </c>
      <c r="C284" s="5">
        <v>21.4</v>
      </c>
      <c r="D284" s="5">
        <f>COUNTIF(Lines!$C$2:$C$1100,B284)</f>
        <v>0</v>
      </c>
      <c r="E284" s="5">
        <f>COUNTIF(Lines!$G$2:$G$1100,B284)</f>
        <v>1</v>
      </c>
      <c r="F284" s="5">
        <f t="shared" si="8"/>
        <v>1</v>
      </c>
      <c r="G284" s="5" t="str">
        <f t="shared" si="9"/>
        <v>End of circuit</v>
      </c>
    </row>
    <row r="285" spans="2:7" x14ac:dyDescent="0.25">
      <c r="B285" s="7" t="s">
        <v>257</v>
      </c>
      <c r="C285" s="5">
        <v>21.4</v>
      </c>
      <c r="D285" s="5">
        <f>COUNTIF(Lines!$C$2:$C$1100,B285)</f>
        <v>0</v>
      </c>
      <c r="E285" s="5">
        <f>COUNTIF(Lines!$G$2:$G$1100,B285)</f>
        <v>1</v>
      </c>
      <c r="F285" s="5">
        <f t="shared" si="8"/>
        <v>1</v>
      </c>
      <c r="G285" s="5" t="str">
        <f t="shared" si="9"/>
        <v>End of circuit</v>
      </c>
    </row>
    <row r="286" spans="2:7" x14ac:dyDescent="0.25">
      <c r="B286" s="7">
        <v>504532619</v>
      </c>
      <c r="C286" s="5">
        <v>21.4</v>
      </c>
      <c r="D286" s="5">
        <f>COUNTIF(Lines!$C$2:$C$1100,B286)</f>
        <v>2</v>
      </c>
      <c r="E286" s="5">
        <f>COUNTIF(Lines!$G$2:$G$1100,B286)</f>
        <v>1</v>
      </c>
      <c r="F286" s="5">
        <f t="shared" si="8"/>
        <v>3</v>
      </c>
      <c r="G286" s="5" t="str">
        <f t="shared" si="9"/>
        <v>Branching</v>
      </c>
    </row>
    <row r="287" spans="2:7" x14ac:dyDescent="0.25">
      <c r="B287" s="7" t="s">
        <v>258</v>
      </c>
      <c r="C287" s="5">
        <v>21.4</v>
      </c>
      <c r="D287" s="5">
        <f>COUNTIF(Lines!$C$2:$C$1100,B287)</f>
        <v>0</v>
      </c>
      <c r="E287" s="5">
        <f>COUNTIF(Lines!$G$2:$G$1100,B287)</f>
        <v>1</v>
      </c>
      <c r="F287" s="5">
        <f t="shared" si="8"/>
        <v>1</v>
      </c>
      <c r="G287" s="5" t="str">
        <f t="shared" si="9"/>
        <v>End of circuit</v>
      </c>
    </row>
    <row r="288" spans="2:7" x14ac:dyDescent="0.25">
      <c r="B288" s="7">
        <v>601331359</v>
      </c>
      <c r="C288" s="5">
        <v>21.4</v>
      </c>
      <c r="D288" s="5">
        <f>COUNTIF(Lines!$C$2:$C$1100,B288)</f>
        <v>1</v>
      </c>
      <c r="E288" s="5">
        <f>COUNTIF(Lines!$G$2:$G$1100,B288)</f>
        <v>1</v>
      </c>
      <c r="F288" s="5">
        <f t="shared" si="8"/>
        <v>2</v>
      </c>
      <c r="G288" s="5" t="str">
        <f t="shared" si="9"/>
        <v>Pass</v>
      </c>
    </row>
    <row r="289" spans="2:7" x14ac:dyDescent="0.25">
      <c r="B289" s="7">
        <v>2264125</v>
      </c>
      <c r="C289" s="5">
        <v>21.4</v>
      </c>
      <c r="D289" s="5">
        <f>COUNTIF(Lines!$C$2:$C$1100,B289)</f>
        <v>3</v>
      </c>
      <c r="E289" s="5">
        <f>COUNTIF(Lines!$G$2:$G$1100,B289)</f>
        <v>1</v>
      </c>
      <c r="F289" s="5">
        <f t="shared" si="8"/>
        <v>4</v>
      </c>
      <c r="G289" s="5" t="str">
        <f t="shared" si="9"/>
        <v>Branching</v>
      </c>
    </row>
    <row r="290" spans="2:7" x14ac:dyDescent="0.25">
      <c r="B290" s="7">
        <v>504532626</v>
      </c>
      <c r="C290" s="5">
        <v>21.4</v>
      </c>
      <c r="D290" s="5">
        <f>COUNTIF(Lines!$C$2:$C$1100,B290)</f>
        <v>1</v>
      </c>
      <c r="E290" s="5">
        <f>COUNTIF(Lines!$G$2:$G$1100,B290)</f>
        <v>1</v>
      </c>
      <c r="F290" s="5">
        <f t="shared" si="8"/>
        <v>2</v>
      </c>
      <c r="G290" s="5" t="str">
        <f t="shared" si="9"/>
        <v>Pass</v>
      </c>
    </row>
    <row r="291" spans="2:7" x14ac:dyDescent="0.25">
      <c r="B291" s="7">
        <v>601331568</v>
      </c>
      <c r="C291" s="5">
        <v>21.4</v>
      </c>
      <c r="D291" s="5">
        <f>COUNTIF(Lines!$C$2:$C$1100,B291)</f>
        <v>1</v>
      </c>
      <c r="E291" s="5">
        <f>COUNTIF(Lines!$G$2:$G$1100,B291)</f>
        <v>0</v>
      </c>
      <c r="F291" s="5">
        <f t="shared" si="8"/>
        <v>1</v>
      </c>
      <c r="G291" s="5" t="str">
        <f t="shared" si="9"/>
        <v>End of circuit</v>
      </c>
    </row>
    <row r="292" spans="2:7" x14ac:dyDescent="0.25">
      <c r="B292" s="7">
        <v>501535211</v>
      </c>
      <c r="C292" s="5">
        <v>21.4</v>
      </c>
      <c r="D292" s="5">
        <f>COUNTIF(Lines!$C$2:$C$1100,B292)</f>
        <v>2</v>
      </c>
      <c r="E292" s="5">
        <f>COUNTIF(Lines!$G$2:$G$1100,B292)</f>
        <v>1</v>
      </c>
      <c r="F292" s="5">
        <f t="shared" si="8"/>
        <v>3</v>
      </c>
      <c r="G292" s="5" t="str">
        <f t="shared" si="9"/>
        <v>Branching</v>
      </c>
    </row>
    <row r="293" spans="2:7" x14ac:dyDescent="0.25">
      <c r="B293" s="7">
        <v>501352548</v>
      </c>
      <c r="C293" s="5">
        <v>21.4</v>
      </c>
      <c r="D293" s="5">
        <f>COUNTIF(Lines!$C$2:$C$1100,B293)</f>
        <v>1</v>
      </c>
      <c r="E293" s="5">
        <f>COUNTIF(Lines!$G$2:$G$1100,B293)</f>
        <v>1</v>
      </c>
      <c r="F293" s="5">
        <f t="shared" si="8"/>
        <v>2</v>
      </c>
      <c r="G293" s="5" t="str">
        <f t="shared" si="9"/>
        <v>Pass</v>
      </c>
    </row>
    <row r="294" spans="2:7" x14ac:dyDescent="0.25">
      <c r="B294" s="7">
        <v>501352546</v>
      </c>
      <c r="C294" s="5">
        <v>21.4</v>
      </c>
      <c r="D294" s="5">
        <f>COUNTIF(Lines!$C$2:$C$1100,B294)</f>
        <v>1</v>
      </c>
      <c r="E294" s="5">
        <f>COUNTIF(Lines!$G$2:$G$1100,B294)</f>
        <v>1</v>
      </c>
      <c r="F294" s="5">
        <f t="shared" si="8"/>
        <v>2</v>
      </c>
      <c r="G294" s="5" t="str">
        <f t="shared" si="9"/>
        <v>Pass</v>
      </c>
    </row>
    <row r="295" spans="2:7" x14ac:dyDescent="0.25">
      <c r="B295" s="7" t="s">
        <v>260</v>
      </c>
      <c r="C295" s="5">
        <v>21.4</v>
      </c>
      <c r="D295" s="5">
        <f>COUNTIF(Lines!$C$2:$C$1100,B295)</f>
        <v>0</v>
      </c>
      <c r="E295" s="5">
        <f>COUNTIF(Lines!$G$2:$G$1100,B295)</f>
        <v>1</v>
      </c>
      <c r="F295" s="5">
        <f t="shared" si="8"/>
        <v>1</v>
      </c>
      <c r="G295" s="5" t="str">
        <f t="shared" si="9"/>
        <v>End of circuit</v>
      </c>
    </row>
    <row r="296" spans="2:7" x14ac:dyDescent="0.25">
      <c r="B296" s="7">
        <v>502563012</v>
      </c>
      <c r="C296" s="5">
        <v>21.4</v>
      </c>
      <c r="D296" s="5">
        <f>COUNTIF(Lines!$C$2:$C$1100,B296)</f>
        <v>2</v>
      </c>
      <c r="E296" s="5">
        <f>COUNTIF(Lines!$G$2:$G$1100,B296)</f>
        <v>1</v>
      </c>
      <c r="F296" s="5">
        <f t="shared" si="8"/>
        <v>3</v>
      </c>
      <c r="G296" s="5" t="str">
        <f t="shared" si="9"/>
        <v>Branching</v>
      </c>
    </row>
    <row r="297" spans="2:7" x14ac:dyDescent="0.25">
      <c r="B297" s="7">
        <v>2264128</v>
      </c>
      <c r="C297" s="5">
        <v>21.4</v>
      </c>
      <c r="D297" s="5">
        <f>COUNTIF(Lines!$C$2:$C$1100,B297)</f>
        <v>2</v>
      </c>
      <c r="E297" s="5">
        <f>COUNTIF(Lines!$G$2:$G$1100,B297)</f>
        <v>1</v>
      </c>
      <c r="F297" s="5">
        <f t="shared" si="8"/>
        <v>3</v>
      </c>
      <c r="G297" s="5" t="str">
        <f t="shared" si="9"/>
        <v>Branching</v>
      </c>
    </row>
    <row r="298" spans="2:7" x14ac:dyDescent="0.25">
      <c r="B298" s="7">
        <v>501535219</v>
      </c>
      <c r="C298" s="5">
        <v>21.4</v>
      </c>
      <c r="D298" s="5">
        <f>COUNTIF(Lines!$C$2:$C$1100,B298)</f>
        <v>1</v>
      </c>
      <c r="E298" s="5">
        <f>COUNTIF(Lines!$G$2:$G$1100,B298)</f>
        <v>1</v>
      </c>
      <c r="F298" s="5">
        <f t="shared" ref="F298:F361" si="10">SUM(D298:E298)</f>
        <v>2</v>
      </c>
      <c r="G298" s="5" t="str">
        <f t="shared" si="9"/>
        <v>Pass</v>
      </c>
    </row>
    <row r="299" spans="2:7" x14ac:dyDescent="0.25">
      <c r="B299" s="7">
        <v>501352551</v>
      </c>
      <c r="C299" s="5">
        <v>21.4</v>
      </c>
      <c r="D299" s="5">
        <f>COUNTIF(Lines!$C$2:$C$1100,B299)</f>
        <v>1</v>
      </c>
      <c r="E299" s="5">
        <f>COUNTIF(Lines!$G$2:$G$1100,B299)</f>
        <v>1</v>
      </c>
      <c r="F299" s="5">
        <f t="shared" si="10"/>
        <v>2</v>
      </c>
      <c r="G299" s="5" t="str">
        <f t="shared" si="9"/>
        <v>Pass</v>
      </c>
    </row>
    <row r="300" spans="2:7" x14ac:dyDescent="0.25">
      <c r="B300" s="7">
        <v>2264858</v>
      </c>
      <c r="C300" s="5">
        <v>21.4</v>
      </c>
      <c r="D300" s="5">
        <f>COUNTIF(Lines!$C$2:$C$1100,B300)</f>
        <v>3</v>
      </c>
      <c r="E300" s="5">
        <f>COUNTIF(Lines!$G$2:$G$1100,B300)</f>
        <v>1</v>
      </c>
      <c r="F300" s="5">
        <f t="shared" si="10"/>
        <v>4</v>
      </c>
      <c r="G300" s="5" t="str">
        <f t="shared" si="9"/>
        <v>Branching</v>
      </c>
    </row>
    <row r="301" spans="2:7" x14ac:dyDescent="0.25">
      <c r="B301" s="7">
        <v>2264447</v>
      </c>
      <c r="C301" s="5">
        <v>21.4</v>
      </c>
      <c r="D301" s="5">
        <f>COUNTIF(Lines!$C$2:$C$1100,B301)</f>
        <v>2</v>
      </c>
      <c r="E301" s="5">
        <f>COUNTIF(Lines!$G$2:$G$1100,B301)</f>
        <v>1</v>
      </c>
      <c r="F301" s="5">
        <f t="shared" si="10"/>
        <v>3</v>
      </c>
      <c r="G301" s="5" t="str">
        <f t="shared" si="9"/>
        <v>Branching</v>
      </c>
    </row>
    <row r="302" spans="2:7" x14ac:dyDescent="0.25">
      <c r="B302" s="7">
        <v>502563311</v>
      </c>
      <c r="C302" s="5">
        <v>21.4</v>
      </c>
      <c r="D302" s="5">
        <f>COUNTIF(Lines!$C$2:$C$1100,B302)</f>
        <v>1</v>
      </c>
      <c r="E302" s="5">
        <f>COUNTIF(Lines!$G$2:$G$1100,B302)</f>
        <v>1</v>
      </c>
      <c r="F302" s="5">
        <f t="shared" si="10"/>
        <v>2</v>
      </c>
      <c r="G302" s="5" t="str">
        <f t="shared" si="9"/>
        <v>Pass</v>
      </c>
    </row>
    <row r="303" spans="2:7" x14ac:dyDescent="0.25">
      <c r="B303" s="7">
        <v>505060492</v>
      </c>
      <c r="C303" s="5">
        <v>21.4</v>
      </c>
      <c r="D303" s="5">
        <f>COUNTIF(Lines!$C$2:$C$1100,B303)</f>
        <v>1</v>
      </c>
      <c r="E303" s="5">
        <f>COUNTIF(Lines!$G$2:$G$1100,B303)</f>
        <v>1</v>
      </c>
      <c r="F303" s="5">
        <f t="shared" si="10"/>
        <v>2</v>
      </c>
      <c r="G303" s="5" t="str">
        <f t="shared" si="9"/>
        <v>Pass</v>
      </c>
    </row>
    <row r="304" spans="2:7" x14ac:dyDescent="0.25">
      <c r="B304" s="7">
        <v>2264472</v>
      </c>
      <c r="C304" s="5">
        <v>21.4</v>
      </c>
      <c r="D304" s="5">
        <f>COUNTIF(Lines!$C$2:$C$1100,B304)</f>
        <v>1</v>
      </c>
      <c r="E304" s="5">
        <f>COUNTIF(Lines!$G$2:$G$1100,B304)</f>
        <v>1</v>
      </c>
      <c r="F304" s="5">
        <f t="shared" si="10"/>
        <v>2</v>
      </c>
      <c r="G304" s="5" t="str">
        <f t="shared" si="9"/>
        <v>Pass</v>
      </c>
    </row>
    <row r="305" spans="2:7" x14ac:dyDescent="0.25">
      <c r="B305" s="7" t="s">
        <v>261</v>
      </c>
      <c r="C305" s="5">
        <v>21.4</v>
      </c>
      <c r="D305" s="5">
        <f>COUNTIF(Lines!$C$2:$C$1100,B305)</f>
        <v>0</v>
      </c>
      <c r="E305" s="5">
        <f>COUNTIF(Lines!$G$2:$G$1100,B305)</f>
        <v>1</v>
      </c>
      <c r="F305" s="5">
        <f t="shared" si="10"/>
        <v>1</v>
      </c>
      <c r="G305" s="5" t="str">
        <f t="shared" si="9"/>
        <v>End of circuit</v>
      </c>
    </row>
    <row r="306" spans="2:7" x14ac:dyDescent="0.25">
      <c r="B306" s="7" t="s">
        <v>262</v>
      </c>
      <c r="C306" s="5">
        <v>21.4</v>
      </c>
      <c r="D306" s="5">
        <f>COUNTIF(Lines!$C$2:$C$1100,B306)</f>
        <v>0</v>
      </c>
      <c r="E306" s="5">
        <f>COUNTIF(Lines!$G$2:$G$1100,B306)</f>
        <v>1</v>
      </c>
      <c r="F306" s="5">
        <f t="shared" si="10"/>
        <v>1</v>
      </c>
      <c r="G306" s="5" t="str">
        <f t="shared" si="9"/>
        <v>End of circuit</v>
      </c>
    </row>
    <row r="307" spans="2:7" x14ac:dyDescent="0.25">
      <c r="B307" s="7" t="s">
        <v>263</v>
      </c>
      <c r="C307" s="5">
        <v>21.4</v>
      </c>
      <c r="D307" s="5">
        <f>COUNTIF(Lines!$C$2:$C$1100,B307)</f>
        <v>0</v>
      </c>
      <c r="E307" s="5">
        <f>COUNTIF(Lines!$G$2:$G$1100,B307)</f>
        <v>1</v>
      </c>
      <c r="F307" s="5">
        <f t="shared" si="10"/>
        <v>1</v>
      </c>
      <c r="G307" s="5" t="str">
        <f t="shared" si="9"/>
        <v>End of circuit</v>
      </c>
    </row>
    <row r="308" spans="2:7" x14ac:dyDescent="0.25">
      <c r="B308" s="7">
        <v>2264861</v>
      </c>
      <c r="C308" s="5">
        <v>21.4</v>
      </c>
      <c r="D308" s="5">
        <f>COUNTIF(Lines!$C$2:$C$1100,B308)</f>
        <v>2</v>
      </c>
      <c r="E308" s="5">
        <f>COUNTIF(Lines!$G$2:$G$1100,B308)</f>
        <v>1</v>
      </c>
      <c r="F308" s="5">
        <f t="shared" si="10"/>
        <v>3</v>
      </c>
      <c r="G308" s="5" t="str">
        <f t="shared" si="9"/>
        <v>Branching</v>
      </c>
    </row>
    <row r="309" spans="2:7" x14ac:dyDescent="0.25">
      <c r="B309" s="7" t="s">
        <v>264</v>
      </c>
      <c r="C309" s="5">
        <v>21.4</v>
      </c>
      <c r="D309" s="5">
        <f>COUNTIF(Lines!$C$2:$C$1100,B309)</f>
        <v>0</v>
      </c>
      <c r="E309" s="5">
        <f>COUNTIF(Lines!$G$2:$G$1100,B309)</f>
        <v>1</v>
      </c>
      <c r="F309" s="5">
        <f t="shared" si="10"/>
        <v>1</v>
      </c>
      <c r="G309" s="5" t="str">
        <f t="shared" si="9"/>
        <v>End of circuit</v>
      </c>
    </row>
    <row r="310" spans="2:7" x14ac:dyDescent="0.25">
      <c r="B310" s="7">
        <v>2264450</v>
      </c>
      <c r="C310" s="5">
        <v>21.4</v>
      </c>
      <c r="D310" s="5">
        <f>COUNTIF(Lines!$C$2:$C$1100,B310)</f>
        <v>1</v>
      </c>
      <c r="E310" s="5">
        <f>COUNTIF(Lines!$G$2:$G$1100,B310)</f>
        <v>1</v>
      </c>
      <c r="F310" s="5">
        <f t="shared" si="10"/>
        <v>2</v>
      </c>
      <c r="G310" s="5" t="str">
        <f t="shared" si="9"/>
        <v>Pass</v>
      </c>
    </row>
    <row r="311" spans="2:7" x14ac:dyDescent="0.25">
      <c r="B311" s="7">
        <v>504164322</v>
      </c>
      <c r="C311" s="5">
        <v>21.4</v>
      </c>
      <c r="D311" s="5">
        <f>COUNTIF(Lines!$C$2:$C$1100,B311)</f>
        <v>1</v>
      </c>
      <c r="E311" s="5">
        <f>COUNTIF(Lines!$G$2:$G$1100,B311)</f>
        <v>0</v>
      </c>
      <c r="F311" s="5">
        <f t="shared" si="10"/>
        <v>1</v>
      </c>
      <c r="G311" s="5" t="str">
        <f t="shared" si="9"/>
        <v>End of circuit</v>
      </c>
    </row>
    <row r="312" spans="2:7" x14ac:dyDescent="0.25">
      <c r="B312" s="7" t="s">
        <v>266</v>
      </c>
      <c r="C312" s="5">
        <v>21.4</v>
      </c>
      <c r="D312" s="5">
        <f>COUNTIF(Lines!$C$2:$C$1100,B312)</f>
        <v>0</v>
      </c>
      <c r="E312" s="5">
        <f>COUNTIF(Lines!$G$2:$G$1100,B312)</f>
        <v>1</v>
      </c>
      <c r="F312" s="5">
        <f t="shared" si="10"/>
        <v>1</v>
      </c>
      <c r="G312" s="5" t="str">
        <f t="shared" si="9"/>
        <v>End of circuit</v>
      </c>
    </row>
    <row r="313" spans="2:7" x14ac:dyDescent="0.25">
      <c r="B313" s="7">
        <v>400182037</v>
      </c>
      <c r="C313" s="5">
        <v>21.4</v>
      </c>
      <c r="D313" s="5">
        <f>COUNTIF(Lines!$C$2:$C$1100,B313)</f>
        <v>1</v>
      </c>
      <c r="E313" s="5">
        <f>COUNTIF(Lines!$G$2:$G$1100,B313)</f>
        <v>1</v>
      </c>
      <c r="F313" s="5">
        <f t="shared" si="10"/>
        <v>2</v>
      </c>
      <c r="G313" s="5" t="str">
        <f t="shared" si="9"/>
        <v>Pass</v>
      </c>
    </row>
    <row r="314" spans="2:7" x14ac:dyDescent="0.25">
      <c r="B314" s="7" t="s">
        <v>76</v>
      </c>
      <c r="C314" s="5">
        <v>21.4</v>
      </c>
      <c r="D314" s="5">
        <f>COUNTIF(Lines!$C$2:$C$1100,B314)</f>
        <v>1</v>
      </c>
      <c r="E314" s="5">
        <f>COUNTIF(Lines!$G$2:$G$1100,B314)</f>
        <v>1</v>
      </c>
      <c r="F314" s="5">
        <f t="shared" si="10"/>
        <v>2</v>
      </c>
      <c r="G314" s="5" t="str">
        <f t="shared" si="9"/>
        <v>Pass</v>
      </c>
    </row>
    <row r="315" spans="2:7" x14ac:dyDescent="0.25">
      <c r="B315" s="7">
        <v>2265298</v>
      </c>
      <c r="C315" s="5">
        <v>21.4</v>
      </c>
      <c r="D315" s="5">
        <f>COUNTIF(Lines!$C$2:$C$1100,B315)</f>
        <v>2</v>
      </c>
      <c r="E315" s="5">
        <f>COUNTIF(Lines!$G$2:$G$1100,B315)</f>
        <v>1</v>
      </c>
      <c r="F315" s="5">
        <f t="shared" si="10"/>
        <v>3</v>
      </c>
      <c r="G315" s="5" t="str">
        <f t="shared" si="9"/>
        <v>Branching</v>
      </c>
    </row>
    <row r="316" spans="2:7" x14ac:dyDescent="0.25">
      <c r="B316" s="7" t="s">
        <v>267</v>
      </c>
      <c r="C316" s="5">
        <v>21.4</v>
      </c>
      <c r="D316" s="5">
        <f>COUNTIF(Lines!$C$2:$C$1100,B316)</f>
        <v>0</v>
      </c>
      <c r="E316" s="5">
        <f>COUNTIF(Lines!$G$2:$G$1100,B316)</f>
        <v>1</v>
      </c>
      <c r="F316" s="5">
        <f t="shared" si="10"/>
        <v>1</v>
      </c>
      <c r="G316" s="5" t="str">
        <f t="shared" si="9"/>
        <v>End of circuit</v>
      </c>
    </row>
    <row r="317" spans="2:7" x14ac:dyDescent="0.25">
      <c r="B317" s="7" t="s">
        <v>268</v>
      </c>
      <c r="C317" s="5">
        <v>21.4</v>
      </c>
      <c r="D317" s="5">
        <f>COUNTIF(Lines!$C$2:$C$1100,B317)</f>
        <v>0</v>
      </c>
      <c r="E317" s="5">
        <f>COUNTIF(Lines!$G$2:$G$1100,B317)</f>
        <v>1</v>
      </c>
      <c r="F317" s="5">
        <f t="shared" si="10"/>
        <v>1</v>
      </c>
      <c r="G317" s="5" t="str">
        <f t="shared" si="9"/>
        <v>End of circuit</v>
      </c>
    </row>
    <row r="318" spans="2:7" x14ac:dyDescent="0.25">
      <c r="B318" s="7">
        <v>2264830</v>
      </c>
      <c r="C318" s="5">
        <v>21.4</v>
      </c>
      <c r="D318" s="5">
        <f>COUNTIF(Lines!$C$2:$C$1100,B318)</f>
        <v>2</v>
      </c>
      <c r="E318" s="5">
        <f>COUNTIF(Lines!$G$2:$G$1100,B318)</f>
        <v>1</v>
      </c>
      <c r="F318" s="5">
        <f t="shared" si="10"/>
        <v>3</v>
      </c>
      <c r="G318" s="5" t="str">
        <f t="shared" si="9"/>
        <v>Branching</v>
      </c>
    </row>
    <row r="319" spans="2:7" x14ac:dyDescent="0.25">
      <c r="B319" s="7">
        <v>400182040</v>
      </c>
      <c r="C319" s="5">
        <v>21.4</v>
      </c>
      <c r="D319" s="5">
        <f>COUNTIF(Lines!$C$2:$C$1100,B319)</f>
        <v>1</v>
      </c>
      <c r="E319" s="5">
        <f>COUNTIF(Lines!$G$2:$G$1100,B319)</f>
        <v>0</v>
      </c>
      <c r="F319" s="5">
        <f t="shared" si="10"/>
        <v>1</v>
      </c>
      <c r="G319" s="5" t="str">
        <f t="shared" si="9"/>
        <v>End of circuit</v>
      </c>
    </row>
    <row r="320" spans="2:7" x14ac:dyDescent="0.25">
      <c r="B320" s="7">
        <v>2264477</v>
      </c>
      <c r="C320" s="5">
        <v>21.4</v>
      </c>
      <c r="D320" s="5">
        <f>COUNTIF(Lines!$C$2:$C$1100,B320)</f>
        <v>2</v>
      </c>
      <c r="E320" s="5">
        <f>COUNTIF(Lines!$G$2:$G$1100,B320)</f>
        <v>1</v>
      </c>
      <c r="F320" s="5">
        <f t="shared" si="10"/>
        <v>3</v>
      </c>
      <c r="G320" s="5" t="str">
        <f t="shared" si="9"/>
        <v>Branching</v>
      </c>
    </row>
    <row r="321" spans="2:7" x14ac:dyDescent="0.25">
      <c r="B321" s="7" t="s">
        <v>77</v>
      </c>
      <c r="C321" s="5">
        <v>21.4</v>
      </c>
      <c r="D321" s="5">
        <f>COUNTIF(Lines!$C$2:$C$1100,B321)</f>
        <v>1</v>
      </c>
      <c r="E321" s="5">
        <f>COUNTIF(Lines!$G$2:$G$1100,B321)</f>
        <v>1</v>
      </c>
      <c r="F321" s="5">
        <f t="shared" si="10"/>
        <v>2</v>
      </c>
      <c r="G321" s="5" t="str">
        <f t="shared" si="9"/>
        <v>Pass</v>
      </c>
    </row>
    <row r="322" spans="2:7" x14ac:dyDescent="0.25">
      <c r="B322" s="7" t="s">
        <v>270</v>
      </c>
      <c r="C322" s="5">
        <v>21.4</v>
      </c>
      <c r="D322" s="5">
        <f>COUNTIF(Lines!$C$2:$C$1100,B322)</f>
        <v>0</v>
      </c>
      <c r="E322" s="5">
        <f>COUNTIF(Lines!$G$2:$G$1100,B322)</f>
        <v>1</v>
      </c>
      <c r="F322" s="5">
        <f t="shared" si="10"/>
        <v>1</v>
      </c>
      <c r="G322" s="5" t="str">
        <f t="shared" si="9"/>
        <v>End of circuit</v>
      </c>
    </row>
    <row r="323" spans="2:7" x14ac:dyDescent="0.25">
      <c r="B323" s="7">
        <v>505146189</v>
      </c>
      <c r="C323" s="5">
        <v>21.4</v>
      </c>
      <c r="D323" s="5">
        <f>COUNTIF(Lines!$C$2:$C$1100,B323)</f>
        <v>1</v>
      </c>
      <c r="E323" s="5">
        <f>COUNTIF(Lines!$G$2:$G$1100,B323)</f>
        <v>1</v>
      </c>
      <c r="F323" s="5">
        <f t="shared" si="10"/>
        <v>2</v>
      </c>
      <c r="G323" s="5" t="str">
        <f t="shared" si="9"/>
        <v>Pass</v>
      </c>
    </row>
    <row r="324" spans="2:7" x14ac:dyDescent="0.25">
      <c r="B324" s="7">
        <v>505103564</v>
      </c>
      <c r="C324" s="5">
        <v>21.4</v>
      </c>
      <c r="D324" s="5">
        <f>COUNTIF(Lines!$C$2:$C$1100,B324)</f>
        <v>0</v>
      </c>
      <c r="E324" s="5">
        <f>COUNTIF(Lines!$G$2:$G$1100,B324)</f>
        <v>1</v>
      </c>
      <c r="F324" s="5">
        <f t="shared" si="10"/>
        <v>1</v>
      </c>
      <c r="G324" s="5" t="str">
        <f t="shared" si="9"/>
        <v>End of circuit</v>
      </c>
    </row>
    <row r="325" spans="2:7" x14ac:dyDescent="0.25">
      <c r="B325" s="7">
        <v>2264131</v>
      </c>
      <c r="C325" s="5">
        <v>21.4</v>
      </c>
      <c r="D325" s="5">
        <f>COUNTIF(Lines!$C$2:$C$1100,B325)</f>
        <v>1</v>
      </c>
      <c r="E325" s="5">
        <f>COUNTIF(Lines!$G$2:$G$1100,B325)</f>
        <v>1</v>
      </c>
      <c r="F325" s="5">
        <f t="shared" si="10"/>
        <v>2</v>
      </c>
      <c r="G325" s="5" t="str">
        <f t="shared" ref="G325:G388" si="11">IF(F325=1,"End of circuit",IF(F325&lt;1,"Not Connected",IF(F325=2,"Pass","Branching")))</f>
        <v>Pass</v>
      </c>
    </row>
    <row r="326" spans="2:7" x14ac:dyDescent="0.25">
      <c r="B326" s="7" t="s">
        <v>271</v>
      </c>
      <c r="C326" s="5">
        <v>21.4</v>
      </c>
      <c r="D326" s="5">
        <f>COUNTIF(Lines!$C$2:$C$1100,B326)</f>
        <v>0</v>
      </c>
      <c r="E326" s="5">
        <f>COUNTIF(Lines!$G$2:$G$1100,B326)</f>
        <v>1</v>
      </c>
      <c r="F326" s="5">
        <f t="shared" si="10"/>
        <v>1</v>
      </c>
      <c r="G326" s="5" t="str">
        <f t="shared" si="11"/>
        <v>End of circuit</v>
      </c>
    </row>
    <row r="327" spans="2:7" x14ac:dyDescent="0.25">
      <c r="B327" s="7" t="s">
        <v>272</v>
      </c>
      <c r="C327" s="5">
        <v>21.4</v>
      </c>
      <c r="D327" s="5">
        <f>COUNTIF(Lines!$C$2:$C$1100,B327)</f>
        <v>0</v>
      </c>
      <c r="E327" s="5">
        <f>COUNTIF(Lines!$G$2:$G$1100,B327)</f>
        <v>1</v>
      </c>
      <c r="F327" s="5">
        <f t="shared" si="10"/>
        <v>1</v>
      </c>
      <c r="G327" s="5" t="str">
        <f t="shared" si="11"/>
        <v>End of circuit</v>
      </c>
    </row>
    <row r="328" spans="2:7" x14ac:dyDescent="0.25">
      <c r="B328" s="7" t="s">
        <v>273</v>
      </c>
      <c r="C328" s="5">
        <v>21.4</v>
      </c>
      <c r="D328" s="5">
        <f>COUNTIF(Lines!$C$2:$C$1100,B328)</f>
        <v>0</v>
      </c>
      <c r="E328" s="5">
        <f>COUNTIF(Lines!$G$2:$G$1100,B328)</f>
        <v>1</v>
      </c>
      <c r="F328" s="5">
        <f t="shared" si="10"/>
        <v>1</v>
      </c>
      <c r="G328" s="5" t="str">
        <f t="shared" si="11"/>
        <v>End of circuit</v>
      </c>
    </row>
    <row r="329" spans="2:7" x14ac:dyDescent="0.25">
      <c r="B329" s="7">
        <v>505146187</v>
      </c>
      <c r="C329" s="5">
        <v>21.4</v>
      </c>
      <c r="D329" s="5">
        <f>COUNTIF(Lines!$C$2:$C$1100,B329)</f>
        <v>1</v>
      </c>
      <c r="E329" s="5">
        <f>COUNTIF(Lines!$G$2:$G$1100,B329)</f>
        <v>1</v>
      </c>
      <c r="F329" s="5">
        <f t="shared" si="10"/>
        <v>2</v>
      </c>
      <c r="G329" s="5" t="str">
        <f t="shared" si="11"/>
        <v>Pass</v>
      </c>
    </row>
    <row r="330" spans="2:7" x14ac:dyDescent="0.25">
      <c r="B330" s="7">
        <v>505103561</v>
      </c>
      <c r="C330" s="5">
        <v>21.4</v>
      </c>
      <c r="D330" s="5">
        <f>COUNTIF(Lines!$C$2:$C$1100,B330)</f>
        <v>2</v>
      </c>
      <c r="E330" s="5">
        <f>COUNTIF(Lines!$G$2:$G$1100,B330)</f>
        <v>0</v>
      </c>
      <c r="F330" s="5">
        <f t="shared" si="10"/>
        <v>2</v>
      </c>
      <c r="G330" s="5" t="str">
        <f t="shared" si="11"/>
        <v>Pass</v>
      </c>
    </row>
    <row r="331" spans="2:7" x14ac:dyDescent="0.25">
      <c r="B331" s="7">
        <v>501323772</v>
      </c>
      <c r="C331" s="5">
        <v>21.4</v>
      </c>
      <c r="D331" s="5">
        <f>COUNTIF(Lines!$C$2:$C$1100,B331)</f>
        <v>1</v>
      </c>
      <c r="E331" s="5">
        <f>COUNTIF(Lines!$G$2:$G$1100,B331)</f>
        <v>1</v>
      </c>
      <c r="F331" s="5">
        <f t="shared" si="10"/>
        <v>2</v>
      </c>
      <c r="G331" s="5" t="str">
        <f t="shared" si="11"/>
        <v>Pass</v>
      </c>
    </row>
    <row r="332" spans="2:7" x14ac:dyDescent="0.25">
      <c r="B332" s="7">
        <v>2264833</v>
      </c>
      <c r="C332" s="5">
        <v>21.4</v>
      </c>
      <c r="D332" s="5">
        <f>COUNTIF(Lines!$C$2:$C$1100,B332)</f>
        <v>2</v>
      </c>
      <c r="E332" s="5">
        <f>COUNTIF(Lines!$G$2:$G$1100,B332)</f>
        <v>1</v>
      </c>
      <c r="F332" s="5">
        <f t="shared" si="10"/>
        <v>3</v>
      </c>
      <c r="G332" s="5" t="str">
        <f t="shared" si="11"/>
        <v>Branching</v>
      </c>
    </row>
    <row r="333" spans="2:7" x14ac:dyDescent="0.25">
      <c r="B333" s="7">
        <v>2265236</v>
      </c>
      <c r="C333" s="5">
        <v>21.4</v>
      </c>
      <c r="D333" s="5">
        <f>COUNTIF(Lines!$C$2:$C$1100,B333)</f>
        <v>2</v>
      </c>
      <c r="E333" s="5">
        <f>COUNTIF(Lines!$G$2:$G$1100,B333)</f>
        <v>1</v>
      </c>
      <c r="F333" s="5">
        <f t="shared" si="10"/>
        <v>3</v>
      </c>
      <c r="G333" s="5" t="str">
        <f t="shared" si="11"/>
        <v>Branching</v>
      </c>
    </row>
    <row r="334" spans="2:7" x14ac:dyDescent="0.25">
      <c r="B334" s="7">
        <v>501323774</v>
      </c>
      <c r="C334" s="5">
        <v>21.4</v>
      </c>
      <c r="D334" s="5">
        <f>COUNTIF(Lines!$C$2:$C$1100,B334)</f>
        <v>1</v>
      </c>
      <c r="E334" s="5">
        <f>COUNTIF(Lines!$G$2:$G$1100,B334)</f>
        <v>1</v>
      </c>
      <c r="F334" s="5">
        <f t="shared" si="10"/>
        <v>2</v>
      </c>
      <c r="G334" s="5" t="str">
        <f t="shared" si="11"/>
        <v>Pass</v>
      </c>
    </row>
    <row r="335" spans="2:7" x14ac:dyDescent="0.25">
      <c r="B335" s="7">
        <v>505146177</v>
      </c>
      <c r="C335" s="5">
        <v>21.4</v>
      </c>
      <c r="D335" s="5">
        <f>COUNTIF(Lines!$C$2:$C$1100,B335)</f>
        <v>2</v>
      </c>
      <c r="E335" s="5">
        <f>COUNTIF(Lines!$G$2:$G$1100,B335)</f>
        <v>1</v>
      </c>
      <c r="F335" s="5">
        <f t="shared" si="10"/>
        <v>3</v>
      </c>
      <c r="G335" s="5" t="str">
        <f t="shared" si="11"/>
        <v>Branching</v>
      </c>
    </row>
    <row r="336" spans="2:7" x14ac:dyDescent="0.25">
      <c r="B336" s="7" t="s">
        <v>275</v>
      </c>
      <c r="C336" s="5">
        <v>21.4</v>
      </c>
      <c r="D336" s="5">
        <f>COUNTIF(Lines!$C$2:$C$1100,B336)</f>
        <v>0</v>
      </c>
      <c r="E336" s="5">
        <f>COUNTIF(Lines!$G$2:$G$1100,B336)</f>
        <v>1</v>
      </c>
      <c r="F336" s="5">
        <f t="shared" si="10"/>
        <v>1</v>
      </c>
      <c r="G336" s="5" t="str">
        <f t="shared" si="11"/>
        <v>End of circuit</v>
      </c>
    </row>
    <row r="337" spans="2:7" x14ac:dyDescent="0.25">
      <c r="B337" s="7" t="s">
        <v>276</v>
      </c>
      <c r="C337" s="5">
        <v>21.4</v>
      </c>
      <c r="D337" s="5">
        <f>COUNTIF(Lines!$C$2:$C$1100,B337)</f>
        <v>0</v>
      </c>
      <c r="E337" s="5">
        <f>COUNTIF(Lines!$G$2:$G$1100,B337)</f>
        <v>1</v>
      </c>
      <c r="F337" s="5">
        <f t="shared" si="10"/>
        <v>1</v>
      </c>
      <c r="G337" s="5" t="str">
        <f t="shared" si="11"/>
        <v>End of circuit</v>
      </c>
    </row>
    <row r="338" spans="2:7" x14ac:dyDescent="0.25">
      <c r="B338" s="7">
        <v>400182022</v>
      </c>
      <c r="C338" s="5">
        <v>21.4</v>
      </c>
      <c r="D338" s="5">
        <f>COUNTIF(Lines!$C$2:$C$1100,B338)</f>
        <v>2</v>
      </c>
      <c r="E338" s="5">
        <f>COUNTIF(Lines!$G$2:$G$1100,B338)</f>
        <v>1</v>
      </c>
      <c r="F338" s="5">
        <f t="shared" si="10"/>
        <v>3</v>
      </c>
      <c r="G338" s="5" t="str">
        <f t="shared" si="11"/>
        <v>Branching</v>
      </c>
    </row>
    <row r="339" spans="2:7" x14ac:dyDescent="0.25">
      <c r="B339" s="7">
        <v>2264134</v>
      </c>
      <c r="C339" s="5">
        <v>21.4</v>
      </c>
      <c r="D339" s="5">
        <f>COUNTIF(Lines!$C$2:$C$1100,B339)</f>
        <v>2</v>
      </c>
      <c r="E339" s="5">
        <f>COUNTIF(Lines!$G$2:$G$1100,B339)</f>
        <v>1</v>
      </c>
      <c r="F339" s="5">
        <f t="shared" si="10"/>
        <v>3</v>
      </c>
      <c r="G339" s="5" t="str">
        <f t="shared" si="11"/>
        <v>Branching</v>
      </c>
    </row>
    <row r="340" spans="2:7" x14ac:dyDescent="0.25">
      <c r="B340" s="7">
        <v>505146197</v>
      </c>
      <c r="C340" s="5">
        <v>21.4</v>
      </c>
      <c r="D340" s="5">
        <f>COUNTIF(Lines!$C$2:$C$1100,B340)</f>
        <v>0</v>
      </c>
      <c r="E340" s="5">
        <f>COUNTIF(Lines!$G$2:$G$1100,B340)</f>
        <v>2</v>
      </c>
      <c r="F340" s="5">
        <f t="shared" si="10"/>
        <v>2</v>
      </c>
      <c r="G340" s="5" t="str">
        <f t="shared" si="11"/>
        <v>Pass</v>
      </c>
    </row>
    <row r="341" spans="2:7" x14ac:dyDescent="0.25">
      <c r="B341" s="7">
        <v>505146184</v>
      </c>
      <c r="C341" s="5">
        <v>21.4</v>
      </c>
      <c r="D341" s="5">
        <f>COUNTIF(Lines!$C$2:$C$1100,B341)</f>
        <v>1</v>
      </c>
      <c r="E341" s="5">
        <f>COUNTIF(Lines!$G$2:$G$1100,B341)</f>
        <v>1</v>
      </c>
      <c r="F341" s="5">
        <f t="shared" si="10"/>
        <v>2</v>
      </c>
      <c r="G341" s="5" t="str">
        <f t="shared" si="11"/>
        <v>Pass</v>
      </c>
    </row>
    <row r="342" spans="2:7" x14ac:dyDescent="0.25">
      <c r="B342" s="7">
        <v>400164541</v>
      </c>
      <c r="C342" s="5">
        <v>21.4</v>
      </c>
      <c r="D342" s="5">
        <f>COUNTIF(Lines!$C$2:$C$1100,B342)</f>
        <v>2</v>
      </c>
      <c r="E342" s="5">
        <f>COUNTIF(Lines!$G$2:$G$1100,B342)</f>
        <v>1</v>
      </c>
      <c r="F342" s="5">
        <f t="shared" si="10"/>
        <v>3</v>
      </c>
      <c r="G342" s="5" t="str">
        <f t="shared" si="11"/>
        <v>Branching</v>
      </c>
    </row>
    <row r="343" spans="2:7" x14ac:dyDescent="0.25">
      <c r="B343" s="7">
        <v>504164334</v>
      </c>
      <c r="C343" s="5">
        <v>21.4</v>
      </c>
      <c r="D343" s="5">
        <f>COUNTIF(Lines!$C$2:$C$1100,B343)</f>
        <v>1</v>
      </c>
      <c r="E343" s="5">
        <f>COUNTIF(Lines!$G$2:$G$1100,B343)</f>
        <v>1</v>
      </c>
      <c r="F343" s="5">
        <f t="shared" si="10"/>
        <v>2</v>
      </c>
      <c r="G343" s="5" t="str">
        <f t="shared" si="11"/>
        <v>Pass</v>
      </c>
    </row>
    <row r="344" spans="2:7" x14ac:dyDescent="0.25">
      <c r="B344" s="7">
        <v>2264137</v>
      </c>
      <c r="C344" s="5">
        <v>21.4</v>
      </c>
      <c r="D344" s="5">
        <f>COUNTIF(Lines!$C$2:$C$1100,B344)</f>
        <v>1</v>
      </c>
      <c r="E344" s="5">
        <f>COUNTIF(Lines!$G$2:$G$1100,B344)</f>
        <v>0</v>
      </c>
      <c r="F344" s="5">
        <f t="shared" si="10"/>
        <v>1</v>
      </c>
      <c r="G344" s="5" t="str">
        <f t="shared" si="11"/>
        <v>End of circuit</v>
      </c>
    </row>
    <row r="345" spans="2:7" x14ac:dyDescent="0.25">
      <c r="B345" s="7">
        <v>501333626</v>
      </c>
      <c r="C345" s="5">
        <v>21.4</v>
      </c>
      <c r="D345" s="5">
        <f>COUNTIF(Lines!$C$2:$C$1100,B345)</f>
        <v>2</v>
      </c>
      <c r="E345" s="5">
        <f>COUNTIF(Lines!$G$2:$G$1100,B345)</f>
        <v>1</v>
      </c>
      <c r="F345" s="5">
        <f t="shared" si="10"/>
        <v>3</v>
      </c>
      <c r="G345" s="5" t="str">
        <f t="shared" si="11"/>
        <v>Branching</v>
      </c>
    </row>
    <row r="346" spans="2:7" x14ac:dyDescent="0.25">
      <c r="B346" s="7">
        <v>2264839</v>
      </c>
      <c r="C346" s="5">
        <v>21.4</v>
      </c>
      <c r="D346" s="5">
        <f>COUNTIF(Lines!$C$2:$C$1100,B346)</f>
        <v>2</v>
      </c>
      <c r="E346" s="5">
        <f>COUNTIF(Lines!$G$2:$G$1100,B346)</f>
        <v>0</v>
      </c>
      <c r="F346" s="5">
        <f t="shared" si="10"/>
        <v>2</v>
      </c>
      <c r="G346" s="5" t="str">
        <f t="shared" si="11"/>
        <v>Pass</v>
      </c>
    </row>
    <row r="347" spans="2:7" x14ac:dyDescent="0.25">
      <c r="B347" s="7" t="s">
        <v>278</v>
      </c>
      <c r="C347" s="5">
        <v>21.4</v>
      </c>
      <c r="D347" s="5">
        <f>COUNTIF(Lines!$C$2:$C$1100,B347)</f>
        <v>0</v>
      </c>
      <c r="E347" s="5">
        <f>COUNTIF(Lines!$G$2:$G$1100,B347)</f>
        <v>1</v>
      </c>
      <c r="F347" s="5">
        <f t="shared" si="10"/>
        <v>1</v>
      </c>
      <c r="G347" s="5" t="str">
        <f t="shared" si="11"/>
        <v>End of circuit</v>
      </c>
    </row>
    <row r="348" spans="2:7" x14ac:dyDescent="0.25">
      <c r="B348" s="7">
        <v>2265270</v>
      </c>
      <c r="C348" s="5">
        <v>21.4</v>
      </c>
      <c r="D348" s="5">
        <f>COUNTIF(Lines!$C$2:$C$1100,B348)</f>
        <v>2</v>
      </c>
      <c r="E348" s="5">
        <f>COUNTIF(Lines!$G$2:$G$1100,B348)</f>
        <v>1</v>
      </c>
      <c r="F348" s="5">
        <f t="shared" si="10"/>
        <v>3</v>
      </c>
      <c r="G348" s="5" t="str">
        <f t="shared" si="11"/>
        <v>Branching</v>
      </c>
    </row>
    <row r="349" spans="2:7" x14ac:dyDescent="0.25">
      <c r="B349" s="7" t="s">
        <v>279</v>
      </c>
      <c r="C349" s="5">
        <v>21.4</v>
      </c>
      <c r="D349" s="5">
        <f>COUNTIF(Lines!$C$2:$C$1100,B349)</f>
        <v>0</v>
      </c>
      <c r="E349" s="5">
        <f>COUNTIF(Lines!$G$2:$G$1100,B349)</f>
        <v>1</v>
      </c>
      <c r="F349" s="5">
        <f t="shared" si="10"/>
        <v>1</v>
      </c>
      <c r="G349" s="5" t="str">
        <f t="shared" si="11"/>
        <v>End of circuit</v>
      </c>
    </row>
    <row r="350" spans="2:7" x14ac:dyDescent="0.25">
      <c r="B350" s="7" t="s">
        <v>280</v>
      </c>
      <c r="C350" s="5">
        <v>21.4</v>
      </c>
      <c r="D350" s="5">
        <f>COUNTIF(Lines!$C$2:$C$1100,B350)</f>
        <v>0</v>
      </c>
      <c r="E350" s="5">
        <f>COUNTIF(Lines!$G$2:$G$1100,B350)</f>
        <v>1</v>
      </c>
      <c r="F350" s="5">
        <f t="shared" si="10"/>
        <v>1</v>
      </c>
      <c r="G350" s="5" t="str">
        <f t="shared" si="11"/>
        <v>End of circuit</v>
      </c>
    </row>
    <row r="351" spans="2:7" x14ac:dyDescent="0.25">
      <c r="B351" s="7">
        <v>2264142</v>
      </c>
      <c r="C351" s="5">
        <v>21.4</v>
      </c>
      <c r="D351" s="5">
        <f>COUNTIF(Lines!$C$2:$C$1100,B351)</f>
        <v>2</v>
      </c>
      <c r="E351" s="5">
        <f>COUNTIF(Lines!$G$2:$G$1100,B351)</f>
        <v>1</v>
      </c>
      <c r="F351" s="5">
        <f t="shared" si="10"/>
        <v>3</v>
      </c>
      <c r="G351" s="5" t="str">
        <f t="shared" si="11"/>
        <v>Branching</v>
      </c>
    </row>
    <row r="352" spans="2:7" x14ac:dyDescent="0.25">
      <c r="B352" s="7">
        <v>501443641</v>
      </c>
      <c r="C352" s="5">
        <v>21.4</v>
      </c>
      <c r="D352" s="5">
        <f>COUNTIF(Lines!$C$2:$C$1100,B352)</f>
        <v>2</v>
      </c>
      <c r="E352" s="5">
        <f>COUNTIF(Lines!$G$2:$G$1100,B352)</f>
        <v>1</v>
      </c>
      <c r="F352" s="5">
        <f t="shared" si="10"/>
        <v>3</v>
      </c>
      <c r="G352" s="5" t="str">
        <f t="shared" si="11"/>
        <v>Branching</v>
      </c>
    </row>
    <row r="353" spans="2:7" x14ac:dyDescent="0.25">
      <c r="B353" s="7">
        <v>506250146</v>
      </c>
      <c r="C353" s="5">
        <v>21.4</v>
      </c>
      <c r="D353" s="5">
        <f>COUNTIF(Lines!$C$2:$C$1100,B353)</f>
        <v>1</v>
      </c>
      <c r="E353" s="5">
        <f>COUNTIF(Lines!$G$2:$G$1100,B353)</f>
        <v>1</v>
      </c>
      <c r="F353" s="5">
        <f t="shared" si="10"/>
        <v>2</v>
      </c>
      <c r="G353" s="5" t="str">
        <f t="shared" si="11"/>
        <v>Pass</v>
      </c>
    </row>
    <row r="354" spans="2:7" x14ac:dyDescent="0.25">
      <c r="B354" s="7">
        <v>2264842</v>
      </c>
      <c r="C354" s="5">
        <v>21.4</v>
      </c>
      <c r="D354" s="5">
        <f>COUNTIF(Lines!$C$2:$C$1100,B354)</f>
        <v>1</v>
      </c>
      <c r="E354" s="5">
        <f>COUNTIF(Lines!$G$2:$G$1100,B354)</f>
        <v>1</v>
      </c>
      <c r="F354" s="5">
        <f t="shared" si="10"/>
        <v>2</v>
      </c>
      <c r="G354" s="5" t="str">
        <f t="shared" si="11"/>
        <v>Pass</v>
      </c>
    </row>
    <row r="355" spans="2:7" x14ac:dyDescent="0.25">
      <c r="B355" s="7">
        <v>2265539</v>
      </c>
      <c r="C355" s="5">
        <v>21.4</v>
      </c>
      <c r="D355" s="5">
        <f>COUNTIF(Lines!$C$2:$C$1100,B355)</f>
        <v>2</v>
      </c>
      <c r="E355" s="5">
        <f>COUNTIF(Lines!$G$2:$G$1100,B355)</f>
        <v>1</v>
      </c>
      <c r="F355" s="5">
        <f t="shared" si="10"/>
        <v>3</v>
      </c>
      <c r="G355" s="5" t="str">
        <f t="shared" si="11"/>
        <v>Branching</v>
      </c>
    </row>
    <row r="356" spans="2:7" x14ac:dyDescent="0.25">
      <c r="B356" s="7">
        <v>504164348</v>
      </c>
      <c r="C356" s="5">
        <v>21.4</v>
      </c>
      <c r="D356" s="5">
        <f>COUNTIF(Lines!$C$2:$C$1100,B356)</f>
        <v>2</v>
      </c>
      <c r="E356" s="5">
        <f>COUNTIF(Lines!$G$2:$G$1100,B356)</f>
        <v>1</v>
      </c>
      <c r="F356" s="5">
        <f t="shared" si="10"/>
        <v>3</v>
      </c>
      <c r="G356" s="5" t="str">
        <f t="shared" si="11"/>
        <v>Branching</v>
      </c>
    </row>
    <row r="357" spans="2:7" x14ac:dyDescent="0.25">
      <c r="B357" s="7">
        <v>501323750</v>
      </c>
      <c r="C357" s="5">
        <v>21.4</v>
      </c>
      <c r="D357" s="5">
        <f>COUNTIF(Lines!$C$2:$C$1100,B357)</f>
        <v>2</v>
      </c>
      <c r="E357" s="5">
        <f>COUNTIF(Lines!$G$2:$G$1100,B357)</f>
        <v>1</v>
      </c>
      <c r="F357" s="5">
        <f t="shared" si="10"/>
        <v>3</v>
      </c>
      <c r="G357" s="5" t="str">
        <f t="shared" si="11"/>
        <v>Branching</v>
      </c>
    </row>
    <row r="358" spans="2:7" x14ac:dyDescent="0.25">
      <c r="B358" s="7">
        <v>2264607</v>
      </c>
      <c r="C358" s="5">
        <v>21.4</v>
      </c>
      <c r="D358" s="5">
        <f>COUNTIF(Lines!$C$2:$C$1100,B358)</f>
        <v>1</v>
      </c>
      <c r="E358" s="5">
        <f>COUNTIF(Lines!$G$2:$G$1100,B358)</f>
        <v>1</v>
      </c>
      <c r="F358" s="5">
        <f t="shared" si="10"/>
        <v>2</v>
      </c>
      <c r="G358" s="5" t="str">
        <f t="shared" si="11"/>
        <v>Pass</v>
      </c>
    </row>
    <row r="359" spans="2:7" x14ac:dyDescent="0.25">
      <c r="B359" s="7">
        <v>2264483</v>
      </c>
      <c r="C359" s="5">
        <v>21.4</v>
      </c>
      <c r="D359" s="5">
        <f>COUNTIF(Lines!$C$2:$C$1100,B359)</f>
        <v>2</v>
      </c>
      <c r="E359" s="5">
        <f>COUNTIF(Lines!$G$2:$G$1100,B359)</f>
        <v>1</v>
      </c>
      <c r="F359" s="5">
        <f t="shared" si="10"/>
        <v>3</v>
      </c>
      <c r="G359" s="5" t="str">
        <f t="shared" si="11"/>
        <v>Branching</v>
      </c>
    </row>
    <row r="360" spans="2:7" x14ac:dyDescent="0.25">
      <c r="B360" s="7">
        <v>501443648</v>
      </c>
      <c r="C360" s="5">
        <v>21.4</v>
      </c>
      <c r="D360" s="5">
        <f>COUNTIF(Lines!$C$2:$C$1100,B360)</f>
        <v>1</v>
      </c>
      <c r="E360" s="5">
        <f>COUNTIF(Lines!$G$2:$G$1100,B360)</f>
        <v>1</v>
      </c>
      <c r="F360" s="5">
        <f t="shared" si="10"/>
        <v>2</v>
      </c>
      <c r="G360" s="5" t="str">
        <f t="shared" si="11"/>
        <v>Pass</v>
      </c>
    </row>
    <row r="361" spans="2:7" x14ac:dyDescent="0.25">
      <c r="B361" s="7" t="s">
        <v>281</v>
      </c>
      <c r="C361" s="5">
        <v>21.4</v>
      </c>
      <c r="D361" s="5">
        <f>COUNTIF(Lines!$C$2:$C$1100,B361)</f>
        <v>0</v>
      </c>
      <c r="E361" s="5">
        <f>COUNTIF(Lines!$G$2:$G$1100,B361)</f>
        <v>1</v>
      </c>
      <c r="F361" s="5">
        <f t="shared" si="10"/>
        <v>1</v>
      </c>
      <c r="G361" s="5" t="str">
        <f t="shared" si="11"/>
        <v>End of circuit</v>
      </c>
    </row>
    <row r="362" spans="2:7" x14ac:dyDescent="0.25">
      <c r="B362" s="7" t="s">
        <v>78</v>
      </c>
      <c r="C362" s="5">
        <v>21.4</v>
      </c>
      <c r="D362" s="5">
        <f>COUNTIF(Lines!$C$2:$C$1100,B362)</f>
        <v>1</v>
      </c>
      <c r="E362" s="5">
        <f>COUNTIF(Lines!$G$2:$G$1100,B362)</f>
        <v>1</v>
      </c>
      <c r="F362" s="5">
        <f t="shared" ref="F362:F425" si="12">SUM(D362:E362)</f>
        <v>2</v>
      </c>
      <c r="G362" s="5" t="str">
        <f t="shared" si="11"/>
        <v>Pass</v>
      </c>
    </row>
    <row r="363" spans="2:7" x14ac:dyDescent="0.25">
      <c r="B363" s="7">
        <v>505057985</v>
      </c>
      <c r="C363" s="5">
        <v>21.4</v>
      </c>
      <c r="D363" s="5">
        <f>COUNTIF(Lines!$C$2:$C$1100,B363)</f>
        <v>1</v>
      </c>
      <c r="E363" s="5">
        <f>COUNTIF(Lines!$G$2:$G$1100,B363)</f>
        <v>1</v>
      </c>
      <c r="F363" s="5">
        <f t="shared" si="12"/>
        <v>2</v>
      </c>
      <c r="G363" s="5" t="str">
        <f t="shared" si="11"/>
        <v>Pass</v>
      </c>
    </row>
    <row r="364" spans="2:7" x14ac:dyDescent="0.25">
      <c r="B364" s="7" t="s">
        <v>282</v>
      </c>
      <c r="C364" s="5">
        <v>21.4</v>
      </c>
      <c r="D364" s="5">
        <f>COUNTIF(Lines!$C$2:$C$1100,B364)</f>
        <v>0</v>
      </c>
      <c r="E364" s="5">
        <f>COUNTIF(Lines!$G$2:$G$1100,B364)</f>
        <v>1</v>
      </c>
      <c r="F364" s="5">
        <f t="shared" si="12"/>
        <v>1</v>
      </c>
      <c r="G364" s="5" t="str">
        <f t="shared" si="11"/>
        <v>End of circuit</v>
      </c>
    </row>
    <row r="365" spans="2:7" x14ac:dyDescent="0.25">
      <c r="B365" s="7" t="s">
        <v>79</v>
      </c>
      <c r="C365" s="5">
        <v>21.4</v>
      </c>
      <c r="D365" s="5">
        <f>COUNTIF(Lines!$C$2:$C$1100,B365)</f>
        <v>1</v>
      </c>
      <c r="E365" s="5">
        <f>COUNTIF(Lines!$G$2:$G$1100,B365)</f>
        <v>1</v>
      </c>
      <c r="F365" s="5">
        <f t="shared" si="12"/>
        <v>2</v>
      </c>
      <c r="G365" s="5" t="str">
        <f t="shared" si="11"/>
        <v>Pass</v>
      </c>
    </row>
    <row r="366" spans="2:7" x14ac:dyDescent="0.25">
      <c r="B366" s="7" t="s">
        <v>80</v>
      </c>
      <c r="C366" s="5">
        <v>21.4</v>
      </c>
      <c r="D366" s="5">
        <f>COUNTIF(Lines!$C$2:$C$1100,B366)</f>
        <v>1</v>
      </c>
      <c r="E366" s="5">
        <f>COUNTIF(Lines!$G$2:$G$1100,B366)</f>
        <v>1</v>
      </c>
      <c r="F366" s="5">
        <f t="shared" si="12"/>
        <v>2</v>
      </c>
      <c r="G366" s="5" t="str">
        <f t="shared" si="11"/>
        <v>Pass</v>
      </c>
    </row>
    <row r="367" spans="2:7" x14ac:dyDescent="0.25">
      <c r="B367" s="7">
        <v>2264145</v>
      </c>
      <c r="C367" s="5">
        <v>21.4</v>
      </c>
      <c r="D367" s="5">
        <f>COUNTIF(Lines!$C$2:$C$1100,B367)</f>
        <v>2</v>
      </c>
      <c r="E367" s="5">
        <f>COUNTIF(Lines!$G$2:$G$1100,B367)</f>
        <v>1</v>
      </c>
      <c r="F367" s="5">
        <f t="shared" si="12"/>
        <v>3</v>
      </c>
      <c r="G367" s="5" t="str">
        <f t="shared" si="11"/>
        <v>Branching</v>
      </c>
    </row>
    <row r="368" spans="2:7" x14ac:dyDescent="0.25">
      <c r="B368" s="7">
        <v>501323769</v>
      </c>
      <c r="C368" s="5">
        <v>21.4</v>
      </c>
      <c r="D368" s="5">
        <f>COUNTIF(Lines!$C$2:$C$1100,B368)</f>
        <v>1</v>
      </c>
      <c r="E368" s="5">
        <f>COUNTIF(Lines!$G$2:$G$1100,B368)</f>
        <v>1</v>
      </c>
      <c r="F368" s="5">
        <f t="shared" si="12"/>
        <v>2</v>
      </c>
      <c r="G368" s="5" t="str">
        <f t="shared" si="11"/>
        <v>Pass</v>
      </c>
    </row>
    <row r="369" spans="2:7" x14ac:dyDescent="0.25">
      <c r="B369" s="7" t="s">
        <v>283</v>
      </c>
      <c r="C369" s="5">
        <v>21.4</v>
      </c>
      <c r="D369" s="5">
        <f>COUNTIF(Lines!$C$2:$C$1100,B369)</f>
        <v>0</v>
      </c>
      <c r="E369" s="5">
        <f>COUNTIF(Lines!$G$2:$G$1100,B369)</f>
        <v>1</v>
      </c>
      <c r="F369" s="5">
        <f t="shared" si="12"/>
        <v>1</v>
      </c>
      <c r="G369" s="5" t="str">
        <f t="shared" si="11"/>
        <v>End of circuit</v>
      </c>
    </row>
    <row r="370" spans="2:7" x14ac:dyDescent="0.25">
      <c r="B370" s="7">
        <v>2264486</v>
      </c>
      <c r="C370" s="5">
        <v>21.4</v>
      </c>
      <c r="D370" s="5">
        <f>COUNTIF(Lines!$C$2:$C$1100,B370)</f>
        <v>2</v>
      </c>
      <c r="E370" s="5">
        <f>COUNTIF(Lines!$G$2:$G$1100,B370)</f>
        <v>1</v>
      </c>
      <c r="F370" s="5">
        <f t="shared" si="12"/>
        <v>3</v>
      </c>
      <c r="G370" s="5" t="str">
        <f t="shared" si="11"/>
        <v>Branching</v>
      </c>
    </row>
    <row r="371" spans="2:7" x14ac:dyDescent="0.25">
      <c r="B371" s="7">
        <v>2264867</v>
      </c>
      <c r="C371" s="5">
        <v>21.4</v>
      </c>
      <c r="D371" s="5">
        <f>COUNTIF(Lines!$C$2:$C$1100,B371)</f>
        <v>1</v>
      </c>
      <c r="E371" s="5">
        <f>COUNTIF(Lines!$G$2:$G$1100,B371)</f>
        <v>1</v>
      </c>
      <c r="F371" s="5">
        <f t="shared" si="12"/>
        <v>2</v>
      </c>
      <c r="G371" s="5" t="str">
        <f t="shared" si="11"/>
        <v>Pass</v>
      </c>
    </row>
    <row r="372" spans="2:7" x14ac:dyDescent="0.25">
      <c r="B372" s="7" t="s">
        <v>284</v>
      </c>
      <c r="C372" s="5">
        <v>21.4</v>
      </c>
      <c r="D372" s="5">
        <f>COUNTIF(Lines!$C$2:$C$1100,B372)</f>
        <v>0</v>
      </c>
      <c r="E372" s="5">
        <f>COUNTIF(Lines!$G$2:$G$1100,B372)</f>
        <v>1</v>
      </c>
      <c r="F372" s="5">
        <f t="shared" si="12"/>
        <v>1</v>
      </c>
      <c r="G372" s="5" t="str">
        <f t="shared" si="11"/>
        <v>End of circuit</v>
      </c>
    </row>
    <row r="373" spans="2:7" x14ac:dyDescent="0.25">
      <c r="B373" s="7">
        <v>2264845</v>
      </c>
      <c r="C373" s="5">
        <v>21.4</v>
      </c>
      <c r="D373" s="5">
        <f>COUNTIF(Lines!$C$2:$C$1100,B373)</f>
        <v>3</v>
      </c>
      <c r="E373" s="5">
        <f>COUNTIF(Lines!$G$2:$G$1100,B373)</f>
        <v>1</v>
      </c>
      <c r="F373" s="5">
        <f t="shared" si="12"/>
        <v>4</v>
      </c>
      <c r="G373" s="5" t="str">
        <f t="shared" si="11"/>
        <v>Branching</v>
      </c>
    </row>
    <row r="374" spans="2:7" x14ac:dyDescent="0.25">
      <c r="B374" s="7">
        <v>505057988</v>
      </c>
      <c r="C374" s="5">
        <v>21.4</v>
      </c>
      <c r="D374" s="5">
        <f>COUNTIF(Lines!$C$2:$C$1100,B374)</f>
        <v>1</v>
      </c>
      <c r="E374" s="5">
        <f>COUNTIF(Lines!$G$2:$G$1100,B374)</f>
        <v>0</v>
      </c>
      <c r="F374" s="5">
        <f t="shared" si="12"/>
        <v>1</v>
      </c>
      <c r="G374" s="5" t="str">
        <f t="shared" si="11"/>
        <v>End of circuit</v>
      </c>
    </row>
    <row r="375" spans="2:7" x14ac:dyDescent="0.25">
      <c r="B375" s="7" t="s">
        <v>81</v>
      </c>
      <c r="C375" s="5">
        <v>21.4</v>
      </c>
      <c r="D375" s="5">
        <f>COUNTIF(Lines!$C$2:$C$1100,B375)</f>
        <v>1</v>
      </c>
      <c r="E375" s="5">
        <f>COUNTIF(Lines!$G$2:$G$1100,B375)</f>
        <v>1</v>
      </c>
      <c r="F375" s="5">
        <f t="shared" si="12"/>
        <v>2</v>
      </c>
      <c r="G375" s="5" t="str">
        <f t="shared" si="11"/>
        <v>Pass</v>
      </c>
    </row>
    <row r="376" spans="2:7" x14ac:dyDescent="0.25">
      <c r="B376" s="7">
        <v>504643781</v>
      </c>
      <c r="C376" s="5">
        <v>21.4</v>
      </c>
      <c r="D376" s="5">
        <f>COUNTIF(Lines!$C$2:$C$1100,B376)</f>
        <v>1</v>
      </c>
      <c r="E376" s="5">
        <f>COUNTIF(Lines!$G$2:$G$1100,B376)</f>
        <v>1</v>
      </c>
      <c r="F376" s="5">
        <f t="shared" si="12"/>
        <v>2</v>
      </c>
      <c r="G376" s="5" t="str">
        <f t="shared" si="11"/>
        <v>Pass</v>
      </c>
    </row>
    <row r="377" spans="2:7" x14ac:dyDescent="0.25">
      <c r="B377" s="7">
        <v>400164548</v>
      </c>
      <c r="C377" s="5">
        <v>21.4</v>
      </c>
      <c r="D377" s="5">
        <f>COUNTIF(Lines!$C$2:$C$1100,B377)</f>
        <v>2</v>
      </c>
      <c r="E377" s="5">
        <f>COUNTIF(Lines!$G$2:$G$1100,B377)</f>
        <v>1</v>
      </c>
      <c r="F377" s="5">
        <f t="shared" si="12"/>
        <v>3</v>
      </c>
      <c r="G377" s="5" t="str">
        <f t="shared" si="11"/>
        <v>Branching</v>
      </c>
    </row>
    <row r="378" spans="2:7" x14ac:dyDescent="0.25">
      <c r="B378" s="7">
        <v>2264615</v>
      </c>
      <c r="C378" s="5">
        <v>21.4</v>
      </c>
      <c r="D378" s="5">
        <f>COUNTIF(Lines!$C$2:$C$1100,B378)</f>
        <v>1</v>
      </c>
      <c r="E378" s="5">
        <f>COUNTIF(Lines!$G$2:$G$1100,B378)</f>
        <v>1</v>
      </c>
      <c r="F378" s="5">
        <f t="shared" si="12"/>
        <v>2</v>
      </c>
      <c r="G378" s="5" t="str">
        <f t="shared" si="11"/>
        <v>Pass</v>
      </c>
    </row>
    <row r="379" spans="2:7" x14ac:dyDescent="0.25">
      <c r="B379" s="7" t="s">
        <v>286</v>
      </c>
      <c r="C379" s="5">
        <v>21.4</v>
      </c>
      <c r="D379" s="5">
        <f>COUNTIF(Lines!$C$2:$C$1100,B379)</f>
        <v>0</v>
      </c>
      <c r="E379" s="5">
        <f>COUNTIF(Lines!$G$2:$G$1100,B379)</f>
        <v>1</v>
      </c>
      <c r="F379" s="5">
        <f t="shared" si="12"/>
        <v>1</v>
      </c>
      <c r="G379" s="5" t="str">
        <f t="shared" si="11"/>
        <v>End of circuit</v>
      </c>
    </row>
    <row r="380" spans="2:7" x14ac:dyDescent="0.25">
      <c r="B380" s="7">
        <v>2264489</v>
      </c>
      <c r="C380" s="5">
        <v>21.4</v>
      </c>
      <c r="D380" s="5">
        <f>COUNTIF(Lines!$C$2:$C$1100,B380)</f>
        <v>2</v>
      </c>
      <c r="E380" s="5">
        <f>COUNTIF(Lines!$G$2:$G$1100,B380)</f>
        <v>1</v>
      </c>
      <c r="F380" s="5">
        <f t="shared" si="12"/>
        <v>3</v>
      </c>
      <c r="G380" s="5" t="str">
        <f t="shared" si="11"/>
        <v>Branching</v>
      </c>
    </row>
    <row r="381" spans="2:7" x14ac:dyDescent="0.25">
      <c r="B381" s="7">
        <v>2264875</v>
      </c>
      <c r="C381" s="5">
        <v>21.4</v>
      </c>
      <c r="D381" s="5">
        <f>COUNTIF(Lines!$C$2:$C$1100,B381)</f>
        <v>1</v>
      </c>
      <c r="E381" s="5">
        <f>COUNTIF(Lines!$G$2:$G$1100,B381)</f>
        <v>1</v>
      </c>
      <c r="F381" s="5">
        <f t="shared" si="12"/>
        <v>2</v>
      </c>
      <c r="G381" s="5" t="str">
        <f t="shared" si="11"/>
        <v>Pass</v>
      </c>
    </row>
    <row r="382" spans="2:7" x14ac:dyDescent="0.25">
      <c r="B382" s="7" t="s">
        <v>287</v>
      </c>
      <c r="C382" s="5">
        <v>21.4</v>
      </c>
      <c r="D382" s="5">
        <f>COUNTIF(Lines!$C$2:$C$1100,B382)</f>
        <v>0</v>
      </c>
      <c r="E382" s="5">
        <f>COUNTIF(Lines!$G$2:$G$1100,B382)</f>
        <v>1</v>
      </c>
      <c r="F382" s="5">
        <f t="shared" si="12"/>
        <v>1</v>
      </c>
      <c r="G382" s="5" t="str">
        <f t="shared" si="11"/>
        <v>End of circuit</v>
      </c>
    </row>
    <row r="383" spans="2:7" x14ac:dyDescent="0.25">
      <c r="B383" s="7">
        <v>2264848</v>
      </c>
      <c r="C383" s="5">
        <v>21.4</v>
      </c>
      <c r="D383" s="5">
        <f>COUNTIF(Lines!$C$2:$C$1100,B383)</f>
        <v>2</v>
      </c>
      <c r="E383" s="5">
        <f>COUNTIF(Lines!$G$2:$G$1100,B383)</f>
        <v>1</v>
      </c>
      <c r="F383" s="5">
        <f t="shared" si="12"/>
        <v>3</v>
      </c>
      <c r="G383" s="5" t="str">
        <f t="shared" si="11"/>
        <v>Branching</v>
      </c>
    </row>
    <row r="384" spans="2:7" x14ac:dyDescent="0.25">
      <c r="B384" s="7" t="s">
        <v>82</v>
      </c>
      <c r="C384" s="5">
        <v>21.4</v>
      </c>
      <c r="D384" s="5">
        <f>COUNTIF(Lines!$C$2:$C$1100,B384)</f>
        <v>1</v>
      </c>
      <c r="E384" s="5">
        <f>COUNTIF(Lines!$G$2:$G$1100,B384)</f>
        <v>1</v>
      </c>
      <c r="F384" s="5">
        <f t="shared" si="12"/>
        <v>2</v>
      </c>
      <c r="G384" s="5" t="str">
        <f t="shared" si="11"/>
        <v>Pass</v>
      </c>
    </row>
    <row r="385" spans="2:7" x14ac:dyDescent="0.25">
      <c r="B385" s="7" t="s">
        <v>288</v>
      </c>
      <c r="C385" s="5">
        <v>21.4</v>
      </c>
      <c r="D385" s="5">
        <f>COUNTIF(Lines!$C$2:$C$1100,B385)</f>
        <v>0</v>
      </c>
      <c r="E385" s="5">
        <f>COUNTIF(Lines!$G$2:$G$1100,B385)</f>
        <v>1</v>
      </c>
      <c r="F385" s="5">
        <f t="shared" si="12"/>
        <v>1</v>
      </c>
      <c r="G385" s="5" t="str">
        <f t="shared" si="11"/>
        <v>End of circuit</v>
      </c>
    </row>
    <row r="386" spans="2:7" x14ac:dyDescent="0.25">
      <c r="B386" s="7">
        <v>400080197</v>
      </c>
      <c r="C386" s="5">
        <v>21.4</v>
      </c>
      <c r="D386" s="5">
        <f>COUNTIF(Lines!$C$2:$C$1100,B386)</f>
        <v>2</v>
      </c>
      <c r="E386" s="5">
        <f>COUNTIF(Lines!$G$2:$G$1100,B386)</f>
        <v>1</v>
      </c>
      <c r="F386" s="5">
        <f t="shared" si="12"/>
        <v>3</v>
      </c>
      <c r="G386" s="5" t="str">
        <f t="shared" si="11"/>
        <v>Branching</v>
      </c>
    </row>
    <row r="387" spans="2:7" x14ac:dyDescent="0.25">
      <c r="B387" s="7" t="s">
        <v>83</v>
      </c>
      <c r="C387" s="5">
        <v>21.4</v>
      </c>
      <c r="D387" s="5">
        <f>COUNTIF(Lines!$C$2:$C$1100,B387)</f>
        <v>1</v>
      </c>
      <c r="E387" s="5">
        <f>COUNTIF(Lines!$G$2:$G$1100,B387)</f>
        <v>1</v>
      </c>
      <c r="F387" s="5">
        <f t="shared" si="12"/>
        <v>2</v>
      </c>
      <c r="G387" s="5" t="str">
        <f t="shared" si="11"/>
        <v>Pass</v>
      </c>
    </row>
    <row r="388" spans="2:7" x14ac:dyDescent="0.25">
      <c r="B388" s="7">
        <v>400182032</v>
      </c>
      <c r="C388" s="5">
        <v>21.4</v>
      </c>
      <c r="D388" s="5">
        <f>COUNTIF(Lines!$C$2:$C$1100,B388)</f>
        <v>1</v>
      </c>
      <c r="E388" s="5">
        <f>COUNTIF(Lines!$G$2:$G$1100,B388)</f>
        <v>1</v>
      </c>
      <c r="F388" s="5">
        <f t="shared" si="12"/>
        <v>2</v>
      </c>
      <c r="G388" s="5" t="str">
        <f t="shared" si="11"/>
        <v>Pass</v>
      </c>
    </row>
    <row r="389" spans="2:7" x14ac:dyDescent="0.25">
      <c r="B389" s="7">
        <v>2264148</v>
      </c>
      <c r="C389" s="5">
        <v>21.4</v>
      </c>
      <c r="D389" s="5">
        <f>COUNTIF(Lines!$C$2:$C$1100,B389)</f>
        <v>1</v>
      </c>
      <c r="E389" s="5">
        <f>COUNTIF(Lines!$G$2:$G$1100,B389)</f>
        <v>1</v>
      </c>
      <c r="F389" s="5">
        <f t="shared" si="12"/>
        <v>2</v>
      </c>
      <c r="G389" s="5" t="str">
        <f t="shared" ref="G389:G452" si="13">IF(F389=1,"End of circuit",IF(F389&lt;1,"Not Connected",IF(F389=2,"Pass","Branching")))</f>
        <v>Pass</v>
      </c>
    </row>
    <row r="390" spans="2:7" x14ac:dyDescent="0.25">
      <c r="B390" s="7">
        <v>400164555</v>
      </c>
      <c r="C390" s="5">
        <v>21.4</v>
      </c>
      <c r="D390" s="5">
        <f>COUNTIF(Lines!$C$2:$C$1100,B390)</f>
        <v>1</v>
      </c>
      <c r="E390" s="5">
        <f>COUNTIF(Lines!$G$2:$G$1100,B390)</f>
        <v>1</v>
      </c>
      <c r="F390" s="5">
        <f t="shared" si="12"/>
        <v>2</v>
      </c>
      <c r="G390" s="5" t="str">
        <f t="shared" si="13"/>
        <v>Pass</v>
      </c>
    </row>
    <row r="391" spans="2:7" x14ac:dyDescent="0.25">
      <c r="B391" s="7" t="s">
        <v>289</v>
      </c>
      <c r="C391" s="5">
        <v>21.4</v>
      </c>
      <c r="D391" s="5">
        <f>COUNTIF(Lines!$C$2:$C$1100,B391)</f>
        <v>0</v>
      </c>
      <c r="E391" s="5">
        <f>COUNTIF(Lines!$G$2:$G$1100,B391)</f>
        <v>1</v>
      </c>
      <c r="F391" s="5">
        <f t="shared" si="12"/>
        <v>1</v>
      </c>
      <c r="G391" s="5" t="str">
        <f t="shared" si="13"/>
        <v>End of circuit</v>
      </c>
    </row>
    <row r="392" spans="2:7" x14ac:dyDescent="0.25">
      <c r="B392" s="7">
        <v>400181851</v>
      </c>
      <c r="C392" s="5">
        <v>21.4</v>
      </c>
      <c r="D392" s="5">
        <f>COUNTIF(Lines!$C$2:$C$1100,B392)</f>
        <v>1</v>
      </c>
      <c r="E392" s="5">
        <f>COUNTIF(Lines!$G$2:$G$1100,B392)</f>
        <v>1</v>
      </c>
      <c r="F392" s="5">
        <f t="shared" si="12"/>
        <v>2</v>
      </c>
      <c r="G392" s="5" t="str">
        <f t="shared" si="13"/>
        <v>Pass</v>
      </c>
    </row>
    <row r="393" spans="2:7" x14ac:dyDescent="0.25">
      <c r="B393" s="7">
        <v>2264883</v>
      </c>
      <c r="C393" s="5">
        <v>21.4</v>
      </c>
      <c r="D393" s="5">
        <f>COUNTIF(Lines!$C$2:$C$1100,B393)</f>
        <v>1</v>
      </c>
      <c r="E393" s="5">
        <f>COUNTIF(Lines!$G$2:$G$1100,B393)</f>
        <v>1</v>
      </c>
      <c r="F393" s="5">
        <f t="shared" si="12"/>
        <v>2</v>
      </c>
      <c r="G393" s="5" t="str">
        <f t="shared" si="13"/>
        <v>Pass</v>
      </c>
    </row>
    <row r="394" spans="2:7" x14ac:dyDescent="0.25">
      <c r="B394" s="7">
        <v>501789428</v>
      </c>
      <c r="C394" s="5">
        <v>21.4</v>
      </c>
      <c r="D394" s="5">
        <f>COUNTIF(Lines!$C$2:$C$1100,B394)</f>
        <v>1</v>
      </c>
      <c r="E394" s="5">
        <f>COUNTIF(Lines!$G$2:$G$1100,B394)</f>
        <v>1</v>
      </c>
      <c r="F394" s="5">
        <f t="shared" si="12"/>
        <v>2</v>
      </c>
      <c r="G394" s="5" t="str">
        <f t="shared" si="13"/>
        <v>Pass</v>
      </c>
    </row>
    <row r="395" spans="2:7" x14ac:dyDescent="0.25">
      <c r="B395" s="7">
        <v>2264852</v>
      </c>
      <c r="C395" s="5">
        <v>21.4</v>
      </c>
      <c r="D395" s="5">
        <f>COUNTIF(Lines!$C$2:$C$1100,B395)</f>
        <v>2</v>
      </c>
      <c r="E395" s="5">
        <f>COUNTIF(Lines!$G$2:$G$1100,B395)</f>
        <v>1</v>
      </c>
      <c r="F395" s="5">
        <f t="shared" si="12"/>
        <v>3</v>
      </c>
      <c r="G395" s="5" t="str">
        <f t="shared" si="13"/>
        <v>Branching</v>
      </c>
    </row>
    <row r="396" spans="2:7" x14ac:dyDescent="0.25">
      <c r="B396" s="7" t="s">
        <v>84</v>
      </c>
      <c r="C396" s="5">
        <v>21.4</v>
      </c>
      <c r="D396" s="5">
        <f>COUNTIF(Lines!$C$2:$C$1100,B396)</f>
        <v>1</v>
      </c>
      <c r="E396" s="5">
        <f>COUNTIF(Lines!$G$2:$G$1100,B396)</f>
        <v>1</v>
      </c>
      <c r="F396" s="5">
        <f t="shared" si="12"/>
        <v>2</v>
      </c>
      <c r="G396" s="5" t="str">
        <f t="shared" si="13"/>
        <v>Pass</v>
      </c>
    </row>
    <row r="397" spans="2:7" x14ac:dyDescent="0.25">
      <c r="B397" s="7">
        <v>501344645</v>
      </c>
      <c r="C397" s="5">
        <v>21.4</v>
      </c>
      <c r="D397" s="5">
        <f>COUNTIF(Lines!$C$2:$C$1100,B397)</f>
        <v>1</v>
      </c>
      <c r="E397" s="5">
        <f>COUNTIF(Lines!$G$2:$G$1100,B397)</f>
        <v>1</v>
      </c>
      <c r="F397" s="5">
        <f t="shared" si="12"/>
        <v>2</v>
      </c>
      <c r="G397" s="5" t="str">
        <f t="shared" si="13"/>
        <v>Pass</v>
      </c>
    </row>
    <row r="398" spans="2:7" x14ac:dyDescent="0.25">
      <c r="B398" s="7">
        <v>2265542</v>
      </c>
      <c r="C398" s="5">
        <v>21.4</v>
      </c>
      <c r="D398" s="5">
        <f>COUNTIF(Lines!$C$2:$C$1100,B398)</f>
        <v>2</v>
      </c>
      <c r="E398" s="5">
        <f>COUNTIF(Lines!$G$2:$G$1100,B398)</f>
        <v>1</v>
      </c>
      <c r="F398" s="5">
        <f t="shared" si="12"/>
        <v>3</v>
      </c>
      <c r="G398" s="5" t="str">
        <f t="shared" si="13"/>
        <v>Branching</v>
      </c>
    </row>
    <row r="399" spans="2:7" x14ac:dyDescent="0.25">
      <c r="B399" s="7">
        <v>504164350</v>
      </c>
      <c r="C399" s="5">
        <v>21.4</v>
      </c>
      <c r="D399" s="5">
        <f>COUNTIF(Lines!$C$2:$C$1100,B399)</f>
        <v>1</v>
      </c>
      <c r="E399" s="5">
        <f>COUNTIF(Lines!$G$2:$G$1100,B399)</f>
        <v>1</v>
      </c>
      <c r="F399" s="5">
        <f t="shared" si="12"/>
        <v>2</v>
      </c>
      <c r="G399" s="5" t="str">
        <f t="shared" si="13"/>
        <v>Pass</v>
      </c>
    </row>
    <row r="400" spans="2:7" x14ac:dyDescent="0.25">
      <c r="B400" s="7" t="s">
        <v>85</v>
      </c>
      <c r="C400" s="5">
        <v>21.4</v>
      </c>
      <c r="D400" s="5">
        <f>COUNTIF(Lines!$C$2:$C$1100,B400)</f>
        <v>1</v>
      </c>
      <c r="E400" s="5">
        <f>COUNTIF(Lines!$G$2:$G$1100,B400)</f>
        <v>1</v>
      </c>
      <c r="F400" s="5">
        <f t="shared" si="12"/>
        <v>2</v>
      </c>
      <c r="G400" s="5" t="str">
        <f t="shared" si="13"/>
        <v>Pass</v>
      </c>
    </row>
    <row r="401" spans="2:7" x14ac:dyDescent="0.25">
      <c r="B401" s="7">
        <v>400182035</v>
      </c>
      <c r="C401" s="5">
        <v>21.4</v>
      </c>
      <c r="D401" s="5">
        <f>COUNTIF(Lines!$C$2:$C$1100,B401)</f>
        <v>1</v>
      </c>
      <c r="E401" s="5">
        <f>COUNTIF(Lines!$G$2:$G$1100,B401)</f>
        <v>0</v>
      </c>
      <c r="F401" s="5">
        <f t="shared" si="12"/>
        <v>1</v>
      </c>
      <c r="G401" s="5" t="str">
        <f t="shared" si="13"/>
        <v>End of circuit</v>
      </c>
    </row>
    <row r="402" spans="2:7" x14ac:dyDescent="0.25">
      <c r="B402" s="7">
        <v>2264153</v>
      </c>
      <c r="C402" s="5">
        <v>21.4</v>
      </c>
      <c r="D402" s="5">
        <f>COUNTIF(Lines!$C$2:$C$1100,B402)</f>
        <v>2</v>
      </c>
      <c r="E402" s="5">
        <f>COUNTIF(Lines!$G$2:$G$1100,B402)</f>
        <v>1</v>
      </c>
      <c r="F402" s="5">
        <f t="shared" si="12"/>
        <v>3</v>
      </c>
      <c r="G402" s="5" t="str">
        <f t="shared" si="13"/>
        <v>Branching</v>
      </c>
    </row>
    <row r="403" spans="2:7" x14ac:dyDescent="0.25">
      <c r="B403" s="7" t="s">
        <v>291</v>
      </c>
      <c r="C403" s="5">
        <v>21.4</v>
      </c>
      <c r="D403" s="5">
        <f>COUNTIF(Lines!$C$2:$C$1100,B403)</f>
        <v>0</v>
      </c>
      <c r="E403" s="5">
        <f>COUNTIF(Lines!$G$2:$G$1100,B403)</f>
        <v>1</v>
      </c>
      <c r="F403" s="5">
        <f t="shared" si="12"/>
        <v>1</v>
      </c>
      <c r="G403" s="5" t="str">
        <f t="shared" si="13"/>
        <v>End of circuit</v>
      </c>
    </row>
    <row r="404" spans="2:7" x14ac:dyDescent="0.25">
      <c r="B404" s="7">
        <v>506016905</v>
      </c>
      <c r="C404" s="5">
        <v>21.4</v>
      </c>
      <c r="D404" s="5">
        <f>COUNTIF(Lines!$C$2:$C$1100,B404)</f>
        <v>1</v>
      </c>
      <c r="E404" s="5">
        <f>COUNTIF(Lines!$G$2:$G$1100,B404)</f>
        <v>0</v>
      </c>
      <c r="F404" s="5">
        <f t="shared" si="12"/>
        <v>1</v>
      </c>
      <c r="G404" s="5" t="str">
        <f t="shared" si="13"/>
        <v>End of circuit</v>
      </c>
    </row>
    <row r="405" spans="2:7" x14ac:dyDescent="0.25">
      <c r="B405" s="7" t="s">
        <v>293</v>
      </c>
      <c r="C405" s="5">
        <v>21.4</v>
      </c>
      <c r="D405" s="5">
        <f>COUNTIF(Lines!$C$2:$C$1100,B405)</f>
        <v>0</v>
      </c>
      <c r="E405" s="5">
        <f>COUNTIF(Lines!$G$2:$G$1100,B405)</f>
        <v>1</v>
      </c>
      <c r="F405" s="5">
        <f t="shared" si="12"/>
        <v>1</v>
      </c>
      <c r="G405" s="5" t="str">
        <f t="shared" si="13"/>
        <v>End of circuit</v>
      </c>
    </row>
    <row r="406" spans="2:7" x14ac:dyDescent="0.25">
      <c r="B406" s="7" t="s">
        <v>294</v>
      </c>
      <c r="C406" s="5">
        <v>21.4</v>
      </c>
      <c r="D406" s="5">
        <f>COUNTIF(Lines!$C$2:$C$1100,B406)</f>
        <v>0</v>
      </c>
      <c r="E406" s="5">
        <f>COUNTIF(Lines!$G$2:$G$1100,B406)</f>
        <v>1</v>
      </c>
      <c r="F406" s="5">
        <f t="shared" si="12"/>
        <v>1</v>
      </c>
      <c r="G406" s="5" t="str">
        <f t="shared" si="13"/>
        <v>End of circuit</v>
      </c>
    </row>
    <row r="407" spans="2:7" x14ac:dyDescent="0.25">
      <c r="B407" s="7" t="s">
        <v>295</v>
      </c>
      <c r="C407" s="5">
        <v>21.4</v>
      </c>
      <c r="D407" s="5">
        <f>COUNTIF(Lines!$C$2:$C$1100,B407)</f>
        <v>0</v>
      </c>
      <c r="E407" s="5">
        <f>COUNTIF(Lines!$G$2:$G$1100,B407)</f>
        <v>1</v>
      </c>
      <c r="F407" s="5">
        <f t="shared" si="12"/>
        <v>1</v>
      </c>
      <c r="G407" s="5" t="str">
        <f t="shared" si="13"/>
        <v>End of circuit</v>
      </c>
    </row>
    <row r="408" spans="2:7" x14ac:dyDescent="0.25">
      <c r="B408" s="7">
        <v>400187446</v>
      </c>
      <c r="C408" s="5">
        <v>21.4</v>
      </c>
      <c r="D408" s="5">
        <f>COUNTIF(Lines!$C$2:$C$1100,B408)</f>
        <v>1</v>
      </c>
      <c r="E408" s="5">
        <f>COUNTIF(Lines!$G$2:$G$1100,B408)</f>
        <v>0</v>
      </c>
      <c r="F408" s="5">
        <f t="shared" si="12"/>
        <v>1</v>
      </c>
      <c r="G408" s="5" t="str">
        <f t="shared" si="13"/>
        <v>End of circuit</v>
      </c>
    </row>
    <row r="409" spans="2:7" x14ac:dyDescent="0.25">
      <c r="B409" s="7">
        <v>503977818</v>
      </c>
      <c r="C409" s="5">
        <v>21.4</v>
      </c>
      <c r="D409" s="5">
        <f>COUNTIF(Lines!$C$2:$C$1100,B409)</f>
        <v>1</v>
      </c>
      <c r="E409" s="5">
        <f>COUNTIF(Lines!$G$2:$G$1100,B409)</f>
        <v>1</v>
      </c>
      <c r="F409" s="5">
        <f t="shared" si="12"/>
        <v>2</v>
      </c>
      <c r="G409" s="5" t="str">
        <f t="shared" si="13"/>
        <v>Pass</v>
      </c>
    </row>
    <row r="410" spans="2:7" x14ac:dyDescent="0.25">
      <c r="B410" s="7">
        <v>501344647</v>
      </c>
      <c r="C410" s="5">
        <v>21.4</v>
      </c>
      <c r="D410" s="5">
        <f>COUNTIF(Lines!$C$2:$C$1100,B410)</f>
        <v>2</v>
      </c>
      <c r="E410" s="5">
        <f>COUNTIF(Lines!$G$2:$G$1100,B410)</f>
        <v>1</v>
      </c>
      <c r="F410" s="5">
        <f t="shared" si="12"/>
        <v>3</v>
      </c>
      <c r="G410" s="5" t="str">
        <f t="shared" si="13"/>
        <v>Branching</v>
      </c>
    </row>
    <row r="411" spans="2:7" x14ac:dyDescent="0.25">
      <c r="B411" s="7">
        <v>2265545</v>
      </c>
      <c r="C411" s="5">
        <v>21.4</v>
      </c>
      <c r="D411" s="5">
        <f>COUNTIF(Lines!$C$2:$C$1100,B411)</f>
        <v>2</v>
      </c>
      <c r="E411" s="5">
        <f>COUNTIF(Lines!$G$2:$G$1100,B411)</f>
        <v>1</v>
      </c>
      <c r="F411" s="5">
        <f t="shared" si="12"/>
        <v>3</v>
      </c>
      <c r="G411" s="5" t="str">
        <f t="shared" si="13"/>
        <v>Branching</v>
      </c>
    </row>
    <row r="412" spans="2:7" x14ac:dyDescent="0.25">
      <c r="B412" s="7" t="s">
        <v>297</v>
      </c>
      <c r="C412" s="5">
        <v>21.4</v>
      </c>
      <c r="D412" s="5">
        <f>COUNTIF(Lines!$C$2:$C$1100,B412)</f>
        <v>0</v>
      </c>
      <c r="E412" s="5">
        <f>COUNTIF(Lines!$G$2:$G$1100,B412)</f>
        <v>1</v>
      </c>
      <c r="F412" s="5">
        <f t="shared" si="12"/>
        <v>1</v>
      </c>
      <c r="G412" s="5" t="str">
        <f t="shared" si="13"/>
        <v>End of circuit</v>
      </c>
    </row>
    <row r="413" spans="2:7" x14ac:dyDescent="0.25">
      <c r="B413" s="7" t="s">
        <v>298</v>
      </c>
      <c r="C413" s="5">
        <v>21.4</v>
      </c>
      <c r="D413" s="5">
        <f>COUNTIF(Lines!$C$2:$C$1100,B413)</f>
        <v>0</v>
      </c>
      <c r="E413" s="5">
        <f>COUNTIF(Lines!$G$2:$G$1100,B413)</f>
        <v>1</v>
      </c>
      <c r="F413" s="5">
        <f t="shared" si="12"/>
        <v>1</v>
      </c>
      <c r="G413" s="5" t="str">
        <f t="shared" si="13"/>
        <v>End of circuit</v>
      </c>
    </row>
    <row r="414" spans="2:7" x14ac:dyDescent="0.25">
      <c r="B414" s="7">
        <v>501563812</v>
      </c>
      <c r="C414" s="5">
        <v>21.4</v>
      </c>
      <c r="D414" s="5">
        <f>COUNTIF(Lines!$C$2:$C$1100,B414)</f>
        <v>1</v>
      </c>
      <c r="E414" s="5">
        <f>COUNTIF(Lines!$G$2:$G$1100,B414)</f>
        <v>1</v>
      </c>
      <c r="F414" s="5">
        <f t="shared" si="12"/>
        <v>2</v>
      </c>
      <c r="G414" s="5" t="str">
        <f t="shared" si="13"/>
        <v>Pass</v>
      </c>
    </row>
    <row r="415" spans="2:7" x14ac:dyDescent="0.25">
      <c r="B415" s="7" t="s">
        <v>86</v>
      </c>
      <c r="C415" s="5">
        <v>21.4</v>
      </c>
      <c r="D415" s="5">
        <f>COUNTIF(Lines!$C$2:$C$1100,B415)</f>
        <v>1</v>
      </c>
      <c r="E415" s="5">
        <f>COUNTIF(Lines!$G$2:$G$1100,B415)</f>
        <v>1</v>
      </c>
      <c r="F415" s="5">
        <f t="shared" si="12"/>
        <v>2</v>
      </c>
      <c r="G415" s="5" t="str">
        <f t="shared" si="13"/>
        <v>Pass</v>
      </c>
    </row>
    <row r="416" spans="2:7" x14ac:dyDescent="0.25">
      <c r="B416" s="7">
        <v>2264156</v>
      </c>
      <c r="C416" s="5">
        <v>21.4</v>
      </c>
      <c r="D416" s="5">
        <f>COUNTIF(Lines!$C$2:$C$1100,B416)</f>
        <v>2</v>
      </c>
      <c r="E416" s="5">
        <f>COUNTIF(Lines!$G$2:$G$1100,B416)</f>
        <v>1</v>
      </c>
      <c r="F416" s="5">
        <f t="shared" si="12"/>
        <v>3</v>
      </c>
      <c r="G416" s="5" t="str">
        <f t="shared" si="13"/>
        <v>Branching</v>
      </c>
    </row>
    <row r="417" spans="2:7" x14ac:dyDescent="0.25">
      <c r="B417" s="7">
        <v>2264623</v>
      </c>
      <c r="C417" s="5">
        <v>21.4</v>
      </c>
      <c r="D417" s="5">
        <f>COUNTIF(Lines!$C$2:$C$1100,B417)</f>
        <v>1</v>
      </c>
      <c r="E417" s="5">
        <f>COUNTIF(Lines!$G$2:$G$1100,B417)</f>
        <v>1</v>
      </c>
      <c r="F417" s="5">
        <f t="shared" si="12"/>
        <v>2</v>
      </c>
      <c r="G417" s="5" t="str">
        <f t="shared" si="13"/>
        <v>Pass</v>
      </c>
    </row>
    <row r="418" spans="2:7" x14ac:dyDescent="0.25">
      <c r="B418" s="7">
        <v>2264495</v>
      </c>
      <c r="C418" s="5">
        <v>21.4</v>
      </c>
      <c r="D418" s="5">
        <f>COUNTIF(Lines!$C$2:$C$1100,B418)</f>
        <v>2</v>
      </c>
      <c r="E418" s="5">
        <f>COUNTIF(Lines!$G$2:$G$1100,B418)</f>
        <v>1</v>
      </c>
      <c r="F418" s="5">
        <f t="shared" si="12"/>
        <v>3</v>
      </c>
      <c r="G418" s="5" t="str">
        <f t="shared" si="13"/>
        <v>Branching</v>
      </c>
    </row>
    <row r="419" spans="2:7" x14ac:dyDescent="0.25">
      <c r="B419" s="7" t="s">
        <v>87</v>
      </c>
      <c r="C419" s="5">
        <v>21.4</v>
      </c>
      <c r="D419" s="5">
        <f>COUNTIF(Lines!$C$2:$C$1100,B419)</f>
        <v>1</v>
      </c>
      <c r="E419" s="5">
        <f>COUNTIF(Lines!$G$2:$G$1100,B419)</f>
        <v>1</v>
      </c>
      <c r="F419" s="5">
        <f t="shared" si="12"/>
        <v>2</v>
      </c>
      <c r="G419" s="5" t="str">
        <f t="shared" si="13"/>
        <v>Pass</v>
      </c>
    </row>
    <row r="420" spans="2:7" x14ac:dyDescent="0.25">
      <c r="B420" s="7" t="s">
        <v>299</v>
      </c>
      <c r="C420" s="5">
        <v>21.4</v>
      </c>
      <c r="D420" s="5">
        <f>COUNTIF(Lines!$C$2:$C$1100,B420)</f>
        <v>0</v>
      </c>
      <c r="E420" s="5">
        <f>COUNTIF(Lines!$G$2:$G$1100,B420)</f>
        <v>1</v>
      </c>
      <c r="F420" s="5">
        <f t="shared" si="12"/>
        <v>1</v>
      </c>
      <c r="G420" s="5" t="str">
        <f t="shared" si="13"/>
        <v>End of circuit</v>
      </c>
    </row>
    <row r="421" spans="2:7" x14ac:dyDescent="0.25">
      <c r="B421" s="7">
        <v>2265240</v>
      </c>
      <c r="C421" s="5">
        <v>21.4</v>
      </c>
      <c r="D421" s="5">
        <f>COUNTIF(Lines!$C$2:$C$1100,B421)</f>
        <v>1</v>
      </c>
      <c r="E421" s="5">
        <f>COUNTIF(Lines!$G$2:$G$1100,B421)</f>
        <v>1</v>
      </c>
      <c r="F421" s="5">
        <f t="shared" si="12"/>
        <v>2</v>
      </c>
      <c r="G421" s="5" t="str">
        <f t="shared" si="13"/>
        <v>Pass</v>
      </c>
    </row>
    <row r="422" spans="2:7" x14ac:dyDescent="0.25">
      <c r="B422" s="7">
        <v>503276213</v>
      </c>
      <c r="C422" s="5">
        <v>21.4</v>
      </c>
      <c r="D422" s="5">
        <f>COUNTIF(Lines!$C$2:$C$1100,B422)</f>
        <v>2</v>
      </c>
      <c r="E422" s="5">
        <f>COUNTIF(Lines!$G$2:$G$1100,B422)</f>
        <v>1</v>
      </c>
      <c r="F422" s="5">
        <f t="shared" si="12"/>
        <v>3</v>
      </c>
      <c r="G422" s="5" t="str">
        <f t="shared" si="13"/>
        <v>Branching</v>
      </c>
    </row>
    <row r="423" spans="2:7" x14ac:dyDescent="0.25">
      <c r="B423" s="7" t="s">
        <v>300</v>
      </c>
      <c r="C423" s="5">
        <v>21.4</v>
      </c>
      <c r="D423" s="5">
        <f>COUNTIF(Lines!$C$2:$C$1100,B423)</f>
        <v>0</v>
      </c>
      <c r="E423" s="5">
        <f>COUNTIF(Lines!$G$2:$G$1100,B423)</f>
        <v>1</v>
      </c>
      <c r="F423" s="5">
        <f t="shared" si="12"/>
        <v>1</v>
      </c>
      <c r="G423" s="5" t="str">
        <f t="shared" si="13"/>
        <v>End of circuit</v>
      </c>
    </row>
    <row r="424" spans="2:7" x14ac:dyDescent="0.25">
      <c r="B424" s="7">
        <v>506078273</v>
      </c>
      <c r="C424" s="5">
        <v>21.4</v>
      </c>
      <c r="D424" s="5">
        <f>COUNTIF(Lines!$C$2:$C$1100,B424)</f>
        <v>1</v>
      </c>
      <c r="E424" s="5">
        <f>COUNTIF(Lines!$G$2:$G$1100,B424)</f>
        <v>1</v>
      </c>
      <c r="F424" s="5">
        <f t="shared" si="12"/>
        <v>2</v>
      </c>
      <c r="G424" s="5" t="str">
        <f t="shared" si="13"/>
        <v>Pass</v>
      </c>
    </row>
    <row r="425" spans="2:7" x14ac:dyDescent="0.25">
      <c r="B425" s="7" t="s">
        <v>301</v>
      </c>
      <c r="C425" s="5">
        <v>21.4</v>
      </c>
      <c r="D425" s="5">
        <f>COUNTIF(Lines!$C$2:$C$1100,B425)</f>
        <v>0</v>
      </c>
      <c r="E425" s="5">
        <f>COUNTIF(Lines!$G$2:$G$1100,B425)</f>
        <v>1</v>
      </c>
      <c r="F425" s="5">
        <f t="shared" si="12"/>
        <v>1</v>
      </c>
      <c r="G425" s="5" t="str">
        <f t="shared" si="13"/>
        <v>End of circuit</v>
      </c>
    </row>
    <row r="426" spans="2:7" x14ac:dyDescent="0.25">
      <c r="B426" s="7">
        <v>2265276</v>
      </c>
      <c r="C426" s="5">
        <v>21.4</v>
      </c>
      <c r="D426" s="5">
        <f>COUNTIF(Lines!$C$2:$C$1100,B426)</f>
        <v>2</v>
      </c>
      <c r="E426" s="5">
        <f>COUNTIF(Lines!$G$2:$G$1100,B426)</f>
        <v>1</v>
      </c>
      <c r="F426" s="5">
        <f t="shared" ref="F426:F489" si="14">SUM(D426:E426)</f>
        <v>3</v>
      </c>
      <c r="G426" s="5" t="str">
        <f t="shared" si="13"/>
        <v>Branching</v>
      </c>
    </row>
    <row r="427" spans="2:7" x14ac:dyDescent="0.25">
      <c r="B427" s="7">
        <v>2264159</v>
      </c>
      <c r="C427" s="5">
        <v>21.4</v>
      </c>
      <c r="D427" s="5">
        <f>COUNTIF(Lines!$C$2:$C$1100,B427)</f>
        <v>2</v>
      </c>
      <c r="E427" s="5">
        <f>COUNTIF(Lines!$G$2:$G$1100,B427)</f>
        <v>1</v>
      </c>
      <c r="F427" s="5">
        <f t="shared" si="14"/>
        <v>3</v>
      </c>
      <c r="G427" s="5" t="str">
        <f t="shared" si="13"/>
        <v>Branching</v>
      </c>
    </row>
    <row r="428" spans="2:7" x14ac:dyDescent="0.25">
      <c r="B428" s="7">
        <v>2264628</v>
      </c>
      <c r="C428" s="5">
        <v>21.4</v>
      </c>
      <c r="D428" s="5">
        <f>COUNTIF(Lines!$C$2:$C$1100,B428)</f>
        <v>1</v>
      </c>
      <c r="E428" s="5">
        <f>COUNTIF(Lines!$G$2:$G$1100,B428)</f>
        <v>1</v>
      </c>
      <c r="F428" s="5">
        <f t="shared" si="14"/>
        <v>2</v>
      </c>
      <c r="G428" s="5" t="str">
        <f t="shared" si="13"/>
        <v>Pass</v>
      </c>
    </row>
    <row r="429" spans="2:7" x14ac:dyDescent="0.25">
      <c r="B429" s="7" t="s">
        <v>302</v>
      </c>
      <c r="C429" s="5">
        <v>21.4</v>
      </c>
      <c r="D429" s="5">
        <f>COUNTIF(Lines!$C$2:$C$1100,B429)</f>
        <v>0</v>
      </c>
      <c r="E429" s="5">
        <f>COUNTIF(Lines!$G$2:$G$1100,B429)</f>
        <v>1</v>
      </c>
      <c r="F429" s="5">
        <f t="shared" si="14"/>
        <v>1</v>
      </c>
      <c r="G429" s="5" t="str">
        <f t="shared" si="13"/>
        <v>End of circuit</v>
      </c>
    </row>
    <row r="430" spans="2:7" x14ac:dyDescent="0.25">
      <c r="B430" s="7">
        <v>2264500</v>
      </c>
      <c r="C430" s="5">
        <v>21.4</v>
      </c>
      <c r="D430" s="5">
        <f>COUNTIF(Lines!$C$2:$C$1100,B430)</f>
        <v>1</v>
      </c>
      <c r="E430" s="5">
        <f>COUNTIF(Lines!$G$2:$G$1100,B430)</f>
        <v>1</v>
      </c>
      <c r="F430" s="5">
        <f t="shared" si="14"/>
        <v>2</v>
      </c>
      <c r="G430" s="5" t="str">
        <f t="shared" si="13"/>
        <v>Pass</v>
      </c>
    </row>
    <row r="431" spans="2:7" x14ac:dyDescent="0.25">
      <c r="B431" s="7">
        <v>400181849</v>
      </c>
      <c r="C431" s="5">
        <v>21.4</v>
      </c>
      <c r="D431" s="5">
        <f>COUNTIF(Lines!$C$2:$C$1100,B431)</f>
        <v>1</v>
      </c>
      <c r="E431" s="5">
        <f>COUNTIF(Lines!$G$2:$G$1100,B431)</f>
        <v>1</v>
      </c>
      <c r="F431" s="5">
        <f t="shared" si="14"/>
        <v>2</v>
      </c>
      <c r="G431" s="5" t="str">
        <f t="shared" si="13"/>
        <v>Pass</v>
      </c>
    </row>
    <row r="432" spans="2:7" x14ac:dyDescent="0.25">
      <c r="B432" s="7" t="s">
        <v>88</v>
      </c>
      <c r="C432" s="5">
        <v>21.4</v>
      </c>
      <c r="D432" s="5">
        <f>COUNTIF(Lines!$C$2:$C$1100,B432)</f>
        <v>1</v>
      </c>
      <c r="E432" s="5">
        <f>COUNTIF(Lines!$G$2:$G$1100,B432)</f>
        <v>1</v>
      </c>
      <c r="F432" s="5">
        <f t="shared" si="14"/>
        <v>2</v>
      </c>
      <c r="G432" s="5" t="str">
        <f t="shared" si="13"/>
        <v>Pass</v>
      </c>
    </row>
    <row r="433" spans="2:7" x14ac:dyDescent="0.25">
      <c r="B433" s="7">
        <v>501344653</v>
      </c>
      <c r="C433" s="5">
        <v>21.4</v>
      </c>
      <c r="D433" s="5">
        <f>COUNTIF(Lines!$C$2:$C$1100,B433)</f>
        <v>1</v>
      </c>
      <c r="E433" s="5">
        <f>COUNTIF(Lines!$G$2:$G$1100,B433)</f>
        <v>1</v>
      </c>
      <c r="F433" s="5">
        <f t="shared" si="14"/>
        <v>2</v>
      </c>
      <c r="G433" s="5" t="str">
        <f t="shared" si="13"/>
        <v>Pass</v>
      </c>
    </row>
    <row r="434" spans="2:7" x14ac:dyDescent="0.25">
      <c r="B434" s="7">
        <v>2265533</v>
      </c>
      <c r="C434" s="5">
        <v>21.4</v>
      </c>
      <c r="D434" s="5">
        <f>COUNTIF(Lines!$C$2:$C$1100,B434)</f>
        <v>2</v>
      </c>
      <c r="E434" s="5">
        <f>COUNTIF(Lines!$G$2:$G$1100,B434)</f>
        <v>1</v>
      </c>
      <c r="F434" s="5">
        <f t="shared" si="14"/>
        <v>3</v>
      </c>
      <c r="G434" s="5" t="str">
        <f t="shared" si="13"/>
        <v>Branching</v>
      </c>
    </row>
    <row r="435" spans="2:7" x14ac:dyDescent="0.25">
      <c r="B435" s="7" t="s">
        <v>303</v>
      </c>
      <c r="C435" s="5">
        <v>21.4</v>
      </c>
      <c r="D435" s="5">
        <f>COUNTIF(Lines!$C$2:$C$1100,B435)</f>
        <v>0</v>
      </c>
      <c r="E435" s="5">
        <f>COUNTIF(Lines!$G$2:$G$1100,B435)</f>
        <v>1</v>
      </c>
      <c r="F435" s="5">
        <f t="shared" si="14"/>
        <v>1</v>
      </c>
      <c r="G435" s="5" t="str">
        <f t="shared" si="13"/>
        <v>End of circuit</v>
      </c>
    </row>
    <row r="436" spans="2:7" x14ac:dyDescent="0.25">
      <c r="B436" s="7">
        <v>504164311</v>
      </c>
      <c r="C436" s="5">
        <v>21.4</v>
      </c>
      <c r="D436" s="5">
        <f>COUNTIF(Lines!$C$2:$C$1100,B436)</f>
        <v>2</v>
      </c>
      <c r="E436" s="5">
        <f>COUNTIF(Lines!$G$2:$G$1100,B436)</f>
        <v>1</v>
      </c>
      <c r="F436" s="5">
        <f t="shared" si="14"/>
        <v>3</v>
      </c>
      <c r="G436" s="5" t="str">
        <f t="shared" si="13"/>
        <v>Branching</v>
      </c>
    </row>
    <row r="437" spans="2:7" x14ac:dyDescent="0.25">
      <c r="B437" s="7" t="s">
        <v>304</v>
      </c>
      <c r="C437" s="5">
        <v>21.4</v>
      </c>
      <c r="D437" s="5">
        <f>COUNTIF(Lines!$C$2:$C$1100,B437)</f>
        <v>0</v>
      </c>
      <c r="E437" s="5">
        <f>COUNTIF(Lines!$G$2:$G$1100,B437)</f>
        <v>1</v>
      </c>
      <c r="F437" s="5">
        <f t="shared" si="14"/>
        <v>1</v>
      </c>
      <c r="G437" s="5" t="str">
        <f t="shared" si="13"/>
        <v>End of circuit</v>
      </c>
    </row>
    <row r="438" spans="2:7" x14ac:dyDescent="0.25">
      <c r="B438" s="7">
        <v>501294364</v>
      </c>
      <c r="C438" s="5">
        <v>21.4</v>
      </c>
      <c r="D438" s="5">
        <f>COUNTIF(Lines!$C$2:$C$1100,B438)</f>
        <v>2</v>
      </c>
      <c r="E438" s="5">
        <f>COUNTIF(Lines!$G$2:$G$1100,B438)</f>
        <v>1</v>
      </c>
      <c r="F438" s="5">
        <f t="shared" si="14"/>
        <v>3</v>
      </c>
      <c r="G438" s="5" t="str">
        <f t="shared" si="13"/>
        <v>Branching</v>
      </c>
    </row>
    <row r="439" spans="2:7" x14ac:dyDescent="0.25">
      <c r="B439" s="7">
        <v>2264162</v>
      </c>
      <c r="C439" s="5">
        <v>21.4</v>
      </c>
      <c r="D439" s="5">
        <f>COUNTIF(Lines!$C$2:$C$1100,B439)</f>
        <v>1</v>
      </c>
      <c r="E439" s="5">
        <f>COUNTIF(Lines!$G$2:$G$1100,B439)</f>
        <v>1</v>
      </c>
      <c r="F439" s="5">
        <f t="shared" si="14"/>
        <v>2</v>
      </c>
      <c r="G439" s="5" t="str">
        <f t="shared" si="13"/>
        <v>Pass</v>
      </c>
    </row>
    <row r="440" spans="2:7" x14ac:dyDescent="0.25">
      <c r="B440" s="7">
        <v>2264636</v>
      </c>
      <c r="C440" s="5">
        <v>21.4</v>
      </c>
      <c r="D440" s="5">
        <f>COUNTIF(Lines!$C$2:$C$1100,B440)</f>
        <v>2</v>
      </c>
      <c r="E440" s="5">
        <f>COUNTIF(Lines!$G$2:$G$1100,B440)</f>
        <v>1</v>
      </c>
      <c r="F440" s="5">
        <f t="shared" si="14"/>
        <v>3</v>
      </c>
      <c r="G440" s="5" t="str">
        <f t="shared" si="13"/>
        <v>Branching</v>
      </c>
    </row>
    <row r="441" spans="2:7" x14ac:dyDescent="0.25">
      <c r="B441" s="7" t="s">
        <v>305</v>
      </c>
      <c r="C441" s="5">
        <v>21.4</v>
      </c>
      <c r="D441" s="5">
        <f>COUNTIF(Lines!$C$2:$C$1100,B441)</f>
        <v>0</v>
      </c>
      <c r="E441" s="5">
        <f>COUNTIF(Lines!$G$2:$G$1100,B441)</f>
        <v>1</v>
      </c>
      <c r="F441" s="5">
        <f t="shared" si="14"/>
        <v>1</v>
      </c>
      <c r="G441" s="5" t="str">
        <f t="shared" si="13"/>
        <v>End of circuit</v>
      </c>
    </row>
    <row r="442" spans="2:7" x14ac:dyDescent="0.25">
      <c r="B442" s="7">
        <v>506016904</v>
      </c>
      <c r="C442" s="5">
        <v>21.4</v>
      </c>
      <c r="D442" s="5">
        <f>COUNTIF(Lines!$C$2:$C$1100,B442)</f>
        <v>1</v>
      </c>
      <c r="E442" s="5">
        <f>COUNTIF(Lines!$G$2:$G$1100,B442)</f>
        <v>0</v>
      </c>
      <c r="F442" s="5">
        <f t="shared" si="14"/>
        <v>1</v>
      </c>
      <c r="G442" s="5" t="str">
        <f t="shared" si="13"/>
        <v>End of circuit</v>
      </c>
    </row>
    <row r="443" spans="2:7" x14ac:dyDescent="0.25">
      <c r="B443" s="7">
        <v>506016906</v>
      </c>
      <c r="C443" s="5">
        <v>21.4</v>
      </c>
      <c r="D443" s="5">
        <f>COUNTIF(Lines!$C$2:$C$1100,B443)</f>
        <v>1</v>
      </c>
      <c r="E443" s="5">
        <f>COUNTIF(Lines!$G$2:$G$1100,B443)</f>
        <v>0</v>
      </c>
      <c r="F443" s="5">
        <f t="shared" si="14"/>
        <v>1</v>
      </c>
      <c r="G443" s="5" t="str">
        <f t="shared" si="13"/>
        <v>End of circuit</v>
      </c>
    </row>
    <row r="444" spans="2:7" x14ac:dyDescent="0.25">
      <c r="B444" s="7" t="s">
        <v>308</v>
      </c>
      <c r="C444" s="5">
        <v>21.4</v>
      </c>
      <c r="D444" s="5">
        <f>COUNTIF(Lines!$C$2:$C$1100,B444)</f>
        <v>0</v>
      </c>
      <c r="E444" s="5">
        <f>COUNTIF(Lines!$G$2:$G$1100,B444)</f>
        <v>1</v>
      </c>
      <c r="F444" s="5">
        <f t="shared" si="14"/>
        <v>1</v>
      </c>
      <c r="G444" s="5" t="str">
        <f t="shared" si="13"/>
        <v>End of circuit</v>
      </c>
    </row>
    <row r="445" spans="2:7" x14ac:dyDescent="0.25">
      <c r="B445" s="7" t="s">
        <v>89</v>
      </c>
      <c r="C445" s="5">
        <v>21.4</v>
      </c>
      <c r="D445" s="5">
        <f>COUNTIF(Lines!$C$2:$C$1100,B445)</f>
        <v>1</v>
      </c>
      <c r="E445" s="5">
        <f>COUNTIF(Lines!$G$2:$G$1100,B445)</f>
        <v>1</v>
      </c>
      <c r="F445" s="5">
        <f t="shared" si="14"/>
        <v>2</v>
      </c>
      <c r="G445" s="5" t="str">
        <f t="shared" si="13"/>
        <v>Pass</v>
      </c>
    </row>
    <row r="446" spans="2:7" x14ac:dyDescent="0.25">
      <c r="B446" s="7" t="s">
        <v>309</v>
      </c>
      <c r="C446" s="5">
        <v>21.4</v>
      </c>
      <c r="D446" s="5">
        <f>COUNTIF(Lines!$C$2:$C$1100,B446)</f>
        <v>0</v>
      </c>
      <c r="E446" s="5">
        <f>COUNTIF(Lines!$G$2:$G$1100,B446)</f>
        <v>1</v>
      </c>
      <c r="F446" s="5">
        <f t="shared" si="14"/>
        <v>1</v>
      </c>
      <c r="G446" s="5" t="str">
        <f t="shared" si="13"/>
        <v>End of circuit</v>
      </c>
    </row>
    <row r="447" spans="2:7" x14ac:dyDescent="0.25">
      <c r="B447" s="7" t="s">
        <v>310</v>
      </c>
      <c r="C447" s="5">
        <v>21.4</v>
      </c>
      <c r="D447" s="5">
        <f>COUNTIF(Lines!$C$2:$C$1100,B447)</f>
        <v>0</v>
      </c>
      <c r="E447" s="5">
        <f>COUNTIF(Lines!$G$2:$G$1100,B447)</f>
        <v>1</v>
      </c>
      <c r="F447" s="5">
        <f t="shared" si="14"/>
        <v>1</v>
      </c>
      <c r="G447" s="5" t="str">
        <f t="shared" si="13"/>
        <v>End of circuit</v>
      </c>
    </row>
    <row r="448" spans="2:7" x14ac:dyDescent="0.25">
      <c r="B448" s="7">
        <v>506078275</v>
      </c>
      <c r="C448" s="5">
        <v>21.4</v>
      </c>
      <c r="D448" s="5">
        <f>COUNTIF(Lines!$C$2:$C$1100,B448)</f>
        <v>1</v>
      </c>
      <c r="E448" s="5">
        <f>COUNTIF(Lines!$G$2:$G$1100,B448)</f>
        <v>1</v>
      </c>
      <c r="F448" s="5">
        <f t="shared" si="14"/>
        <v>2</v>
      </c>
      <c r="G448" s="5" t="str">
        <f t="shared" si="13"/>
        <v>Pass</v>
      </c>
    </row>
    <row r="449" spans="2:7" x14ac:dyDescent="0.25">
      <c r="B449" s="7">
        <v>506078279</v>
      </c>
      <c r="C449" s="5">
        <v>21.4</v>
      </c>
      <c r="D449" s="5">
        <f>COUNTIF(Lines!$C$2:$C$1100,B449)</f>
        <v>1</v>
      </c>
      <c r="E449" s="5">
        <f>COUNTIF(Lines!$G$2:$G$1100,B449)</f>
        <v>0</v>
      </c>
      <c r="F449" s="5">
        <f t="shared" si="14"/>
        <v>1</v>
      </c>
      <c r="G449" s="5" t="str">
        <f t="shared" si="13"/>
        <v>End of circuit</v>
      </c>
    </row>
    <row r="450" spans="2:7" x14ac:dyDescent="0.25">
      <c r="B450" s="7" t="s">
        <v>90</v>
      </c>
      <c r="C450" s="5">
        <v>21.4</v>
      </c>
      <c r="D450" s="5">
        <f>COUNTIF(Lines!$C$2:$C$1100,B450)</f>
        <v>1</v>
      </c>
      <c r="E450" s="5">
        <f>COUNTIF(Lines!$G$2:$G$1100,B450)</f>
        <v>1</v>
      </c>
      <c r="F450" s="5">
        <f t="shared" si="14"/>
        <v>2</v>
      </c>
      <c r="G450" s="5" t="str">
        <f t="shared" si="13"/>
        <v>Pass</v>
      </c>
    </row>
    <row r="451" spans="2:7" x14ac:dyDescent="0.25">
      <c r="B451" s="7" t="s">
        <v>312</v>
      </c>
      <c r="C451" s="5">
        <v>21.4</v>
      </c>
      <c r="D451" s="5">
        <f>COUNTIF(Lines!$C$2:$C$1100,B451)</f>
        <v>0</v>
      </c>
      <c r="E451" s="5">
        <f>COUNTIF(Lines!$G$2:$G$1100,B451)</f>
        <v>1</v>
      </c>
      <c r="F451" s="5">
        <f t="shared" si="14"/>
        <v>1</v>
      </c>
      <c r="G451" s="5" t="str">
        <f t="shared" si="13"/>
        <v>End of circuit</v>
      </c>
    </row>
    <row r="452" spans="2:7" x14ac:dyDescent="0.25">
      <c r="B452" s="7" t="s">
        <v>313</v>
      </c>
      <c r="C452" s="5">
        <v>21.4</v>
      </c>
      <c r="D452" s="5">
        <f>COUNTIF(Lines!$C$2:$C$1100,B452)</f>
        <v>0</v>
      </c>
      <c r="E452" s="5">
        <f>COUNTIF(Lines!$G$2:$G$1100,B452)</f>
        <v>1</v>
      </c>
      <c r="F452" s="5">
        <f t="shared" si="14"/>
        <v>1</v>
      </c>
      <c r="G452" s="5" t="str">
        <f t="shared" si="13"/>
        <v>End of circuit</v>
      </c>
    </row>
    <row r="453" spans="2:7" x14ac:dyDescent="0.25">
      <c r="B453" s="7">
        <v>506803831</v>
      </c>
      <c r="C453" s="5">
        <v>21.4</v>
      </c>
      <c r="D453" s="5">
        <f>COUNTIF(Lines!$C$2:$C$1100,B453)</f>
        <v>1</v>
      </c>
      <c r="E453" s="5">
        <f>COUNTIF(Lines!$G$2:$G$1100,B453)</f>
        <v>1</v>
      </c>
      <c r="F453" s="5">
        <f t="shared" si="14"/>
        <v>2</v>
      </c>
      <c r="G453" s="5" t="str">
        <f t="shared" ref="G453:G516" si="15">IF(F453=1,"End of circuit",IF(F453&lt;1,"Not Connected",IF(F453=2,"Pass","Branching")))</f>
        <v>Pass</v>
      </c>
    </row>
    <row r="454" spans="2:7" x14ac:dyDescent="0.25">
      <c r="B454" s="7">
        <v>502721874</v>
      </c>
      <c r="C454" s="5">
        <v>21.4</v>
      </c>
      <c r="D454" s="5">
        <f>COUNTIF(Lines!$C$2:$C$1100,B454)</f>
        <v>2</v>
      </c>
      <c r="E454" s="5">
        <f>COUNTIF(Lines!$G$2:$G$1100,B454)</f>
        <v>1</v>
      </c>
      <c r="F454" s="5">
        <f t="shared" si="14"/>
        <v>3</v>
      </c>
      <c r="G454" s="5" t="str">
        <f t="shared" si="15"/>
        <v>Branching</v>
      </c>
    </row>
    <row r="455" spans="2:7" x14ac:dyDescent="0.25">
      <c r="B455" s="7">
        <v>501589703</v>
      </c>
      <c r="C455" s="5">
        <v>21.4</v>
      </c>
      <c r="D455" s="5">
        <f>COUNTIF(Lines!$C$2:$C$1100,B455)</f>
        <v>1</v>
      </c>
      <c r="E455" s="5">
        <f>COUNTIF(Lines!$G$2:$G$1100,B455)</f>
        <v>1</v>
      </c>
      <c r="F455" s="5">
        <f t="shared" si="14"/>
        <v>2</v>
      </c>
      <c r="G455" s="5" t="str">
        <f t="shared" si="15"/>
        <v>Pass</v>
      </c>
    </row>
    <row r="456" spans="2:7" x14ac:dyDescent="0.25">
      <c r="B456" s="7">
        <v>2264891</v>
      </c>
      <c r="C456" s="5">
        <v>21.4</v>
      </c>
      <c r="D456" s="5">
        <f>COUNTIF(Lines!$C$2:$C$1100,B456)</f>
        <v>2</v>
      </c>
      <c r="E456" s="5">
        <f>COUNTIF(Lines!$G$2:$G$1100,B456)</f>
        <v>1</v>
      </c>
      <c r="F456" s="5">
        <f t="shared" si="14"/>
        <v>3</v>
      </c>
      <c r="G456" s="5" t="str">
        <f t="shared" si="15"/>
        <v>Branching</v>
      </c>
    </row>
    <row r="457" spans="2:7" x14ac:dyDescent="0.25">
      <c r="B457" s="7" t="s">
        <v>91</v>
      </c>
      <c r="C457" s="5">
        <v>21.4</v>
      </c>
      <c r="D457" s="5">
        <f>COUNTIF(Lines!$C$2:$C$1100,B457)</f>
        <v>1</v>
      </c>
      <c r="E457" s="5">
        <f>COUNTIF(Lines!$G$2:$G$1100,B457)</f>
        <v>1</v>
      </c>
      <c r="F457" s="5">
        <f t="shared" si="14"/>
        <v>2</v>
      </c>
      <c r="G457" s="5" t="str">
        <f t="shared" si="15"/>
        <v>Pass</v>
      </c>
    </row>
    <row r="458" spans="2:7" x14ac:dyDescent="0.25">
      <c r="B458" s="7" t="s">
        <v>314</v>
      </c>
      <c r="C458" s="5">
        <v>21.4</v>
      </c>
      <c r="D458" s="5">
        <f>COUNTIF(Lines!$C$2:$C$1100,B458)</f>
        <v>0</v>
      </c>
      <c r="E458" s="5">
        <f>COUNTIF(Lines!$G$2:$G$1100,B458)</f>
        <v>1</v>
      </c>
      <c r="F458" s="5">
        <f t="shared" si="14"/>
        <v>1</v>
      </c>
      <c r="G458" s="5" t="str">
        <f t="shared" si="15"/>
        <v>End of circuit</v>
      </c>
    </row>
    <row r="459" spans="2:7" x14ac:dyDescent="0.25">
      <c r="B459" s="7">
        <v>506078276</v>
      </c>
      <c r="C459" s="5">
        <v>21.4</v>
      </c>
      <c r="D459" s="5">
        <f>COUNTIF(Lines!$C$2:$C$1100,B459)</f>
        <v>1</v>
      </c>
      <c r="E459" s="5">
        <f>COUNTIF(Lines!$G$2:$G$1100,B459)</f>
        <v>1</v>
      </c>
      <c r="F459" s="5">
        <f t="shared" si="14"/>
        <v>2</v>
      </c>
      <c r="G459" s="5" t="str">
        <f t="shared" si="15"/>
        <v>Pass</v>
      </c>
    </row>
    <row r="460" spans="2:7" x14ac:dyDescent="0.25">
      <c r="B460" s="7">
        <v>2265282</v>
      </c>
      <c r="C460" s="5">
        <v>21.4</v>
      </c>
      <c r="D460" s="5">
        <f>COUNTIF(Lines!$C$2:$C$1100,B460)</f>
        <v>2</v>
      </c>
      <c r="E460" s="5">
        <f>COUNTIF(Lines!$G$2:$G$1100,B460)</f>
        <v>1</v>
      </c>
      <c r="F460" s="5">
        <f t="shared" si="14"/>
        <v>3</v>
      </c>
      <c r="G460" s="5" t="str">
        <f t="shared" si="15"/>
        <v>Branching</v>
      </c>
    </row>
    <row r="461" spans="2:7" x14ac:dyDescent="0.25">
      <c r="B461" s="7">
        <v>506803823</v>
      </c>
      <c r="C461" s="5">
        <v>21.4</v>
      </c>
      <c r="D461" s="5">
        <f>COUNTIF(Lines!$C$2:$C$1100,B461)</f>
        <v>2</v>
      </c>
      <c r="E461" s="5">
        <f>COUNTIF(Lines!$G$2:$G$1100,B461)</f>
        <v>1</v>
      </c>
      <c r="F461" s="5">
        <f t="shared" si="14"/>
        <v>3</v>
      </c>
      <c r="G461" s="5" t="str">
        <f t="shared" si="15"/>
        <v>Branching</v>
      </c>
    </row>
    <row r="462" spans="2:7" x14ac:dyDescent="0.25">
      <c r="B462" s="7">
        <v>502721876</v>
      </c>
      <c r="C462" s="5">
        <v>21.4</v>
      </c>
      <c r="D462" s="5">
        <f>COUNTIF(Lines!$C$2:$C$1100,B462)</f>
        <v>1</v>
      </c>
      <c r="E462" s="5">
        <f>COUNTIF(Lines!$G$2:$G$1100,B462)</f>
        <v>1</v>
      </c>
      <c r="F462" s="5">
        <f t="shared" si="14"/>
        <v>2</v>
      </c>
      <c r="G462" s="5" t="str">
        <f t="shared" si="15"/>
        <v>Pass</v>
      </c>
    </row>
    <row r="463" spans="2:7" x14ac:dyDescent="0.25">
      <c r="B463" s="7">
        <v>502721883</v>
      </c>
      <c r="C463" s="5">
        <v>21.4</v>
      </c>
      <c r="D463" s="5">
        <f>COUNTIF(Lines!$C$2:$C$1100,B463)</f>
        <v>1</v>
      </c>
      <c r="E463" s="5">
        <f>COUNTIF(Lines!$G$2:$G$1100,B463)</f>
        <v>1</v>
      </c>
      <c r="F463" s="5">
        <f t="shared" si="14"/>
        <v>2</v>
      </c>
      <c r="G463" s="5" t="str">
        <f t="shared" si="15"/>
        <v>Pass</v>
      </c>
    </row>
    <row r="464" spans="2:7" x14ac:dyDescent="0.25">
      <c r="B464" s="7">
        <v>400181857</v>
      </c>
      <c r="C464" s="5">
        <v>21.4</v>
      </c>
      <c r="D464" s="5">
        <f>COUNTIF(Lines!$C$2:$C$1100,B464)</f>
        <v>2</v>
      </c>
      <c r="E464" s="5">
        <f>COUNTIF(Lines!$G$2:$G$1100,B464)</f>
        <v>1</v>
      </c>
      <c r="F464" s="5">
        <f t="shared" si="14"/>
        <v>3</v>
      </c>
      <c r="G464" s="5" t="str">
        <f t="shared" si="15"/>
        <v>Branching</v>
      </c>
    </row>
    <row r="465" spans="2:7" x14ac:dyDescent="0.25">
      <c r="B465" s="7">
        <v>506016907</v>
      </c>
      <c r="C465" s="5">
        <v>21.4</v>
      </c>
      <c r="D465" s="5">
        <f>COUNTIF(Lines!$C$2:$C$1100,B465)</f>
        <v>2</v>
      </c>
      <c r="E465" s="5">
        <f>COUNTIF(Lines!$G$2:$G$1100,B465)</f>
        <v>1</v>
      </c>
      <c r="F465" s="5">
        <f t="shared" si="14"/>
        <v>3</v>
      </c>
      <c r="G465" s="5" t="str">
        <f t="shared" si="15"/>
        <v>Branching</v>
      </c>
    </row>
    <row r="466" spans="2:7" x14ac:dyDescent="0.25">
      <c r="B466" s="7">
        <v>601334901</v>
      </c>
      <c r="C466" s="5">
        <v>21.4</v>
      </c>
      <c r="D466" s="5">
        <f>COUNTIF(Lines!$C$2:$C$1100,B466)</f>
        <v>0</v>
      </c>
      <c r="E466" s="5">
        <f>COUNTIF(Lines!$G$2:$G$1100,B466)</f>
        <v>1</v>
      </c>
      <c r="F466" s="5">
        <f t="shared" si="14"/>
        <v>1</v>
      </c>
      <c r="G466" s="5" t="str">
        <f t="shared" si="15"/>
        <v>End of circuit</v>
      </c>
    </row>
    <row r="467" spans="2:7" x14ac:dyDescent="0.25">
      <c r="B467" s="7" t="s">
        <v>315</v>
      </c>
      <c r="C467" s="5">
        <v>21.4</v>
      </c>
      <c r="D467" s="5">
        <f>COUNTIF(Lines!$C$2:$C$1100,B467)</f>
        <v>0</v>
      </c>
      <c r="E467" s="5">
        <f>COUNTIF(Lines!$G$2:$G$1100,B467)</f>
        <v>1</v>
      </c>
      <c r="F467" s="5">
        <f t="shared" si="14"/>
        <v>1</v>
      </c>
      <c r="G467" s="5" t="str">
        <f t="shared" si="15"/>
        <v>End of circuit</v>
      </c>
    </row>
    <row r="468" spans="2:7" x14ac:dyDescent="0.25">
      <c r="B468" s="7">
        <v>504164295</v>
      </c>
      <c r="C468" s="5">
        <v>21.4</v>
      </c>
      <c r="D468" s="5">
        <f>COUNTIF(Lines!$C$2:$C$1100,B468)</f>
        <v>2</v>
      </c>
      <c r="E468" s="5">
        <f>COUNTIF(Lines!$G$2:$G$1100,B468)</f>
        <v>1</v>
      </c>
      <c r="F468" s="5">
        <f t="shared" si="14"/>
        <v>3</v>
      </c>
      <c r="G468" s="5" t="str">
        <f t="shared" si="15"/>
        <v>Branching</v>
      </c>
    </row>
    <row r="469" spans="2:7" x14ac:dyDescent="0.25">
      <c r="B469" s="7" t="s">
        <v>316</v>
      </c>
      <c r="C469" s="5">
        <v>21.4</v>
      </c>
      <c r="D469" s="5">
        <f>COUNTIF(Lines!$C$2:$C$1100,B469)</f>
        <v>0</v>
      </c>
      <c r="E469" s="5">
        <f>COUNTIF(Lines!$G$2:$G$1100,B469)</f>
        <v>1</v>
      </c>
      <c r="F469" s="5">
        <f t="shared" si="14"/>
        <v>1</v>
      </c>
      <c r="G469" s="5" t="str">
        <f t="shared" si="15"/>
        <v>End of circuit</v>
      </c>
    </row>
    <row r="470" spans="2:7" x14ac:dyDescent="0.25">
      <c r="B470" s="7" t="s">
        <v>317</v>
      </c>
      <c r="C470" s="5">
        <v>21.4</v>
      </c>
      <c r="D470" s="5">
        <f>COUNTIF(Lines!$C$2:$C$1100,B470)</f>
        <v>0</v>
      </c>
      <c r="E470" s="5">
        <f>COUNTIF(Lines!$G$2:$G$1100,B470)</f>
        <v>1</v>
      </c>
      <c r="F470" s="5">
        <f t="shared" si="14"/>
        <v>1</v>
      </c>
      <c r="G470" s="5" t="str">
        <f t="shared" si="15"/>
        <v>End of circuit</v>
      </c>
    </row>
    <row r="471" spans="2:7" x14ac:dyDescent="0.25">
      <c r="B471" s="7">
        <v>501301042</v>
      </c>
      <c r="C471" s="5">
        <v>21.4</v>
      </c>
      <c r="D471" s="5">
        <f>COUNTIF(Lines!$C$2:$C$1100,B471)</f>
        <v>2</v>
      </c>
      <c r="E471" s="5">
        <f>COUNTIF(Lines!$G$2:$G$1100,B471)</f>
        <v>1</v>
      </c>
      <c r="F471" s="5">
        <f t="shared" si="14"/>
        <v>3</v>
      </c>
      <c r="G471" s="5" t="str">
        <f t="shared" si="15"/>
        <v>Branching</v>
      </c>
    </row>
    <row r="472" spans="2:7" x14ac:dyDescent="0.25">
      <c r="B472" s="7">
        <v>506803830</v>
      </c>
      <c r="C472" s="5">
        <v>21.4</v>
      </c>
      <c r="D472" s="5">
        <f>COUNTIF(Lines!$C$2:$C$1100,B472)</f>
        <v>1</v>
      </c>
      <c r="E472" s="5">
        <f>COUNTIF(Lines!$G$2:$G$1100,B472)</f>
        <v>1</v>
      </c>
      <c r="F472" s="5">
        <f t="shared" si="14"/>
        <v>2</v>
      </c>
      <c r="G472" s="5" t="str">
        <f t="shared" si="15"/>
        <v>Pass</v>
      </c>
    </row>
    <row r="473" spans="2:7" x14ac:dyDescent="0.25">
      <c r="B473" s="7">
        <v>502721885</v>
      </c>
      <c r="C473" s="5">
        <v>21.4</v>
      </c>
      <c r="D473" s="5">
        <f>COUNTIF(Lines!$C$2:$C$1100,B473)</f>
        <v>1</v>
      </c>
      <c r="E473" s="5">
        <f>COUNTIF(Lines!$G$2:$G$1100,B473)</f>
        <v>1</v>
      </c>
      <c r="F473" s="5">
        <f t="shared" si="14"/>
        <v>2</v>
      </c>
      <c r="G473" s="5" t="str">
        <f t="shared" si="15"/>
        <v>Pass</v>
      </c>
    </row>
    <row r="474" spans="2:7" x14ac:dyDescent="0.25">
      <c r="B474" s="7" t="s">
        <v>318</v>
      </c>
      <c r="C474" s="5">
        <v>21.4</v>
      </c>
      <c r="D474" s="5">
        <f>COUNTIF(Lines!$C$2:$C$1100,B474)</f>
        <v>0</v>
      </c>
      <c r="E474" s="5">
        <f>COUNTIF(Lines!$G$2:$G$1100,B474)</f>
        <v>1</v>
      </c>
      <c r="F474" s="5">
        <f t="shared" si="14"/>
        <v>1</v>
      </c>
      <c r="G474" s="5" t="str">
        <f t="shared" si="15"/>
        <v>End of circuit</v>
      </c>
    </row>
    <row r="475" spans="2:7" x14ac:dyDescent="0.25">
      <c r="B475" s="7">
        <v>2264503</v>
      </c>
      <c r="C475" s="5">
        <v>21.4</v>
      </c>
      <c r="D475" s="5">
        <f>COUNTIF(Lines!$C$2:$C$1100,B475)</f>
        <v>2</v>
      </c>
      <c r="E475" s="5">
        <f>COUNTIF(Lines!$G$2:$G$1100,B475)</f>
        <v>1</v>
      </c>
      <c r="F475" s="5">
        <f t="shared" si="14"/>
        <v>3</v>
      </c>
      <c r="G475" s="5" t="str">
        <f t="shared" si="15"/>
        <v>Branching</v>
      </c>
    </row>
    <row r="476" spans="2:7" x14ac:dyDescent="0.25">
      <c r="B476" s="7">
        <v>506016903</v>
      </c>
      <c r="C476" s="5">
        <v>21.4</v>
      </c>
      <c r="D476" s="5">
        <f>COUNTIF(Lines!$C$2:$C$1100,B476)</f>
        <v>2</v>
      </c>
      <c r="E476" s="5">
        <f>COUNTIF(Lines!$G$2:$G$1100,B476)</f>
        <v>1</v>
      </c>
      <c r="F476" s="5">
        <f t="shared" si="14"/>
        <v>3</v>
      </c>
      <c r="G476" s="5" t="str">
        <f t="shared" si="15"/>
        <v>Branching</v>
      </c>
    </row>
    <row r="477" spans="2:7" x14ac:dyDescent="0.25">
      <c r="B477" s="7">
        <v>2265312</v>
      </c>
      <c r="C477" s="5">
        <v>21.4</v>
      </c>
      <c r="D477" s="5">
        <f>COUNTIF(Lines!$C$2:$C$1100,B477)</f>
        <v>2</v>
      </c>
      <c r="E477" s="5">
        <f>COUNTIF(Lines!$G$2:$G$1100,B477)</f>
        <v>1</v>
      </c>
      <c r="F477" s="5">
        <f t="shared" si="14"/>
        <v>3</v>
      </c>
      <c r="G477" s="5" t="str">
        <f t="shared" si="15"/>
        <v>Branching</v>
      </c>
    </row>
    <row r="478" spans="2:7" x14ac:dyDescent="0.25">
      <c r="B478" s="7">
        <v>503141387</v>
      </c>
      <c r="C478" s="5">
        <v>21.4</v>
      </c>
      <c r="D478" s="5">
        <f>COUNTIF(Lines!$C$2:$C$1100,B478)</f>
        <v>2</v>
      </c>
      <c r="E478" s="5">
        <f>COUNTIF(Lines!$G$2:$G$1100,B478)</f>
        <v>1</v>
      </c>
      <c r="F478" s="5">
        <f t="shared" si="14"/>
        <v>3</v>
      </c>
      <c r="G478" s="5" t="str">
        <f t="shared" si="15"/>
        <v>Branching</v>
      </c>
    </row>
    <row r="479" spans="2:7" x14ac:dyDescent="0.25">
      <c r="B479" s="7">
        <v>601334900</v>
      </c>
      <c r="C479" s="5">
        <v>21.4</v>
      </c>
      <c r="D479" s="5">
        <f>COUNTIF(Lines!$C$2:$C$1100,B479)</f>
        <v>2</v>
      </c>
      <c r="E479" s="5">
        <f>COUNTIF(Lines!$G$2:$G$1100,B479)</f>
        <v>0</v>
      </c>
      <c r="F479" s="5">
        <f t="shared" si="14"/>
        <v>2</v>
      </c>
      <c r="G479" s="5" t="str">
        <f t="shared" si="15"/>
        <v>Pass</v>
      </c>
    </row>
    <row r="480" spans="2:7" x14ac:dyDescent="0.25">
      <c r="B480" s="7">
        <v>504164292</v>
      </c>
      <c r="C480" s="5">
        <v>21.4</v>
      </c>
      <c r="D480" s="5">
        <f>COUNTIF(Lines!$C$2:$C$1100,B480)</f>
        <v>2</v>
      </c>
      <c r="E480" s="5">
        <f>COUNTIF(Lines!$G$2:$G$1100,B480)</f>
        <v>1</v>
      </c>
      <c r="F480" s="5">
        <f t="shared" si="14"/>
        <v>3</v>
      </c>
      <c r="G480" s="5" t="str">
        <f t="shared" si="15"/>
        <v>Branching</v>
      </c>
    </row>
    <row r="481" spans="2:7" x14ac:dyDescent="0.25">
      <c r="B481" s="7" t="s">
        <v>320</v>
      </c>
      <c r="C481" s="5">
        <v>21.4</v>
      </c>
      <c r="D481" s="5">
        <f>COUNTIF(Lines!$C$2:$C$1100,B481)</f>
        <v>0</v>
      </c>
      <c r="E481" s="5">
        <f>COUNTIF(Lines!$G$2:$G$1100,B481)</f>
        <v>1</v>
      </c>
      <c r="F481" s="5">
        <f t="shared" si="14"/>
        <v>1</v>
      </c>
      <c r="G481" s="5" t="str">
        <f t="shared" si="15"/>
        <v>End of circuit</v>
      </c>
    </row>
    <row r="482" spans="2:7" x14ac:dyDescent="0.25">
      <c r="B482" s="7">
        <v>501352724</v>
      </c>
      <c r="C482" s="5">
        <v>21.4</v>
      </c>
      <c r="D482" s="5">
        <f>COUNTIF(Lines!$C$2:$C$1100,B482)</f>
        <v>1</v>
      </c>
      <c r="E482" s="5">
        <f>COUNTIF(Lines!$G$2:$G$1100,B482)</f>
        <v>0</v>
      </c>
      <c r="F482" s="5">
        <f t="shared" si="14"/>
        <v>1</v>
      </c>
      <c r="G482" s="5" t="str">
        <f t="shared" si="15"/>
        <v>End of circuit</v>
      </c>
    </row>
    <row r="483" spans="2:7" x14ac:dyDescent="0.25">
      <c r="B483" s="7">
        <v>501352726</v>
      </c>
      <c r="C483" s="5">
        <v>21.4</v>
      </c>
      <c r="D483" s="5">
        <f>COUNTIF(Lines!$C$2:$C$1100,B483)</f>
        <v>1</v>
      </c>
      <c r="E483" s="5">
        <f>COUNTIF(Lines!$G$2:$G$1100,B483)</f>
        <v>1</v>
      </c>
      <c r="F483" s="5">
        <f t="shared" si="14"/>
        <v>2</v>
      </c>
      <c r="G483" s="5" t="str">
        <f t="shared" si="15"/>
        <v>Pass</v>
      </c>
    </row>
    <row r="484" spans="2:7" x14ac:dyDescent="0.25">
      <c r="B484" s="7" t="s">
        <v>322</v>
      </c>
      <c r="C484" s="5">
        <v>21.4</v>
      </c>
      <c r="D484" s="5">
        <f>COUNTIF(Lines!$C$2:$C$1100,B484)</f>
        <v>0</v>
      </c>
      <c r="E484" s="5">
        <f>COUNTIF(Lines!$G$2:$G$1100,B484)</f>
        <v>1</v>
      </c>
      <c r="F484" s="5">
        <f t="shared" si="14"/>
        <v>1</v>
      </c>
      <c r="G484" s="5" t="str">
        <f t="shared" si="15"/>
        <v>End of circuit</v>
      </c>
    </row>
    <row r="485" spans="2:7" x14ac:dyDescent="0.25">
      <c r="B485" s="7" t="s">
        <v>323</v>
      </c>
      <c r="C485" s="5">
        <v>21.4</v>
      </c>
      <c r="D485" s="5">
        <f>COUNTIF(Lines!$C$2:$C$1100,B485)</f>
        <v>0</v>
      </c>
      <c r="E485" s="5">
        <f>COUNTIF(Lines!$G$2:$G$1100,B485)</f>
        <v>1</v>
      </c>
      <c r="F485" s="5">
        <f t="shared" si="14"/>
        <v>1</v>
      </c>
      <c r="G485" s="5" t="str">
        <f t="shared" si="15"/>
        <v>End of circuit</v>
      </c>
    </row>
    <row r="486" spans="2:7" x14ac:dyDescent="0.25">
      <c r="B486" s="7">
        <v>2264506</v>
      </c>
      <c r="C486" s="5">
        <v>21.4</v>
      </c>
      <c r="D486" s="5">
        <f>COUNTIF(Lines!$C$2:$C$1100,B486)</f>
        <v>2</v>
      </c>
      <c r="E486" s="5">
        <f>COUNTIF(Lines!$G$2:$G$1100,B486)</f>
        <v>1</v>
      </c>
      <c r="F486" s="5">
        <f t="shared" si="14"/>
        <v>3</v>
      </c>
      <c r="G486" s="5" t="str">
        <f t="shared" si="15"/>
        <v>Branching</v>
      </c>
    </row>
    <row r="487" spans="2:7" x14ac:dyDescent="0.25">
      <c r="B487" s="7" t="s">
        <v>324</v>
      </c>
      <c r="C487" s="5">
        <v>21.4</v>
      </c>
      <c r="D487" s="5">
        <f>COUNTIF(Lines!$C$2:$C$1100,B487)</f>
        <v>0</v>
      </c>
      <c r="E487" s="5">
        <f>COUNTIF(Lines!$G$2:$G$1100,B487)</f>
        <v>1</v>
      </c>
      <c r="F487" s="5">
        <f t="shared" si="14"/>
        <v>1</v>
      </c>
      <c r="G487" s="5" t="str">
        <f t="shared" si="15"/>
        <v>End of circuit</v>
      </c>
    </row>
    <row r="488" spans="2:7" x14ac:dyDescent="0.25">
      <c r="B488" s="7" t="s">
        <v>325</v>
      </c>
      <c r="C488" s="5">
        <v>21.4</v>
      </c>
      <c r="D488" s="5">
        <f>COUNTIF(Lines!$C$2:$C$1100,B488)</f>
        <v>0</v>
      </c>
      <c r="E488" s="5">
        <f>COUNTIF(Lines!$G$2:$G$1100,B488)</f>
        <v>1</v>
      </c>
      <c r="F488" s="5">
        <f t="shared" si="14"/>
        <v>1</v>
      </c>
      <c r="G488" s="5" t="str">
        <f t="shared" si="15"/>
        <v>End of circuit</v>
      </c>
    </row>
    <row r="489" spans="2:7" x14ac:dyDescent="0.25">
      <c r="B489" s="7" t="s">
        <v>326</v>
      </c>
      <c r="C489" s="5">
        <v>21.4</v>
      </c>
      <c r="D489" s="5">
        <f>COUNTIF(Lines!$C$2:$C$1100,B489)</f>
        <v>0</v>
      </c>
      <c r="E489" s="5">
        <f>COUNTIF(Lines!$G$2:$G$1100,B489)</f>
        <v>1</v>
      </c>
      <c r="F489" s="5">
        <f t="shared" si="14"/>
        <v>1</v>
      </c>
      <c r="G489" s="5" t="str">
        <f t="shared" si="15"/>
        <v>End of circuit</v>
      </c>
    </row>
    <row r="490" spans="2:7" x14ac:dyDescent="0.25">
      <c r="B490" s="7" t="s">
        <v>92</v>
      </c>
      <c r="C490" s="5">
        <v>21.4</v>
      </c>
      <c r="D490" s="5">
        <f>COUNTIF(Lines!$C$2:$C$1100,B490)</f>
        <v>1</v>
      </c>
      <c r="E490" s="5">
        <f>COUNTIF(Lines!$G$2:$G$1100,B490)</f>
        <v>1</v>
      </c>
      <c r="F490" s="5">
        <f t="shared" ref="F490:F553" si="16">SUM(D490:E490)</f>
        <v>2</v>
      </c>
      <c r="G490" s="5" t="str">
        <f t="shared" si="15"/>
        <v>Pass</v>
      </c>
    </row>
    <row r="491" spans="2:7" x14ac:dyDescent="0.25">
      <c r="B491" s="7" t="s">
        <v>327</v>
      </c>
      <c r="C491" s="5">
        <v>21.4</v>
      </c>
      <c r="D491" s="5">
        <f>COUNTIF(Lines!$C$2:$C$1100,B491)</f>
        <v>0</v>
      </c>
      <c r="E491" s="5">
        <f>COUNTIF(Lines!$G$2:$G$1100,B491)</f>
        <v>1</v>
      </c>
      <c r="F491" s="5">
        <f t="shared" si="16"/>
        <v>1</v>
      </c>
      <c r="G491" s="5" t="str">
        <f t="shared" si="15"/>
        <v>End of circuit</v>
      </c>
    </row>
    <row r="492" spans="2:7" x14ac:dyDescent="0.25">
      <c r="B492" s="7" t="s">
        <v>328</v>
      </c>
      <c r="C492" s="5">
        <v>21.4</v>
      </c>
      <c r="D492" s="5">
        <f>COUNTIF(Lines!$C$2:$C$1100,B492)</f>
        <v>0</v>
      </c>
      <c r="E492" s="5">
        <f>COUNTIF(Lines!$G$2:$G$1100,B492)</f>
        <v>1</v>
      </c>
      <c r="F492" s="5">
        <f t="shared" si="16"/>
        <v>1</v>
      </c>
      <c r="G492" s="5" t="str">
        <f t="shared" si="15"/>
        <v>End of circuit</v>
      </c>
    </row>
    <row r="493" spans="2:7" x14ac:dyDescent="0.25">
      <c r="B493" s="7" t="s">
        <v>329</v>
      </c>
      <c r="C493" s="5">
        <v>21.4</v>
      </c>
      <c r="D493" s="5">
        <f>COUNTIF(Lines!$C$2:$C$1100,B493)</f>
        <v>0</v>
      </c>
      <c r="E493" s="5">
        <f>COUNTIF(Lines!$G$2:$G$1100,B493)</f>
        <v>1</v>
      </c>
      <c r="F493" s="5">
        <f t="shared" si="16"/>
        <v>1</v>
      </c>
      <c r="G493" s="5" t="str">
        <f t="shared" si="15"/>
        <v>End of circuit</v>
      </c>
    </row>
    <row r="494" spans="2:7" x14ac:dyDescent="0.25">
      <c r="B494" s="7">
        <v>601334910</v>
      </c>
      <c r="C494" s="5">
        <v>21.4</v>
      </c>
      <c r="D494" s="5">
        <f>COUNTIF(Lines!$C$2:$C$1100,B494)</f>
        <v>0</v>
      </c>
      <c r="E494" s="5">
        <f>COUNTIF(Lines!$G$2:$G$1100,B494)</f>
        <v>1</v>
      </c>
      <c r="F494" s="5">
        <f t="shared" si="16"/>
        <v>1</v>
      </c>
      <c r="G494" s="5" t="str">
        <f t="shared" si="15"/>
        <v>End of circuit</v>
      </c>
    </row>
    <row r="495" spans="2:7" x14ac:dyDescent="0.25">
      <c r="B495" s="7">
        <v>504164290</v>
      </c>
      <c r="C495" s="5">
        <v>21.4</v>
      </c>
      <c r="D495" s="5">
        <f>COUNTIF(Lines!$C$2:$C$1100,B495)</f>
        <v>2</v>
      </c>
      <c r="E495" s="5">
        <f>COUNTIF(Lines!$G$2:$G$1100,B495)</f>
        <v>1</v>
      </c>
      <c r="F495" s="5">
        <f t="shared" si="16"/>
        <v>3</v>
      </c>
      <c r="G495" s="5" t="str">
        <f t="shared" si="15"/>
        <v>Branching</v>
      </c>
    </row>
    <row r="496" spans="2:7" x14ac:dyDescent="0.25">
      <c r="B496" s="7">
        <v>504164306</v>
      </c>
      <c r="C496" s="5">
        <v>21.4</v>
      </c>
      <c r="D496" s="5">
        <f>COUNTIF(Lines!$C$2:$C$1100,B496)</f>
        <v>1</v>
      </c>
      <c r="E496" s="5">
        <f>COUNTIF(Lines!$G$2:$G$1100,B496)</f>
        <v>1</v>
      </c>
      <c r="F496" s="5">
        <f t="shared" si="16"/>
        <v>2</v>
      </c>
      <c r="G496" s="5" t="str">
        <f t="shared" si="15"/>
        <v>Pass</v>
      </c>
    </row>
    <row r="497" spans="2:7" x14ac:dyDescent="0.25">
      <c r="B497" s="7">
        <v>601369139</v>
      </c>
      <c r="C497" s="5">
        <v>21.4</v>
      </c>
      <c r="D497" s="5">
        <f>COUNTIF(Lines!$C$2:$C$1100,B497)</f>
        <v>2</v>
      </c>
      <c r="E497" s="5">
        <f>COUNTIF(Lines!$G$2:$G$1100,B497)</f>
        <v>1</v>
      </c>
      <c r="F497" s="5">
        <f t="shared" si="16"/>
        <v>3</v>
      </c>
      <c r="G497" s="5" t="str">
        <f t="shared" si="15"/>
        <v>Branching</v>
      </c>
    </row>
    <row r="498" spans="2:7" x14ac:dyDescent="0.25">
      <c r="B498" s="7">
        <v>501352729</v>
      </c>
      <c r="C498" s="5">
        <v>21.4</v>
      </c>
      <c r="D498" s="5">
        <f>COUNTIF(Lines!$C$2:$C$1100,B498)</f>
        <v>1</v>
      </c>
      <c r="E498" s="5">
        <f>COUNTIF(Lines!$G$2:$G$1100,B498)</f>
        <v>1</v>
      </c>
      <c r="F498" s="5">
        <f t="shared" si="16"/>
        <v>2</v>
      </c>
      <c r="G498" s="5" t="str">
        <f t="shared" si="15"/>
        <v>Pass</v>
      </c>
    </row>
    <row r="499" spans="2:7" x14ac:dyDescent="0.25">
      <c r="B499" s="7">
        <v>505027392</v>
      </c>
      <c r="C499" s="5">
        <v>21.4</v>
      </c>
      <c r="D499" s="5">
        <f>COUNTIF(Lines!$C$2:$C$1100,B499)</f>
        <v>2</v>
      </c>
      <c r="E499" s="5">
        <f>COUNTIF(Lines!$G$2:$G$1100,B499)</f>
        <v>1</v>
      </c>
      <c r="F499" s="5">
        <f t="shared" si="16"/>
        <v>3</v>
      </c>
      <c r="G499" s="5" t="str">
        <f t="shared" si="15"/>
        <v>Branching</v>
      </c>
    </row>
    <row r="500" spans="2:7" x14ac:dyDescent="0.25">
      <c r="B500" s="7">
        <v>506016901</v>
      </c>
      <c r="C500" s="5">
        <v>21.4</v>
      </c>
      <c r="D500" s="5">
        <f>COUNTIF(Lines!$C$2:$C$1100,B500)</f>
        <v>1</v>
      </c>
      <c r="E500" s="5">
        <f>COUNTIF(Lines!$G$2:$G$1100,B500)</f>
        <v>1</v>
      </c>
      <c r="F500" s="5">
        <f t="shared" si="16"/>
        <v>2</v>
      </c>
      <c r="G500" s="5" t="str">
        <f t="shared" si="15"/>
        <v>Pass</v>
      </c>
    </row>
    <row r="501" spans="2:7" x14ac:dyDescent="0.25">
      <c r="B501" s="7">
        <v>2265315</v>
      </c>
      <c r="C501" s="5">
        <v>21.4</v>
      </c>
      <c r="D501" s="5">
        <f>COUNTIF(Lines!$C$2:$C$1100,B501)</f>
        <v>3</v>
      </c>
      <c r="E501" s="5">
        <f>COUNTIF(Lines!$G$2:$G$1100,B501)</f>
        <v>1</v>
      </c>
      <c r="F501" s="5">
        <f t="shared" si="16"/>
        <v>4</v>
      </c>
      <c r="G501" s="5" t="str">
        <f t="shared" si="15"/>
        <v>Branching</v>
      </c>
    </row>
    <row r="502" spans="2:7" x14ac:dyDescent="0.25">
      <c r="B502" s="7">
        <v>601334892</v>
      </c>
      <c r="C502" s="5">
        <v>21.4</v>
      </c>
      <c r="D502" s="5">
        <f>COUNTIF(Lines!$C$2:$C$1100,B502)</f>
        <v>3</v>
      </c>
      <c r="E502" s="5">
        <f>COUNTIF(Lines!$G$2:$G$1100,B502)</f>
        <v>0</v>
      </c>
      <c r="F502" s="5">
        <f t="shared" si="16"/>
        <v>3</v>
      </c>
      <c r="G502" s="5" t="str">
        <f t="shared" si="15"/>
        <v>Branching</v>
      </c>
    </row>
    <row r="503" spans="2:7" x14ac:dyDescent="0.25">
      <c r="B503" s="7">
        <v>504164288</v>
      </c>
      <c r="C503" s="5">
        <v>21.4</v>
      </c>
      <c r="D503" s="5">
        <f>COUNTIF(Lines!$C$2:$C$1100,B503)</f>
        <v>2</v>
      </c>
      <c r="E503" s="5">
        <f>COUNTIF(Lines!$G$2:$G$1100,B503)</f>
        <v>1</v>
      </c>
      <c r="F503" s="5">
        <f t="shared" si="16"/>
        <v>3</v>
      </c>
      <c r="G503" s="5" t="str">
        <f t="shared" si="15"/>
        <v>Branching</v>
      </c>
    </row>
    <row r="504" spans="2:7" x14ac:dyDescent="0.25">
      <c r="B504" s="7" t="s">
        <v>331</v>
      </c>
      <c r="C504" s="5">
        <v>21.4</v>
      </c>
      <c r="D504" s="5">
        <f>COUNTIF(Lines!$C$2:$C$1100,B504)</f>
        <v>0</v>
      </c>
      <c r="E504" s="5">
        <f>COUNTIF(Lines!$G$2:$G$1100,B504)</f>
        <v>1</v>
      </c>
      <c r="F504" s="5">
        <f t="shared" si="16"/>
        <v>1</v>
      </c>
      <c r="G504" s="5" t="str">
        <f t="shared" si="15"/>
        <v>End of circuit</v>
      </c>
    </row>
    <row r="505" spans="2:7" x14ac:dyDescent="0.25">
      <c r="B505" s="7" t="s">
        <v>332</v>
      </c>
      <c r="C505" s="5">
        <v>21.4</v>
      </c>
      <c r="D505" s="5">
        <f>COUNTIF(Lines!$C$2:$C$1100,B505)</f>
        <v>0</v>
      </c>
      <c r="E505" s="5">
        <f>COUNTIF(Lines!$G$2:$G$1100,B505)</f>
        <v>1</v>
      </c>
      <c r="F505" s="5">
        <f t="shared" si="16"/>
        <v>1</v>
      </c>
      <c r="G505" s="5" t="str">
        <f t="shared" si="15"/>
        <v>End of circuit</v>
      </c>
    </row>
    <row r="506" spans="2:7" x14ac:dyDescent="0.25">
      <c r="B506" s="7">
        <v>601369638</v>
      </c>
      <c r="C506" s="5">
        <v>21.4</v>
      </c>
      <c r="D506" s="5">
        <f>COUNTIF(Lines!$C$2:$C$1100,B506)</f>
        <v>1</v>
      </c>
      <c r="E506" s="5">
        <f>COUNTIF(Lines!$G$2:$G$1100,B506)</f>
        <v>1</v>
      </c>
      <c r="F506" s="5">
        <f t="shared" si="16"/>
        <v>2</v>
      </c>
      <c r="G506" s="5" t="str">
        <f t="shared" si="15"/>
        <v>Pass</v>
      </c>
    </row>
    <row r="507" spans="2:7" x14ac:dyDescent="0.25">
      <c r="B507" s="7">
        <v>601369640</v>
      </c>
      <c r="C507" s="5">
        <v>21.4</v>
      </c>
      <c r="D507" s="5">
        <f>COUNTIF(Lines!$C$2:$C$1100,B507)</f>
        <v>1</v>
      </c>
      <c r="E507" s="5">
        <f>COUNTIF(Lines!$G$2:$G$1100,B507)</f>
        <v>1</v>
      </c>
      <c r="F507" s="5">
        <f t="shared" si="16"/>
        <v>2</v>
      </c>
      <c r="G507" s="5" t="str">
        <f t="shared" si="15"/>
        <v>Pass</v>
      </c>
    </row>
    <row r="508" spans="2:7" x14ac:dyDescent="0.25">
      <c r="B508" s="7">
        <v>505625505</v>
      </c>
      <c r="C508" s="5">
        <v>21.4</v>
      </c>
      <c r="D508" s="5">
        <f>COUNTIF(Lines!$C$2:$C$1100,B508)</f>
        <v>2</v>
      </c>
      <c r="E508" s="5">
        <f>COUNTIF(Lines!$G$2:$G$1100,B508)</f>
        <v>1</v>
      </c>
      <c r="F508" s="5">
        <f t="shared" si="16"/>
        <v>3</v>
      </c>
      <c r="G508" s="5" t="str">
        <f t="shared" si="15"/>
        <v>Branching</v>
      </c>
    </row>
    <row r="509" spans="2:7" x14ac:dyDescent="0.25">
      <c r="B509" s="7">
        <v>501370152</v>
      </c>
      <c r="C509" s="5">
        <v>21.4</v>
      </c>
      <c r="D509" s="5">
        <f>COUNTIF(Lines!$C$2:$C$1100,B509)</f>
        <v>2</v>
      </c>
      <c r="E509" s="5">
        <f>COUNTIF(Lines!$G$2:$G$1100,B509)</f>
        <v>1</v>
      </c>
      <c r="F509" s="5">
        <f t="shared" si="16"/>
        <v>3</v>
      </c>
      <c r="G509" s="5" t="str">
        <f t="shared" si="15"/>
        <v>Branching</v>
      </c>
    </row>
    <row r="510" spans="2:7" x14ac:dyDescent="0.25">
      <c r="B510" s="7">
        <v>505027402</v>
      </c>
      <c r="C510" s="5">
        <v>21.4</v>
      </c>
      <c r="D510" s="5">
        <f>COUNTIF(Lines!$C$2:$C$1100,B510)</f>
        <v>1</v>
      </c>
      <c r="E510" s="5">
        <f>COUNTIF(Lines!$G$2:$G$1100,B510)</f>
        <v>1</v>
      </c>
      <c r="F510" s="5">
        <f t="shared" si="16"/>
        <v>2</v>
      </c>
      <c r="G510" s="5" t="str">
        <f t="shared" si="15"/>
        <v>Pass</v>
      </c>
    </row>
    <row r="511" spans="2:7" x14ac:dyDescent="0.25">
      <c r="B511" s="7" t="s">
        <v>333</v>
      </c>
      <c r="C511" s="5">
        <v>21.4</v>
      </c>
      <c r="D511" s="5">
        <f>COUNTIF(Lines!$C$2:$C$1100,B511)</f>
        <v>0</v>
      </c>
      <c r="E511" s="5">
        <f>COUNTIF(Lines!$G$2:$G$1100,B511)</f>
        <v>1</v>
      </c>
      <c r="F511" s="5">
        <f t="shared" si="16"/>
        <v>1</v>
      </c>
      <c r="G511" s="5" t="str">
        <f t="shared" si="15"/>
        <v>End of circuit</v>
      </c>
    </row>
    <row r="512" spans="2:7" x14ac:dyDescent="0.25">
      <c r="B512" s="7" t="s">
        <v>334</v>
      </c>
      <c r="C512" s="5">
        <v>21.4</v>
      </c>
      <c r="D512" s="5">
        <f>COUNTIF(Lines!$C$2:$C$1100,B512)</f>
        <v>0</v>
      </c>
      <c r="E512" s="5">
        <f>COUNTIF(Lines!$G$2:$G$1100,B512)</f>
        <v>1</v>
      </c>
      <c r="F512" s="5">
        <f t="shared" si="16"/>
        <v>1</v>
      </c>
      <c r="G512" s="5" t="str">
        <f t="shared" si="15"/>
        <v>End of circuit</v>
      </c>
    </row>
    <row r="513" spans="2:7" x14ac:dyDescent="0.25">
      <c r="B513" s="7" t="s">
        <v>335</v>
      </c>
      <c r="C513" s="5">
        <v>21.4</v>
      </c>
      <c r="D513" s="5">
        <f>COUNTIF(Lines!$C$2:$C$1100,B513)</f>
        <v>0</v>
      </c>
      <c r="E513" s="5">
        <f>COUNTIF(Lines!$G$2:$G$1100,B513)</f>
        <v>1</v>
      </c>
      <c r="F513" s="5">
        <f t="shared" si="16"/>
        <v>1</v>
      </c>
      <c r="G513" s="5" t="str">
        <f t="shared" si="15"/>
        <v>End of circuit</v>
      </c>
    </row>
    <row r="514" spans="2:7" x14ac:dyDescent="0.25">
      <c r="B514" s="7" t="s">
        <v>93</v>
      </c>
      <c r="C514" s="5">
        <v>21.4</v>
      </c>
      <c r="D514" s="5">
        <f>COUNTIF(Lines!$C$2:$C$1100,B514)</f>
        <v>1</v>
      </c>
      <c r="E514" s="5">
        <f>COUNTIF(Lines!$G$2:$G$1100,B514)</f>
        <v>1</v>
      </c>
      <c r="F514" s="5">
        <f t="shared" si="16"/>
        <v>2</v>
      </c>
      <c r="G514" s="5" t="str">
        <f t="shared" si="15"/>
        <v>Pass</v>
      </c>
    </row>
    <row r="515" spans="2:7" x14ac:dyDescent="0.25">
      <c r="B515" s="7">
        <v>601334896</v>
      </c>
      <c r="C515" s="5">
        <v>21.4</v>
      </c>
      <c r="D515" s="5">
        <f>COUNTIF(Lines!$C$2:$C$1100,B515)</f>
        <v>1</v>
      </c>
      <c r="E515" s="5">
        <f>COUNTIF(Lines!$G$2:$G$1100,B515)</f>
        <v>1</v>
      </c>
      <c r="F515" s="5">
        <f t="shared" si="16"/>
        <v>2</v>
      </c>
      <c r="G515" s="5" t="str">
        <f t="shared" si="15"/>
        <v>Pass</v>
      </c>
    </row>
    <row r="516" spans="2:7" x14ac:dyDescent="0.25">
      <c r="B516" s="7" t="s">
        <v>336</v>
      </c>
      <c r="C516" s="5">
        <v>21.4</v>
      </c>
      <c r="D516" s="5">
        <f>COUNTIF(Lines!$C$2:$C$1100,B516)</f>
        <v>0</v>
      </c>
      <c r="E516" s="5">
        <f>COUNTIF(Lines!$G$2:$G$1100,B516)</f>
        <v>1</v>
      </c>
      <c r="F516" s="5">
        <f t="shared" si="16"/>
        <v>1</v>
      </c>
      <c r="G516" s="5" t="str">
        <f t="shared" si="15"/>
        <v>End of circuit</v>
      </c>
    </row>
    <row r="517" spans="2:7" x14ac:dyDescent="0.25">
      <c r="B517" s="7">
        <v>504164286</v>
      </c>
      <c r="C517" s="5">
        <v>21.4</v>
      </c>
      <c r="D517" s="5">
        <f>COUNTIF(Lines!$C$2:$C$1100,B517)</f>
        <v>2</v>
      </c>
      <c r="E517" s="5">
        <f>COUNTIF(Lines!$G$2:$G$1100,B517)</f>
        <v>1</v>
      </c>
      <c r="F517" s="5">
        <f t="shared" si="16"/>
        <v>3</v>
      </c>
      <c r="G517" s="5" t="str">
        <f t="shared" ref="G517:G580" si="17">IF(F517=1,"End of circuit",IF(F517&lt;1,"Not Connected",IF(F517=2,"Pass","Branching")))</f>
        <v>Branching</v>
      </c>
    </row>
    <row r="518" spans="2:7" x14ac:dyDescent="0.25">
      <c r="B518" s="7" t="s">
        <v>337</v>
      </c>
      <c r="C518" s="5">
        <v>21.4</v>
      </c>
      <c r="D518" s="5">
        <f>COUNTIF(Lines!$C$2:$C$1100,B518)</f>
        <v>0</v>
      </c>
      <c r="E518" s="5">
        <f>COUNTIF(Lines!$G$2:$G$1100,B518)</f>
        <v>1</v>
      </c>
      <c r="F518" s="5">
        <f t="shared" si="16"/>
        <v>1</v>
      </c>
      <c r="G518" s="5" t="str">
        <f t="shared" si="17"/>
        <v>End of circuit</v>
      </c>
    </row>
    <row r="519" spans="2:7" x14ac:dyDescent="0.25">
      <c r="B519" s="7">
        <v>601369639</v>
      </c>
      <c r="C519" s="5">
        <v>21.4</v>
      </c>
      <c r="D519" s="5">
        <f>COUNTIF(Lines!$C$2:$C$1100,B519)</f>
        <v>1</v>
      </c>
      <c r="E519" s="5">
        <f>COUNTIF(Lines!$G$2:$G$1100,B519)</f>
        <v>1</v>
      </c>
      <c r="F519" s="5">
        <f t="shared" si="16"/>
        <v>2</v>
      </c>
      <c r="G519" s="5" t="str">
        <f t="shared" si="17"/>
        <v>Pass</v>
      </c>
    </row>
    <row r="520" spans="2:7" x14ac:dyDescent="0.25">
      <c r="B520" s="7" t="s">
        <v>338</v>
      </c>
      <c r="C520" s="5">
        <v>21.4</v>
      </c>
      <c r="D520" s="5">
        <f>COUNTIF(Lines!$C$2:$C$1100,B520)</f>
        <v>0</v>
      </c>
      <c r="E520" s="5">
        <f>COUNTIF(Lines!$G$2:$G$1100,B520)</f>
        <v>1</v>
      </c>
      <c r="F520" s="5">
        <f t="shared" si="16"/>
        <v>1</v>
      </c>
      <c r="G520" s="5" t="str">
        <f t="shared" si="17"/>
        <v>End of circuit</v>
      </c>
    </row>
    <row r="521" spans="2:7" x14ac:dyDescent="0.25">
      <c r="B521" s="7">
        <v>2264641</v>
      </c>
      <c r="C521" s="5">
        <v>21.4</v>
      </c>
      <c r="D521" s="5">
        <f>COUNTIF(Lines!$C$2:$C$1100,B521)</f>
        <v>1</v>
      </c>
      <c r="E521" s="5">
        <f>COUNTIF(Lines!$G$2:$G$1100,B521)</f>
        <v>1</v>
      </c>
      <c r="F521" s="5">
        <f t="shared" si="16"/>
        <v>2</v>
      </c>
      <c r="G521" s="5" t="str">
        <f t="shared" si="17"/>
        <v>Pass</v>
      </c>
    </row>
    <row r="522" spans="2:7" x14ac:dyDescent="0.25">
      <c r="B522" s="7" t="s">
        <v>339</v>
      </c>
      <c r="C522" s="5">
        <v>21.4</v>
      </c>
      <c r="D522" s="5">
        <f>COUNTIF(Lines!$C$2:$C$1100,B522)</f>
        <v>0</v>
      </c>
      <c r="E522" s="5">
        <f>COUNTIF(Lines!$G$2:$G$1100,B522)</f>
        <v>1</v>
      </c>
      <c r="F522" s="5">
        <f t="shared" si="16"/>
        <v>1</v>
      </c>
      <c r="G522" s="5" t="str">
        <f t="shared" si="17"/>
        <v>End of circuit</v>
      </c>
    </row>
    <row r="523" spans="2:7" x14ac:dyDescent="0.25">
      <c r="B523" s="7">
        <v>501665034</v>
      </c>
      <c r="C523" s="5">
        <v>21.4</v>
      </c>
      <c r="D523" s="5">
        <f>COUNTIF(Lines!$C$2:$C$1100,B523)</f>
        <v>1</v>
      </c>
      <c r="E523" s="5">
        <f>COUNTIF(Lines!$G$2:$G$1100,B523)</f>
        <v>0</v>
      </c>
      <c r="F523" s="5">
        <f t="shared" si="16"/>
        <v>1</v>
      </c>
      <c r="G523" s="5" t="str">
        <f t="shared" si="17"/>
        <v>End of circuit</v>
      </c>
    </row>
    <row r="524" spans="2:7" x14ac:dyDescent="0.25">
      <c r="B524" s="7" t="s">
        <v>341</v>
      </c>
      <c r="C524" s="5">
        <v>21.4</v>
      </c>
      <c r="D524" s="5">
        <f>COUNTIF(Lines!$C$2:$C$1100,B524)</f>
        <v>0</v>
      </c>
      <c r="E524" s="5">
        <f>COUNTIF(Lines!$G$2:$G$1100,B524)</f>
        <v>1</v>
      </c>
      <c r="F524" s="5">
        <f t="shared" si="16"/>
        <v>1</v>
      </c>
      <c r="G524" s="5" t="str">
        <f t="shared" si="17"/>
        <v>End of circuit</v>
      </c>
    </row>
    <row r="525" spans="2:7" x14ac:dyDescent="0.25">
      <c r="B525" s="7" t="s">
        <v>342</v>
      </c>
      <c r="C525" s="5">
        <v>21.4</v>
      </c>
      <c r="D525" s="5">
        <f>COUNTIF(Lines!$C$2:$C$1100,B525)</f>
        <v>0</v>
      </c>
      <c r="E525" s="5">
        <f>COUNTIF(Lines!$G$2:$G$1100,B525)</f>
        <v>1</v>
      </c>
      <c r="F525" s="5">
        <f t="shared" si="16"/>
        <v>1</v>
      </c>
      <c r="G525" s="5" t="str">
        <f t="shared" si="17"/>
        <v>End of circuit</v>
      </c>
    </row>
    <row r="526" spans="2:7" x14ac:dyDescent="0.25">
      <c r="B526" s="7" t="s">
        <v>343</v>
      </c>
      <c r="C526" s="5">
        <v>21.4</v>
      </c>
      <c r="D526" s="5">
        <f>COUNTIF(Lines!$C$2:$C$1100,B526)</f>
        <v>0</v>
      </c>
      <c r="E526" s="5">
        <f>COUNTIF(Lines!$G$2:$G$1100,B526)</f>
        <v>1</v>
      </c>
      <c r="F526" s="5">
        <f t="shared" si="16"/>
        <v>1</v>
      </c>
      <c r="G526" s="5" t="str">
        <f t="shared" si="17"/>
        <v>End of circuit</v>
      </c>
    </row>
    <row r="527" spans="2:7" x14ac:dyDescent="0.25">
      <c r="B527" s="7">
        <v>601334897</v>
      </c>
      <c r="C527" s="5">
        <v>21.4</v>
      </c>
      <c r="D527" s="5">
        <f>COUNTIF(Lines!$C$2:$C$1100,B527)</f>
        <v>1</v>
      </c>
      <c r="E527" s="5">
        <f>COUNTIF(Lines!$G$2:$G$1100,B527)</f>
        <v>0</v>
      </c>
      <c r="F527" s="5">
        <f t="shared" si="16"/>
        <v>1</v>
      </c>
      <c r="G527" s="5" t="str">
        <f t="shared" si="17"/>
        <v>End of circuit</v>
      </c>
    </row>
    <row r="528" spans="2:7" x14ac:dyDescent="0.25">
      <c r="B528" s="7">
        <v>400097299</v>
      </c>
      <c r="C528" s="5">
        <v>21.4</v>
      </c>
      <c r="D528" s="5">
        <f>COUNTIF(Lines!$C$2:$C$1100,B528)</f>
        <v>2</v>
      </c>
      <c r="E528" s="5">
        <f>COUNTIF(Lines!$G$2:$G$1100,B528)</f>
        <v>1</v>
      </c>
      <c r="F528" s="5">
        <f t="shared" si="16"/>
        <v>3</v>
      </c>
      <c r="G528" s="5" t="str">
        <f t="shared" si="17"/>
        <v>Branching</v>
      </c>
    </row>
    <row r="529" spans="2:7" x14ac:dyDescent="0.25">
      <c r="B529" s="7" t="s">
        <v>345</v>
      </c>
      <c r="C529" s="5">
        <v>21.4</v>
      </c>
      <c r="D529" s="5">
        <f>COUNTIF(Lines!$C$2:$C$1100,B529)</f>
        <v>0</v>
      </c>
      <c r="E529" s="5">
        <f>COUNTIF(Lines!$G$2:$G$1100,B529)</f>
        <v>1</v>
      </c>
      <c r="F529" s="5">
        <f t="shared" si="16"/>
        <v>1</v>
      </c>
      <c r="G529" s="5" t="str">
        <f t="shared" si="17"/>
        <v>End of circuit</v>
      </c>
    </row>
    <row r="530" spans="2:7" x14ac:dyDescent="0.25">
      <c r="B530" s="7" t="s">
        <v>346</v>
      </c>
      <c r="C530" s="5">
        <v>21.4</v>
      </c>
      <c r="D530" s="5">
        <f>COUNTIF(Lines!$C$2:$C$1100,B530)</f>
        <v>0</v>
      </c>
      <c r="E530" s="5">
        <f>COUNTIF(Lines!$G$2:$G$1100,B530)</f>
        <v>1</v>
      </c>
      <c r="F530" s="5">
        <f t="shared" si="16"/>
        <v>1</v>
      </c>
      <c r="G530" s="5" t="str">
        <f t="shared" si="17"/>
        <v>End of circuit</v>
      </c>
    </row>
    <row r="531" spans="2:7" x14ac:dyDescent="0.25">
      <c r="B531" s="7" t="s">
        <v>94</v>
      </c>
      <c r="C531" s="5">
        <v>21.4</v>
      </c>
      <c r="D531" s="5">
        <f>COUNTIF(Lines!$C$2:$C$1100,B531)</f>
        <v>1</v>
      </c>
      <c r="E531" s="5">
        <f>COUNTIF(Lines!$G$2:$G$1100,B531)</f>
        <v>1</v>
      </c>
      <c r="F531" s="5">
        <f t="shared" si="16"/>
        <v>2</v>
      </c>
      <c r="G531" s="5" t="str">
        <f t="shared" si="17"/>
        <v>Pass</v>
      </c>
    </row>
    <row r="532" spans="2:7" x14ac:dyDescent="0.25">
      <c r="B532" s="7">
        <v>507066435</v>
      </c>
      <c r="C532" s="5">
        <v>21.4</v>
      </c>
      <c r="D532" s="5">
        <f>COUNTIF(Lines!$C$2:$C$1100,B532)</f>
        <v>1</v>
      </c>
      <c r="E532" s="5">
        <f>COUNTIF(Lines!$G$2:$G$1100,B532)</f>
        <v>1</v>
      </c>
      <c r="F532" s="5">
        <f t="shared" si="16"/>
        <v>2</v>
      </c>
      <c r="G532" s="5" t="str">
        <f t="shared" si="17"/>
        <v>Pass</v>
      </c>
    </row>
    <row r="533" spans="2:7" x14ac:dyDescent="0.25">
      <c r="B533" s="7">
        <v>400080456</v>
      </c>
      <c r="C533" s="5">
        <v>21.4</v>
      </c>
      <c r="D533" s="5">
        <f>COUNTIF(Lines!$C$2:$C$1100,B533)</f>
        <v>2</v>
      </c>
      <c r="E533" s="5">
        <f>COUNTIF(Lines!$G$2:$G$1100,B533)</f>
        <v>1</v>
      </c>
      <c r="F533" s="5">
        <f t="shared" si="16"/>
        <v>3</v>
      </c>
      <c r="G533" s="5" t="str">
        <f t="shared" si="17"/>
        <v>Branching</v>
      </c>
    </row>
    <row r="534" spans="2:7" x14ac:dyDescent="0.25">
      <c r="B534" s="7">
        <v>504164256</v>
      </c>
      <c r="C534" s="5">
        <v>21.4</v>
      </c>
      <c r="D534" s="5">
        <f>COUNTIF(Lines!$C$2:$C$1100,B534)</f>
        <v>1</v>
      </c>
      <c r="E534" s="5">
        <f>COUNTIF(Lines!$G$2:$G$1100,B534)</f>
        <v>1</v>
      </c>
      <c r="F534" s="5">
        <f t="shared" si="16"/>
        <v>2</v>
      </c>
      <c r="G534" s="5" t="str">
        <f t="shared" si="17"/>
        <v>Pass</v>
      </c>
    </row>
    <row r="535" spans="2:7" x14ac:dyDescent="0.25">
      <c r="B535" s="7" t="s">
        <v>347</v>
      </c>
      <c r="C535" s="5">
        <v>21.4</v>
      </c>
      <c r="D535" s="5">
        <f>COUNTIF(Lines!$C$2:$C$1100,B535)</f>
        <v>0</v>
      </c>
      <c r="E535" s="5">
        <f>COUNTIF(Lines!$G$2:$G$1100,B535)</f>
        <v>1</v>
      </c>
      <c r="F535" s="5">
        <f t="shared" si="16"/>
        <v>1</v>
      </c>
      <c r="G535" s="5" t="str">
        <f t="shared" si="17"/>
        <v>End of circuit</v>
      </c>
    </row>
    <row r="536" spans="2:7" x14ac:dyDescent="0.25">
      <c r="B536" s="7" t="s">
        <v>95</v>
      </c>
      <c r="C536" s="5">
        <v>21.4</v>
      </c>
      <c r="D536" s="5">
        <f>COUNTIF(Lines!$C$2:$C$1100,B536)</f>
        <v>1</v>
      </c>
      <c r="E536" s="5">
        <f>COUNTIF(Lines!$G$2:$G$1100,B536)</f>
        <v>1</v>
      </c>
      <c r="F536" s="5">
        <f t="shared" si="16"/>
        <v>2</v>
      </c>
      <c r="G536" s="5" t="str">
        <f t="shared" si="17"/>
        <v>Pass</v>
      </c>
    </row>
    <row r="537" spans="2:7" x14ac:dyDescent="0.25">
      <c r="B537" s="7">
        <v>507066438</v>
      </c>
      <c r="C537" s="5">
        <v>21.4</v>
      </c>
      <c r="D537" s="5">
        <f>COUNTIF(Lines!$C$2:$C$1100,B537)</f>
        <v>1</v>
      </c>
      <c r="E537" s="5">
        <f>COUNTIF(Lines!$G$2:$G$1100,B537)</f>
        <v>0</v>
      </c>
      <c r="F537" s="5">
        <f t="shared" si="16"/>
        <v>1</v>
      </c>
      <c r="G537" s="5" t="str">
        <f t="shared" si="17"/>
        <v>End of circuit</v>
      </c>
    </row>
    <row r="538" spans="2:7" x14ac:dyDescent="0.25">
      <c r="B538" s="7">
        <v>2264897</v>
      </c>
      <c r="C538" s="5">
        <v>21.4</v>
      </c>
      <c r="D538" s="5">
        <f>COUNTIF(Lines!$C$2:$C$1100,B538)</f>
        <v>1</v>
      </c>
      <c r="E538" s="5">
        <f>COUNTIF(Lines!$G$2:$G$1100,B538)</f>
        <v>1</v>
      </c>
      <c r="F538" s="5">
        <f t="shared" si="16"/>
        <v>2</v>
      </c>
      <c r="G538" s="5" t="str">
        <f t="shared" si="17"/>
        <v>Pass</v>
      </c>
    </row>
    <row r="539" spans="2:7" x14ac:dyDescent="0.25">
      <c r="B539" s="7">
        <v>506016908</v>
      </c>
      <c r="C539" s="5">
        <v>21.4</v>
      </c>
      <c r="D539" s="5">
        <f>COUNTIF(Lines!$C$2:$C$1100,B539)</f>
        <v>1</v>
      </c>
      <c r="E539" s="5">
        <f>COUNTIF(Lines!$G$2:$G$1100,B539)</f>
        <v>1</v>
      </c>
      <c r="F539" s="5">
        <f t="shared" si="16"/>
        <v>2</v>
      </c>
      <c r="G539" s="5" t="str">
        <f t="shared" si="17"/>
        <v>Pass</v>
      </c>
    </row>
    <row r="540" spans="2:7" x14ac:dyDescent="0.25">
      <c r="B540" s="7">
        <v>504164259</v>
      </c>
      <c r="C540" s="5">
        <v>21.4</v>
      </c>
      <c r="D540" s="5">
        <f>COUNTIF(Lines!$C$2:$C$1100,B540)</f>
        <v>1</v>
      </c>
      <c r="E540" s="5">
        <f>COUNTIF(Lines!$G$2:$G$1100,B540)</f>
        <v>0</v>
      </c>
      <c r="F540" s="5">
        <f t="shared" si="16"/>
        <v>1</v>
      </c>
      <c r="G540" s="5" t="str">
        <f t="shared" si="17"/>
        <v>End of circuit</v>
      </c>
    </row>
    <row r="541" spans="2:7" x14ac:dyDescent="0.25">
      <c r="B541" s="7" t="s">
        <v>96</v>
      </c>
      <c r="C541" s="5">
        <v>21.4</v>
      </c>
      <c r="D541" s="5">
        <f>COUNTIF(Lines!$C$2:$C$1100,B541)</f>
        <v>1</v>
      </c>
      <c r="E541" s="5">
        <f>COUNTIF(Lines!$G$2:$G$1100,B541)</f>
        <v>1</v>
      </c>
      <c r="F541" s="5">
        <f t="shared" si="16"/>
        <v>2</v>
      </c>
      <c r="G541" s="5" t="str">
        <f t="shared" si="17"/>
        <v>Pass</v>
      </c>
    </row>
    <row r="542" spans="2:7" x14ac:dyDescent="0.25">
      <c r="B542" s="7">
        <v>2264509</v>
      </c>
      <c r="C542" s="5">
        <v>21.4</v>
      </c>
      <c r="D542" s="5">
        <f>COUNTIF(Lines!$C$2:$C$1100,B542)</f>
        <v>3</v>
      </c>
      <c r="E542" s="5">
        <f>COUNTIF(Lines!$G$2:$G$1100,B542)</f>
        <v>1</v>
      </c>
      <c r="F542" s="5">
        <f t="shared" si="16"/>
        <v>4</v>
      </c>
      <c r="G542" s="5" t="str">
        <f t="shared" si="17"/>
        <v>Branching</v>
      </c>
    </row>
    <row r="543" spans="2:7" x14ac:dyDescent="0.25">
      <c r="B543" s="7">
        <v>400181841</v>
      </c>
      <c r="C543" s="5">
        <v>21.4</v>
      </c>
      <c r="D543" s="5">
        <f>COUNTIF(Lines!$C$2:$C$1100,B543)</f>
        <v>1</v>
      </c>
      <c r="E543" s="5">
        <f>COUNTIF(Lines!$G$2:$G$1100,B543)</f>
        <v>1</v>
      </c>
      <c r="F543" s="5">
        <f t="shared" si="16"/>
        <v>2</v>
      </c>
      <c r="G543" s="5" t="str">
        <f t="shared" si="17"/>
        <v>Pass</v>
      </c>
    </row>
    <row r="544" spans="2:7" x14ac:dyDescent="0.25">
      <c r="B544" s="7" t="s">
        <v>350</v>
      </c>
      <c r="C544" s="5">
        <v>21.4</v>
      </c>
      <c r="D544" s="5">
        <f>COUNTIF(Lines!$C$2:$C$1100,B544)</f>
        <v>0</v>
      </c>
      <c r="E544" s="5">
        <f>COUNTIF(Lines!$G$2:$G$1100,B544)</f>
        <v>1</v>
      </c>
      <c r="F544" s="5">
        <f t="shared" si="16"/>
        <v>1</v>
      </c>
      <c r="G544" s="5" t="str">
        <f t="shared" si="17"/>
        <v>End of circuit</v>
      </c>
    </row>
    <row r="545" spans="2:7" x14ac:dyDescent="0.25">
      <c r="B545" s="7">
        <v>504164260</v>
      </c>
      <c r="C545" s="5">
        <v>21.4</v>
      </c>
      <c r="D545" s="5">
        <f>COUNTIF(Lines!$C$2:$C$1100,B545)</f>
        <v>1</v>
      </c>
      <c r="E545" s="5">
        <f>COUNTIF(Lines!$G$2:$G$1100,B545)</f>
        <v>1</v>
      </c>
      <c r="F545" s="5">
        <f t="shared" si="16"/>
        <v>2</v>
      </c>
      <c r="G545" s="5" t="str">
        <f t="shared" si="17"/>
        <v>Pass</v>
      </c>
    </row>
    <row r="546" spans="2:7" x14ac:dyDescent="0.25">
      <c r="B546" s="7">
        <v>505816429</v>
      </c>
      <c r="C546" s="5">
        <v>21.4</v>
      </c>
      <c r="D546" s="5">
        <f>COUNTIF(Lines!$C$2:$C$1100,B546)</f>
        <v>2</v>
      </c>
      <c r="E546" s="5">
        <f>COUNTIF(Lines!$G$2:$G$1100,B546)</f>
        <v>1</v>
      </c>
      <c r="F546" s="5">
        <f t="shared" si="16"/>
        <v>3</v>
      </c>
      <c r="G546" s="5" t="str">
        <f t="shared" si="17"/>
        <v>Branching</v>
      </c>
    </row>
    <row r="547" spans="2:7" x14ac:dyDescent="0.25">
      <c r="B547" s="7">
        <v>501665056</v>
      </c>
      <c r="C547" s="5">
        <v>21.4</v>
      </c>
      <c r="D547" s="5">
        <f>COUNTIF(Lines!$C$2:$C$1100,B547)</f>
        <v>2</v>
      </c>
      <c r="E547" s="5">
        <f>COUNTIF(Lines!$G$2:$G$1100,B547)</f>
        <v>1</v>
      </c>
      <c r="F547" s="5">
        <f t="shared" si="16"/>
        <v>3</v>
      </c>
      <c r="G547" s="5" t="str">
        <f t="shared" si="17"/>
        <v>Branching</v>
      </c>
    </row>
    <row r="548" spans="2:7" x14ac:dyDescent="0.25">
      <c r="B548" s="7">
        <v>2264940</v>
      </c>
      <c r="C548" s="5">
        <v>21.4</v>
      </c>
      <c r="D548" s="5">
        <f>COUNTIF(Lines!$C$2:$C$1100,B548)</f>
        <v>1</v>
      </c>
      <c r="E548" s="5">
        <f>COUNTIF(Lines!$G$2:$G$1100,B548)</f>
        <v>1</v>
      </c>
      <c r="F548" s="5">
        <f t="shared" si="16"/>
        <v>2</v>
      </c>
      <c r="G548" s="5" t="str">
        <f t="shared" si="17"/>
        <v>Pass</v>
      </c>
    </row>
    <row r="549" spans="2:7" x14ac:dyDescent="0.25">
      <c r="B549" s="7">
        <v>2265381</v>
      </c>
      <c r="C549" s="5">
        <v>21.4</v>
      </c>
      <c r="D549" s="5">
        <f>COUNTIF(Lines!$C$2:$C$1100,B549)</f>
        <v>1</v>
      </c>
      <c r="E549" s="5">
        <f>COUNTIF(Lines!$G$2:$G$1100,B549)</f>
        <v>1</v>
      </c>
      <c r="F549" s="5">
        <f t="shared" si="16"/>
        <v>2</v>
      </c>
      <c r="G549" s="5" t="str">
        <f t="shared" si="17"/>
        <v>Pass</v>
      </c>
    </row>
    <row r="550" spans="2:7" x14ac:dyDescent="0.25">
      <c r="B550" s="7">
        <v>400181844</v>
      </c>
      <c r="C550" s="5">
        <v>21.4</v>
      </c>
      <c r="D550" s="5">
        <f>COUNTIF(Lines!$C$2:$C$1100,B550)</f>
        <v>0</v>
      </c>
      <c r="E550" s="5">
        <f>COUNTIF(Lines!$G$2:$G$1100,B550)</f>
        <v>0</v>
      </c>
      <c r="F550" s="5">
        <f t="shared" si="16"/>
        <v>0</v>
      </c>
      <c r="G550" s="5" t="str">
        <f t="shared" si="17"/>
        <v>Not Connected</v>
      </c>
    </row>
    <row r="551" spans="2:7" x14ac:dyDescent="0.25">
      <c r="B551" s="7">
        <v>504164263</v>
      </c>
      <c r="C551" s="5">
        <v>21.4</v>
      </c>
      <c r="D551" s="5">
        <f>COUNTIF(Lines!$C$2:$C$1100,B551)</f>
        <v>1</v>
      </c>
      <c r="E551" s="5">
        <f>COUNTIF(Lines!$G$2:$G$1100,B551)</f>
        <v>1</v>
      </c>
      <c r="F551" s="5">
        <f t="shared" si="16"/>
        <v>2</v>
      </c>
      <c r="G551" s="5" t="str">
        <f t="shared" si="17"/>
        <v>Pass</v>
      </c>
    </row>
    <row r="552" spans="2:7" x14ac:dyDescent="0.25">
      <c r="B552" s="7" t="s">
        <v>352</v>
      </c>
      <c r="C552" s="5">
        <v>21.4</v>
      </c>
      <c r="D552" s="5">
        <f>COUNTIF(Lines!$C$2:$C$1100,B552)</f>
        <v>0</v>
      </c>
      <c r="E552" s="5">
        <f>COUNTIF(Lines!$G$2:$G$1100,B552)</f>
        <v>1</v>
      </c>
      <c r="F552" s="5">
        <f t="shared" si="16"/>
        <v>1</v>
      </c>
      <c r="G552" s="5" t="str">
        <f t="shared" si="17"/>
        <v>End of circuit</v>
      </c>
    </row>
    <row r="553" spans="2:7" x14ac:dyDescent="0.25">
      <c r="B553" s="7" t="s">
        <v>353</v>
      </c>
      <c r="C553" s="5">
        <v>21.4</v>
      </c>
      <c r="D553" s="5">
        <f>COUNTIF(Lines!$C$2:$C$1100,B553)</f>
        <v>0</v>
      </c>
      <c r="E553" s="5">
        <f>COUNTIF(Lines!$G$2:$G$1100,B553)</f>
        <v>1</v>
      </c>
      <c r="F553" s="5">
        <f t="shared" si="16"/>
        <v>1</v>
      </c>
      <c r="G553" s="5" t="str">
        <f t="shared" si="17"/>
        <v>End of circuit</v>
      </c>
    </row>
    <row r="554" spans="2:7" x14ac:dyDescent="0.25">
      <c r="B554" s="7">
        <v>2264512</v>
      </c>
      <c r="C554" s="5">
        <v>21.4</v>
      </c>
      <c r="D554" s="5">
        <f>COUNTIF(Lines!$C$2:$C$1100,B554)</f>
        <v>2</v>
      </c>
      <c r="E554" s="5">
        <f>COUNTIF(Lines!$G$2:$G$1100,B554)</f>
        <v>1</v>
      </c>
      <c r="F554" s="5">
        <f t="shared" ref="F554:F617" si="18">SUM(D554:E554)</f>
        <v>3</v>
      </c>
      <c r="G554" s="5" t="str">
        <f t="shared" si="17"/>
        <v>Branching</v>
      </c>
    </row>
    <row r="555" spans="2:7" x14ac:dyDescent="0.25">
      <c r="B555" s="7">
        <v>501665077</v>
      </c>
      <c r="C555" s="5">
        <v>21.4</v>
      </c>
      <c r="D555" s="5">
        <f>COUNTIF(Lines!$C$2:$C$1100,B555)</f>
        <v>1</v>
      </c>
      <c r="E555" s="5">
        <f>COUNTIF(Lines!$G$2:$G$1100,B555)</f>
        <v>1</v>
      </c>
      <c r="F555" s="5">
        <f t="shared" si="18"/>
        <v>2</v>
      </c>
      <c r="G555" s="5" t="str">
        <f t="shared" si="17"/>
        <v>Pass</v>
      </c>
    </row>
    <row r="556" spans="2:7" x14ac:dyDescent="0.25">
      <c r="B556" s="7">
        <v>501665036</v>
      </c>
      <c r="C556" s="5">
        <v>21.4</v>
      </c>
      <c r="D556" s="5">
        <f>COUNTIF(Lines!$C$2:$C$1100,B556)</f>
        <v>1</v>
      </c>
      <c r="E556" s="5">
        <f>COUNTIF(Lines!$G$2:$G$1100,B556)</f>
        <v>1</v>
      </c>
      <c r="F556" s="5">
        <f t="shared" si="18"/>
        <v>2</v>
      </c>
      <c r="G556" s="5" t="str">
        <f t="shared" si="17"/>
        <v>Pass</v>
      </c>
    </row>
    <row r="557" spans="2:7" x14ac:dyDescent="0.25">
      <c r="B557" s="7" t="s">
        <v>354</v>
      </c>
      <c r="C557" s="5">
        <v>21.4</v>
      </c>
      <c r="D557" s="5">
        <f>COUNTIF(Lines!$C$2:$C$1100,B557)</f>
        <v>0</v>
      </c>
      <c r="E557" s="5">
        <f>COUNTIF(Lines!$G$2:$G$1100,B557)</f>
        <v>1</v>
      </c>
      <c r="F557" s="5">
        <f t="shared" si="18"/>
        <v>1</v>
      </c>
      <c r="G557" s="5" t="str">
        <f t="shared" si="17"/>
        <v>End of circuit</v>
      </c>
    </row>
    <row r="558" spans="2:7" x14ac:dyDescent="0.25">
      <c r="B558" s="7">
        <v>400181830</v>
      </c>
      <c r="C558" s="5">
        <v>21.4</v>
      </c>
      <c r="D558" s="5">
        <f>COUNTIF(Lines!$C$2:$C$1100,B558)</f>
        <v>1</v>
      </c>
      <c r="E558" s="5">
        <f>COUNTIF(Lines!$G$2:$G$1100,B558)</f>
        <v>0</v>
      </c>
      <c r="F558" s="5">
        <f t="shared" si="18"/>
        <v>1</v>
      </c>
      <c r="G558" s="5" t="str">
        <f t="shared" si="17"/>
        <v>End of circuit</v>
      </c>
    </row>
    <row r="559" spans="2:7" x14ac:dyDescent="0.25">
      <c r="B559" s="7">
        <v>504164266</v>
      </c>
      <c r="C559" s="5">
        <v>21.4</v>
      </c>
      <c r="D559" s="5">
        <f>COUNTIF(Lines!$C$2:$C$1100,B559)</f>
        <v>1</v>
      </c>
      <c r="E559" s="5">
        <f>COUNTIF(Lines!$G$2:$G$1100,B559)</f>
        <v>1</v>
      </c>
      <c r="F559" s="5">
        <f t="shared" si="18"/>
        <v>2</v>
      </c>
      <c r="G559" s="5" t="str">
        <f t="shared" si="17"/>
        <v>Pass</v>
      </c>
    </row>
    <row r="560" spans="2:7" x14ac:dyDescent="0.25">
      <c r="B560" s="7">
        <v>2264515</v>
      </c>
      <c r="C560" s="5">
        <v>21.4</v>
      </c>
      <c r="D560" s="5">
        <f>COUNTIF(Lines!$C$2:$C$1100,B560)</f>
        <v>1</v>
      </c>
      <c r="E560" s="5">
        <f>COUNTIF(Lines!$G$2:$G$1100,B560)</f>
        <v>0</v>
      </c>
      <c r="F560" s="5">
        <f t="shared" si="18"/>
        <v>1</v>
      </c>
      <c r="G560" s="5" t="str">
        <f t="shared" si="17"/>
        <v>End of circuit</v>
      </c>
    </row>
    <row r="561" spans="2:7" x14ac:dyDescent="0.25">
      <c r="B561" s="7">
        <v>501665080</v>
      </c>
      <c r="C561" s="5">
        <v>21.4</v>
      </c>
      <c r="D561" s="5">
        <f>COUNTIF(Lines!$C$2:$C$1100,B561)</f>
        <v>1</v>
      </c>
      <c r="E561" s="5">
        <f>COUNTIF(Lines!$G$2:$G$1100,B561)</f>
        <v>1</v>
      </c>
      <c r="F561" s="5">
        <f t="shared" si="18"/>
        <v>2</v>
      </c>
      <c r="G561" s="5" t="str">
        <f t="shared" si="17"/>
        <v>Pass</v>
      </c>
    </row>
    <row r="562" spans="2:7" x14ac:dyDescent="0.25">
      <c r="B562" s="7" t="s">
        <v>356</v>
      </c>
      <c r="C562" s="5">
        <v>21.4</v>
      </c>
      <c r="D562" s="5">
        <f>COUNTIF(Lines!$C$2:$C$1100,B562)</f>
        <v>0</v>
      </c>
      <c r="E562" s="5">
        <f>COUNTIF(Lines!$G$2:$G$1100,B562)</f>
        <v>1</v>
      </c>
      <c r="F562" s="5">
        <f t="shared" si="18"/>
        <v>1</v>
      </c>
      <c r="G562" s="5" t="str">
        <f t="shared" si="17"/>
        <v>End of circuit</v>
      </c>
    </row>
    <row r="563" spans="2:7" x14ac:dyDescent="0.25">
      <c r="B563" s="7">
        <v>501665038</v>
      </c>
      <c r="C563" s="5">
        <v>21.4</v>
      </c>
      <c r="D563" s="5">
        <f>COUNTIF(Lines!$C$2:$C$1100,B563)</f>
        <v>1</v>
      </c>
      <c r="E563" s="5">
        <f>COUNTIF(Lines!$G$2:$G$1100,B563)</f>
        <v>1</v>
      </c>
      <c r="F563" s="5">
        <f t="shared" si="18"/>
        <v>2</v>
      </c>
      <c r="G563" s="5" t="str">
        <f t="shared" si="17"/>
        <v>Pass</v>
      </c>
    </row>
    <row r="564" spans="2:7" x14ac:dyDescent="0.25">
      <c r="B564" s="7">
        <v>2264905</v>
      </c>
      <c r="C564" s="5">
        <v>21.4</v>
      </c>
      <c r="D564" s="5">
        <f>COUNTIF(Lines!$C$2:$C$1100,B564)</f>
        <v>2</v>
      </c>
      <c r="E564" s="5">
        <f>COUNTIF(Lines!$G$2:$G$1100,B564)</f>
        <v>1</v>
      </c>
      <c r="F564" s="5">
        <f t="shared" si="18"/>
        <v>3</v>
      </c>
      <c r="G564" s="5" t="str">
        <f t="shared" si="17"/>
        <v>Branching</v>
      </c>
    </row>
    <row r="565" spans="2:7" x14ac:dyDescent="0.25">
      <c r="B565" s="7">
        <v>504164269</v>
      </c>
      <c r="C565" s="5">
        <v>21.4</v>
      </c>
      <c r="D565" s="5">
        <f>COUNTIF(Lines!$C$2:$C$1100,B565)</f>
        <v>0</v>
      </c>
      <c r="E565" s="5">
        <f>COUNTIF(Lines!$G$2:$G$1100,B565)</f>
        <v>1</v>
      </c>
      <c r="F565" s="5">
        <f t="shared" si="18"/>
        <v>1</v>
      </c>
      <c r="G565" s="5" t="str">
        <f t="shared" si="17"/>
        <v>End of circuit</v>
      </c>
    </row>
    <row r="566" spans="2:7" x14ac:dyDescent="0.25">
      <c r="B566" s="7">
        <v>2264523</v>
      </c>
      <c r="C566" s="5">
        <v>21.4</v>
      </c>
      <c r="D566" s="5">
        <f>COUNTIF(Lines!$C$2:$C$1100,B566)</f>
        <v>2</v>
      </c>
      <c r="E566" s="5">
        <f>COUNTIF(Lines!$G$2:$G$1100,B566)</f>
        <v>1</v>
      </c>
      <c r="F566" s="5">
        <f t="shared" si="18"/>
        <v>3</v>
      </c>
      <c r="G566" s="5" t="str">
        <f t="shared" si="17"/>
        <v>Branching</v>
      </c>
    </row>
    <row r="567" spans="2:7" x14ac:dyDescent="0.25">
      <c r="B567" s="7">
        <v>501665085</v>
      </c>
      <c r="C567" s="5">
        <v>21.4</v>
      </c>
      <c r="D567" s="5">
        <f>COUNTIF(Lines!$C$2:$C$1100,B567)</f>
        <v>1</v>
      </c>
      <c r="E567" s="5">
        <f>COUNTIF(Lines!$G$2:$G$1100,B567)</f>
        <v>0</v>
      </c>
      <c r="F567" s="5">
        <f t="shared" si="18"/>
        <v>1</v>
      </c>
      <c r="G567" s="5" t="str">
        <f t="shared" si="17"/>
        <v>End of circuit</v>
      </c>
    </row>
    <row r="568" spans="2:7" x14ac:dyDescent="0.25">
      <c r="B568" s="7">
        <v>601424307</v>
      </c>
      <c r="C568" s="5">
        <v>21.4</v>
      </c>
      <c r="D568" s="5">
        <f>COUNTIF(Lines!$C$2:$C$1100,B568)</f>
        <v>2</v>
      </c>
      <c r="E568" s="5">
        <f>COUNTIF(Lines!$G$2:$G$1100,B568)</f>
        <v>1</v>
      </c>
      <c r="F568" s="5">
        <f t="shared" si="18"/>
        <v>3</v>
      </c>
      <c r="G568" s="5" t="str">
        <f t="shared" si="17"/>
        <v>Branching</v>
      </c>
    </row>
    <row r="569" spans="2:7" x14ac:dyDescent="0.25">
      <c r="B569" s="7">
        <v>2265321</v>
      </c>
      <c r="C569" s="5">
        <v>21.4</v>
      </c>
      <c r="D569" s="5">
        <f>COUNTIF(Lines!$C$2:$C$1100,B569)</f>
        <v>2</v>
      </c>
      <c r="E569" s="5">
        <f>COUNTIF(Lines!$G$2:$G$1100,B569)</f>
        <v>1</v>
      </c>
      <c r="F569" s="5">
        <f t="shared" si="18"/>
        <v>3</v>
      </c>
      <c r="G569" s="5" t="str">
        <f t="shared" si="17"/>
        <v>Branching</v>
      </c>
    </row>
    <row r="570" spans="2:7" x14ac:dyDescent="0.25">
      <c r="B570" s="7">
        <v>503696525</v>
      </c>
      <c r="C570" s="5">
        <v>21.4</v>
      </c>
      <c r="D570" s="5">
        <f>COUNTIF(Lines!$C$2:$C$1100,B570)</f>
        <v>2</v>
      </c>
      <c r="E570" s="5">
        <f>COUNTIF(Lines!$G$2:$G$1100,B570)</f>
        <v>1</v>
      </c>
      <c r="F570" s="5">
        <f t="shared" si="18"/>
        <v>3</v>
      </c>
      <c r="G570" s="5" t="str">
        <f t="shared" si="17"/>
        <v>Branching</v>
      </c>
    </row>
    <row r="571" spans="2:7" x14ac:dyDescent="0.25">
      <c r="B571" s="7">
        <v>504164273</v>
      </c>
      <c r="C571" s="5">
        <v>21.4</v>
      </c>
      <c r="D571" s="5">
        <f>COUNTIF(Lines!$C$2:$C$1100,B571)</f>
        <v>2</v>
      </c>
      <c r="E571" s="5">
        <f>COUNTIF(Lines!$G$2:$G$1100,B571)</f>
        <v>0</v>
      </c>
      <c r="F571" s="5">
        <f t="shared" si="18"/>
        <v>2</v>
      </c>
      <c r="G571" s="5" t="str">
        <f t="shared" si="17"/>
        <v>Pass</v>
      </c>
    </row>
    <row r="572" spans="2:7" x14ac:dyDescent="0.25">
      <c r="B572" s="7">
        <v>505146259</v>
      </c>
      <c r="C572" s="5">
        <v>21.4</v>
      </c>
      <c r="D572" s="5">
        <f>COUNTIF(Lines!$C$2:$C$1100,B572)</f>
        <v>2</v>
      </c>
      <c r="E572" s="5">
        <f>COUNTIF(Lines!$G$2:$G$1100,B572)</f>
        <v>1</v>
      </c>
      <c r="F572" s="5">
        <f t="shared" si="18"/>
        <v>3</v>
      </c>
      <c r="G572" s="5" t="str">
        <f t="shared" si="17"/>
        <v>Branching</v>
      </c>
    </row>
    <row r="573" spans="2:7" x14ac:dyDescent="0.25">
      <c r="B573" s="7" t="s">
        <v>359</v>
      </c>
      <c r="C573" s="5">
        <v>21.4</v>
      </c>
      <c r="D573" s="5">
        <f>COUNTIF(Lines!$C$2:$C$1100,B573)</f>
        <v>0</v>
      </c>
      <c r="E573" s="5">
        <f>COUNTIF(Lines!$G$2:$G$1100,B573)</f>
        <v>1</v>
      </c>
      <c r="F573" s="5">
        <f t="shared" si="18"/>
        <v>1</v>
      </c>
      <c r="G573" s="5" t="str">
        <f t="shared" si="17"/>
        <v>End of circuit</v>
      </c>
    </row>
    <row r="574" spans="2:7" x14ac:dyDescent="0.25">
      <c r="B574" s="7">
        <v>2264949</v>
      </c>
      <c r="C574" s="5">
        <v>21.4</v>
      </c>
      <c r="D574" s="5">
        <f>COUNTIF(Lines!$C$2:$C$1100,B574)</f>
        <v>1</v>
      </c>
      <c r="E574" s="5">
        <f>COUNTIF(Lines!$G$2:$G$1100,B574)</f>
        <v>1</v>
      </c>
      <c r="F574" s="5">
        <f t="shared" si="18"/>
        <v>2</v>
      </c>
      <c r="G574" s="5" t="str">
        <f t="shared" si="17"/>
        <v>Pass</v>
      </c>
    </row>
    <row r="575" spans="2:7" x14ac:dyDescent="0.25">
      <c r="B575" s="7">
        <v>501837748</v>
      </c>
      <c r="C575" s="5">
        <v>21.4</v>
      </c>
      <c r="D575" s="5">
        <f>COUNTIF(Lines!$C$2:$C$1100,B575)</f>
        <v>2</v>
      </c>
      <c r="E575" s="5">
        <f>COUNTIF(Lines!$G$2:$G$1100,B575)</f>
        <v>1</v>
      </c>
      <c r="F575" s="5">
        <f t="shared" si="18"/>
        <v>3</v>
      </c>
      <c r="G575" s="5" t="str">
        <f t="shared" si="17"/>
        <v>Branching</v>
      </c>
    </row>
    <row r="576" spans="2:7" x14ac:dyDescent="0.25">
      <c r="B576" s="7" t="s">
        <v>360</v>
      </c>
      <c r="C576" s="5">
        <v>21.4</v>
      </c>
      <c r="D576" s="5">
        <f>COUNTIF(Lines!$C$2:$C$1100,B576)</f>
        <v>0</v>
      </c>
      <c r="E576" s="5">
        <f>COUNTIF(Lines!$G$2:$G$1100,B576)</f>
        <v>1</v>
      </c>
      <c r="F576" s="5">
        <f t="shared" si="18"/>
        <v>1</v>
      </c>
      <c r="G576" s="5" t="str">
        <f t="shared" si="17"/>
        <v>End of circuit</v>
      </c>
    </row>
    <row r="577" spans="2:7" x14ac:dyDescent="0.25">
      <c r="B577" s="7" t="s">
        <v>361</v>
      </c>
      <c r="C577" s="5">
        <v>21.4</v>
      </c>
      <c r="D577" s="5">
        <f>COUNTIF(Lines!$C$2:$C$1100,B577)</f>
        <v>0</v>
      </c>
      <c r="E577" s="5">
        <f>COUNTIF(Lines!$G$2:$G$1100,B577)</f>
        <v>1</v>
      </c>
      <c r="F577" s="5">
        <f t="shared" si="18"/>
        <v>1</v>
      </c>
      <c r="G577" s="5" t="str">
        <f t="shared" si="17"/>
        <v>End of circuit</v>
      </c>
    </row>
    <row r="578" spans="2:7" x14ac:dyDescent="0.25">
      <c r="B578" s="7" t="s">
        <v>97</v>
      </c>
      <c r="C578" s="5">
        <v>21.4</v>
      </c>
      <c r="D578" s="5">
        <f>COUNTIF(Lines!$C$2:$C$1100,B578)</f>
        <v>1</v>
      </c>
      <c r="E578" s="5">
        <f>COUNTIF(Lines!$G$2:$G$1100,B578)</f>
        <v>1</v>
      </c>
      <c r="F578" s="5">
        <f t="shared" si="18"/>
        <v>2</v>
      </c>
      <c r="G578" s="5" t="str">
        <f t="shared" si="17"/>
        <v>Pass</v>
      </c>
    </row>
    <row r="579" spans="2:7" x14ac:dyDescent="0.25">
      <c r="B579" s="7">
        <v>2264911</v>
      </c>
      <c r="C579" s="5">
        <v>21.4</v>
      </c>
      <c r="D579" s="5">
        <f>COUNTIF(Lines!$C$2:$C$1100,B579)</f>
        <v>1</v>
      </c>
      <c r="E579" s="5">
        <f>COUNTIF(Lines!$G$2:$G$1100,B579)</f>
        <v>1</v>
      </c>
      <c r="F579" s="5">
        <f t="shared" si="18"/>
        <v>2</v>
      </c>
      <c r="G579" s="5" t="str">
        <f t="shared" si="17"/>
        <v>Pass</v>
      </c>
    </row>
    <row r="580" spans="2:7" x14ac:dyDescent="0.25">
      <c r="B580" s="7">
        <v>503696535</v>
      </c>
      <c r="C580" s="5">
        <v>21.4</v>
      </c>
      <c r="D580" s="5">
        <f>COUNTIF(Lines!$C$2:$C$1100,B580)</f>
        <v>1</v>
      </c>
      <c r="E580" s="5">
        <f>COUNTIF(Lines!$G$2:$G$1100,B580)</f>
        <v>1</v>
      </c>
      <c r="F580" s="5">
        <f t="shared" si="18"/>
        <v>2</v>
      </c>
      <c r="G580" s="5" t="str">
        <f t="shared" si="17"/>
        <v>Pass</v>
      </c>
    </row>
    <row r="581" spans="2:7" x14ac:dyDescent="0.25">
      <c r="B581" s="7">
        <v>501526060</v>
      </c>
      <c r="C581" s="5">
        <v>21.4</v>
      </c>
      <c r="D581" s="5">
        <f>COUNTIF(Lines!$C$2:$C$1100,B581)</f>
        <v>2</v>
      </c>
      <c r="E581" s="5">
        <f>COUNTIF(Lines!$G$2:$G$1100,B581)</f>
        <v>1</v>
      </c>
      <c r="F581" s="5">
        <f t="shared" si="18"/>
        <v>3</v>
      </c>
      <c r="G581" s="5" t="str">
        <f t="shared" ref="G581:G644" si="19">IF(F581=1,"End of circuit",IF(F581&lt;1,"Not Connected",IF(F581=2,"Pass","Branching")))</f>
        <v>Branching</v>
      </c>
    </row>
    <row r="582" spans="2:7" x14ac:dyDescent="0.25">
      <c r="B582" s="7">
        <v>2264526</v>
      </c>
      <c r="C582" s="5">
        <v>21.4</v>
      </c>
      <c r="D582" s="5">
        <f>COUNTIF(Lines!$C$2:$C$1100,B582)</f>
        <v>2</v>
      </c>
      <c r="E582" s="5">
        <f>COUNTIF(Lines!$G$2:$G$1100,B582)</f>
        <v>1</v>
      </c>
      <c r="F582" s="5">
        <f t="shared" si="18"/>
        <v>3</v>
      </c>
      <c r="G582" s="5" t="str">
        <f t="shared" si="19"/>
        <v>Branching</v>
      </c>
    </row>
    <row r="583" spans="2:7" x14ac:dyDescent="0.25">
      <c r="B583" s="7">
        <v>505146268</v>
      </c>
      <c r="C583" s="5">
        <v>21.4</v>
      </c>
      <c r="D583" s="5">
        <f>COUNTIF(Lines!$C$2:$C$1100,B583)</f>
        <v>1</v>
      </c>
      <c r="E583" s="5">
        <f>COUNTIF(Lines!$G$2:$G$1100,B583)</f>
        <v>1</v>
      </c>
      <c r="F583" s="5">
        <f t="shared" si="18"/>
        <v>2</v>
      </c>
      <c r="G583" s="5" t="str">
        <f t="shared" si="19"/>
        <v>Pass</v>
      </c>
    </row>
    <row r="584" spans="2:7" x14ac:dyDescent="0.25">
      <c r="B584" s="7" t="s">
        <v>362</v>
      </c>
      <c r="C584" s="5">
        <v>21.4</v>
      </c>
      <c r="D584" s="5">
        <f>COUNTIF(Lines!$C$2:$C$1100,B584)</f>
        <v>0</v>
      </c>
      <c r="E584" s="5">
        <f>COUNTIF(Lines!$G$2:$G$1100,B584)</f>
        <v>1</v>
      </c>
      <c r="F584" s="5">
        <f t="shared" si="18"/>
        <v>1</v>
      </c>
      <c r="G584" s="5" t="str">
        <f t="shared" si="19"/>
        <v>End of circuit</v>
      </c>
    </row>
    <row r="585" spans="2:7" x14ac:dyDescent="0.25">
      <c r="B585" s="7">
        <v>501837744</v>
      </c>
      <c r="C585" s="5">
        <v>21.4</v>
      </c>
      <c r="D585" s="5">
        <f>COUNTIF(Lines!$C$2:$C$1100,B585)</f>
        <v>1</v>
      </c>
      <c r="E585" s="5">
        <f>COUNTIF(Lines!$G$2:$G$1100,B585)</f>
        <v>1</v>
      </c>
      <c r="F585" s="5">
        <f t="shared" si="18"/>
        <v>2</v>
      </c>
      <c r="G585" s="5" t="str">
        <f t="shared" si="19"/>
        <v>Pass</v>
      </c>
    </row>
    <row r="586" spans="2:7" x14ac:dyDescent="0.25">
      <c r="B586" s="7">
        <v>501972037</v>
      </c>
      <c r="C586" s="5">
        <v>21.4</v>
      </c>
      <c r="D586" s="5">
        <f>COUNTIF(Lines!$C$2:$C$1100,B586)</f>
        <v>1</v>
      </c>
      <c r="E586" s="5">
        <f>COUNTIF(Lines!$G$2:$G$1100,B586)</f>
        <v>1</v>
      </c>
      <c r="F586" s="5">
        <f t="shared" si="18"/>
        <v>2</v>
      </c>
      <c r="G586" s="5" t="str">
        <f t="shared" si="19"/>
        <v>Pass</v>
      </c>
    </row>
    <row r="587" spans="2:7" x14ac:dyDescent="0.25">
      <c r="B587" s="7" t="s">
        <v>98</v>
      </c>
      <c r="C587" s="5">
        <v>21.4</v>
      </c>
      <c r="D587" s="5">
        <f>COUNTIF(Lines!$C$2:$C$1100,B587)</f>
        <v>1</v>
      </c>
      <c r="E587" s="5">
        <f>COUNTIF(Lines!$G$2:$G$1100,B587)</f>
        <v>1</v>
      </c>
      <c r="F587" s="5">
        <f t="shared" si="18"/>
        <v>2</v>
      </c>
      <c r="G587" s="5" t="str">
        <f t="shared" si="19"/>
        <v>Pass</v>
      </c>
    </row>
    <row r="588" spans="2:7" x14ac:dyDescent="0.25">
      <c r="B588" s="7">
        <v>2265329</v>
      </c>
      <c r="C588" s="5">
        <v>21.4</v>
      </c>
      <c r="D588" s="5">
        <f>COUNTIF(Lines!$C$2:$C$1100,B588)</f>
        <v>2</v>
      </c>
      <c r="E588" s="5">
        <f>COUNTIF(Lines!$G$2:$G$1100,B588)</f>
        <v>1</v>
      </c>
      <c r="F588" s="5">
        <f t="shared" si="18"/>
        <v>3</v>
      </c>
      <c r="G588" s="5" t="str">
        <f t="shared" si="19"/>
        <v>Branching</v>
      </c>
    </row>
    <row r="589" spans="2:7" x14ac:dyDescent="0.25">
      <c r="B589" s="7" t="s">
        <v>363</v>
      </c>
      <c r="C589" s="5">
        <v>21.4</v>
      </c>
      <c r="D589" s="5">
        <f>COUNTIF(Lines!$C$2:$C$1100,B589)</f>
        <v>0</v>
      </c>
      <c r="E589" s="5">
        <f>COUNTIF(Lines!$G$2:$G$1100,B589)</f>
        <v>1</v>
      </c>
      <c r="F589" s="5">
        <f t="shared" si="18"/>
        <v>1</v>
      </c>
      <c r="G589" s="5" t="str">
        <f t="shared" si="19"/>
        <v>End of circuit</v>
      </c>
    </row>
    <row r="590" spans="2:7" x14ac:dyDescent="0.25">
      <c r="B590" s="7">
        <v>501526058</v>
      </c>
      <c r="C590" s="5">
        <v>21.4</v>
      </c>
      <c r="D590" s="5">
        <f>COUNTIF(Lines!$C$2:$C$1100,B590)</f>
        <v>1</v>
      </c>
      <c r="E590" s="5">
        <f>COUNTIF(Lines!$G$2:$G$1100,B590)</f>
        <v>1</v>
      </c>
      <c r="F590" s="5">
        <f t="shared" si="18"/>
        <v>2</v>
      </c>
      <c r="G590" s="5" t="str">
        <f t="shared" si="19"/>
        <v>Pass</v>
      </c>
    </row>
    <row r="591" spans="2:7" x14ac:dyDescent="0.25">
      <c r="B591" s="7" t="s">
        <v>364</v>
      </c>
      <c r="C591" s="5">
        <v>21.4</v>
      </c>
      <c r="D591" s="5">
        <f>COUNTIF(Lines!$C$2:$C$1100,B591)</f>
        <v>0</v>
      </c>
      <c r="E591" s="5">
        <f>COUNTIF(Lines!$G$2:$G$1100,B591)</f>
        <v>1</v>
      </c>
      <c r="F591" s="5">
        <f t="shared" si="18"/>
        <v>1</v>
      </c>
      <c r="G591" s="5" t="str">
        <f t="shared" si="19"/>
        <v>End of circuit</v>
      </c>
    </row>
    <row r="592" spans="2:7" x14ac:dyDescent="0.25">
      <c r="B592" s="7">
        <v>501665127</v>
      </c>
      <c r="C592" s="5">
        <v>21.4</v>
      </c>
      <c r="D592" s="5">
        <f>COUNTIF(Lines!$C$2:$C$1100,B592)</f>
        <v>1</v>
      </c>
      <c r="E592" s="5">
        <f>COUNTIF(Lines!$G$2:$G$1100,B592)</f>
        <v>1</v>
      </c>
      <c r="F592" s="5">
        <f t="shared" si="18"/>
        <v>2</v>
      </c>
      <c r="G592" s="5" t="str">
        <f t="shared" si="19"/>
        <v>Pass</v>
      </c>
    </row>
    <row r="593" spans="2:7" x14ac:dyDescent="0.25">
      <c r="B593" s="7">
        <v>506250136</v>
      </c>
      <c r="C593" s="5">
        <v>21.4</v>
      </c>
      <c r="D593" s="5">
        <f>COUNTIF(Lines!$C$2:$C$1100,B593)</f>
        <v>1</v>
      </c>
      <c r="E593" s="5">
        <f>COUNTIF(Lines!$G$2:$G$1100,B593)</f>
        <v>1</v>
      </c>
      <c r="F593" s="5">
        <f t="shared" si="18"/>
        <v>2</v>
      </c>
      <c r="G593" s="5" t="str">
        <f t="shared" si="19"/>
        <v>Pass</v>
      </c>
    </row>
    <row r="594" spans="2:7" x14ac:dyDescent="0.25">
      <c r="B594" s="7" t="s">
        <v>365</v>
      </c>
      <c r="C594" s="5">
        <v>21.4</v>
      </c>
      <c r="D594" s="5">
        <f>COUNTIF(Lines!$C$2:$C$1100,B594)</f>
        <v>0</v>
      </c>
      <c r="E594" s="5">
        <f>COUNTIF(Lines!$G$2:$G$1100,B594)</f>
        <v>1</v>
      </c>
      <c r="F594" s="5">
        <f t="shared" si="18"/>
        <v>1</v>
      </c>
      <c r="G594" s="5" t="str">
        <f t="shared" si="19"/>
        <v>End of circuit</v>
      </c>
    </row>
    <row r="595" spans="2:7" x14ac:dyDescent="0.25">
      <c r="B595" s="7">
        <v>501837746</v>
      </c>
      <c r="C595" s="5">
        <v>21.4</v>
      </c>
      <c r="D595" s="5">
        <f>COUNTIF(Lines!$C$2:$C$1100,B595)</f>
        <v>1</v>
      </c>
      <c r="E595" s="5">
        <f>COUNTIF(Lines!$G$2:$G$1100,B595)</f>
        <v>1</v>
      </c>
      <c r="F595" s="5">
        <f t="shared" si="18"/>
        <v>2</v>
      </c>
      <c r="G595" s="5" t="str">
        <f t="shared" si="19"/>
        <v>Pass</v>
      </c>
    </row>
    <row r="596" spans="2:7" x14ac:dyDescent="0.25">
      <c r="B596" s="7" t="s">
        <v>366</v>
      </c>
      <c r="C596" s="5">
        <v>21.4</v>
      </c>
      <c r="D596" s="5">
        <f>COUNTIF(Lines!$C$2:$C$1100,B596)</f>
        <v>0</v>
      </c>
      <c r="E596" s="5">
        <f>COUNTIF(Lines!$G$2:$G$1100,B596)</f>
        <v>1</v>
      </c>
      <c r="F596" s="5">
        <f t="shared" si="18"/>
        <v>1</v>
      </c>
      <c r="G596" s="5" t="str">
        <f t="shared" si="19"/>
        <v>End of circuit</v>
      </c>
    </row>
    <row r="597" spans="2:7" x14ac:dyDescent="0.25">
      <c r="B597" s="7">
        <v>2265587</v>
      </c>
      <c r="C597" s="5">
        <v>21.4</v>
      </c>
      <c r="D597" s="5">
        <f>COUNTIF(Lines!$C$2:$C$1100,B597)</f>
        <v>2</v>
      </c>
      <c r="E597" s="5">
        <f>COUNTIF(Lines!$G$2:$G$1100,B597)</f>
        <v>1</v>
      </c>
      <c r="F597" s="5">
        <f t="shared" si="18"/>
        <v>3</v>
      </c>
      <c r="G597" s="5" t="str">
        <f t="shared" si="19"/>
        <v>Branching</v>
      </c>
    </row>
    <row r="598" spans="2:7" x14ac:dyDescent="0.25">
      <c r="B598" s="7">
        <v>501639784</v>
      </c>
      <c r="C598" s="5">
        <v>21.4</v>
      </c>
      <c r="D598" s="5">
        <f>COUNTIF(Lines!$C$2:$C$1100,B598)</f>
        <v>1</v>
      </c>
      <c r="E598" s="5">
        <f>COUNTIF(Lines!$G$2:$G$1100,B598)</f>
        <v>1</v>
      </c>
      <c r="F598" s="5">
        <f t="shared" si="18"/>
        <v>2</v>
      </c>
      <c r="G598" s="5" t="str">
        <f t="shared" si="19"/>
        <v>Pass</v>
      </c>
    </row>
    <row r="599" spans="2:7" x14ac:dyDescent="0.25">
      <c r="B599" s="7">
        <v>505833745</v>
      </c>
      <c r="C599" s="5">
        <v>21.4</v>
      </c>
      <c r="D599" s="5">
        <f>COUNTIF(Lines!$C$2:$C$1100,B599)</f>
        <v>1</v>
      </c>
      <c r="E599" s="5">
        <f>COUNTIF(Lines!$G$2:$G$1100,B599)</f>
        <v>1</v>
      </c>
      <c r="F599" s="5">
        <f t="shared" si="18"/>
        <v>2</v>
      </c>
      <c r="G599" s="5" t="str">
        <f t="shared" si="19"/>
        <v>Pass</v>
      </c>
    </row>
    <row r="600" spans="2:7" x14ac:dyDescent="0.25">
      <c r="B600" s="7">
        <v>504967321</v>
      </c>
      <c r="C600" s="5">
        <v>21.4</v>
      </c>
      <c r="D600" s="5">
        <f>COUNTIF(Lines!$C$2:$C$1100,B600)</f>
        <v>1</v>
      </c>
      <c r="E600" s="5">
        <f>COUNTIF(Lines!$G$2:$G$1100,B600)</f>
        <v>0</v>
      </c>
      <c r="F600" s="5">
        <f t="shared" si="18"/>
        <v>1</v>
      </c>
      <c r="G600" s="5" t="str">
        <f t="shared" si="19"/>
        <v>End of circuit</v>
      </c>
    </row>
    <row r="601" spans="2:7" x14ac:dyDescent="0.25">
      <c r="B601" s="7">
        <v>501665130</v>
      </c>
      <c r="C601" s="5">
        <v>21.4</v>
      </c>
      <c r="D601" s="5">
        <f>COUNTIF(Lines!$C$2:$C$1100,B601)</f>
        <v>1</v>
      </c>
      <c r="E601" s="5">
        <f>COUNTIF(Lines!$G$2:$G$1100,B601)</f>
        <v>0</v>
      </c>
      <c r="F601" s="5">
        <f t="shared" si="18"/>
        <v>1</v>
      </c>
      <c r="G601" s="5" t="str">
        <f t="shared" si="19"/>
        <v>End of circuit</v>
      </c>
    </row>
    <row r="602" spans="2:7" x14ac:dyDescent="0.25">
      <c r="B602" s="7" t="s">
        <v>369</v>
      </c>
      <c r="C602" s="5">
        <v>21.4</v>
      </c>
      <c r="D602" s="5">
        <f>COUNTIF(Lines!$C$2:$C$1100,B602)</f>
        <v>0</v>
      </c>
      <c r="E602" s="5">
        <f>COUNTIF(Lines!$G$2:$G$1100,B602)</f>
        <v>1</v>
      </c>
      <c r="F602" s="5">
        <f t="shared" si="18"/>
        <v>1</v>
      </c>
      <c r="G602" s="5" t="str">
        <f t="shared" si="19"/>
        <v>End of circuit</v>
      </c>
    </row>
    <row r="603" spans="2:7" x14ac:dyDescent="0.25">
      <c r="B603" s="7">
        <v>2264943</v>
      </c>
      <c r="C603" s="5">
        <v>21.4</v>
      </c>
      <c r="D603" s="5">
        <f>COUNTIF(Lines!$C$2:$C$1100,B603)</f>
        <v>2</v>
      </c>
      <c r="E603" s="5">
        <f>COUNTIF(Lines!$G$2:$G$1100,B603)</f>
        <v>1</v>
      </c>
      <c r="F603" s="5">
        <f t="shared" si="18"/>
        <v>3</v>
      </c>
      <c r="G603" s="5" t="str">
        <f t="shared" si="19"/>
        <v>Branching</v>
      </c>
    </row>
    <row r="604" spans="2:7" x14ac:dyDescent="0.25">
      <c r="B604" s="7" t="s">
        <v>99</v>
      </c>
      <c r="C604" s="5">
        <v>21.4</v>
      </c>
      <c r="D604" s="5">
        <f>COUNTIF(Lines!$C$2:$C$1100,B604)</f>
        <v>1</v>
      </c>
      <c r="E604" s="5">
        <f>COUNTIF(Lines!$G$2:$G$1100,B604)</f>
        <v>1</v>
      </c>
      <c r="F604" s="5">
        <f t="shared" si="18"/>
        <v>2</v>
      </c>
      <c r="G604" s="5" t="str">
        <f t="shared" si="19"/>
        <v>Pass</v>
      </c>
    </row>
    <row r="605" spans="2:7" x14ac:dyDescent="0.25">
      <c r="B605" s="7" t="s">
        <v>100</v>
      </c>
      <c r="C605" s="5">
        <v>21.4</v>
      </c>
      <c r="D605" s="5">
        <f>COUNTIF(Lines!$C$2:$C$1100,B605)</f>
        <v>1</v>
      </c>
      <c r="E605" s="5">
        <f>COUNTIF(Lines!$G$2:$G$1100,B605)</f>
        <v>1</v>
      </c>
      <c r="F605" s="5">
        <f t="shared" si="18"/>
        <v>2</v>
      </c>
      <c r="G605" s="5" t="str">
        <f t="shared" si="19"/>
        <v>Pass</v>
      </c>
    </row>
    <row r="606" spans="2:7" x14ac:dyDescent="0.25">
      <c r="B606" s="7">
        <v>501639782</v>
      </c>
      <c r="C606" s="5">
        <v>21.4</v>
      </c>
      <c r="D606" s="5">
        <f>COUNTIF(Lines!$C$2:$C$1100,B606)</f>
        <v>1</v>
      </c>
      <c r="E606" s="5">
        <f>COUNTIF(Lines!$G$2:$G$1100,B606)</f>
        <v>1</v>
      </c>
      <c r="F606" s="5">
        <f t="shared" si="18"/>
        <v>2</v>
      </c>
      <c r="G606" s="5" t="str">
        <f t="shared" si="19"/>
        <v>Pass</v>
      </c>
    </row>
    <row r="607" spans="2:7" x14ac:dyDescent="0.25">
      <c r="B607" s="7">
        <v>501639790</v>
      </c>
      <c r="C607" s="5">
        <v>21.4</v>
      </c>
      <c r="D607" s="5">
        <f>COUNTIF(Lines!$C$2:$C$1100,B607)</f>
        <v>2</v>
      </c>
      <c r="E607" s="5">
        <f>COUNTIF(Lines!$G$2:$G$1100,B607)</f>
        <v>1</v>
      </c>
      <c r="F607" s="5">
        <f t="shared" si="18"/>
        <v>3</v>
      </c>
      <c r="G607" s="5" t="str">
        <f t="shared" si="19"/>
        <v>Branching</v>
      </c>
    </row>
    <row r="608" spans="2:7" x14ac:dyDescent="0.25">
      <c r="B608" s="7">
        <v>2265164</v>
      </c>
      <c r="C608" s="5">
        <v>21.4</v>
      </c>
      <c r="D608" s="5">
        <f>COUNTIF(Lines!$C$2:$C$1100,B608)</f>
        <v>2</v>
      </c>
      <c r="E608" s="5">
        <f>COUNTIF(Lines!$G$2:$G$1100,B608)</f>
        <v>1</v>
      </c>
      <c r="F608" s="5">
        <f t="shared" si="18"/>
        <v>3</v>
      </c>
      <c r="G608" s="5" t="str">
        <f t="shared" si="19"/>
        <v>Branching</v>
      </c>
    </row>
    <row r="609" spans="2:7" x14ac:dyDescent="0.25">
      <c r="B609" s="7">
        <v>2264529</v>
      </c>
      <c r="C609" s="5">
        <v>21.4</v>
      </c>
      <c r="D609" s="5">
        <f>COUNTIF(Lines!$C$2:$C$1100,B609)</f>
        <v>2</v>
      </c>
      <c r="E609" s="5">
        <f>COUNTIF(Lines!$G$2:$G$1100,B609)</f>
        <v>1</v>
      </c>
      <c r="F609" s="5">
        <f t="shared" si="18"/>
        <v>3</v>
      </c>
      <c r="G609" s="5" t="str">
        <f t="shared" si="19"/>
        <v>Branching</v>
      </c>
    </row>
    <row r="610" spans="2:7" x14ac:dyDescent="0.25">
      <c r="B610" s="7">
        <v>501665047</v>
      </c>
      <c r="C610" s="5">
        <v>21.4</v>
      </c>
      <c r="D610" s="5">
        <f>COUNTIF(Lines!$C$2:$C$1100,B610)</f>
        <v>1</v>
      </c>
      <c r="E610" s="5">
        <f>COUNTIF(Lines!$G$2:$G$1100,B610)</f>
        <v>1</v>
      </c>
      <c r="F610" s="5">
        <f t="shared" si="18"/>
        <v>2</v>
      </c>
      <c r="G610" s="5" t="str">
        <f t="shared" si="19"/>
        <v>Pass</v>
      </c>
    </row>
    <row r="611" spans="2:7" x14ac:dyDescent="0.25">
      <c r="B611" s="7" t="s">
        <v>370</v>
      </c>
      <c r="C611" s="5">
        <v>21.4</v>
      </c>
      <c r="D611" s="5">
        <f>COUNTIF(Lines!$C$2:$C$1100,B611)</f>
        <v>0</v>
      </c>
      <c r="E611" s="5">
        <f>COUNTIF(Lines!$G$2:$G$1100,B611)</f>
        <v>1</v>
      </c>
      <c r="F611" s="5">
        <f t="shared" si="18"/>
        <v>1</v>
      </c>
      <c r="G611" s="5" t="str">
        <f t="shared" si="19"/>
        <v>End of circuit</v>
      </c>
    </row>
    <row r="612" spans="2:7" x14ac:dyDescent="0.25">
      <c r="B612" s="7">
        <v>2265593</v>
      </c>
      <c r="C612" s="5">
        <v>21.4</v>
      </c>
      <c r="D612" s="5">
        <f>COUNTIF(Lines!$C$2:$C$1100,B612)</f>
        <v>2</v>
      </c>
      <c r="E612" s="5">
        <f>COUNTIF(Lines!$G$2:$G$1100,B612)</f>
        <v>1</v>
      </c>
      <c r="F612" s="5">
        <f t="shared" si="18"/>
        <v>3</v>
      </c>
      <c r="G612" s="5" t="str">
        <f t="shared" si="19"/>
        <v>Branching</v>
      </c>
    </row>
    <row r="613" spans="2:7" x14ac:dyDescent="0.25">
      <c r="B613" s="7" t="s">
        <v>371</v>
      </c>
      <c r="C613" s="5">
        <v>21.4</v>
      </c>
      <c r="D613" s="5">
        <f>COUNTIF(Lines!$C$2:$C$1100,B613)</f>
        <v>0</v>
      </c>
      <c r="E613" s="5">
        <f>COUNTIF(Lines!$G$2:$G$1100,B613)</f>
        <v>1</v>
      </c>
      <c r="F613" s="5">
        <f t="shared" si="18"/>
        <v>1</v>
      </c>
      <c r="G613" s="5" t="str">
        <f t="shared" si="19"/>
        <v>End of circuit</v>
      </c>
    </row>
    <row r="614" spans="2:7" x14ac:dyDescent="0.25">
      <c r="B614" s="7">
        <v>2265332</v>
      </c>
      <c r="C614" s="5">
        <v>21.4</v>
      </c>
      <c r="D614" s="5">
        <f>COUNTIF(Lines!$C$2:$C$1100,B614)</f>
        <v>2</v>
      </c>
      <c r="E614" s="5">
        <f>COUNTIF(Lines!$G$2:$G$1100,B614)</f>
        <v>1</v>
      </c>
      <c r="F614" s="5">
        <f t="shared" si="18"/>
        <v>3</v>
      </c>
      <c r="G614" s="5" t="str">
        <f t="shared" si="19"/>
        <v>Branching</v>
      </c>
    </row>
    <row r="615" spans="2:7" x14ac:dyDescent="0.25">
      <c r="B615" s="7" t="s">
        <v>101</v>
      </c>
      <c r="C615" s="5">
        <v>21.4</v>
      </c>
      <c r="D615" s="5">
        <f>COUNTIF(Lines!$C$2:$C$1100,B615)</f>
        <v>1</v>
      </c>
      <c r="E615" s="5">
        <f>COUNTIF(Lines!$G$2:$G$1100,B615)</f>
        <v>1</v>
      </c>
      <c r="F615" s="5">
        <f t="shared" si="18"/>
        <v>2</v>
      </c>
      <c r="G615" s="5" t="str">
        <f t="shared" si="19"/>
        <v>Pass</v>
      </c>
    </row>
    <row r="616" spans="2:7" x14ac:dyDescent="0.25">
      <c r="B616" s="7">
        <v>501639799</v>
      </c>
      <c r="C616" s="5">
        <v>21.4</v>
      </c>
      <c r="D616" s="5">
        <f>COUNTIF(Lines!$C$2:$C$1100,B616)</f>
        <v>1</v>
      </c>
      <c r="E616" s="5">
        <f>COUNTIF(Lines!$G$2:$G$1100,B616)</f>
        <v>1</v>
      </c>
      <c r="F616" s="5">
        <f t="shared" si="18"/>
        <v>2</v>
      </c>
      <c r="G616" s="5" t="str">
        <f t="shared" si="19"/>
        <v>Pass</v>
      </c>
    </row>
    <row r="617" spans="2:7" x14ac:dyDescent="0.25">
      <c r="B617" s="7">
        <v>2265161</v>
      </c>
      <c r="C617" s="5">
        <v>21.4</v>
      </c>
      <c r="D617" s="5">
        <f>COUNTIF(Lines!$C$2:$C$1100,B617)</f>
        <v>2</v>
      </c>
      <c r="E617" s="5">
        <f>COUNTIF(Lines!$G$2:$G$1100,B617)</f>
        <v>1</v>
      </c>
      <c r="F617" s="5">
        <f t="shared" si="18"/>
        <v>3</v>
      </c>
      <c r="G617" s="5" t="str">
        <f t="shared" si="19"/>
        <v>Branching</v>
      </c>
    </row>
    <row r="618" spans="2:7" x14ac:dyDescent="0.25">
      <c r="B618" s="7" t="s">
        <v>372</v>
      </c>
      <c r="C618" s="5">
        <v>21.4</v>
      </c>
      <c r="D618" s="5">
        <f>COUNTIF(Lines!$C$2:$C$1100,B618)</f>
        <v>0</v>
      </c>
      <c r="E618" s="5">
        <f>COUNTIF(Lines!$G$2:$G$1100,B618)</f>
        <v>1</v>
      </c>
      <c r="F618" s="5">
        <f t="shared" ref="F618:F681" si="20">SUM(D618:E618)</f>
        <v>1</v>
      </c>
      <c r="G618" s="5" t="str">
        <f t="shared" si="19"/>
        <v>End of circuit</v>
      </c>
    </row>
    <row r="619" spans="2:7" x14ac:dyDescent="0.25">
      <c r="B619" s="7">
        <v>2264532</v>
      </c>
      <c r="C619" s="5">
        <v>21.4</v>
      </c>
      <c r="D619" s="5">
        <f>COUNTIF(Lines!$C$2:$C$1100,B619)</f>
        <v>3</v>
      </c>
      <c r="E619" s="5">
        <f>COUNTIF(Lines!$G$2:$G$1100,B619)</f>
        <v>1</v>
      </c>
      <c r="F619" s="5">
        <f t="shared" si="20"/>
        <v>4</v>
      </c>
      <c r="G619" s="5" t="str">
        <f t="shared" si="19"/>
        <v>Branching</v>
      </c>
    </row>
    <row r="620" spans="2:7" x14ac:dyDescent="0.25">
      <c r="B620" s="7" t="s">
        <v>102</v>
      </c>
      <c r="C620" s="5">
        <v>21.4</v>
      </c>
      <c r="D620" s="5">
        <f>COUNTIF(Lines!$C$2:$C$1100,B620)</f>
        <v>1</v>
      </c>
      <c r="E620" s="5">
        <f>COUNTIF(Lines!$G$2:$G$1100,B620)</f>
        <v>1</v>
      </c>
      <c r="F620" s="5">
        <f t="shared" si="20"/>
        <v>2</v>
      </c>
      <c r="G620" s="5" t="str">
        <f t="shared" si="19"/>
        <v>Pass</v>
      </c>
    </row>
    <row r="621" spans="2:7" x14ac:dyDescent="0.25">
      <c r="B621" s="7" t="s">
        <v>373</v>
      </c>
      <c r="C621" s="5">
        <v>21.4</v>
      </c>
      <c r="D621" s="5">
        <f>COUNTIF(Lines!$C$2:$C$1100,B621)</f>
        <v>0</v>
      </c>
      <c r="E621" s="5">
        <f>COUNTIF(Lines!$G$2:$G$1100,B621)</f>
        <v>1</v>
      </c>
      <c r="F621" s="5">
        <f t="shared" si="20"/>
        <v>1</v>
      </c>
      <c r="G621" s="5" t="str">
        <f t="shared" si="19"/>
        <v>End of circuit</v>
      </c>
    </row>
    <row r="622" spans="2:7" x14ac:dyDescent="0.25">
      <c r="B622" s="7" t="s">
        <v>103</v>
      </c>
      <c r="C622" s="5">
        <v>21.4</v>
      </c>
      <c r="D622" s="5">
        <f>COUNTIF(Lines!$C$2:$C$1100,B622)</f>
        <v>1</v>
      </c>
      <c r="E622" s="5">
        <f>COUNTIF(Lines!$G$2:$G$1100,B622)</f>
        <v>1</v>
      </c>
      <c r="F622" s="5">
        <f t="shared" si="20"/>
        <v>2</v>
      </c>
      <c r="G622" s="5" t="str">
        <f t="shared" si="19"/>
        <v>Pass</v>
      </c>
    </row>
    <row r="623" spans="2:7" x14ac:dyDescent="0.25">
      <c r="B623" s="7" t="s">
        <v>104</v>
      </c>
      <c r="C623" s="5">
        <v>21.4</v>
      </c>
      <c r="D623" s="5">
        <f>COUNTIF(Lines!$C$2:$C$1100,B623)</f>
        <v>1</v>
      </c>
      <c r="E623" s="5">
        <f>COUNTIF(Lines!$G$2:$G$1100,B623)</f>
        <v>1</v>
      </c>
      <c r="F623" s="5">
        <f t="shared" si="20"/>
        <v>2</v>
      </c>
      <c r="G623" s="5" t="str">
        <f t="shared" si="19"/>
        <v>Pass</v>
      </c>
    </row>
    <row r="624" spans="2:7" x14ac:dyDescent="0.25">
      <c r="B624" s="7">
        <v>2265335</v>
      </c>
      <c r="C624" s="5">
        <v>21.4</v>
      </c>
      <c r="D624" s="5">
        <f>COUNTIF(Lines!$C$2:$C$1100,B624)</f>
        <v>2</v>
      </c>
      <c r="E624" s="5">
        <f>COUNTIF(Lines!$G$2:$G$1100,B624)</f>
        <v>1</v>
      </c>
      <c r="F624" s="5">
        <f t="shared" si="20"/>
        <v>3</v>
      </c>
      <c r="G624" s="5" t="str">
        <f t="shared" si="19"/>
        <v>Branching</v>
      </c>
    </row>
    <row r="625" spans="2:7" x14ac:dyDescent="0.25">
      <c r="B625" s="7">
        <v>504372506</v>
      </c>
      <c r="C625" s="5">
        <v>21.4</v>
      </c>
      <c r="D625" s="5">
        <f>COUNTIF(Lines!$C$2:$C$1100,B625)</f>
        <v>1</v>
      </c>
      <c r="E625" s="5">
        <f>COUNTIF(Lines!$G$2:$G$1100,B625)</f>
        <v>1</v>
      </c>
      <c r="F625" s="5">
        <f t="shared" si="20"/>
        <v>2</v>
      </c>
      <c r="G625" s="5" t="str">
        <f t="shared" si="19"/>
        <v>Pass</v>
      </c>
    </row>
    <row r="626" spans="2:7" x14ac:dyDescent="0.25">
      <c r="B626" s="7">
        <v>2264919</v>
      </c>
      <c r="C626" s="5">
        <v>21.4</v>
      </c>
      <c r="D626" s="5">
        <f>COUNTIF(Lines!$C$2:$C$1100,B626)</f>
        <v>1</v>
      </c>
      <c r="E626" s="5">
        <f>COUNTIF(Lines!$G$2:$G$1100,B626)</f>
        <v>1</v>
      </c>
      <c r="F626" s="5">
        <f t="shared" si="20"/>
        <v>2</v>
      </c>
      <c r="G626" s="5" t="str">
        <f t="shared" si="19"/>
        <v>Pass</v>
      </c>
    </row>
    <row r="627" spans="2:7" x14ac:dyDescent="0.25">
      <c r="B627" s="7" t="s">
        <v>374</v>
      </c>
      <c r="C627" s="5">
        <v>21.4</v>
      </c>
      <c r="D627" s="5">
        <f>COUNTIF(Lines!$C$2:$C$1100,B627)</f>
        <v>0</v>
      </c>
      <c r="E627" s="5">
        <f>COUNTIF(Lines!$G$2:$G$1100,B627)</f>
        <v>1</v>
      </c>
      <c r="F627" s="5">
        <f t="shared" si="20"/>
        <v>1</v>
      </c>
      <c r="G627" s="5" t="str">
        <f t="shared" si="19"/>
        <v>End of circuit</v>
      </c>
    </row>
    <row r="628" spans="2:7" x14ac:dyDescent="0.25">
      <c r="B628" s="7">
        <v>2265155</v>
      </c>
      <c r="C628" s="5">
        <v>21.4</v>
      </c>
      <c r="D628" s="5">
        <f>COUNTIF(Lines!$C$2:$C$1100,B628)</f>
        <v>1</v>
      </c>
      <c r="E628" s="5">
        <f>COUNTIF(Lines!$G$2:$G$1100,B628)</f>
        <v>1</v>
      </c>
      <c r="F628" s="5">
        <f t="shared" si="20"/>
        <v>2</v>
      </c>
      <c r="G628" s="5" t="str">
        <f t="shared" si="19"/>
        <v>Pass</v>
      </c>
    </row>
    <row r="629" spans="2:7" x14ac:dyDescent="0.25">
      <c r="B629" s="7" t="s">
        <v>375</v>
      </c>
      <c r="C629" s="5">
        <v>21.4</v>
      </c>
      <c r="D629" s="5">
        <f>COUNTIF(Lines!$C$2:$C$1100,B629)</f>
        <v>0</v>
      </c>
      <c r="E629" s="5">
        <f>COUNTIF(Lines!$G$2:$G$1100,B629)</f>
        <v>1</v>
      </c>
      <c r="F629" s="5">
        <f t="shared" si="20"/>
        <v>1</v>
      </c>
      <c r="G629" s="5" t="str">
        <f t="shared" si="19"/>
        <v>End of circuit</v>
      </c>
    </row>
    <row r="630" spans="2:7" x14ac:dyDescent="0.25">
      <c r="B630" s="7">
        <v>2264535</v>
      </c>
      <c r="C630" s="5">
        <v>21.4</v>
      </c>
      <c r="D630" s="5">
        <f>COUNTIF(Lines!$C$2:$C$1100,B630)</f>
        <v>2</v>
      </c>
      <c r="E630" s="5">
        <f>COUNTIF(Lines!$G$2:$G$1100,B630)</f>
        <v>1</v>
      </c>
      <c r="F630" s="5">
        <f t="shared" si="20"/>
        <v>3</v>
      </c>
      <c r="G630" s="5" t="str">
        <f t="shared" si="19"/>
        <v>Branching</v>
      </c>
    </row>
    <row r="631" spans="2:7" x14ac:dyDescent="0.25">
      <c r="B631" s="7">
        <v>503264219</v>
      </c>
      <c r="C631" s="5">
        <v>21.4</v>
      </c>
      <c r="D631" s="5">
        <f>COUNTIF(Lines!$C$2:$C$1100,B631)</f>
        <v>1</v>
      </c>
      <c r="E631" s="5">
        <f>COUNTIF(Lines!$G$2:$G$1100,B631)</f>
        <v>1</v>
      </c>
      <c r="F631" s="5">
        <f t="shared" si="20"/>
        <v>2</v>
      </c>
      <c r="G631" s="5" t="str">
        <f t="shared" si="19"/>
        <v>Pass</v>
      </c>
    </row>
    <row r="632" spans="2:7" x14ac:dyDescent="0.25">
      <c r="B632" s="7">
        <v>501665188</v>
      </c>
      <c r="C632" s="5">
        <v>21.4</v>
      </c>
      <c r="D632" s="5">
        <f>COUNTIF(Lines!$C$2:$C$1100,B632)</f>
        <v>1</v>
      </c>
      <c r="E632" s="5">
        <f>COUNTIF(Lines!$G$2:$G$1100,B632)</f>
        <v>1</v>
      </c>
      <c r="F632" s="5">
        <f t="shared" si="20"/>
        <v>2</v>
      </c>
      <c r="G632" s="5" t="str">
        <f t="shared" si="19"/>
        <v>Pass</v>
      </c>
    </row>
    <row r="633" spans="2:7" x14ac:dyDescent="0.25">
      <c r="B633" s="7">
        <v>2264967</v>
      </c>
      <c r="C633" s="5">
        <v>21.4</v>
      </c>
      <c r="D633" s="5">
        <f>COUNTIF(Lines!$C$2:$C$1100,B633)</f>
        <v>1</v>
      </c>
      <c r="E633" s="5">
        <f>COUNTIF(Lines!$G$2:$G$1100,B633)</f>
        <v>1</v>
      </c>
      <c r="F633" s="5">
        <f t="shared" si="20"/>
        <v>2</v>
      </c>
      <c r="G633" s="5" t="str">
        <f t="shared" si="19"/>
        <v>Pass</v>
      </c>
    </row>
    <row r="634" spans="2:7" x14ac:dyDescent="0.25">
      <c r="B634" s="7">
        <v>2265596</v>
      </c>
      <c r="C634" s="5">
        <v>21.4</v>
      </c>
      <c r="D634" s="5">
        <f>COUNTIF(Lines!$C$2:$C$1100,B634)</f>
        <v>2</v>
      </c>
      <c r="E634" s="5">
        <f>COUNTIF(Lines!$G$2:$G$1100,B634)</f>
        <v>1</v>
      </c>
      <c r="F634" s="5">
        <f t="shared" si="20"/>
        <v>3</v>
      </c>
      <c r="G634" s="5" t="str">
        <f t="shared" si="19"/>
        <v>Branching</v>
      </c>
    </row>
    <row r="635" spans="2:7" x14ac:dyDescent="0.25">
      <c r="B635" s="7">
        <v>2265711</v>
      </c>
      <c r="C635" s="5">
        <v>21.4</v>
      </c>
      <c r="D635" s="5">
        <f>COUNTIF(Lines!$C$2:$C$1100,B635)</f>
        <v>2</v>
      </c>
      <c r="E635" s="5">
        <f>COUNTIF(Lines!$G$2:$G$1100,B635)</f>
        <v>1</v>
      </c>
      <c r="F635" s="5">
        <f t="shared" si="20"/>
        <v>3</v>
      </c>
      <c r="G635" s="5" t="str">
        <f t="shared" si="19"/>
        <v>Branching</v>
      </c>
    </row>
    <row r="636" spans="2:7" x14ac:dyDescent="0.25">
      <c r="B636" s="7">
        <v>504302800</v>
      </c>
      <c r="C636" s="5">
        <v>21.4</v>
      </c>
      <c r="D636" s="5">
        <f>COUNTIF(Lines!$C$2:$C$1100,B636)</f>
        <v>2</v>
      </c>
      <c r="E636" s="5">
        <f>COUNTIF(Lines!$G$2:$G$1100,B636)</f>
        <v>1</v>
      </c>
      <c r="F636" s="5">
        <f t="shared" si="20"/>
        <v>3</v>
      </c>
      <c r="G636" s="5" t="str">
        <f t="shared" si="19"/>
        <v>Branching</v>
      </c>
    </row>
    <row r="637" spans="2:7" x14ac:dyDescent="0.25">
      <c r="B637" s="7">
        <v>504372507</v>
      </c>
      <c r="C637" s="5">
        <v>21.4</v>
      </c>
      <c r="D637" s="5">
        <f>COUNTIF(Lines!$C$2:$C$1100,B637)</f>
        <v>1</v>
      </c>
      <c r="E637" s="5">
        <f>COUNTIF(Lines!$G$2:$G$1100,B637)</f>
        <v>1</v>
      </c>
      <c r="F637" s="5">
        <f t="shared" si="20"/>
        <v>2</v>
      </c>
      <c r="G637" s="5" t="str">
        <f t="shared" si="19"/>
        <v>Pass</v>
      </c>
    </row>
    <row r="638" spans="2:7" x14ac:dyDescent="0.25">
      <c r="B638" s="7" t="s">
        <v>376</v>
      </c>
      <c r="C638" s="5">
        <v>21.4</v>
      </c>
      <c r="D638" s="5">
        <f>COUNTIF(Lines!$C$2:$C$1100,B638)</f>
        <v>0</v>
      </c>
      <c r="E638" s="5">
        <f>COUNTIF(Lines!$G$2:$G$1100,B638)</f>
        <v>1</v>
      </c>
      <c r="F638" s="5">
        <f t="shared" si="20"/>
        <v>1</v>
      </c>
      <c r="G638" s="5" t="str">
        <f t="shared" si="19"/>
        <v>End of circuit</v>
      </c>
    </row>
    <row r="639" spans="2:7" x14ac:dyDescent="0.25">
      <c r="B639" s="7">
        <v>501639797</v>
      </c>
      <c r="C639" s="5">
        <v>21.4</v>
      </c>
      <c r="D639" s="5">
        <f>COUNTIF(Lines!$C$2:$C$1100,B639)</f>
        <v>1</v>
      </c>
      <c r="E639" s="5">
        <f>COUNTIF(Lines!$G$2:$G$1100,B639)</f>
        <v>1</v>
      </c>
      <c r="F639" s="5">
        <f t="shared" si="20"/>
        <v>2</v>
      </c>
      <c r="G639" s="5" t="str">
        <f t="shared" si="19"/>
        <v>Pass</v>
      </c>
    </row>
    <row r="640" spans="2:7" x14ac:dyDescent="0.25">
      <c r="B640" s="7">
        <v>601356100</v>
      </c>
      <c r="C640" s="5">
        <v>21.4</v>
      </c>
      <c r="D640" s="5">
        <f>COUNTIF(Lines!$C$2:$C$1100,B640)</f>
        <v>0</v>
      </c>
      <c r="E640" s="5">
        <f>COUNTIF(Lines!$G$2:$G$1100,B640)</f>
        <v>2</v>
      </c>
      <c r="F640" s="5">
        <f t="shared" si="20"/>
        <v>2</v>
      </c>
      <c r="G640" s="5" t="str">
        <f t="shared" si="19"/>
        <v>Pass</v>
      </c>
    </row>
    <row r="641" spans="2:7" x14ac:dyDescent="0.25">
      <c r="B641" s="7">
        <v>2264538</v>
      </c>
      <c r="C641" s="5">
        <v>21.4</v>
      </c>
      <c r="D641" s="5">
        <f>COUNTIF(Lines!$C$2:$C$1100,B641)</f>
        <v>3</v>
      </c>
      <c r="E641" s="5">
        <f>COUNTIF(Lines!$G$2:$G$1100,B641)</f>
        <v>1</v>
      </c>
      <c r="F641" s="5">
        <f t="shared" si="20"/>
        <v>4</v>
      </c>
      <c r="G641" s="5" t="str">
        <f t="shared" si="19"/>
        <v>Branching</v>
      </c>
    </row>
    <row r="642" spans="2:7" x14ac:dyDescent="0.25">
      <c r="B642" s="7">
        <v>501145125</v>
      </c>
      <c r="C642" s="5">
        <v>21.4</v>
      </c>
      <c r="D642" s="5">
        <f>COUNTIF(Lines!$C$2:$C$1100,B642)</f>
        <v>2</v>
      </c>
      <c r="E642" s="5">
        <f>COUNTIF(Lines!$G$2:$G$1100,B642)</f>
        <v>1</v>
      </c>
      <c r="F642" s="5">
        <f t="shared" si="20"/>
        <v>3</v>
      </c>
      <c r="G642" s="5" t="str">
        <f t="shared" si="19"/>
        <v>Branching</v>
      </c>
    </row>
    <row r="643" spans="2:7" x14ac:dyDescent="0.25">
      <c r="B643" s="7">
        <v>503264222</v>
      </c>
      <c r="C643" s="5">
        <v>21.4</v>
      </c>
      <c r="D643" s="5">
        <f>COUNTIF(Lines!$C$2:$C$1100,B643)</f>
        <v>1</v>
      </c>
      <c r="E643" s="5">
        <f>COUNTIF(Lines!$G$2:$G$1100,B643)</f>
        <v>0</v>
      </c>
      <c r="F643" s="5">
        <f t="shared" si="20"/>
        <v>1</v>
      </c>
      <c r="G643" s="5" t="str">
        <f t="shared" si="19"/>
        <v>End of circuit</v>
      </c>
    </row>
    <row r="644" spans="2:7" x14ac:dyDescent="0.25">
      <c r="B644" s="7">
        <v>501665191</v>
      </c>
      <c r="C644" s="5">
        <v>21.4</v>
      </c>
      <c r="D644" s="5">
        <f>COUNTIF(Lines!$C$2:$C$1100,B644)</f>
        <v>1</v>
      </c>
      <c r="E644" s="5">
        <f>COUNTIF(Lines!$G$2:$G$1100,B644)</f>
        <v>1</v>
      </c>
      <c r="F644" s="5">
        <f t="shared" si="20"/>
        <v>2</v>
      </c>
      <c r="G644" s="5" t="str">
        <f t="shared" si="19"/>
        <v>Pass</v>
      </c>
    </row>
    <row r="645" spans="2:7" x14ac:dyDescent="0.25">
      <c r="B645" s="7">
        <v>400181555</v>
      </c>
      <c r="C645" s="5">
        <v>21.4</v>
      </c>
      <c r="D645" s="5">
        <f>COUNTIF(Lines!$C$2:$C$1100,B645)</f>
        <v>2</v>
      </c>
      <c r="E645" s="5">
        <f>COUNTIF(Lines!$G$2:$G$1100,B645)</f>
        <v>1</v>
      </c>
      <c r="F645" s="5">
        <f t="shared" si="20"/>
        <v>3</v>
      </c>
      <c r="G645" s="5" t="str">
        <f t="shared" ref="G645:G708" si="21">IF(F645=1,"End of circuit",IF(F645&lt;1,"Not Connected",IF(F645=2,"Pass","Branching")))</f>
        <v>Branching</v>
      </c>
    </row>
    <row r="646" spans="2:7" x14ac:dyDescent="0.25">
      <c r="B646" s="7" t="s">
        <v>378</v>
      </c>
      <c r="C646" s="5">
        <v>21.4</v>
      </c>
      <c r="D646" s="5">
        <f>COUNTIF(Lines!$C$2:$C$1100,B646)</f>
        <v>0</v>
      </c>
      <c r="E646" s="5">
        <f>COUNTIF(Lines!$G$2:$G$1100,B646)</f>
        <v>1</v>
      </c>
      <c r="F646" s="5">
        <f t="shared" si="20"/>
        <v>1</v>
      </c>
      <c r="G646" s="5" t="str">
        <f t="shared" si="21"/>
        <v>End of circuit</v>
      </c>
    </row>
    <row r="647" spans="2:7" x14ac:dyDescent="0.25">
      <c r="B647" s="7" t="s">
        <v>105</v>
      </c>
      <c r="C647" s="5">
        <v>21.4</v>
      </c>
      <c r="D647" s="5">
        <f>COUNTIF(Lines!$C$2:$C$1100,B647)</f>
        <v>1</v>
      </c>
      <c r="E647" s="5">
        <f>COUNTIF(Lines!$G$2:$G$1100,B647)</f>
        <v>1</v>
      </c>
      <c r="F647" s="5">
        <f t="shared" si="20"/>
        <v>2</v>
      </c>
      <c r="G647" s="5" t="str">
        <f t="shared" si="21"/>
        <v>Pass</v>
      </c>
    </row>
    <row r="648" spans="2:7" x14ac:dyDescent="0.25">
      <c r="B648" s="7" t="s">
        <v>106</v>
      </c>
      <c r="C648" s="5">
        <v>21.4</v>
      </c>
      <c r="D648" s="5">
        <f>COUNTIF(Lines!$C$2:$C$1100,B648)</f>
        <v>1</v>
      </c>
      <c r="E648" s="5">
        <f>COUNTIF(Lines!$G$2:$G$1100,B648)</f>
        <v>1</v>
      </c>
      <c r="F648" s="5">
        <f t="shared" si="20"/>
        <v>2</v>
      </c>
      <c r="G648" s="5" t="str">
        <f t="shared" si="21"/>
        <v>Pass</v>
      </c>
    </row>
    <row r="649" spans="2:7" x14ac:dyDescent="0.25">
      <c r="B649" s="7" t="s">
        <v>379</v>
      </c>
      <c r="C649" s="5">
        <v>21.4</v>
      </c>
      <c r="D649" s="5">
        <f>COUNTIF(Lines!$C$2:$C$1100,B649)</f>
        <v>0</v>
      </c>
      <c r="E649" s="5">
        <f>COUNTIF(Lines!$G$2:$G$1100,B649)</f>
        <v>1</v>
      </c>
      <c r="F649" s="5">
        <f t="shared" si="20"/>
        <v>1</v>
      </c>
      <c r="G649" s="5" t="str">
        <f t="shared" si="21"/>
        <v>End of circuit</v>
      </c>
    </row>
    <row r="650" spans="2:7" x14ac:dyDescent="0.25">
      <c r="B650" s="7">
        <v>400181886</v>
      </c>
      <c r="C650" s="5">
        <v>21.4</v>
      </c>
      <c r="D650" s="5">
        <f>COUNTIF(Lines!$C$2:$C$1100,B650)</f>
        <v>1</v>
      </c>
      <c r="E650" s="5">
        <f>COUNTIF(Lines!$G$2:$G$1100,B650)</f>
        <v>1</v>
      </c>
      <c r="F650" s="5">
        <f t="shared" si="20"/>
        <v>2</v>
      </c>
      <c r="G650" s="5" t="str">
        <f t="shared" si="21"/>
        <v>Pass</v>
      </c>
    </row>
    <row r="651" spans="2:7" x14ac:dyDescent="0.25">
      <c r="B651" s="7">
        <v>504302824</v>
      </c>
      <c r="C651" s="5">
        <v>21.4</v>
      </c>
      <c r="D651" s="5">
        <f>COUNTIF(Lines!$C$2:$C$1100,B651)</f>
        <v>1</v>
      </c>
      <c r="E651" s="5">
        <f>COUNTIF(Lines!$G$2:$G$1100,B651)</f>
        <v>1</v>
      </c>
      <c r="F651" s="5">
        <f t="shared" si="20"/>
        <v>2</v>
      </c>
      <c r="G651" s="5" t="str">
        <f t="shared" si="21"/>
        <v>Pass</v>
      </c>
    </row>
    <row r="652" spans="2:7" x14ac:dyDescent="0.25">
      <c r="B652" s="7" t="s">
        <v>107</v>
      </c>
      <c r="C652" s="5">
        <v>21.4</v>
      </c>
      <c r="D652" s="5">
        <f>COUNTIF(Lines!$C$2:$C$1100,B652)</f>
        <v>1</v>
      </c>
      <c r="E652" s="5">
        <f>COUNTIF(Lines!$G$2:$G$1100,B652)</f>
        <v>1</v>
      </c>
      <c r="F652" s="5">
        <f t="shared" si="20"/>
        <v>2</v>
      </c>
      <c r="G652" s="5" t="str">
        <f t="shared" si="21"/>
        <v>Pass</v>
      </c>
    </row>
    <row r="653" spans="2:7" x14ac:dyDescent="0.25">
      <c r="B653" s="7" t="s">
        <v>380</v>
      </c>
      <c r="C653" s="5">
        <v>21.4</v>
      </c>
      <c r="D653" s="5">
        <f>COUNTIF(Lines!$C$2:$C$1100,B653)</f>
        <v>0</v>
      </c>
      <c r="E653" s="5">
        <f>COUNTIF(Lines!$G$2:$G$1100,B653)</f>
        <v>1</v>
      </c>
      <c r="F653" s="5">
        <f t="shared" si="20"/>
        <v>1</v>
      </c>
      <c r="G653" s="5" t="str">
        <f t="shared" si="21"/>
        <v>End of circuit</v>
      </c>
    </row>
    <row r="654" spans="2:7" x14ac:dyDescent="0.25">
      <c r="B654" s="7">
        <v>601411237</v>
      </c>
      <c r="C654" s="5">
        <v>21.4</v>
      </c>
      <c r="D654" s="5">
        <f>COUNTIF(Lines!$C$2:$C$1100,B654)</f>
        <v>2</v>
      </c>
      <c r="E654" s="5">
        <f>COUNTIF(Lines!$G$2:$G$1100,B654)</f>
        <v>0</v>
      </c>
      <c r="F654" s="5">
        <f t="shared" si="20"/>
        <v>2</v>
      </c>
      <c r="G654" s="5" t="str">
        <f t="shared" si="21"/>
        <v>Pass</v>
      </c>
    </row>
    <row r="655" spans="2:7" x14ac:dyDescent="0.25">
      <c r="B655" s="7">
        <v>2264541</v>
      </c>
      <c r="C655" s="5">
        <v>21.4</v>
      </c>
      <c r="D655" s="5">
        <f>COUNTIF(Lines!$C$2:$C$1100,B655)</f>
        <v>2</v>
      </c>
      <c r="E655" s="5">
        <f>COUNTIF(Lines!$G$2:$G$1100,B655)</f>
        <v>1</v>
      </c>
      <c r="F655" s="5">
        <f t="shared" si="20"/>
        <v>3</v>
      </c>
      <c r="G655" s="5" t="str">
        <f t="shared" si="21"/>
        <v>Branching</v>
      </c>
    </row>
    <row r="656" spans="2:7" x14ac:dyDescent="0.25">
      <c r="B656" s="7">
        <v>501665205</v>
      </c>
      <c r="C656" s="5">
        <v>21.4</v>
      </c>
      <c r="D656" s="5">
        <f>COUNTIF(Lines!$C$2:$C$1100,B656)</f>
        <v>1</v>
      </c>
      <c r="E656" s="5">
        <f>COUNTIF(Lines!$G$2:$G$1100,B656)</f>
        <v>1</v>
      </c>
      <c r="F656" s="5">
        <f t="shared" si="20"/>
        <v>2</v>
      </c>
      <c r="G656" s="5" t="str">
        <f t="shared" si="21"/>
        <v>Pass</v>
      </c>
    </row>
    <row r="657" spans="2:7" x14ac:dyDescent="0.25">
      <c r="B657" s="7">
        <v>2265394</v>
      </c>
      <c r="C657" s="5">
        <v>21.4</v>
      </c>
      <c r="D657" s="5">
        <f>COUNTIF(Lines!$C$2:$C$1100,B657)</f>
        <v>1</v>
      </c>
      <c r="E657" s="5">
        <f>COUNTIF(Lines!$G$2:$G$1100,B657)</f>
        <v>1</v>
      </c>
      <c r="F657" s="5">
        <f t="shared" si="20"/>
        <v>2</v>
      </c>
      <c r="G657" s="5" t="str">
        <f t="shared" si="21"/>
        <v>Pass</v>
      </c>
    </row>
    <row r="658" spans="2:7" x14ac:dyDescent="0.25">
      <c r="B658" s="7" t="s">
        <v>381</v>
      </c>
      <c r="C658" s="5">
        <v>21.4</v>
      </c>
      <c r="D658" s="5">
        <f>COUNTIF(Lines!$C$2:$C$1100,B658)</f>
        <v>0</v>
      </c>
      <c r="E658" s="5">
        <f>COUNTIF(Lines!$G$2:$G$1100,B658)</f>
        <v>1</v>
      </c>
      <c r="F658" s="5">
        <f t="shared" si="20"/>
        <v>1</v>
      </c>
      <c r="G658" s="5" t="str">
        <f t="shared" si="21"/>
        <v>End of circuit</v>
      </c>
    </row>
    <row r="659" spans="2:7" x14ac:dyDescent="0.25">
      <c r="B659" s="7" t="s">
        <v>382</v>
      </c>
      <c r="C659" s="5">
        <v>21.4</v>
      </c>
      <c r="D659" s="5">
        <f>COUNTIF(Lines!$C$2:$C$1100,B659)</f>
        <v>0</v>
      </c>
      <c r="E659" s="5">
        <f>COUNTIF(Lines!$G$2:$G$1100,B659)</f>
        <v>1</v>
      </c>
      <c r="F659" s="5">
        <f t="shared" si="20"/>
        <v>1</v>
      </c>
      <c r="G659" s="5" t="str">
        <f t="shared" si="21"/>
        <v>End of circuit</v>
      </c>
    </row>
    <row r="660" spans="2:7" x14ac:dyDescent="0.25">
      <c r="B660" s="7">
        <v>601374783</v>
      </c>
      <c r="C660" s="5">
        <v>21.4</v>
      </c>
      <c r="D660" s="5">
        <f>COUNTIF(Lines!$C$2:$C$1100,B660)</f>
        <v>2</v>
      </c>
      <c r="E660" s="5">
        <f>COUNTIF(Lines!$G$2:$G$1100,B660)</f>
        <v>1</v>
      </c>
      <c r="F660" s="5">
        <f t="shared" si="20"/>
        <v>3</v>
      </c>
      <c r="G660" s="5" t="str">
        <f t="shared" si="21"/>
        <v>Branching</v>
      </c>
    </row>
    <row r="661" spans="2:7" x14ac:dyDescent="0.25">
      <c r="B661" s="7" t="s">
        <v>383</v>
      </c>
      <c r="C661" s="5">
        <v>21.4</v>
      </c>
      <c r="D661" s="5">
        <f>COUNTIF(Lines!$C$2:$C$1100,B661)</f>
        <v>0</v>
      </c>
      <c r="E661" s="5">
        <f>COUNTIF(Lines!$G$2:$G$1100,B661)</f>
        <v>1</v>
      </c>
      <c r="F661" s="5">
        <f t="shared" si="20"/>
        <v>1</v>
      </c>
      <c r="G661" s="5" t="str">
        <f t="shared" si="21"/>
        <v>End of circuit</v>
      </c>
    </row>
    <row r="662" spans="2:7" x14ac:dyDescent="0.25">
      <c r="B662" s="7" t="s">
        <v>108</v>
      </c>
      <c r="C662" s="5">
        <v>21.4</v>
      </c>
      <c r="D662" s="5">
        <f>COUNTIF(Lines!$C$2:$C$1100,B662)</f>
        <v>1</v>
      </c>
      <c r="E662" s="5">
        <f>COUNTIF(Lines!$G$2:$G$1100,B662)</f>
        <v>1</v>
      </c>
      <c r="F662" s="5">
        <f t="shared" si="20"/>
        <v>2</v>
      </c>
      <c r="G662" s="5" t="str">
        <f t="shared" si="21"/>
        <v>Pass</v>
      </c>
    </row>
    <row r="663" spans="2:7" x14ac:dyDescent="0.25">
      <c r="B663" s="7" t="s">
        <v>109</v>
      </c>
      <c r="C663" s="5">
        <v>21.4</v>
      </c>
      <c r="D663" s="5">
        <f>COUNTIF(Lines!$C$2:$C$1100,B663)</f>
        <v>1</v>
      </c>
      <c r="E663" s="5">
        <f>COUNTIF(Lines!$G$2:$G$1100,B663)</f>
        <v>1</v>
      </c>
      <c r="F663" s="5">
        <f t="shared" si="20"/>
        <v>2</v>
      </c>
      <c r="G663" s="5" t="str">
        <f t="shared" si="21"/>
        <v>Pass</v>
      </c>
    </row>
    <row r="664" spans="2:7" x14ac:dyDescent="0.25">
      <c r="B664" s="7">
        <v>501382121</v>
      </c>
      <c r="C664" s="5">
        <v>21.4</v>
      </c>
      <c r="D664" s="5">
        <f>COUNTIF(Lines!$C$2:$C$1100,B664)</f>
        <v>1</v>
      </c>
      <c r="E664" s="5">
        <f>COUNTIF(Lines!$G$2:$G$1100,B664)</f>
        <v>1</v>
      </c>
      <c r="F664" s="5">
        <f t="shared" si="20"/>
        <v>2</v>
      </c>
      <c r="G664" s="5" t="str">
        <f t="shared" si="21"/>
        <v>Pass</v>
      </c>
    </row>
    <row r="665" spans="2:7" x14ac:dyDescent="0.25">
      <c r="B665" s="7" t="s">
        <v>110</v>
      </c>
      <c r="C665" s="5">
        <v>21.4</v>
      </c>
      <c r="D665" s="5">
        <f>COUNTIF(Lines!$C$2:$C$1100,B665)</f>
        <v>1</v>
      </c>
      <c r="E665" s="5">
        <f>COUNTIF(Lines!$G$2:$G$1100,B665)</f>
        <v>1</v>
      </c>
      <c r="F665" s="5">
        <f t="shared" si="20"/>
        <v>2</v>
      </c>
      <c r="G665" s="5" t="str">
        <f t="shared" si="21"/>
        <v>Pass</v>
      </c>
    </row>
    <row r="666" spans="2:7" x14ac:dyDescent="0.25">
      <c r="B666" s="7">
        <v>400181889</v>
      </c>
      <c r="C666" s="5">
        <v>21.4</v>
      </c>
      <c r="D666" s="5">
        <f>COUNTIF(Lines!$C$2:$C$1100,B666)</f>
        <v>1</v>
      </c>
      <c r="E666" s="5">
        <f>COUNTIF(Lines!$G$2:$G$1100,B666)</f>
        <v>0</v>
      </c>
      <c r="F666" s="5">
        <f t="shared" si="20"/>
        <v>1</v>
      </c>
      <c r="G666" s="5" t="str">
        <f t="shared" si="21"/>
        <v>End of circuit</v>
      </c>
    </row>
    <row r="667" spans="2:7" x14ac:dyDescent="0.25">
      <c r="B667" s="7">
        <v>504302802</v>
      </c>
      <c r="C667" s="5">
        <v>21.4</v>
      </c>
      <c r="D667" s="5">
        <f>COUNTIF(Lines!$C$2:$C$1100,B667)</f>
        <v>1</v>
      </c>
      <c r="E667" s="5">
        <f>COUNTIF(Lines!$G$2:$G$1100,B667)</f>
        <v>1</v>
      </c>
      <c r="F667" s="5">
        <f t="shared" si="20"/>
        <v>2</v>
      </c>
      <c r="G667" s="5" t="str">
        <f t="shared" si="21"/>
        <v>Pass</v>
      </c>
    </row>
    <row r="668" spans="2:7" x14ac:dyDescent="0.25">
      <c r="B668" s="7" t="s">
        <v>111</v>
      </c>
      <c r="C668" s="5">
        <v>21.4</v>
      </c>
      <c r="D668" s="5">
        <f>COUNTIF(Lines!$C$2:$C$1100,B668)</f>
        <v>1</v>
      </c>
      <c r="E668" s="5">
        <f>COUNTIF(Lines!$G$2:$G$1100,B668)</f>
        <v>1</v>
      </c>
      <c r="F668" s="5">
        <f t="shared" si="20"/>
        <v>2</v>
      </c>
      <c r="G668" s="5" t="str">
        <f t="shared" si="21"/>
        <v>Pass</v>
      </c>
    </row>
    <row r="669" spans="2:7" x14ac:dyDescent="0.25">
      <c r="B669" s="7">
        <v>506998839</v>
      </c>
      <c r="C669" s="5">
        <v>21.4</v>
      </c>
      <c r="D669" s="5">
        <f>COUNTIF(Lines!$C$2:$C$1100,B669)</f>
        <v>0</v>
      </c>
      <c r="E669" s="5">
        <f>COUNTIF(Lines!$G$2:$G$1100,B669)</f>
        <v>1</v>
      </c>
      <c r="F669" s="5">
        <f t="shared" si="20"/>
        <v>1</v>
      </c>
      <c r="G669" s="5" t="str">
        <f t="shared" si="21"/>
        <v>End of circuit</v>
      </c>
    </row>
    <row r="670" spans="2:7" x14ac:dyDescent="0.25">
      <c r="B670" s="7">
        <v>2264544</v>
      </c>
      <c r="C670" s="5">
        <v>21.4</v>
      </c>
      <c r="D670" s="5">
        <f>COUNTIF(Lines!$C$2:$C$1100,B670)</f>
        <v>2</v>
      </c>
      <c r="E670" s="5">
        <f>COUNTIF(Lines!$G$2:$G$1100,B670)</f>
        <v>1</v>
      </c>
      <c r="F670" s="5">
        <f t="shared" si="20"/>
        <v>3</v>
      </c>
      <c r="G670" s="5" t="str">
        <f t="shared" si="21"/>
        <v>Branching</v>
      </c>
    </row>
    <row r="671" spans="2:7" x14ac:dyDescent="0.25">
      <c r="B671" s="7">
        <v>2265000</v>
      </c>
      <c r="C671" s="5">
        <v>21.4</v>
      </c>
      <c r="D671" s="5">
        <f>COUNTIF(Lines!$C$2:$C$1100,B671)</f>
        <v>1</v>
      </c>
      <c r="E671" s="5">
        <f>COUNTIF(Lines!$G$2:$G$1100,B671)</f>
        <v>1</v>
      </c>
      <c r="F671" s="5">
        <f t="shared" si="20"/>
        <v>2</v>
      </c>
      <c r="G671" s="5" t="str">
        <f t="shared" si="21"/>
        <v>Pass</v>
      </c>
    </row>
    <row r="672" spans="2:7" x14ac:dyDescent="0.25">
      <c r="B672" s="7">
        <v>501665208</v>
      </c>
      <c r="C672" s="5">
        <v>21.4</v>
      </c>
      <c r="D672" s="5">
        <f>COUNTIF(Lines!$C$2:$C$1100,B672)</f>
        <v>1</v>
      </c>
      <c r="E672" s="5">
        <f>COUNTIF(Lines!$G$2:$G$1100,B672)</f>
        <v>1</v>
      </c>
      <c r="F672" s="5">
        <f t="shared" si="20"/>
        <v>2</v>
      </c>
      <c r="G672" s="5" t="str">
        <f t="shared" si="21"/>
        <v>Pass</v>
      </c>
    </row>
    <row r="673" spans="2:7" x14ac:dyDescent="0.25">
      <c r="B673" s="7">
        <v>501665210</v>
      </c>
      <c r="C673" s="5">
        <v>21.4</v>
      </c>
      <c r="D673" s="5">
        <f>COUNTIF(Lines!$C$2:$C$1100,B673)</f>
        <v>1</v>
      </c>
      <c r="E673" s="5">
        <f>COUNTIF(Lines!$G$2:$G$1100,B673)</f>
        <v>1</v>
      </c>
      <c r="F673" s="5">
        <f t="shared" si="20"/>
        <v>2</v>
      </c>
      <c r="G673" s="5" t="str">
        <f t="shared" si="21"/>
        <v>Pass</v>
      </c>
    </row>
    <row r="674" spans="2:7" x14ac:dyDescent="0.25">
      <c r="B674" s="7" t="s">
        <v>385</v>
      </c>
      <c r="C674" s="5">
        <v>21.4</v>
      </c>
      <c r="D674" s="5">
        <f>COUNTIF(Lines!$C$2:$C$1100,B674)</f>
        <v>0</v>
      </c>
      <c r="E674" s="5">
        <f>COUNTIF(Lines!$G$2:$G$1100,B674)</f>
        <v>1</v>
      </c>
      <c r="F674" s="5">
        <f t="shared" si="20"/>
        <v>1</v>
      </c>
      <c r="G674" s="5" t="str">
        <f t="shared" si="21"/>
        <v>End of circuit</v>
      </c>
    </row>
    <row r="675" spans="2:7" x14ac:dyDescent="0.25">
      <c r="B675" s="7" t="s">
        <v>386</v>
      </c>
      <c r="C675" s="5">
        <v>21.4</v>
      </c>
      <c r="D675" s="5">
        <f>COUNTIF(Lines!$C$2:$C$1100,B675)</f>
        <v>0</v>
      </c>
      <c r="E675" s="5">
        <f>COUNTIF(Lines!$G$2:$G$1100,B675)</f>
        <v>1</v>
      </c>
      <c r="F675" s="5">
        <f t="shared" si="20"/>
        <v>1</v>
      </c>
      <c r="G675" s="5" t="str">
        <f t="shared" si="21"/>
        <v>End of circuit</v>
      </c>
    </row>
    <row r="676" spans="2:7" x14ac:dyDescent="0.25">
      <c r="B676" s="7" t="s">
        <v>387</v>
      </c>
      <c r="C676" s="5">
        <v>21.4</v>
      </c>
      <c r="D676" s="5">
        <f>COUNTIF(Lines!$C$2:$C$1100,B676)</f>
        <v>0</v>
      </c>
      <c r="E676" s="5">
        <f>COUNTIF(Lines!$G$2:$G$1100,B676)</f>
        <v>1</v>
      </c>
      <c r="F676" s="5">
        <f t="shared" si="20"/>
        <v>1</v>
      </c>
      <c r="G676" s="5" t="str">
        <f t="shared" si="21"/>
        <v>End of circuit</v>
      </c>
    </row>
    <row r="677" spans="2:7" x14ac:dyDescent="0.25">
      <c r="B677" s="7">
        <v>501318751</v>
      </c>
      <c r="C677" s="5">
        <v>21.4</v>
      </c>
      <c r="D677" s="5">
        <f>COUNTIF(Lines!$C$2:$C$1100,B677)</f>
        <v>2</v>
      </c>
      <c r="E677" s="5">
        <f>COUNTIF(Lines!$G$2:$G$1100,B677)</f>
        <v>1</v>
      </c>
      <c r="F677" s="5">
        <f t="shared" si="20"/>
        <v>3</v>
      </c>
      <c r="G677" s="5" t="str">
        <f t="shared" si="21"/>
        <v>Branching</v>
      </c>
    </row>
    <row r="678" spans="2:7" x14ac:dyDescent="0.25">
      <c r="B678" s="7">
        <v>501382116</v>
      </c>
      <c r="C678" s="5">
        <v>21.4</v>
      </c>
      <c r="D678" s="5">
        <f>COUNTIF(Lines!$C$2:$C$1100,B678)</f>
        <v>2</v>
      </c>
      <c r="E678" s="5">
        <f>COUNTIF(Lines!$G$2:$G$1100,B678)</f>
        <v>1</v>
      </c>
      <c r="F678" s="5">
        <f t="shared" si="20"/>
        <v>3</v>
      </c>
      <c r="G678" s="5" t="str">
        <f t="shared" si="21"/>
        <v>Branching</v>
      </c>
    </row>
    <row r="679" spans="2:7" x14ac:dyDescent="0.25">
      <c r="B679" s="7" t="s">
        <v>112</v>
      </c>
      <c r="C679" s="5">
        <v>21.4</v>
      </c>
      <c r="D679" s="5">
        <f>COUNTIF(Lines!$C$2:$C$1100,B679)</f>
        <v>1</v>
      </c>
      <c r="E679" s="5">
        <f>COUNTIF(Lines!$G$2:$G$1100,B679)</f>
        <v>1</v>
      </c>
      <c r="F679" s="5">
        <f t="shared" si="20"/>
        <v>2</v>
      </c>
      <c r="G679" s="5" t="str">
        <f t="shared" si="21"/>
        <v>Pass</v>
      </c>
    </row>
    <row r="680" spans="2:7" x14ac:dyDescent="0.25">
      <c r="B680" s="7">
        <v>400181891</v>
      </c>
      <c r="C680" s="5">
        <v>21.4</v>
      </c>
      <c r="D680" s="5">
        <f>COUNTIF(Lines!$C$2:$C$1100,B680)</f>
        <v>2</v>
      </c>
      <c r="E680" s="5">
        <f>COUNTIF(Lines!$G$2:$G$1100,B680)</f>
        <v>1</v>
      </c>
      <c r="F680" s="5">
        <f t="shared" si="20"/>
        <v>3</v>
      </c>
      <c r="G680" s="5" t="str">
        <f t="shared" si="21"/>
        <v>Branching</v>
      </c>
    </row>
    <row r="681" spans="2:7" x14ac:dyDescent="0.25">
      <c r="B681" s="7">
        <v>504302806</v>
      </c>
      <c r="C681" s="5">
        <v>21.4</v>
      </c>
      <c r="D681" s="5">
        <f>COUNTIF(Lines!$C$2:$C$1100,B681)</f>
        <v>1</v>
      </c>
      <c r="E681" s="5">
        <f>COUNTIF(Lines!$G$2:$G$1100,B681)</f>
        <v>1</v>
      </c>
      <c r="F681" s="5">
        <f t="shared" si="20"/>
        <v>2</v>
      </c>
      <c r="G681" s="5" t="str">
        <f t="shared" si="21"/>
        <v>Pass</v>
      </c>
    </row>
    <row r="682" spans="2:7" x14ac:dyDescent="0.25">
      <c r="B682" s="7" t="s">
        <v>113</v>
      </c>
      <c r="C682" s="5">
        <v>21.4</v>
      </c>
      <c r="D682" s="5">
        <f>COUNTIF(Lines!$C$2:$C$1100,B682)</f>
        <v>2</v>
      </c>
      <c r="E682" s="5">
        <f>COUNTIF(Lines!$G$2:$G$1100,B682)</f>
        <v>1</v>
      </c>
      <c r="F682" s="5">
        <f t="shared" ref="F682:F745" si="22">SUM(D682:E682)</f>
        <v>3</v>
      </c>
      <c r="G682" s="5" t="str">
        <f t="shared" si="21"/>
        <v>Branching</v>
      </c>
    </row>
    <row r="683" spans="2:7" x14ac:dyDescent="0.25">
      <c r="B683" s="7">
        <v>501654374</v>
      </c>
      <c r="C683" s="5">
        <v>21.4</v>
      </c>
      <c r="D683" s="5">
        <f>COUNTIF(Lines!$C$2:$C$1100,B683)</f>
        <v>2</v>
      </c>
      <c r="E683" s="5">
        <f>COUNTIF(Lines!$G$2:$G$1100,B683)</f>
        <v>0</v>
      </c>
      <c r="F683" s="5">
        <f t="shared" si="22"/>
        <v>2</v>
      </c>
      <c r="G683" s="5" t="str">
        <f t="shared" si="21"/>
        <v>Pass</v>
      </c>
    </row>
    <row r="684" spans="2:7" x14ac:dyDescent="0.25">
      <c r="B684" s="7">
        <v>501665297</v>
      </c>
      <c r="C684" s="5">
        <v>21.4</v>
      </c>
      <c r="D684" s="5">
        <f>COUNTIF(Lines!$C$2:$C$1100,B684)</f>
        <v>1</v>
      </c>
      <c r="E684" s="5">
        <f>COUNTIF(Lines!$G$2:$G$1100,B684)</f>
        <v>1</v>
      </c>
      <c r="F684" s="5">
        <f t="shared" si="22"/>
        <v>2</v>
      </c>
      <c r="G684" s="5" t="str">
        <f t="shared" si="21"/>
        <v>Pass</v>
      </c>
    </row>
    <row r="685" spans="2:7" x14ac:dyDescent="0.25">
      <c r="B685" s="7">
        <v>2265008</v>
      </c>
      <c r="C685" s="5">
        <v>21.4</v>
      </c>
      <c r="D685" s="5">
        <f>COUNTIF(Lines!$C$2:$C$1100,B685)</f>
        <v>1</v>
      </c>
      <c r="E685" s="5">
        <f>COUNTIF(Lines!$G$2:$G$1100,B685)</f>
        <v>0</v>
      </c>
      <c r="F685" s="5">
        <f t="shared" si="22"/>
        <v>1</v>
      </c>
      <c r="G685" s="5" t="str">
        <f t="shared" si="21"/>
        <v>End of circuit</v>
      </c>
    </row>
    <row r="686" spans="2:7" x14ac:dyDescent="0.25">
      <c r="B686" s="7">
        <v>2265005</v>
      </c>
      <c r="C686" s="5">
        <v>21.4</v>
      </c>
      <c r="D686" s="5">
        <f>COUNTIF(Lines!$C$2:$C$1100,B686)</f>
        <v>1</v>
      </c>
      <c r="E686" s="5">
        <f>COUNTIF(Lines!$G$2:$G$1100,B686)</f>
        <v>1</v>
      </c>
      <c r="F686" s="5">
        <f t="shared" si="22"/>
        <v>2</v>
      </c>
      <c r="G686" s="5" t="str">
        <f t="shared" si="21"/>
        <v>Pass</v>
      </c>
    </row>
    <row r="687" spans="2:7" x14ac:dyDescent="0.25">
      <c r="B687" s="7" t="s">
        <v>390</v>
      </c>
      <c r="C687" s="5">
        <v>21.4</v>
      </c>
      <c r="D687" s="5">
        <f>COUNTIF(Lines!$C$2:$C$1100,B687)</f>
        <v>0</v>
      </c>
      <c r="E687" s="5">
        <f>COUNTIF(Lines!$G$2:$G$1100,B687)</f>
        <v>1</v>
      </c>
      <c r="F687" s="5">
        <f t="shared" si="22"/>
        <v>1</v>
      </c>
      <c r="G687" s="5" t="str">
        <f t="shared" si="21"/>
        <v>End of circuit</v>
      </c>
    </row>
    <row r="688" spans="2:7" x14ac:dyDescent="0.25">
      <c r="B688" s="7" t="s">
        <v>391</v>
      </c>
      <c r="C688" s="5">
        <v>21.4</v>
      </c>
      <c r="D688" s="5">
        <f>COUNTIF(Lines!$C$2:$C$1100,B688)</f>
        <v>0</v>
      </c>
      <c r="E688" s="5">
        <f>COUNTIF(Lines!$G$2:$G$1100,B688)</f>
        <v>1</v>
      </c>
      <c r="F688" s="5">
        <f t="shared" si="22"/>
        <v>1</v>
      </c>
      <c r="G688" s="5" t="str">
        <f t="shared" si="21"/>
        <v>End of circuit</v>
      </c>
    </row>
    <row r="689" spans="2:7" x14ac:dyDescent="0.25">
      <c r="B689" s="7" t="s">
        <v>114</v>
      </c>
      <c r="C689" s="5">
        <v>21.4</v>
      </c>
      <c r="D689" s="5">
        <f>COUNTIF(Lines!$C$2:$C$1100,B689)</f>
        <v>1</v>
      </c>
      <c r="E689" s="5">
        <f>COUNTIF(Lines!$G$2:$G$1100,B689)</f>
        <v>1</v>
      </c>
      <c r="F689" s="5">
        <f t="shared" si="22"/>
        <v>2</v>
      </c>
      <c r="G689" s="5" t="str">
        <f t="shared" si="21"/>
        <v>Pass</v>
      </c>
    </row>
    <row r="690" spans="2:7" x14ac:dyDescent="0.25">
      <c r="B690" s="7" t="s">
        <v>115</v>
      </c>
      <c r="C690" s="5">
        <v>21.4</v>
      </c>
      <c r="D690" s="5">
        <f>COUNTIF(Lines!$C$2:$C$1100,B690)</f>
        <v>1</v>
      </c>
      <c r="E690" s="5">
        <f>COUNTIF(Lines!$G$2:$G$1100,B690)</f>
        <v>1</v>
      </c>
      <c r="F690" s="5">
        <f t="shared" si="22"/>
        <v>2</v>
      </c>
      <c r="G690" s="5" t="str">
        <f t="shared" si="21"/>
        <v>Pass</v>
      </c>
    </row>
    <row r="691" spans="2:7" x14ac:dyDescent="0.25">
      <c r="B691" s="7">
        <v>501382123</v>
      </c>
      <c r="C691" s="5">
        <v>21.4</v>
      </c>
      <c r="D691" s="5">
        <f>COUNTIF(Lines!$C$2:$C$1100,B691)</f>
        <v>1</v>
      </c>
      <c r="E691" s="5">
        <f>COUNTIF(Lines!$G$2:$G$1100,B691)</f>
        <v>1</v>
      </c>
      <c r="F691" s="5">
        <f t="shared" si="22"/>
        <v>2</v>
      </c>
      <c r="G691" s="5" t="str">
        <f t="shared" si="21"/>
        <v>Pass</v>
      </c>
    </row>
    <row r="692" spans="2:7" x14ac:dyDescent="0.25">
      <c r="B692" s="7" t="s">
        <v>392</v>
      </c>
      <c r="C692" s="5">
        <v>21.4</v>
      </c>
      <c r="D692" s="5">
        <f>COUNTIF(Lines!$C$2:$C$1100,B692)</f>
        <v>0</v>
      </c>
      <c r="E692" s="5">
        <f>COUNTIF(Lines!$G$2:$G$1100,B692)</f>
        <v>1</v>
      </c>
      <c r="F692" s="5">
        <f t="shared" si="22"/>
        <v>1</v>
      </c>
      <c r="G692" s="5" t="str">
        <f t="shared" si="21"/>
        <v>End of circuit</v>
      </c>
    </row>
    <row r="693" spans="2:7" x14ac:dyDescent="0.25">
      <c r="B693" s="7" t="s">
        <v>393</v>
      </c>
      <c r="C693" s="5">
        <v>21.4</v>
      </c>
      <c r="D693" s="5">
        <f>COUNTIF(Lines!$C$2:$C$1100,B693)</f>
        <v>0</v>
      </c>
      <c r="E693" s="5">
        <f>COUNTIF(Lines!$G$2:$G$1100,B693)</f>
        <v>1</v>
      </c>
      <c r="F693" s="5">
        <f t="shared" si="22"/>
        <v>1</v>
      </c>
      <c r="G693" s="5" t="str">
        <f t="shared" si="21"/>
        <v>End of circuit</v>
      </c>
    </row>
    <row r="694" spans="2:7" x14ac:dyDescent="0.25">
      <c r="B694" s="7">
        <v>506016909</v>
      </c>
      <c r="C694" s="5">
        <v>21.4</v>
      </c>
      <c r="D694" s="5">
        <f>COUNTIF(Lines!$C$2:$C$1100,B694)</f>
        <v>0</v>
      </c>
      <c r="E694" s="5">
        <f>COUNTIF(Lines!$G$2:$G$1100,B694)</f>
        <v>1</v>
      </c>
      <c r="F694" s="5">
        <f t="shared" si="22"/>
        <v>1</v>
      </c>
      <c r="G694" s="5" t="str">
        <f t="shared" si="21"/>
        <v>End of circuit</v>
      </c>
    </row>
    <row r="695" spans="2:7" x14ac:dyDescent="0.25">
      <c r="B695" s="7" t="s">
        <v>394</v>
      </c>
      <c r="C695" s="5">
        <v>21.4</v>
      </c>
      <c r="D695" s="5">
        <f>COUNTIF(Lines!$C$2:$C$1100,B695)</f>
        <v>0</v>
      </c>
      <c r="E695" s="5">
        <f>COUNTIF(Lines!$G$2:$G$1100,B695)</f>
        <v>1</v>
      </c>
      <c r="F695" s="5">
        <f t="shared" si="22"/>
        <v>1</v>
      </c>
      <c r="G695" s="5" t="str">
        <f t="shared" si="21"/>
        <v>End of circuit</v>
      </c>
    </row>
    <row r="696" spans="2:7" x14ac:dyDescent="0.25">
      <c r="B696" s="7" t="s">
        <v>116</v>
      </c>
      <c r="C696" s="5">
        <v>21.4</v>
      </c>
      <c r="D696" s="5">
        <f>COUNTIF(Lines!$C$2:$C$1100,B696)</f>
        <v>1</v>
      </c>
      <c r="E696" s="5">
        <f>COUNTIF(Lines!$G$2:$G$1100,B696)</f>
        <v>1</v>
      </c>
      <c r="F696" s="5">
        <f t="shared" si="22"/>
        <v>2</v>
      </c>
      <c r="G696" s="5" t="str">
        <f t="shared" si="21"/>
        <v>Pass</v>
      </c>
    </row>
    <row r="697" spans="2:7" x14ac:dyDescent="0.25">
      <c r="B697" s="7" t="s">
        <v>395</v>
      </c>
      <c r="C697" s="5">
        <v>21.4</v>
      </c>
      <c r="D697" s="5">
        <f>COUNTIF(Lines!$C$2:$C$1100,B697)</f>
        <v>0</v>
      </c>
      <c r="E697" s="5">
        <f>COUNTIF(Lines!$G$2:$G$1100,B697)</f>
        <v>1</v>
      </c>
      <c r="F697" s="5">
        <f t="shared" si="22"/>
        <v>1</v>
      </c>
      <c r="G697" s="5" t="str">
        <f t="shared" si="21"/>
        <v>End of circuit</v>
      </c>
    </row>
    <row r="698" spans="2:7" x14ac:dyDescent="0.25">
      <c r="B698" s="7">
        <v>504414731</v>
      </c>
      <c r="C698" s="5">
        <v>21.4</v>
      </c>
      <c r="D698" s="5">
        <f>COUNTIF(Lines!$C$2:$C$1100,B698)</f>
        <v>1</v>
      </c>
      <c r="E698" s="5">
        <f>COUNTIF(Lines!$G$2:$G$1100,B698)</f>
        <v>1</v>
      </c>
      <c r="F698" s="5">
        <f t="shared" si="22"/>
        <v>2</v>
      </c>
      <c r="G698" s="5" t="str">
        <f t="shared" si="21"/>
        <v>Pass</v>
      </c>
    </row>
    <row r="699" spans="2:7" x14ac:dyDescent="0.25">
      <c r="B699" s="7">
        <v>506998847</v>
      </c>
      <c r="C699" s="5">
        <v>21.4</v>
      </c>
      <c r="D699" s="5">
        <f>COUNTIF(Lines!$C$2:$C$1100,B699)</f>
        <v>0</v>
      </c>
      <c r="E699" s="5">
        <f>COUNTIF(Lines!$G$2:$G$1100,B699)</f>
        <v>1</v>
      </c>
      <c r="F699" s="5">
        <f t="shared" si="22"/>
        <v>1</v>
      </c>
      <c r="G699" s="5" t="str">
        <f t="shared" si="21"/>
        <v>End of circuit</v>
      </c>
    </row>
    <row r="700" spans="2:7" x14ac:dyDescent="0.25">
      <c r="B700" s="7">
        <v>501665300</v>
      </c>
      <c r="C700" s="5">
        <v>21.4</v>
      </c>
      <c r="D700" s="5">
        <f>COUNTIF(Lines!$C$2:$C$1100,B700)</f>
        <v>1</v>
      </c>
      <c r="E700" s="5">
        <f>COUNTIF(Lines!$G$2:$G$1100,B700)</f>
        <v>0</v>
      </c>
      <c r="F700" s="5">
        <f t="shared" si="22"/>
        <v>1</v>
      </c>
      <c r="G700" s="5" t="str">
        <f t="shared" si="21"/>
        <v>End of circuit</v>
      </c>
    </row>
    <row r="701" spans="2:7" x14ac:dyDescent="0.25">
      <c r="B701" s="7">
        <v>507020694</v>
      </c>
      <c r="C701" s="5">
        <v>21.4</v>
      </c>
      <c r="D701" s="5">
        <f>COUNTIF(Lines!$C$2:$C$1100,B701)</f>
        <v>2</v>
      </c>
      <c r="E701" s="5">
        <f>COUNTIF(Lines!$G$2:$G$1100,B701)</f>
        <v>1</v>
      </c>
      <c r="F701" s="5">
        <f t="shared" si="22"/>
        <v>3</v>
      </c>
      <c r="G701" s="5" t="str">
        <f t="shared" si="21"/>
        <v>Branching</v>
      </c>
    </row>
    <row r="702" spans="2:7" x14ac:dyDescent="0.25">
      <c r="B702" s="7" t="s">
        <v>397</v>
      </c>
      <c r="C702" s="5">
        <v>21.4</v>
      </c>
      <c r="D702" s="5">
        <f>COUNTIF(Lines!$C$2:$C$1100,B702)</f>
        <v>0</v>
      </c>
      <c r="E702" s="5">
        <f>COUNTIF(Lines!$G$2:$G$1100,B702)</f>
        <v>1</v>
      </c>
      <c r="F702" s="5">
        <f t="shared" si="22"/>
        <v>1</v>
      </c>
      <c r="G702" s="5" t="str">
        <f t="shared" si="21"/>
        <v>End of circuit</v>
      </c>
    </row>
    <row r="703" spans="2:7" x14ac:dyDescent="0.25">
      <c r="B703" s="7" t="s">
        <v>398</v>
      </c>
      <c r="C703" s="5">
        <v>21.4</v>
      </c>
      <c r="D703" s="5">
        <f>COUNTIF(Lines!$C$2:$C$1100,B703)</f>
        <v>0</v>
      </c>
      <c r="E703" s="5">
        <f>COUNTIF(Lines!$G$2:$G$1100,B703)</f>
        <v>1</v>
      </c>
      <c r="F703" s="5">
        <f t="shared" si="22"/>
        <v>1</v>
      </c>
      <c r="G703" s="5" t="str">
        <f t="shared" si="21"/>
        <v>End of circuit</v>
      </c>
    </row>
    <row r="704" spans="2:7" x14ac:dyDescent="0.25">
      <c r="B704" s="7" t="s">
        <v>399</v>
      </c>
      <c r="C704" s="5">
        <v>21.4</v>
      </c>
      <c r="D704" s="5">
        <f>COUNTIF(Lines!$C$2:$C$1100,B704)</f>
        <v>0</v>
      </c>
      <c r="E704" s="5">
        <f>COUNTIF(Lines!$G$2:$G$1100,B704)</f>
        <v>1</v>
      </c>
      <c r="F704" s="5">
        <f t="shared" si="22"/>
        <v>1</v>
      </c>
      <c r="G704" s="5" t="str">
        <f t="shared" si="21"/>
        <v>End of circuit</v>
      </c>
    </row>
    <row r="705" spans="2:7" x14ac:dyDescent="0.25">
      <c r="B705" s="7" t="s">
        <v>400</v>
      </c>
      <c r="C705" s="5">
        <v>21.4</v>
      </c>
      <c r="D705" s="5">
        <f>COUNTIF(Lines!$C$2:$C$1100,B705)</f>
        <v>0</v>
      </c>
      <c r="E705" s="5">
        <f>COUNTIF(Lines!$G$2:$G$1100,B705)</f>
        <v>1</v>
      </c>
      <c r="F705" s="5">
        <f t="shared" si="22"/>
        <v>1</v>
      </c>
      <c r="G705" s="5" t="str">
        <f t="shared" si="21"/>
        <v>End of circuit</v>
      </c>
    </row>
    <row r="706" spans="2:7" x14ac:dyDescent="0.25">
      <c r="B706" s="7">
        <v>504967298</v>
      </c>
      <c r="C706" s="5">
        <v>21.4</v>
      </c>
      <c r="D706" s="5">
        <f>COUNTIF(Lines!$C$2:$C$1100,B706)</f>
        <v>2</v>
      </c>
      <c r="E706" s="5">
        <f>COUNTIF(Lines!$G$2:$G$1100,B706)</f>
        <v>0</v>
      </c>
      <c r="F706" s="5">
        <f t="shared" si="22"/>
        <v>2</v>
      </c>
      <c r="G706" s="5" t="str">
        <f t="shared" si="21"/>
        <v>Pass</v>
      </c>
    </row>
    <row r="707" spans="2:7" x14ac:dyDescent="0.25">
      <c r="B707" s="7" t="s">
        <v>117</v>
      </c>
      <c r="C707" s="5">
        <v>21.4</v>
      </c>
      <c r="D707" s="5">
        <f>COUNTIF(Lines!$C$2:$C$1100,B707)</f>
        <v>1</v>
      </c>
      <c r="E707" s="5">
        <f>COUNTIF(Lines!$G$2:$G$1100,B707)</f>
        <v>1</v>
      </c>
      <c r="F707" s="5">
        <f t="shared" si="22"/>
        <v>2</v>
      </c>
      <c r="G707" s="5" t="str">
        <f t="shared" si="21"/>
        <v>Pass</v>
      </c>
    </row>
    <row r="708" spans="2:7" x14ac:dyDescent="0.25">
      <c r="B708" s="7">
        <v>601335919</v>
      </c>
      <c r="C708" s="5">
        <v>21.4</v>
      </c>
      <c r="D708" s="5">
        <f>COUNTIF(Lines!$C$2:$C$1100,B708)</f>
        <v>2</v>
      </c>
      <c r="E708" s="5">
        <f>COUNTIF(Lines!$G$2:$G$1100,B708)</f>
        <v>1</v>
      </c>
      <c r="F708" s="5">
        <f t="shared" si="22"/>
        <v>3</v>
      </c>
      <c r="G708" s="5" t="str">
        <f t="shared" si="21"/>
        <v>Branching</v>
      </c>
    </row>
    <row r="709" spans="2:7" x14ac:dyDescent="0.25">
      <c r="B709" s="7">
        <v>506998835</v>
      </c>
      <c r="C709" s="5">
        <v>21.4</v>
      </c>
      <c r="D709" s="5">
        <f>COUNTIF(Lines!$C$2:$C$1100,B709)</f>
        <v>2</v>
      </c>
      <c r="E709" s="5">
        <f>COUNTIF(Lines!$G$2:$G$1100,B709)</f>
        <v>1</v>
      </c>
      <c r="F709" s="5">
        <f t="shared" si="22"/>
        <v>3</v>
      </c>
      <c r="G709" s="5" t="str">
        <f t="shared" ref="G709:G772" si="23">IF(F709=1,"End of circuit",IF(F709&lt;1,"Not Connected",IF(F709=2,"Pass","Branching")))</f>
        <v>Branching</v>
      </c>
    </row>
    <row r="710" spans="2:7" x14ac:dyDescent="0.25">
      <c r="B710" s="7">
        <v>2264547</v>
      </c>
      <c r="C710" s="5">
        <v>21.4</v>
      </c>
      <c r="D710" s="5">
        <f>COUNTIF(Lines!$C$2:$C$1100,B710)</f>
        <v>3</v>
      </c>
      <c r="E710" s="5">
        <f>COUNTIF(Lines!$G$2:$G$1100,B710)</f>
        <v>1</v>
      </c>
      <c r="F710" s="5">
        <f t="shared" si="22"/>
        <v>4</v>
      </c>
      <c r="G710" s="5" t="str">
        <f t="shared" si="23"/>
        <v>Branching</v>
      </c>
    </row>
    <row r="711" spans="2:7" x14ac:dyDescent="0.25">
      <c r="B711" s="7" t="s">
        <v>403</v>
      </c>
      <c r="C711" s="5">
        <v>21.4</v>
      </c>
      <c r="D711" s="5">
        <f>COUNTIF(Lines!$C$2:$C$1100,B711)</f>
        <v>0</v>
      </c>
      <c r="E711" s="5">
        <f>COUNTIF(Lines!$G$2:$G$1100,B711)</f>
        <v>1</v>
      </c>
      <c r="F711" s="5">
        <f t="shared" si="22"/>
        <v>1</v>
      </c>
      <c r="G711" s="5" t="str">
        <f t="shared" si="23"/>
        <v>End of circuit</v>
      </c>
    </row>
    <row r="712" spans="2:7" x14ac:dyDescent="0.25">
      <c r="B712" s="7">
        <v>501323764</v>
      </c>
      <c r="C712" s="5">
        <v>21.4</v>
      </c>
      <c r="D712" s="5">
        <f>COUNTIF(Lines!$C$2:$C$1100,B712)</f>
        <v>1</v>
      </c>
      <c r="E712" s="5">
        <f>COUNTIF(Lines!$G$2:$G$1100,B712)</f>
        <v>1</v>
      </c>
      <c r="F712" s="5">
        <f t="shared" si="22"/>
        <v>2</v>
      </c>
      <c r="G712" s="5" t="str">
        <f t="shared" si="23"/>
        <v>Pass</v>
      </c>
    </row>
    <row r="713" spans="2:7" x14ac:dyDescent="0.25">
      <c r="B713" s="7">
        <v>501589072</v>
      </c>
      <c r="C713" s="5">
        <v>21.4</v>
      </c>
      <c r="D713" s="5">
        <f>COUNTIF(Lines!$C$2:$C$1100,B713)</f>
        <v>1</v>
      </c>
      <c r="E713" s="5">
        <f>COUNTIF(Lines!$G$2:$G$1100,B713)</f>
        <v>1</v>
      </c>
      <c r="F713" s="5">
        <f t="shared" si="22"/>
        <v>2</v>
      </c>
      <c r="G713" s="5" t="str">
        <f t="shared" si="23"/>
        <v>Pass</v>
      </c>
    </row>
    <row r="714" spans="2:7" x14ac:dyDescent="0.25">
      <c r="B714" s="7" t="s">
        <v>118</v>
      </c>
      <c r="C714" s="5">
        <v>21.4</v>
      </c>
      <c r="D714" s="5">
        <f>COUNTIF(Lines!$C$2:$C$1100,B714)</f>
        <v>1</v>
      </c>
      <c r="E714" s="5">
        <f>COUNTIF(Lines!$G$2:$G$1100,B714)</f>
        <v>1</v>
      </c>
      <c r="F714" s="5">
        <f t="shared" si="22"/>
        <v>2</v>
      </c>
      <c r="G714" s="5" t="str">
        <f t="shared" si="23"/>
        <v>Pass</v>
      </c>
    </row>
    <row r="715" spans="2:7" x14ac:dyDescent="0.25">
      <c r="B715" s="7" t="s">
        <v>119</v>
      </c>
      <c r="C715" s="5">
        <v>21.4</v>
      </c>
      <c r="D715" s="5">
        <f>COUNTIF(Lines!$C$2:$C$1100,B715)</f>
        <v>1</v>
      </c>
      <c r="E715" s="5">
        <f>COUNTIF(Lines!$G$2:$G$1100,B715)</f>
        <v>1</v>
      </c>
      <c r="F715" s="5">
        <f t="shared" si="22"/>
        <v>2</v>
      </c>
      <c r="G715" s="5" t="str">
        <f t="shared" si="23"/>
        <v>Pass</v>
      </c>
    </row>
    <row r="716" spans="2:7" x14ac:dyDescent="0.25">
      <c r="B716" s="7" t="s">
        <v>404</v>
      </c>
      <c r="C716" s="5">
        <v>21.4</v>
      </c>
      <c r="D716" s="5">
        <f>COUNTIF(Lines!$C$2:$C$1100,B716)</f>
        <v>0</v>
      </c>
      <c r="E716" s="5">
        <f>COUNTIF(Lines!$G$2:$G$1100,B716)</f>
        <v>1</v>
      </c>
      <c r="F716" s="5">
        <f t="shared" si="22"/>
        <v>1</v>
      </c>
      <c r="G716" s="5" t="str">
        <f t="shared" si="23"/>
        <v>End of circuit</v>
      </c>
    </row>
    <row r="717" spans="2:7" x14ac:dyDescent="0.25">
      <c r="B717" s="7">
        <v>506998842</v>
      </c>
      <c r="C717" s="5">
        <v>21.4</v>
      </c>
      <c r="D717" s="5">
        <f>COUNTIF(Lines!$C$2:$C$1100,B717)</f>
        <v>2</v>
      </c>
      <c r="E717" s="5">
        <f>COUNTIF(Lines!$G$2:$G$1100,B717)</f>
        <v>0</v>
      </c>
      <c r="F717" s="5">
        <f t="shared" si="22"/>
        <v>2</v>
      </c>
      <c r="G717" s="5" t="str">
        <f t="shared" si="23"/>
        <v>Pass</v>
      </c>
    </row>
    <row r="718" spans="2:7" x14ac:dyDescent="0.25">
      <c r="B718" s="7" t="s">
        <v>405</v>
      </c>
      <c r="C718" s="5">
        <v>21.4</v>
      </c>
      <c r="D718" s="5">
        <f>COUNTIF(Lines!$C$2:$C$1100,B718)</f>
        <v>0</v>
      </c>
      <c r="E718" s="5">
        <f>COUNTIF(Lines!$G$2:$G$1100,B718)</f>
        <v>1</v>
      </c>
      <c r="F718" s="5">
        <f t="shared" si="22"/>
        <v>1</v>
      </c>
      <c r="G718" s="5" t="str">
        <f t="shared" si="23"/>
        <v>End of circuit</v>
      </c>
    </row>
    <row r="719" spans="2:7" x14ac:dyDescent="0.25">
      <c r="B719" s="7">
        <v>2264550</v>
      </c>
      <c r="C719" s="5">
        <v>21.4</v>
      </c>
      <c r="D719" s="5">
        <f>COUNTIF(Lines!$C$2:$C$1100,B719)</f>
        <v>1</v>
      </c>
      <c r="E719" s="5">
        <f>COUNTIF(Lines!$G$2:$G$1100,B719)</f>
        <v>1</v>
      </c>
      <c r="F719" s="5">
        <f t="shared" si="22"/>
        <v>2</v>
      </c>
      <c r="G719" s="5" t="str">
        <f t="shared" si="23"/>
        <v>Pass</v>
      </c>
    </row>
    <row r="720" spans="2:7" x14ac:dyDescent="0.25">
      <c r="B720" s="7">
        <v>2265013</v>
      </c>
      <c r="C720" s="5">
        <v>21.4</v>
      </c>
      <c r="D720" s="5">
        <f>COUNTIF(Lines!$C$2:$C$1100,B720)</f>
        <v>1</v>
      </c>
      <c r="E720" s="5">
        <f>COUNTIF(Lines!$G$2:$G$1100,B720)</f>
        <v>1</v>
      </c>
      <c r="F720" s="5">
        <f t="shared" si="22"/>
        <v>2</v>
      </c>
      <c r="G720" s="5" t="str">
        <f t="shared" si="23"/>
        <v>Pass</v>
      </c>
    </row>
    <row r="721" spans="2:7" x14ac:dyDescent="0.25">
      <c r="B721" s="7">
        <v>2265400</v>
      </c>
      <c r="C721" s="5">
        <v>21.4</v>
      </c>
      <c r="D721" s="5">
        <f>COUNTIF(Lines!$C$2:$C$1100,B721)</f>
        <v>1</v>
      </c>
      <c r="E721" s="5">
        <f>COUNTIF(Lines!$G$2:$G$1100,B721)</f>
        <v>1</v>
      </c>
      <c r="F721" s="5">
        <f t="shared" si="22"/>
        <v>2</v>
      </c>
      <c r="G721" s="5" t="str">
        <f t="shared" si="23"/>
        <v>Pass</v>
      </c>
    </row>
    <row r="722" spans="2:7" x14ac:dyDescent="0.25">
      <c r="B722" s="7">
        <v>501665295</v>
      </c>
      <c r="C722" s="5">
        <v>21.4</v>
      </c>
      <c r="D722" s="5">
        <f>COUNTIF(Lines!$C$2:$C$1100,B722)</f>
        <v>1</v>
      </c>
      <c r="E722" s="5">
        <f>COUNTIF(Lines!$G$2:$G$1100,B722)</f>
        <v>0</v>
      </c>
      <c r="F722" s="5">
        <f t="shared" si="22"/>
        <v>1</v>
      </c>
      <c r="G722" s="5" t="str">
        <f t="shared" si="23"/>
        <v>End of circuit</v>
      </c>
    </row>
    <row r="723" spans="2:7" x14ac:dyDescent="0.25">
      <c r="B723" s="7">
        <v>2265341</v>
      </c>
      <c r="C723" s="5">
        <v>21.4</v>
      </c>
      <c r="D723" s="5">
        <f>COUNTIF(Lines!$C$2:$C$1100,B723)</f>
        <v>1</v>
      </c>
      <c r="E723" s="5">
        <f>COUNTIF(Lines!$G$2:$G$1100,B723)</f>
        <v>1</v>
      </c>
      <c r="F723" s="5">
        <f t="shared" si="22"/>
        <v>2</v>
      </c>
      <c r="G723" s="5" t="str">
        <f t="shared" si="23"/>
        <v>Pass</v>
      </c>
    </row>
    <row r="724" spans="2:7" x14ac:dyDescent="0.25">
      <c r="B724" s="7" t="s">
        <v>120</v>
      </c>
      <c r="C724" s="5">
        <v>21.4</v>
      </c>
      <c r="D724" s="5">
        <f>COUNTIF(Lines!$C$2:$C$1100,B724)</f>
        <v>1</v>
      </c>
      <c r="E724" s="5">
        <f>COUNTIF(Lines!$G$2:$G$1100,B724)</f>
        <v>1</v>
      </c>
      <c r="F724" s="5">
        <f t="shared" si="22"/>
        <v>2</v>
      </c>
      <c r="G724" s="5" t="str">
        <f t="shared" si="23"/>
        <v>Pass</v>
      </c>
    </row>
    <row r="725" spans="2:7" x14ac:dyDescent="0.25">
      <c r="B725" s="7" t="s">
        <v>121</v>
      </c>
      <c r="C725" s="5">
        <v>21.4</v>
      </c>
      <c r="D725" s="5">
        <f>COUNTIF(Lines!$C$2:$C$1100,B725)</f>
        <v>1</v>
      </c>
      <c r="E725" s="5">
        <f>COUNTIF(Lines!$G$2:$G$1100,B725)</f>
        <v>1</v>
      </c>
      <c r="F725" s="5">
        <f t="shared" si="22"/>
        <v>2</v>
      </c>
      <c r="G725" s="5" t="str">
        <f t="shared" si="23"/>
        <v>Pass</v>
      </c>
    </row>
    <row r="726" spans="2:7" x14ac:dyDescent="0.25">
      <c r="B726" s="7">
        <v>506998845</v>
      </c>
      <c r="C726" s="5">
        <v>21.4</v>
      </c>
      <c r="D726" s="5">
        <f>COUNTIF(Lines!$C$2:$C$1100,B726)</f>
        <v>0</v>
      </c>
      <c r="E726" s="5">
        <f>COUNTIF(Lines!$G$2:$G$1100,B726)</f>
        <v>1</v>
      </c>
      <c r="F726" s="5">
        <f t="shared" si="22"/>
        <v>1</v>
      </c>
      <c r="G726" s="5" t="str">
        <f t="shared" si="23"/>
        <v>End of circuit</v>
      </c>
    </row>
    <row r="727" spans="2:7" x14ac:dyDescent="0.25">
      <c r="B727" s="7">
        <v>2264553</v>
      </c>
      <c r="C727" s="5">
        <v>21.4</v>
      </c>
      <c r="D727" s="5">
        <f>COUNTIF(Lines!$C$2:$C$1100,B727)</f>
        <v>1</v>
      </c>
      <c r="E727" s="5">
        <f>COUNTIF(Lines!$G$2:$G$1100,B727)</f>
        <v>0</v>
      </c>
      <c r="F727" s="5">
        <f t="shared" si="22"/>
        <v>1</v>
      </c>
      <c r="G727" s="5" t="str">
        <f t="shared" si="23"/>
        <v>End of circuit</v>
      </c>
    </row>
    <row r="728" spans="2:7" x14ac:dyDescent="0.25">
      <c r="B728" s="7">
        <v>2265016</v>
      </c>
      <c r="C728" s="5">
        <v>21.4</v>
      </c>
      <c r="D728" s="5">
        <f>COUNTIF(Lines!$C$2:$C$1100,B728)</f>
        <v>1</v>
      </c>
      <c r="E728" s="5">
        <f>COUNTIF(Lines!$G$2:$G$1100,B728)</f>
        <v>0</v>
      </c>
      <c r="F728" s="5">
        <f t="shared" si="22"/>
        <v>1</v>
      </c>
      <c r="G728" s="5" t="str">
        <f t="shared" si="23"/>
        <v>End of circuit</v>
      </c>
    </row>
    <row r="729" spans="2:7" x14ac:dyDescent="0.25">
      <c r="B729" s="7" t="s">
        <v>122</v>
      </c>
      <c r="C729" s="5">
        <v>21.4</v>
      </c>
      <c r="D729" s="5">
        <f>COUNTIF(Lines!$C$2:$C$1100,B729)</f>
        <v>1</v>
      </c>
      <c r="E729" s="5">
        <f>COUNTIF(Lines!$G$2:$G$1100,B729)</f>
        <v>1</v>
      </c>
      <c r="F729" s="5">
        <f t="shared" si="22"/>
        <v>2</v>
      </c>
      <c r="G729" s="5" t="str">
        <f t="shared" si="23"/>
        <v>Pass</v>
      </c>
    </row>
    <row r="730" spans="2:7" x14ac:dyDescent="0.25">
      <c r="B730" s="7">
        <v>506013448</v>
      </c>
      <c r="C730" s="5">
        <v>21.4</v>
      </c>
      <c r="D730" s="5">
        <f>COUNTIF(Lines!$C$2:$C$1100,B730)</f>
        <v>2</v>
      </c>
      <c r="E730" s="5">
        <f>COUNTIF(Lines!$G$2:$G$1100,B730)</f>
        <v>1</v>
      </c>
      <c r="F730" s="5">
        <f t="shared" si="22"/>
        <v>3</v>
      </c>
      <c r="G730" s="5" t="str">
        <f t="shared" si="23"/>
        <v>Branching</v>
      </c>
    </row>
    <row r="731" spans="2:7" x14ac:dyDescent="0.25">
      <c r="B731" s="7">
        <v>2265344</v>
      </c>
      <c r="C731" s="5">
        <v>21.4</v>
      </c>
      <c r="D731" s="5">
        <f>COUNTIF(Lines!$C$2:$C$1100,B731)</f>
        <v>2</v>
      </c>
      <c r="E731" s="5">
        <f>COUNTIF(Lines!$G$2:$G$1100,B731)</f>
        <v>1</v>
      </c>
      <c r="F731" s="5">
        <f t="shared" si="22"/>
        <v>3</v>
      </c>
      <c r="G731" s="5" t="str">
        <f t="shared" si="23"/>
        <v>Branching</v>
      </c>
    </row>
    <row r="732" spans="2:7" x14ac:dyDescent="0.25">
      <c r="B732" s="7" t="s">
        <v>123</v>
      </c>
      <c r="C732" s="5">
        <v>21.4</v>
      </c>
      <c r="D732" s="5">
        <f>COUNTIF(Lines!$C$2:$C$1100,B732)</f>
        <v>1</v>
      </c>
      <c r="E732" s="5">
        <f>COUNTIF(Lines!$G$2:$G$1100,B732)</f>
        <v>1</v>
      </c>
      <c r="F732" s="5">
        <f t="shared" si="22"/>
        <v>2</v>
      </c>
      <c r="G732" s="5" t="str">
        <f t="shared" si="23"/>
        <v>Pass</v>
      </c>
    </row>
    <row r="733" spans="2:7" x14ac:dyDescent="0.25">
      <c r="B733" s="7" t="s">
        <v>124</v>
      </c>
      <c r="C733" s="5">
        <v>21.4</v>
      </c>
      <c r="D733" s="5">
        <f>COUNTIF(Lines!$C$2:$C$1100,B733)</f>
        <v>2</v>
      </c>
      <c r="E733" s="5">
        <f>COUNTIF(Lines!$G$2:$G$1100,B733)</f>
        <v>1</v>
      </c>
      <c r="F733" s="5">
        <f t="shared" si="22"/>
        <v>3</v>
      </c>
      <c r="G733" s="5" t="str">
        <f t="shared" si="23"/>
        <v>Branching</v>
      </c>
    </row>
    <row r="734" spans="2:7" x14ac:dyDescent="0.25">
      <c r="B734" s="7">
        <v>2265152</v>
      </c>
      <c r="C734" s="5">
        <v>21.4</v>
      </c>
      <c r="D734" s="5">
        <f>COUNTIF(Lines!$C$2:$C$1100,B734)</f>
        <v>2</v>
      </c>
      <c r="E734" s="5">
        <f>COUNTIF(Lines!$G$2:$G$1100,B734)</f>
        <v>1</v>
      </c>
      <c r="F734" s="5">
        <f t="shared" si="22"/>
        <v>3</v>
      </c>
      <c r="G734" s="5" t="str">
        <f t="shared" si="23"/>
        <v>Branching</v>
      </c>
    </row>
    <row r="735" spans="2:7" x14ac:dyDescent="0.25">
      <c r="B735" s="7">
        <v>502009392</v>
      </c>
      <c r="C735" s="5">
        <v>21.4</v>
      </c>
      <c r="D735" s="5">
        <f>COUNTIF(Lines!$C$2:$C$1100,B735)</f>
        <v>2</v>
      </c>
      <c r="E735" s="5">
        <f>COUNTIF(Lines!$G$2:$G$1100,B735)</f>
        <v>1</v>
      </c>
      <c r="F735" s="5">
        <f t="shared" si="22"/>
        <v>3</v>
      </c>
      <c r="G735" s="5" t="str">
        <f t="shared" si="23"/>
        <v>Branching</v>
      </c>
    </row>
    <row r="736" spans="2:7" x14ac:dyDescent="0.25">
      <c r="B736" s="7">
        <v>501665344</v>
      </c>
      <c r="C736" s="5">
        <v>21.4</v>
      </c>
      <c r="D736" s="5">
        <f>COUNTIF(Lines!$C$2:$C$1100,B736)</f>
        <v>1</v>
      </c>
      <c r="E736" s="5">
        <f>COUNTIF(Lines!$G$2:$G$1100,B736)</f>
        <v>1</v>
      </c>
      <c r="F736" s="5">
        <f t="shared" si="22"/>
        <v>2</v>
      </c>
      <c r="G736" s="5" t="str">
        <f t="shared" si="23"/>
        <v>Pass</v>
      </c>
    </row>
    <row r="737" spans="2:7" x14ac:dyDescent="0.25">
      <c r="B737" s="7" t="s">
        <v>410</v>
      </c>
      <c r="C737" s="5">
        <v>21.4</v>
      </c>
      <c r="D737" s="5">
        <f>COUNTIF(Lines!$C$2:$C$1100,B737)</f>
        <v>0</v>
      </c>
      <c r="E737" s="5">
        <f>COUNTIF(Lines!$G$2:$G$1100,B737)</f>
        <v>1</v>
      </c>
      <c r="F737" s="5">
        <f t="shared" si="22"/>
        <v>1</v>
      </c>
      <c r="G737" s="5" t="str">
        <f t="shared" si="23"/>
        <v>End of circuit</v>
      </c>
    </row>
    <row r="738" spans="2:7" x14ac:dyDescent="0.25">
      <c r="B738" s="7">
        <v>501323756</v>
      </c>
      <c r="C738" s="5">
        <v>21.4</v>
      </c>
      <c r="D738" s="5">
        <f>COUNTIF(Lines!$C$2:$C$1100,B738)</f>
        <v>1</v>
      </c>
      <c r="E738" s="5">
        <f>COUNTIF(Lines!$G$2:$G$1100,B738)</f>
        <v>1</v>
      </c>
      <c r="F738" s="5">
        <f t="shared" si="22"/>
        <v>2</v>
      </c>
      <c r="G738" s="5" t="str">
        <f t="shared" si="23"/>
        <v>Pass</v>
      </c>
    </row>
    <row r="739" spans="2:7" x14ac:dyDescent="0.25">
      <c r="B739" s="7" t="s">
        <v>411</v>
      </c>
      <c r="C739" s="5">
        <v>21.4</v>
      </c>
      <c r="D739" s="5">
        <f>COUNTIF(Lines!$C$2:$C$1100,B739)</f>
        <v>0</v>
      </c>
      <c r="E739" s="5">
        <f>COUNTIF(Lines!$G$2:$G$1100,B739)</f>
        <v>1</v>
      </c>
      <c r="F739" s="5">
        <f t="shared" si="22"/>
        <v>1</v>
      </c>
      <c r="G739" s="5" t="str">
        <f t="shared" si="23"/>
        <v>End of circuit</v>
      </c>
    </row>
    <row r="740" spans="2:7" x14ac:dyDescent="0.25">
      <c r="B740" s="7">
        <v>504955581</v>
      </c>
      <c r="C740" s="5">
        <v>21.4</v>
      </c>
      <c r="D740" s="5">
        <f>COUNTIF(Lines!$C$2:$C$1100,B740)</f>
        <v>2</v>
      </c>
      <c r="E740" s="5">
        <f>COUNTIF(Lines!$G$2:$G$1100,B740)</f>
        <v>1</v>
      </c>
      <c r="F740" s="5">
        <f t="shared" si="22"/>
        <v>3</v>
      </c>
      <c r="G740" s="5" t="str">
        <f t="shared" si="23"/>
        <v>Branching</v>
      </c>
    </row>
    <row r="741" spans="2:7" x14ac:dyDescent="0.25">
      <c r="B741" s="7">
        <v>2265631</v>
      </c>
      <c r="C741" s="5">
        <v>21.4</v>
      </c>
      <c r="D741" s="5">
        <f>COUNTIF(Lines!$C$2:$C$1100,B741)</f>
        <v>1</v>
      </c>
      <c r="E741" s="5">
        <f>COUNTIF(Lines!$G$2:$G$1100,B741)</f>
        <v>1</v>
      </c>
      <c r="F741" s="5">
        <f t="shared" si="22"/>
        <v>2</v>
      </c>
      <c r="G741" s="5" t="str">
        <f t="shared" si="23"/>
        <v>Pass</v>
      </c>
    </row>
    <row r="742" spans="2:7" x14ac:dyDescent="0.25">
      <c r="B742" s="7" t="s">
        <v>412</v>
      </c>
      <c r="C742" s="5">
        <v>21.4</v>
      </c>
      <c r="D742" s="5">
        <f>COUNTIF(Lines!$C$2:$C$1100,B742)</f>
        <v>0</v>
      </c>
      <c r="E742" s="5">
        <f>COUNTIF(Lines!$G$2:$G$1100,B742)</f>
        <v>1</v>
      </c>
      <c r="F742" s="5">
        <f t="shared" si="22"/>
        <v>1</v>
      </c>
      <c r="G742" s="5" t="str">
        <f t="shared" si="23"/>
        <v>End of circuit</v>
      </c>
    </row>
    <row r="743" spans="2:7" x14ac:dyDescent="0.25">
      <c r="B743" s="7" t="s">
        <v>125</v>
      </c>
      <c r="C743" s="5">
        <v>21.4</v>
      </c>
      <c r="D743" s="5">
        <f>COUNTIF(Lines!$C$2:$C$1100,B743)</f>
        <v>2</v>
      </c>
      <c r="E743" s="5">
        <f>COUNTIF(Lines!$G$2:$G$1100,B743)</f>
        <v>1</v>
      </c>
      <c r="F743" s="5">
        <f t="shared" si="22"/>
        <v>3</v>
      </c>
      <c r="G743" s="5" t="str">
        <f t="shared" si="23"/>
        <v>Branching</v>
      </c>
    </row>
    <row r="744" spans="2:7" x14ac:dyDescent="0.25">
      <c r="B744" s="7" t="s">
        <v>413</v>
      </c>
      <c r="C744" s="5">
        <v>21.4</v>
      </c>
      <c r="D744" s="5">
        <f>COUNTIF(Lines!$C$2:$C$1100,B744)</f>
        <v>0</v>
      </c>
      <c r="E744" s="5">
        <f>COUNTIF(Lines!$G$2:$G$1100,B744)</f>
        <v>1</v>
      </c>
      <c r="F744" s="5">
        <f t="shared" si="22"/>
        <v>1</v>
      </c>
      <c r="G744" s="5" t="str">
        <f t="shared" si="23"/>
        <v>End of circuit</v>
      </c>
    </row>
    <row r="745" spans="2:7" x14ac:dyDescent="0.25">
      <c r="B745" s="7">
        <v>501312078</v>
      </c>
      <c r="C745" s="5">
        <v>21.4</v>
      </c>
      <c r="D745" s="5">
        <f>COUNTIF(Lines!$C$2:$C$1100,B745)</f>
        <v>2</v>
      </c>
      <c r="E745" s="5">
        <f>COUNTIF(Lines!$G$2:$G$1100,B745)</f>
        <v>1</v>
      </c>
      <c r="F745" s="5">
        <f t="shared" si="22"/>
        <v>3</v>
      </c>
      <c r="G745" s="5" t="str">
        <f t="shared" si="23"/>
        <v>Branching</v>
      </c>
    </row>
    <row r="746" spans="2:7" x14ac:dyDescent="0.25">
      <c r="B746" s="7" t="s">
        <v>414</v>
      </c>
      <c r="C746" s="5">
        <v>21.4</v>
      </c>
      <c r="D746" s="5">
        <f>COUNTIF(Lines!$C$2:$C$1100,B746)</f>
        <v>0</v>
      </c>
      <c r="E746" s="5">
        <f>COUNTIF(Lines!$G$2:$G$1100,B746)</f>
        <v>1</v>
      </c>
      <c r="F746" s="5">
        <f t="shared" ref="F746:F809" si="24">SUM(D746:E746)</f>
        <v>1</v>
      </c>
      <c r="G746" s="5" t="str">
        <f t="shared" si="23"/>
        <v>End of circuit</v>
      </c>
    </row>
    <row r="747" spans="2:7" x14ac:dyDescent="0.25">
      <c r="B747" s="7">
        <v>2264555</v>
      </c>
      <c r="C747" s="5">
        <v>21.4</v>
      </c>
      <c r="D747" s="5">
        <f>COUNTIF(Lines!$C$2:$C$1100,B747)</f>
        <v>2</v>
      </c>
      <c r="E747" s="5">
        <f>COUNTIF(Lines!$G$2:$G$1100,B747)</f>
        <v>1</v>
      </c>
      <c r="F747" s="5">
        <f t="shared" si="24"/>
        <v>3</v>
      </c>
      <c r="G747" s="5" t="str">
        <f t="shared" si="23"/>
        <v>Branching</v>
      </c>
    </row>
    <row r="748" spans="2:7" x14ac:dyDescent="0.25">
      <c r="B748" s="7">
        <v>502009400</v>
      </c>
      <c r="C748" s="5">
        <v>21.4</v>
      </c>
      <c r="D748" s="5">
        <f>COUNTIF(Lines!$C$2:$C$1100,B748)</f>
        <v>1</v>
      </c>
      <c r="E748" s="5">
        <f>COUNTIF(Lines!$G$2:$G$1100,B748)</f>
        <v>1</v>
      </c>
      <c r="F748" s="5">
        <f t="shared" si="24"/>
        <v>2</v>
      </c>
      <c r="G748" s="5" t="str">
        <f t="shared" si="23"/>
        <v>Pass</v>
      </c>
    </row>
    <row r="749" spans="2:7" x14ac:dyDescent="0.25">
      <c r="B749" s="7">
        <v>2265018</v>
      </c>
      <c r="C749" s="5">
        <v>21.4</v>
      </c>
      <c r="D749" s="5">
        <f>COUNTIF(Lines!$C$2:$C$1100,B749)</f>
        <v>2</v>
      </c>
      <c r="E749" s="5">
        <f>COUNTIF(Lines!$G$2:$G$1100,B749)</f>
        <v>1</v>
      </c>
      <c r="F749" s="5">
        <f t="shared" si="24"/>
        <v>3</v>
      </c>
      <c r="G749" s="5" t="str">
        <f t="shared" si="23"/>
        <v>Branching</v>
      </c>
    </row>
    <row r="750" spans="2:7" x14ac:dyDescent="0.25">
      <c r="B750" s="7" t="s">
        <v>415</v>
      </c>
      <c r="C750" s="5">
        <v>21.4</v>
      </c>
      <c r="D750" s="5">
        <f>COUNTIF(Lines!$C$2:$C$1100,B750)</f>
        <v>0</v>
      </c>
      <c r="E750" s="5">
        <f>COUNTIF(Lines!$G$2:$G$1100,B750)</f>
        <v>1</v>
      </c>
      <c r="F750" s="5">
        <f t="shared" si="24"/>
        <v>1</v>
      </c>
      <c r="G750" s="5" t="str">
        <f t="shared" si="23"/>
        <v>End of circuit</v>
      </c>
    </row>
    <row r="751" spans="2:7" x14ac:dyDescent="0.25">
      <c r="B751" s="7">
        <v>2265350</v>
      </c>
      <c r="C751" s="5">
        <v>21.4</v>
      </c>
      <c r="D751" s="5">
        <f>COUNTIF(Lines!$C$2:$C$1100,B751)</f>
        <v>2</v>
      </c>
      <c r="E751" s="5">
        <f>COUNTIF(Lines!$G$2:$G$1100,B751)</f>
        <v>1</v>
      </c>
      <c r="F751" s="5">
        <f t="shared" si="24"/>
        <v>3</v>
      </c>
      <c r="G751" s="5" t="str">
        <f t="shared" si="23"/>
        <v>Branching</v>
      </c>
    </row>
    <row r="752" spans="2:7" x14ac:dyDescent="0.25">
      <c r="B752" s="7">
        <v>504955588</v>
      </c>
      <c r="C752" s="5">
        <v>21.4</v>
      </c>
      <c r="D752" s="5">
        <f>COUNTIF(Lines!$C$2:$C$1100,B752)</f>
        <v>1</v>
      </c>
      <c r="E752" s="5">
        <f>COUNTIF(Lines!$G$2:$G$1100,B752)</f>
        <v>1</v>
      </c>
      <c r="F752" s="5">
        <f t="shared" si="24"/>
        <v>2</v>
      </c>
      <c r="G752" s="5" t="str">
        <f t="shared" si="23"/>
        <v>Pass</v>
      </c>
    </row>
    <row r="753" spans="2:7" x14ac:dyDescent="0.25">
      <c r="B753" s="7" t="s">
        <v>416</v>
      </c>
      <c r="C753" s="5">
        <v>21.4</v>
      </c>
      <c r="D753" s="5">
        <f>COUNTIF(Lines!$C$2:$C$1100,B753)</f>
        <v>0</v>
      </c>
      <c r="E753" s="5">
        <f>COUNTIF(Lines!$G$2:$G$1100,B753)</f>
        <v>1</v>
      </c>
      <c r="F753" s="5">
        <f t="shared" si="24"/>
        <v>1</v>
      </c>
      <c r="G753" s="5" t="str">
        <f t="shared" si="23"/>
        <v>End of circuit</v>
      </c>
    </row>
    <row r="754" spans="2:7" x14ac:dyDescent="0.25">
      <c r="B754" s="7">
        <v>504793874</v>
      </c>
      <c r="C754" s="5">
        <v>21.4</v>
      </c>
      <c r="D754" s="5">
        <f>COUNTIF(Lines!$C$2:$C$1100,B754)</f>
        <v>2</v>
      </c>
      <c r="E754" s="5">
        <f>COUNTIF(Lines!$G$2:$G$1100,B754)</f>
        <v>1</v>
      </c>
      <c r="F754" s="5">
        <f t="shared" si="24"/>
        <v>3</v>
      </c>
      <c r="G754" s="5" t="str">
        <f t="shared" si="23"/>
        <v>Branching</v>
      </c>
    </row>
    <row r="755" spans="2:7" x14ac:dyDescent="0.25">
      <c r="B755" s="7">
        <v>501557617</v>
      </c>
      <c r="C755" s="5">
        <v>21.4</v>
      </c>
      <c r="D755" s="5">
        <f>COUNTIF(Lines!$C$2:$C$1100,B755)</f>
        <v>1</v>
      </c>
      <c r="E755" s="5">
        <f>COUNTIF(Lines!$G$2:$G$1100,B755)</f>
        <v>1</v>
      </c>
      <c r="F755" s="5">
        <f t="shared" si="24"/>
        <v>2</v>
      </c>
      <c r="G755" s="5" t="str">
        <f t="shared" si="23"/>
        <v>Pass</v>
      </c>
    </row>
    <row r="756" spans="2:7" x14ac:dyDescent="0.25">
      <c r="B756" s="7">
        <v>506016898</v>
      </c>
      <c r="C756" s="5">
        <v>21.4</v>
      </c>
      <c r="D756" s="5">
        <f>COUNTIF(Lines!$C$2:$C$1100,B756)</f>
        <v>1</v>
      </c>
      <c r="E756" s="5">
        <f>COUNTIF(Lines!$G$2:$G$1100,B756)</f>
        <v>0</v>
      </c>
      <c r="F756" s="5">
        <f t="shared" si="24"/>
        <v>1</v>
      </c>
      <c r="G756" s="5" t="str">
        <f t="shared" si="23"/>
        <v>End of circuit</v>
      </c>
    </row>
    <row r="757" spans="2:7" x14ac:dyDescent="0.25">
      <c r="B757" s="7" t="s">
        <v>417</v>
      </c>
      <c r="C757" s="5">
        <v>21.4</v>
      </c>
      <c r="D757" s="5">
        <f>COUNTIF(Lines!$C$2:$C$1100,B757)</f>
        <v>0</v>
      </c>
      <c r="E757" s="5">
        <f>COUNTIF(Lines!$G$2:$G$1100,B757)</f>
        <v>1</v>
      </c>
      <c r="F757" s="5">
        <f t="shared" si="24"/>
        <v>1</v>
      </c>
      <c r="G757" s="5" t="str">
        <f t="shared" si="23"/>
        <v>End of circuit</v>
      </c>
    </row>
    <row r="758" spans="2:7" x14ac:dyDescent="0.25">
      <c r="B758" s="7">
        <v>2264561</v>
      </c>
      <c r="C758" s="5">
        <v>21.4</v>
      </c>
      <c r="D758" s="5">
        <f>COUNTIF(Lines!$C$2:$C$1100,B758)</f>
        <v>2</v>
      </c>
      <c r="E758" s="5">
        <f>COUNTIF(Lines!$G$2:$G$1100,B758)</f>
        <v>1</v>
      </c>
      <c r="F758" s="5">
        <f t="shared" si="24"/>
        <v>3</v>
      </c>
      <c r="G758" s="5" t="str">
        <f t="shared" si="23"/>
        <v>Branching</v>
      </c>
    </row>
    <row r="759" spans="2:7" x14ac:dyDescent="0.25">
      <c r="B759" s="7">
        <v>501665302</v>
      </c>
      <c r="C759" s="5">
        <v>21.4</v>
      </c>
      <c r="D759" s="5">
        <f>COUNTIF(Lines!$C$2:$C$1100,B759)</f>
        <v>1</v>
      </c>
      <c r="E759" s="5">
        <f>COUNTIF(Lines!$G$2:$G$1100,B759)</f>
        <v>1</v>
      </c>
      <c r="F759" s="5">
        <f t="shared" si="24"/>
        <v>2</v>
      </c>
      <c r="G759" s="5" t="str">
        <f t="shared" si="23"/>
        <v>Pass</v>
      </c>
    </row>
    <row r="760" spans="2:7" x14ac:dyDescent="0.25">
      <c r="B760" s="7" t="s">
        <v>418</v>
      </c>
      <c r="C760" s="5">
        <v>21.4</v>
      </c>
      <c r="D760" s="5">
        <f>COUNTIF(Lines!$C$2:$C$1100,B760)</f>
        <v>0</v>
      </c>
      <c r="E760" s="5">
        <f>COUNTIF(Lines!$G$2:$G$1100,B760)</f>
        <v>1</v>
      </c>
      <c r="F760" s="5">
        <f t="shared" si="24"/>
        <v>1</v>
      </c>
      <c r="G760" s="5" t="str">
        <f t="shared" si="23"/>
        <v>End of circuit</v>
      </c>
    </row>
    <row r="761" spans="2:7" x14ac:dyDescent="0.25">
      <c r="B761" s="7">
        <v>501665351</v>
      </c>
      <c r="C761" s="5">
        <v>21.4</v>
      </c>
      <c r="D761" s="5">
        <f>COUNTIF(Lines!$C$2:$C$1100,B761)</f>
        <v>1</v>
      </c>
      <c r="E761" s="5">
        <f>COUNTIF(Lines!$G$2:$G$1100,B761)</f>
        <v>1</v>
      </c>
      <c r="F761" s="5">
        <f t="shared" si="24"/>
        <v>2</v>
      </c>
      <c r="G761" s="5" t="str">
        <f t="shared" si="23"/>
        <v>Pass</v>
      </c>
    </row>
    <row r="762" spans="2:7" x14ac:dyDescent="0.25">
      <c r="B762" s="7" t="s">
        <v>126</v>
      </c>
      <c r="C762" s="5">
        <v>21.4</v>
      </c>
      <c r="D762" s="5">
        <f>COUNTIF(Lines!$C$2:$C$1100,B762)</f>
        <v>1</v>
      </c>
      <c r="E762" s="5">
        <f>COUNTIF(Lines!$G$2:$G$1100,B762)</f>
        <v>1</v>
      </c>
      <c r="F762" s="5">
        <f t="shared" si="24"/>
        <v>2</v>
      </c>
      <c r="G762" s="5" t="str">
        <f t="shared" si="23"/>
        <v>Pass</v>
      </c>
    </row>
    <row r="763" spans="2:7" x14ac:dyDescent="0.25">
      <c r="B763" s="7">
        <v>501571779</v>
      </c>
      <c r="C763" s="5">
        <v>21.4</v>
      </c>
      <c r="D763" s="5">
        <f>COUNTIF(Lines!$C$2:$C$1100,B763)</f>
        <v>2</v>
      </c>
      <c r="E763" s="5">
        <f>COUNTIF(Lines!$G$2:$G$1100,B763)</f>
        <v>1</v>
      </c>
      <c r="F763" s="5">
        <f t="shared" si="24"/>
        <v>3</v>
      </c>
      <c r="G763" s="5" t="str">
        <f t="shared" si="23"/>
        <v>Branching</v>
      </c>
    </row>
    <row r="764" spans="2:7" x14ac:dyDescent="0.25">
      <c r="B764" s="7">
        <v>2265639</v>
      </c>
      <c r="C764" s="5">
        <v>21.4</v>
      </c>
      <c r="D764" s="5">
        <f>COUNTIF(Lines!$C$2:$C$1100,B764)</f>
        <v>1</v>
      </c>
      <c r="E764" s="5">
        <f>COUNTIF(Lines!$G$2:$G$1100,B764)</f>
        <v>1</v>
      </c>
      <c r="F764" s="5">
        <f t="shared" si="24"/>
        <v>2</v>
      </c>
      <c r="G764" s="5" t="str">
        <f t="shared" si="23"/>
        <v>Pass</v>
      </c>
    </row>
    <row r="765" spans="2:7" x14ac:dyDescent="0.25">
      <c r="B765" s="7" t="s">
        <v>419</v>
      </c>
      <c r="C765" s="5">
        <v>21.4</v>
      </c>
      <c r="D765" s="5">
        <f>COUNTIF(Lines!$C$2:$C$1100,B765)</f>
        <v>0</v>
      </c>
      <c r="E765" s="5">
        <f>COUNTIF(Lines!$G$2:$G$1100,B765)</f>
        <v>1</v>
      </c>
      <c r="F765" s="5">
        <f t="shared" si="24"/>
        <v>1</v>
      </c>
      <c r="G765" s="5" t="str">
        <f t="shared" si="23"/>
        <v>End of circuit</v>
      </c>
    </row>
    <row r="766" spans="2:7" x14ac:dyDescent="0.25">
      <c r="B766" s="7" t="s">
        <v>420</v>
      </c>
      <c r="C766" s="5">
        <v>21.4</v>
      </c>
      <c r="D766" s="5">
        <f>COUNTIF(Lines!$C$2:$C$1100,B766)</f>
        <v>0</v>
      </c>
      <c r="E766" s="5">
        <f>COUNTIF(Lines!$G$2:$G$1100,B766)</f>
        <v>1</v>
      </c>
      <c r="F766" s="5">
        <f t="shared" si="24"/>
        <v>1</v>
      </c>
      <c r="G766" s="5" t="str">
        <f t="shared" si="23"/>
        <v>End of circuit</v>
      </c>
    </row>
    <row r="767" spans="2:7" x14ac:dyDescent="0.25">
      <c r="B767" s="7">
        <v>504793884</v>
      </c>
      <c r="C767" s="5">
        <v>21.4</v>
      </c>
      <c r="D767" s="5">
        <f>COUNTIF(Lines!$C$2:$C$1100,B767)</f>
        <v>1</v>
      </c>
      <c r="E767" s="5">
        <f>COUNTIF(Lines!$G$2:$G$1100,B767)</f>
        <v>1</v>
      </c>
      <c r="F767" s="5">
        <f t="shared" si="24"/>
        <v>2</v>
      </c>
      <c r="G767" s="5" t="str">
        <f t="shared" si="23"/>
        <v>Pass</v>
      </c>
    </row>
    <row r="768" spans="2:7" x14ac:dyDescent="0.25">
      <c r="B768" s="7" t="s">
        <v>127</v>
      </c>
      <c r="C768" s="5">
        <v>21.4</v>
      </c>
      <c r="D768" s="5">
        <f>COUNTIF(Lines!$C$2:$C$1100,B768)</f>
        <v>1</v>
      </c>
      <c r="E768" s="5">
        <f>COUNTIF(Lines!$G$2:$G$1100,B768)</f>
        <v>1</v>
      </c>
      <c r="F768" s="5">
        <f t="shared" si="24"/>
        <v>2</v>
      </c>
      <c r="G768" s="5" t="str">
        <f t="shared" si="23"/>
        <v>Pass</v>
      </c>
    </row>
    <row r="769" spans="2:7" x14ac:dyDescent="0.25">
      <c r="B769" s="7">
        <v>501654360</v>
      </c>
      <c r="C769" s="5">
        <v>21.4</v>
      </c>
      <c r="D769" s="5">
        <f>COUNTIF(Lines!$C$2:$C$1100,B769)</f>
        <v>1</v>
      </c>
      <c r="E769" s="5">
        <f>COUNTIF(Lines!$G$2:$G$1100,B769)</f>
        <v>1</v>
      </c>
      <c r="F769" s="5">
        <f t="shared" si="24"/>
        <v>2</v>
      </c>
      <c r="G769" s="5" t="str">
        <f t="shared" si="23"/>
        <v>Pass</v>
      </c>
    </row>
    <row r="770" spans="2:7" x14ac:dyDescent="0.25">
      <c r="B770" s="7">
        <v>2264564</v>
      </c>
      <c r="C770" s="5">
        <v>21.4</v>
      </c>
      <c r="D770" s="5">
        <f>COUNTIF(Lines!$C$2:$C$1100,B770)</f>
        <v>2</v>
      </c>
      <c r="E770" s="5">
        <f>COUNTIF(Lines!$G$2:$G$1100,B770)</f>
        <v>1</v>
      </c>
      <c r="F770" s="5">
        <f t="shared" si="24"/>
        <v>3</v>
      </c>
      <c r="G770" s="5" t="str">
        <f t="shared" si="23"/>
        <v>Branching</v>
      </c>
    </row>
    <row r="771" spans="2:7" x14ac:dyDescent="0.25">
      <c r="B771" s="7">
        <v>2265069</v>
      </c>
      <c r="C771" s="5">
        <v>21.4</v>
      </c>
      <c r="D771" s="5">
        <f>COUNTIF(Lines!$C$2:$C$1100,B771)</f>
        <v>1</v>
      </c>
      <c r="E771" s="5">
        <f>COUNTIF(Lines!$G$2:$G$1100,B771)</f>
        <v>1</v>
      </c>
      <c r="F771" s="5">
        <f t="shared" si="24"/>
        <v>2</v>
      </c>
      <c r="G771" s="5" t="str">
        <f t="shared" si="23"/>
        <v>Pass</v>
      </c>
    </row>
    <row r="772" spans="2:7" x14ac:dyDescent="0.25">
      <c r="B772" s="7" t="s">
        <v>422</v>
      </c>
      <c r="C772" s="5">
        <v>21.4</v>
      </c>
      <c r="D772" s="5">
        <f>COUNTIF(Lines!$C$2:$C$1100,B772)</f>
        <v>0</v>
      </c>
      <c r="E772" s="5">
        <f>COUNTIF(Lines!$G$2:$G$1100,B772)</f>
        <v>1</v>
      </c>
      <c r="F772" s="5">
        <f t="shared" si="24"/>
        <v>1</v>
      </c>
      <c r="G772" s="5" t="str">
        <f t="shared" si="23"/>
        <v>End of circuit</v>
      </c>
    </row>
    <row r="773" spans="2:7" x14ac:dyDescent="0.25">
      <c r="B773" s="7">
        <v>501665356</v>
      </c>
      <c r="C773" s="5">
        <v>21.4</v>
      </c>
      <c r="D773" s="5">
        <f>COUNTIF(Lines!$C$2:$C$1100,B773)</f>
        <v>1</v>
      </c>
      <c r="E773" s="5">
        <f>COUNTIF(Lines!$G$2:$G$1100,B773)</f>
        <v>1</v>
      </c>
      <c r="F773" s="5">
        <f t="shared" si="24"/>
        <v>2</v>
      </c>
      <c r="G773" s="5" t="str">
        <f t="shared" ref="G773:G836" si="25">IF(F773=1,"End of circuit",IF(F773&lt;1,"Not Connected",IF(F773=2,"Pass","Branching")))</f>
        <v>Pass</v>
      </c>
    </row>
    <row r="774" spans="2:7" x14ac:dyDescent="0.25">
      <c r="B774" s="7" t="s">
        <v>128</v>
      </c>
      <c r="C774" s="5">
        <v>21.4</v>
      </c>
      <c r="D774" s="5">
        <f>COUNTIF(Lines!$C$2:$C$1100,B774)</f>
        <v>1</v>
      </c>
      <c r="E774" s="5">
        <f>COUNTIF(Lines!$G$2:$G$1100,B774)</f>
        <v>1</v>
      </c>
      <c r="F774" s="5">
        <f t="shared" si="24"/>
        <v>2</v>
      </c>
      <c r="G774" s="5" t="str">
        <f t="shared" si="25"/>
        <v>Pass</v>
      </c>
    </row>
    <row r="775" spans="2:7" x14ac:dyDescent="0.25">
      <c r="B775" s="7">
        <v>503879566</v>
      </c>
      <c r="C775" s="5">
        <v>21.4</v>
      </c>
      <c r="D775" s="5">
        <f>COUNTIF(Lines!$C$2:$C$1100,B775)</f>
        <v>1</v>
      </c>
      <c r="E775" s="5">
        <f>COUNTIF(Lines!$G$2:$G$1100,B775)</f>
        <v>1</v>
      </c>
      <c r="F775" s="5">
        <f t="shared" si="24"/>
        <v>2</v>
      </c>
      <c r="G775" s="5" t="str">
        <f t="shared" si="25"/>
        <v>Pass</v>
      </c>
    </row>
    <row r="776" spans="2:7" x14ac:dyDescent="0.25">
      <c r="B776" s="7">
        <v>501571786</v>
      </c>
      <c r="C776" s="5">
        <v>21.4</v>
      </c>
      <c r="D776" s="5">
        <f>COUNTIF(Lines!$C$2:$C$1100,B776)</f>
        <v>1</v>
      </c>
      <c r="E776" s="5">
        <f>COUNTIF(Lines!$G$2:$G$1100,B776)</f>
        <v>1</v>
      </c>
      <c r="F776" s="5">
        <f t="shared" si="24"/>
        <v>2</v>
      </c>
      <c r="G776" s="5" t="str">
        <f t="shared" si="25"/>
        <v>Pass</v>
      </c>
    </row>
    <row r="777" spans="2:7" x14ac:dyDescent="0.25">
      <c r="B777" s="7" t="s">
        <v>423</v>
      </c>
      <c r="C777" s="5">
        <v>21.4</v>
      </c>
      <c r="D777" s="5">
        <f>COUNTIF(Lines!$C$2:$C$1100,B777)</f>
        <v>0</v>
      </c>
      <c r="E777" s="5">
        <f>COUNTIF(Lines!$G$2:$G$1100,B777)</f>
        <v>1</v>
      </c>
      <c r="F777" s="5">
        <f t="shared" si="24"/>
        <v>1</v>
      </c>
      <c r="G777" s="5" t="str">
        <f t="shared" si="25"/>
        <v>End of circuit</v>
      </c>
    </row>
    <row r="778" spans="2:7" x14ac:dyDescent="0.25">
      <c r="B778" s="7" t="s">
        <v>424</v>
      </c>
      <c r="C778" s="5">
        <v>21.4</v>
      </c>
      <c r="D778" s="5">
        <f>COUNTIF(Lines!$C$2:$C$1100,B778)</f>
        <v>0</v>
      </c>
      <c r="E778" s="5">
        <f>COUNTIF(Lines!$G$2:$G$1100,B778)</f>
        <v>1</v>
      </c>
      <c r="F778" s="5">
        <f t="shared" si="24"/>
        <v>1</v>
      </c>
      <c r="G778" s="5" t="str">
        <f t="shared" si="25"/>
        <v>End of circuit</v>
      </c>
    </row>
    <row r="779" spans="2:7" x14ac:dyDescent="0.25">
      <c r="B779" s="7">
        <v>400164570</v>
      </c>
      <c r="C779" s="5">
        <v>21.4</v>
      </c>
      <c r="D779" s="5">
        <f>COUNTIF(Lines!$C$2:$C$1100,B779)</f>
        <v>1</v>
      </c>
      <c r="E779" s="5">
        <f>COUNTIF(Lines!$G$2:$G$1100,B779)</f>
        <v>1</v>
      </c>
      <c r="F779" s="5">
        <f t="shared" si="24"/>
        <v>2</v>
      </c>
      <c r="G779" s="5" t="str">
        <f t="shared" si="25"/>
        <v>Pass</v>
      </c>
    </row>
    <row r="780" spans="2:7" x14ac:dyDescent="0.25">
      <c r="B780" s="7">
        <v>501654386</v>
      </c>
      <c r="C780" s="5">
        <v>21.4</v>
      </c>
      <c r="D780" s="5">
        <f>COUNTIF(Lines!$C$2:$C$1100,B780)</f>
        <v>1</v>
      </c>
      <c r="E780" s="5">
        <f>COUNTIF(Lines!$G$2:$G$1100,B780)</f>
        <v>1</v>
      </c>
      <c r="F780" s="5">
        <f t="shared" si="24"/>
        <v>2</v>
      </c>
      <c r="G780" s="5" t="str">
        <f t="shared" si="25"/>
        <v>Pass</v>
      </c>
    </row>
    <row r="781" spans="2:7" x14ac:dyDescent="0.25">
      <c r="B781" s="7">
        <v>2264567</v>
      </c>
      <c r="C781" s="5">
        <v>21.4</v>
      </c>
      <c r="D781" s="5">
        <f>COUNTIF(Lines!$C$2:$C$1100,B781)</f>
        <v>2</v>
      </c>
      <c r="E781" s="5">
        <f>COUNTIF(Lines!$G$2:$G$1100,B781)</f>
        <v>1</v>
      </c>
      <c r="F781" s="5">
        <f t="shared" si="24"/>
        <v>3</v>
      </c>
      <c r="G781" s="5" t="str">
        <f t="shared" si="25"/>
        <v>Branching</v>
      </c>
    </row>
    <row r="782" spans="2:7" x14ac:dyDescent="0.25">
      <c r="B782" s="7">
        <v>2265074</v>
      </c>
      <c r="C782" s="5">
        <v>21.4</v>
      </c>
      <c r="D782" s="5">
        <f>COUNTIF(Lines!$C$2:$C$1100,B782)</f>
        <v>1</v>
      </c>
      <c r="E782" s="5">
        <f>COUNTIF(Lines!$G$2:$G$1100,B782)</f>
        <v>1</v>
      </c>
      <c r="F782" s="5">
        <f t="shared" si="24"/>
        <v>2</v>
      </c>
      <c r="G782" s="5" t="str">
        <f t="shared" si="25"/>
        <v>Pass</v>
      </c>
    </row>
    <row r="783" spans="2:7" x14ac:dyDescent="0.25">
      <c r="B783" s="7" t="s">
        <v>129</v>
      </c>
      <c r="C783" s="5">
        <v>21.4</v>
      </c>
      <c r="D783" s="5">
        <f>COUNTIF(Lines!$C$2:$C$1100,B783)</f>
        <v>1</v>
      </c>
      <c r="E783" s="5">
        <f>COUNTIF(Lines!$G$2:$G$1100,B783)</f>
        <v>1</v>
      </c>
      <c r="F783" s="5">
        <f t="shared" si="24"/>
        <v>2</v>
      </c>
      <c r="G783" s="5" t="str">
        <f t="shared" si="25"/>
        <v>Pass</v>
      </c>
    </row>
    <row r="784" spans="2:7" x14ac:dyDescent="0.25">
      <c r="B784" s="7">
        <v>400187489</v>
      </c>
      <c r="C784" s="5">
        <v>21.4</v>
      </c>
      <c r="D784" s="5">
        <f>COUNTIF(Lines!$C$2:$C$1100,B784)</f>
        <v>2</v>
      </c>
      <c r="E784" s="5">
        <f>COUNTIF(Lines!$G$2:$G$1100,B784)</f>
        <v>1</v>
      </c>
      <c r="F784" s="5">
        <f t="shared" si="24"/>
        <v>3</v>
      </c>
      <c r="G784" s="5" t="str">
        <f t="shared" si="25"/>
        <v>Branching</v>
      </c>
    </row>
    <row r="785" spans="2:7" x14ac:dyDescent="0.25">
      <c r="B785" s="7">
        <v>2265410</v>
      </c>
      <c r="C785" s="5">
        <v>21.4</v>
      </c>
      <c r="D785" s="5">
        <f>COUNTIF(Lines!$C$2:$C$1100,B785)</f>
        <v>2</v>
      </c>
      <c r="E785" s="5">
        <f>COUNTIF(Lines!$G$2:$G$1100,B785)</f>
        <v>1</v>
      </c>
      <c r="F785" s="5">
        <f t="shared" si="24"/>
        <v>3</v>
      </c>
      <c r="G785" s="5" t="str">
        <f t="shared" si="25"/>
        <v>Branching</v>
      </c>
    </row>
    <row r="786" spans="2:7" x14ac:dyDescent="0.25">
      <c r="B786" s="7">
        <v>501589731</v>
      </c>
      <c r="C786" s="5">
        <v>21.4</v>
      </c>
      <c r="D786" s="5">
        <f>COUNTIF(Lines!$C$2:$C$1100,B786)</f>
        <v>1</v>
      </c>
      <c r="E786" s="5">
        <f>COUNTIF(Lines!$G$2:$G$1100,B786)</f>
        <v>1</v>
      </c>
      <c r="F786" s="5">
        <f t="shared" si="24"/>
        <v>2</v>
      </c>
      <c r="G786" s="5" t="str">
        <f t="shared" si="25"/>
        <v>Pass</v>
      </c>
    </row>
    <row r="787" spans="2:7" x14ac:dyDescent="0.25">
      <c r="B787" s="7" t="s">
        <v>425</v>
      </c>
      <c r="C787" s="5">
        <v>21.4</v>
      </c>
      <c r="D787" s="5">
        <f>COUNTIF(Lines!$C$2:$C$1100,B787)</f>
        <v>0</v>
      </c>
      <c r="E787" s="5">
        <f>COUNTIF(Lines!$G$2:$G$1100,B787)</f>
        <v>1</v>
      </c>
      <c r="F787" s="5">
        <f t="shared" si="24"/>
        <v>1</v>
      </c>
      <c r="G787" s="5" t="str">
        <f t="shared" si="25"/>
        <v>End of circuit</v>
      </c>
    </row>
    <row r="788" spans="2:7" x14ac:dyDescent="0.25">
      <c r="B788" s="7" t="s">
        <v>130</v>
      </c>
      <c r="C788" s="5">
        <v>21.4</v>
      </c>
      <c r="D788" s="5">
        <f>COUNTIF(Lines!$C$2:$C$1100,B788)</f>
        <v>1</v>
      </c>
      <c r="E788" s="5">
        <f>COUNTIF(Lines!$G$2:$G$1100,B788)</f>
        <v>1</v>
      </c>
      <c r="F788" s="5">
        <f t="shared" si="24"/>
        <v>2</v>
      </c>
      <c r="G788" s="5" t="str">
        <f t="shared" si="25"/>
        <v>Pass</v>
      </c>
    </row>
    <row r="789" spans="2:7" x14ac:dyDescent="0.25">
      <c r="B789" s="7">
        <v>2265149</v>
      </c>
      <c r="C789" s="5">
        <v>21.4</v>
      </c>
      <c r="D789" s="5">
        <f>COUNTIF(Lines!$C$2:$C$1100,B789)</f>
        <v>2</v>
      </c>
      <c r="E789" s="5">
        <f>COUNTIF(Lines!$G$2:$G$1100,B789)</f>
        <v>1</v>
      </c>
      <c r="F789" s="5">
        <f t="shared" si="24"/>
        <v>3</v>
      </c>
      <c r="G789" s="5" t="str">
        <f t="shared" si="25"/>
        <v>Branching</v>
      </c>
    </row>
    <row r="790" spans="2:7" x14ac:dyDescent="0.25">
      <c r="B790" s="7">
        <v>501665331</v>
      </c>
      <c r="C790" s="5">
        <v>21.4</v>
      </c>
      <c r="D790" s="5">
        <f>COUNTIF(Lines!$C$2:$C$1100,B790)</f>
        <v>1</v>
      </c>
      <c r="E790" s="5">
        <f>COUNTIF(Lines!$G$2:$G$1100,B790)</f>
        <v>1</v>
      </c>
      <c r="F790" s="5">
        <f t="shared" si="24"/>
        <v>2</v>
      </c>
      <c r="G790" s="5" t="str">
        <f t="shared" si="25"/>
        <v>Pass</v>
      </c>
    </row>
    <row r="791" spans="2:7" x14ac:dyDescent="0.25">
      <c r="B791" s="7">
        <v>2265079</v>
      </c>
      <c r="C791" s="5">
        <v>21.4</v>
      </c>
      <c r="D791" s="5">
        <f>COUNTIF(Lines!$C$2:$C$1100,B791)</f>
        <v>2</v>
      </c>
      <c r="E791" s="5">
        <f>COUNTIF(Lines!$G$2:$G$1100,B791)</f>
        <v>1</v>
      </c>
      <c r="F791" s="5">
        <f t="shared" si="24"/>
        <v>3</v>
      </c>
      <c r="G791" s="5" t="str">
        <f t="shared" si="25"/>
        <v>Branching</v>
      </c>
    </row>
    <row r="792" spans="2:7" x14ac:dyDescent="0.25">
      <c r="B792" s="7">
        <v>501716922</v>
      </c>
      <c r="C792" s="5">
        <v>21.4</v>
      </c>
      <c r="D792" s="5">
        <f>COUNTIF(Lines!$C$2:$C$1100,B792)</f>
        <v>2</v>
      </c>
      <c r="E792" s="5">
        <f>COUNTIF(Lines!$G$2:$G$1100,B792)</f>
        <v>1</v>
      </c>
      <c r="F792" s="5">
        <f t="shared" si="24"/>
        <v>3</v>
      </c>
      <c r="G792" s="5" t="str">
        <f t="shared" si="25"/>
        <v>Branching</v>
      </c>
    </row>
    <row r="793" spans="2:7" x14ac:dyDescent="0.25">
      <c r="B793" s="7" t="s">
        <v>426</v>
      </c>
      <c r="C793" s="5">
        <v>21.4</v>
      </c>
      <c r="D793" s="5">
        <f>COUNTIF(Lines!$C$2:$C$1100,B793)</f>
        <v>0</v>
      </c>
      <c r="E793" s="5">
        <f>COUNTIF(Lines!$G$2:$G$1100,B793)</f>
        <v>1</v>
      </c>
      <c r="F793" s="5">
        <f t="shared" si="24"/>
        <v>1</v>
      </c>
      <c r="G793" s="5" t="str">
        <f t="shared" si="25"/>
        <v>End of circuit</v>
      </c>
    </row>
    <row r="794" spans="2:7" x14ac:dyDescent="0.25">
      <c r="B794" s="7">
        <v>2265021</v>
      </c>
      <c r="C794" s="5">
        <v>21.4</v>
      </c>
      <c r="D794" s="5">
        <f>COUNTIF(Lines!$C$2:$C$1100,B794)</f>
        <v>2</v>
      </c>
      <c r="E794" s="5">
        <f>COUNTIF(Lines!$G$2:$G$1100,B794)</f>
        <v>1</v>
      </c>
      <c r="F794" s="5">
        <f t="shared" si="24"/>
        <v>3</v>
      </c>
      <c r="G794" s="5" t="str">
        <f t="shared" si="25"/>
        <v>Branching</v>
      </c>
    </row>
    <row r="795" spans="2:7" x14ac:dyDescent="0.25">
      <c r="B795" s="7">
        <v>400187498</v>
      </c>
      <c r="C795" s="5">
        <v>21.4</v>
      </c>
      <c r="D795" s="5">
        <f>COUNTIF(Lines!$C$2:$C$1100,B795)</f>
        <v>1</v>
      </c>
      <c r="E795" s="5">
        <f>COUNTIF(Lines!$G$2:$G$1100,B795)</f>
        <v>1</v>
      </c>
      <c r="F795" s="5">
        <f t="shared" si="24"/>
        <v>2</v>
      </c>
      <c r="G795" s="5" t="str">
        <f t="shared" si="25"/>
        <v>Pass</v>
      </c>
    </row>
    <row r="796" spans="2:7" x14ac:dyDescent="0.25">
      <c r="B796" s="7" t="s">
        <v>131</v>
      </c>
      <c r="C796" s="5">
        <v>21.4</v>
      </c>
      <c r="D796" s="5">
        <f>COUNTIF(Lines!$C$2:$C$1100,B796)</f>
        <v>1</v>
      </c>
      <c r="E796" s="5">
        <f>COUNTIF(Lines!$G$2:$G$1100,B796)</f>
        <v>1</v>
      </c>
      <c r="F796" s="5">
        <f t="shared" si="24"/>
        <v>2</v>
      </c>
      <c r="G796" s="5" t="str">
        <f t="shared" si="25"/>
        <v>Pass</v>
      </c>
    </row>
    <row r="797" spans="2:7" x14ac:dyDescent="0.25">
      <c r="B797" s="7" t="s">
        <v>132</v>
      </c>
      <c r="C797" s="5">
        <v>21.4</v>
      </c>
      <c r="D797" s="5">
        <f>COUNTIF(Lines!$C$2:$C$1100,B797)</f>
        <v>1</v>
      </c>
      <c r="E797" s="5">
        <f>COUNTIF(Lines!$G$2:$G$1100,B797)</f>
        <v>1</v>
      </c>
      <c r="F797" s="5">
        <f t="shared" si="24"/>
        <v>2</v>
      </c>
      <c r="G797" s="5" t="str">
        <f t="shared" si="25"/>
        <v>Pass</v>
      </c>
    </row>
    <row r="798" spans="2:7" x14ac:dyDescent="0.25">
      <c r="B798" s="7">
        <v>504932704</v>
      </c>
      <c r="C798" s="5">
        <v>21.4</v>
      </c>
      <c r="D798" s="5">
        <f>COUNTIF(Lines!$C$2:$C$1100,B798)</f>
        <v>2</v>
      </c>
      <c r="E798" s="5">
        <f>COUNTIF(Lines!$G$2:$G$1100,B798)</f>
        <v>1</v>
      </c>
      <c r="F798" s="5">
        <f t="shared" si="24"/>
        <v>3</v>
      </c>
      <c r="G798" s="5" t="str">
        <f t="shared" si="25"/>
        <v>Branching</v>
      </c>
    </row>
    <row r="799" spans="2:7" x14ac:dyDescent="0.25">
      <c r="B799" s="7" t="s">
        <v>427</v>
      </c>
      <c r="C799" s="5">
        <v>21.4</v>
      </c>
      <c r="D799" s="5">
        <f>COUNTIF(Lines!$C$2:$C$1100,B799)</f>
        <v>0</v>
      </c>
      <c r="E799" s="5">
        <f>COUNTIF(Lines!$G$2:$G$1100,B799)</f>
        <v>1</v>
      </c>
      <c r="F799" s="5">
        <f t="shared" si="24"/>
        <v>1</v>
      </c>
      <c r="G799" s="5" t="str">
        <f t="shared" si="25"/>
        <v>End of circuit</v>
      </c>
    </row>
    <row r="800" spans="2:7" x14ac:dyDescent="0.25">
      <c r="B800" s="7">
        <v>2265146</v>
      </c>
      <c r="C800" s="5">
        <v>21.4</v>
      </c>
      <c r="D800" s="5">
        <f>COUNTIF(Lines!$C$2:$C$1100,B800)</f>
        <v>2</v>
      </c>
      <c r="E800" s="5">
        <f>COUNTIF(Lines!$G$2:$G$1100,B800)</f>
        <v>1</v>
      </c>
      <c r="F800" s="5">
        <f t="shared" si="24"/>
        <v>3</v>
      </c>
      <c r="G800" s="5" t="str">
        <f t="shared" si="25"/>
        <v>Branching</v>
      </c>
    </row>
    <row r="801" spans="2:7" x14ac:dyDescent="0.25">
      <c r="B801" s="7" t="s">
        <v>428</v>
      </c>
      <c r="C801" s="5">
        <v>21.4</v>
      </c>
      <c r="D801" s="5">
        <f>COUNTIF(Lines!$C$2:$C$1100,B801)</f>
        <v>0</v>
      </c>
      <c r="E801" s="5">
        <f>COUNTIF(Lines!$G$2:$G$1100,B801)</f>
        <v>1</v>
      </c>
      <c r="F801" s="5">
        <f t="shared" si="24"/>
        <v>1</v>
      </c>
      <c r="G801" s="5" t="str">
        <f t="shared" si="25"/>
        <v>End of circuit</v>
      </c>
    </row>
    <row r="802" spans="2:7" x14ac:dyDescent="0.25">
      <c r="B802" s="7">
        <v>2264570</v>
      </c>
      <c r="C802" s="5">
        <v>21.4</v>
      </c>
      <c r="D802" s="5">
        <f>COUNTIF(Lines!$C$2:$C$1100,B802)</f>
        <v>2</v>
      </c>
      <c r="E802" s="5">
        <f>COUNTIF(Lines!$G$2:$G$1100,B802)</f>
        <v>1</v>
      </c>
      <c r="F802" s="5">
        <f t="shared" si="24"/>
        <v>3</v>
      </c>
      <c r="G802" s="5" t="str">
        <f t="shared" si="25"/>
        <v>Branching</v>
      </c>
    </row>
    <row r="803" spans="2:7" x14ac:dyDescent="0.25">
      <c r="B803" s="7" t="s">
        <v>133</v>
      </c>
      <c r="C803" s="5">
        <v>21.4</v>
      </c>
      <c r="D803" s="5">
        <f>COUNTIF(Lines!$C$2:$C$1100,B803)</f>
        <v>1</v>
      </c>
      <c r="E803" s="5">
        <f>COUNTIF(Lines!$G$2:$G$1100,B803)</f>
        <v>1</v>
      </c>
      <c r="F803" s="5">
        <f t="shared" si="24"/>
        <v>2</v>
      </c>
      <c r="G803" s="5" t="str">
        <f t="shared" si="25"/>
        <v>Pass</v>
      </c>
    </row>
    <row r="804" spans="2:7" x14ac:dyDescent="0.25">
      <c r="B804" s="7" t="s">
        <v>429</v>
      </c>
      <c r="C804" s="5">
        <v>21.4</v>
      </c>
      <c r="D804" s="5">
        <f>COUNTIF(Lines!$C$2:$C$1100,B804)</f>
        <v>0</v>
      </c>
      <c r="E804" s="5">
        <f>COUNTIF(Lines!$G$2:$G$1100,B804)</f>
        <v>1</v>
      </c>
      <c r="F804" s="5">
        <f t="shared" si="24"/>
        <v>1</v>
      </c>
      <c r="G804" s="5" t="str">
        <f t="shared" si="25"/>
        <v>End of circuit</v>
      </c>
    </row>
    <row r="805" spans="2:7" x14ac:dyDescent="0.25">
      <c r="B805" s="7" t="s">
        <v>430</v>
      </c>
      <c r="C805" s="5">
        <v>21.4</v>
      </c>
      <c r="D805" s="5">
        <f>COUNTIF(Lines!$C$2:$C$1100,B805)</f>
        <v>0</v>
      </c>
      <c r="E805" s="5">
        <f>COUNTIF(Lines!$G$2:$G$1100,B805)</f>
        <v>1</v>
      </c>
      <c r="F805" s="5">
        <f t="shared" si="24"/>
        <v>1</v>
      </c>
      <c r="G805" s="5" t="str">
        <f t="shared" si="25"/>
        <v>End of circuit</v>
      </c>
    </row>
    <row r="806" spans="2:7" x14ac:dyDescent="0.25">
      <c r="B806" s="7">
        <v>502989205</v>
      </c>
      <c r="C806" s="5">
        <v>21.4</v>
      </c>
      <c r="D806" s="5">
        <f>COUNTIF(Lines!$C$2:$C$1100,B806)</f>
        <v>2</v>
      </c>
      <c r="E806" s="5">
        <f>COUNTIF(Lines!$G$2:$G$1100,B806)</f>
        <v>1</v>
      </c>
      <c r="F806" s="5">
        <f t="shared" si="24"/>
        <v>3</v>
      </c>
      <c r="G806" s="5" t="str">
        <f t="shared" si="25"/>
        <v>Branching</v>
      </c>
    </row>
    <row r="807" spans="2:7" x14ac:dyDescent="0.25">
      <c r="B807" s="7">
        <v>2265024</v>
      </c>
      <c r="C807" s="5">
        <v>21.4</v>
      </c>
      <c r="D807" s="5">
        <f>COUNTIF(Lines!$C$2:$C$1100,B807)</f>
        <v>2</v>
      </c>
      <c r="E807" s="5">
        <f>COUNTIF(Lines!$G$2:$G$1100,B807)</f>
        <v>1</v>
      </c>
      <c r="F807" s="5">
        <f t="shared" si="24"/>
        <v>3</v>
      </c>
      <c r="G807" s="5" t="str">
        <f t="shared" si="25"/>
        <v>Branching</v>
      </c>
    </row>
    <row r="808" spans="2:7" x14ac:dyDescent="0.25">
      <c r="B808" s="7" t="s">
        <v>134</v>
      </c>
      <c r="C808" s="5">
        <v>21.4</v>
      </c>
      <c r="D808" s="5">
        <f>COUNTIF(Lines!$C$2:$C$1100,B808)</f>
        <v>1</v>
      </c>
      <c r="E808" s="5">
        <f>COUNTIF(Lines!$G$2:$G$1100,B808)</f>
        <v>1</v>
      </c>
      <c r="F808" s="5">
        <f t="shared" si="24"/>
        <v>2</v>
      </c>
      <c r="G808" s="5" t="str">
        <f t="shared" si="25"/>
        <v>Pass</v>
      </c>
    </row>
    <row r="809" spans="2:7" x14ac:dyDescent="0.25">
      <c r="B809" s="7" t="s">
        <v>431</v>
      </c>
      <c r="C809" s="5">
        <v>21.4</v>
      </c>
      <c r="D809" s="5">
        <f>COUNTIF(Lines!$C$2:$C$1100,B809)</f>
        <v>0</v>
      </c>
      <c r="E809" s="5">
        <f>COUNTIF(Lines!$G$2:$G$1100,B809)</f>
        <v>1</v>
      </c>
      <c r="F809" s="5">
        <f t="shared" si="24"/>
        <v>1</v>
      </c>
      <c r="G809" s="5" t="str">
        <f t="shared" si="25"/>
        <v>End of circuit</v>
      </c>
    </row>
    <row r="810" spans="2:7" x14ac:dyDescent="0.25">
      <c r="B810" s="7" t="s">
        <v>135</v>
      </c>
      <c r="C810" s="5">
        <v>21.4</v>
      </c>
      <c r="D810" s="5">
        <f>COUNTIF(Lines!$C$2:$C$1100,B810)</f>
        <v>2</v>
      </c>
      <c r="E810" s="5">
        <f>COUNTIF(Lines!$G$2:$G$1100,B810)</f>
        <v>1</v>
      </c>
      <c r="F810" s="5">
        <f t="shared" ref="F810:F873" si="26">SUM(D810:E810)</f>
        <v>3</v>
      </c>
      <c r="G810" s="5" t="str">
        <f t="shared" si="25"/>
        <v>Branching</v>
      </c>
    </row>
    <row r="811" spans="2:7" x14ac:dyDescent="0.25">
      <c r="B811" s="7" t="s">
        <v>136</v>
      </c>
      <c r="C811" s="5">
        <v>21.4</v>
      </c>
      <c r="D811" s="5">
        <f>COUNTIF(Lines!$C$2:$C$1100,B811)</f>
        <v>1</v>
      </c>
      <c r="E811" s="5">
        <f>COUNTIF(Lines!$G$2:$G$1100,B811)</f>
        <v>1</v>
      </c>
      <c r="F811" s="5">
        <f t="shared" si="26"/>
        <v>2</v>
      </c>
      <c r="G811" s="5" t="str">
        <f t="shared" si="25"/>
        <v>Pass</v>
      </c>
    </row>
    <row r="812" spans="2:7" x14ac:dyDescent="0.25">
      <c r="B812" s="7">
        <v>504932713</v>
      </c>
      <c r="C812" s="5">
        <v>21.4</v>
      </c>
      <c r="D812" s="5">
        <f>COUNTIF(Lines!$C$2:$C$1100,B812)</f>
        <v>1</v>
      </c>
      <c r="E812" s="5">
        <f>COUNTIF(Lines!$G$2:$G$1100,B812)</f>
        <v>1</v>
      </c>
      <c r="F812" s="5">
        <f t="shared" si="26"/>
        <v>2</v>
      </c>
      <c r="G812" s="5" t="str">
        <f t="shared" si="25"/>
        <v>Pass</v>
      </c>
    </row>
    <row r="813" spans="2:7" x14ac:dyDescent="0.25">
      <c r="B813" s="7">
        <v>2265356</v>
      </c>
      <c r="C813" s="5">
        <v>21.4</v>
      </c>
      <c r="D813" s="5">
        <f>COUNTIF(Lines!$C$2:$C$1100,B813)</f>
        <v>1</v>
      </c>
      <c r="E813" s="5">
        <f>COUNTIF(Lines!$G$2:$G$1100,B813)</f>
        <v>1</v>
      </c>
      <c r="F813" s="5">
        <f t="shared" si="26"/>
        <v>2</v>
      </c>
      <c r="G813" s="5" t="str">
        <f t="shared" si="25"/>
        <v>Pass</v>
      </c>
    </row>
    <row r="814" spans="2:7" x14ac:dyDescent="0.25">
      <c r="B814" s="7">
        <v>2265143</v>
      </c>
      <c r="C814" s="5">
        <v>21.4</v>
      </c>
      <c r="D814" s="5">
        <f>COUNTIF(Lines!$C$2:$C$1100,B814)</f>
        <v>2</v>
      </c>
      <c r="E814" s="5">
        <f>COUNTIF(Lines!$G$2:$G$1100,B814)</f>
        <v>1</v>
      </c>
      <c r="F814" s="5">
        <f t="shared" si="26"/>
        <v>3</v>
      </c>
      <c r="G814" s="5" t="str">
        <f t="shared" si="25"/>
        <v>Branching</v>
      </c>
    </row>
    <row r="815" spans="2:7" x14ac:dyDescent="0.25">
      <c r="B815" s="7">
        <v>501654349</v>
      </c>
      <c r="C815" s="5">
        <v>21.4</v>
      </c>
      <c r="D815" s="5">
        <f>COUNTIF(Lines!$C$2:$C$1100,B815)</f>
        <v>1</v>
      </c>
      <c r="E815" s="5">
        <f>COUNTIF(Lines!$G$2:$G$1100,B815)</f>
        <v>1</v>
      </c>
      <c r="F815" s="5">
        <f t="shared" si="26"/>
        <v>2</v>
      </c>
      <c r="G815" s="5" t="str">
        <f t="shared" si="25"/>
        <v>Pass</v>
      </c>
    </row>
    <row r="816" spans="2:7" x14ac:dyDescent="0.25">
      <c r="B816" s="7">
        <v>2264573</v>
      </c>
      <c r="C816" s="5">
        <v>21.4</v>
      </c>
      <c r="D816" s="5">
        <f>COUNTIF(Lines!$C$2:$C$1100,B816)</f>
        <v>2</v>
      </c>
      <c r="E816" s="5">
        <f>COUNTIF(Lines!$G$2:$G$1100,B816)</f>
        <v>1</v>
      </c>
      <c r="F816" s="5">
        <f t="shared" si="26"/>
        <v>3</v>
      </c>
      <c r="G816" s="5" t="str">
        <f t="shared" si="25"/>
        <v>Branching</v>
      </c>
    </row>
    <row r="817" spans="2:7" x14ac:dyDescent="0.25">
      <c r="B817" s="7">
        <v>2265087</v>
      </c>
      <c r="C817" s="5">
        <v>21.4</v>
      </c>
      <c r="D817" s="5">
        <f>COUNTIF(Lines!$C$2:$C$1100,B817)</f>
        <v>1</v>
      </c>
      <c r="E817" s="5">
        <f>COUNTIF(Lines!$G$2:$G$1100,B817)</f>
        <v>1</v>
      </c>
      <c r="F817" s="5">
        <f t="shared" si="26"/>
        <v>2</v>
      </c>
      <c r="G817" s="5" t="str">
        <f t="shared" si="25"/>
        <v>Pass</v>
      </c>
    </row>
    <row r="818" spans="2:7" x14ac:dyDescent="0.25">
      <c r="B818" s="7" t="s">
        <v>432</v>
      </c>
      <c r="C818" s="5">
        <v>21.4</v>
      </c>
      <c r="D818" s="5">
        <f>COUNTIF(Lines!$C$2:$C$1100,B818)</f>
        <v>0</v>
      </c>
      <c r="E818" s="5">
        <f>COUNTIF(Lines!$G$2:$G$1100,B818)</f>
        <v>1</v>
      </c>
      <c r="F818" s="5">
        <f t="shared" si="26"/>
        <v>1</v>
      </c>
      <c r="G818" s="5" t="str">
        <f t="shared" si="25"/>
        <v>End of circuit</v>
      </c>
    </row>
    <row r="819" spans="2:7" x14ac:dyDescent="0.25">
      <c r="B819" s="7" t="s">
        <v>433</v>
      </c>
      <c r="C819" s="5">
        <v>21.4</v>
      </c>
      <c r="D819" s="5">
        <f>COUNTIF(Lines!$C$2:$C$1100,B819)</f>
        <v>0</v>
      </c>
      <c r="E819" s="5">
        <f>COUNTIF(Lines!$G$2:$G$1100,B819)</f>
        <v>1</v>
      </c>
      <c r="F819" s="5">
        <f t="shared" si="26"/>
        <v>1</v>
      </c>
      <c r="G819" s="5" t="str">
        <f t="shared" si="25"/>
        <v>End of circuit</v>
      </c>
    </row>
    <row r="820" spans="2:7" x14ac:dyDescent="0.25">
      <c r="B820" s="7" t="s">
        <v>434</v>
      </c>
      <c r="C820" s="5">
        <v>21.4</v>
      </c>
      <c r="D820" s="5">
        <f>COUNTIF(Lines!$C$2:$C$1100,B820)</f>
        <v>0</v>
      </c>
      <c r="E820" s="5">
        <f>COUNTIF(Lines!$G$2:$G$1100,B820)</f>
        <v>1</v>
      </c>
      <c r="F820" s="5">
        <f t="shared" si="26"/>
        <v>1</v>
      </c>
      <c r="G820" s="5" t="str">
        <f t="shared" si="25"/>
        <v>End of circuit</v>
      </c>
    </row>
    <row r="821" spans="2:7" x14ac:dyDescent="0.25">
      <c r="B821" s="7">
        <v>2265027</v>
      </c>
      <c r="C821" s="5">
        <v>21.4</v>
      </c>
      <c r="D821" s="5">
        <f>COUNTIF(Lines!$C$2:$C$1100,B821)</f>
        <v>2</v>
      </c>
      <c r="E821" s="5">
        <f>COUNTIF(Lines!$G$2:$G$1100,B821)</f>
        <v>1</v>
      </c>
      <c r="F821" s="5">
        <f t="shared" si="26"/>
        <v>3</v>
      </c>
      <c r="G821" s="5" t="str">
        <f t="shared" si="25"/>
        <v>Branching</v>
      </c>
    </row>
    <row r="822" spans="2:7" x14ac:dyDescent="0.25">
      <c r="B822" s="7">
        <v>501665501</v>
      </c>
      <c r="C822" s="5">
        <v>21.4</v>
      </c>
      <c r="D822" s="5">
        <f>COUNTIF(Lines!$C$2:$C$1100,B822)</f>
        <v>2</v>
      </c>
      <c r="E822" s="5">
        <f>COUNTIF(Lines!$G$2:$G$1100,B822)</f>
        <v>1</v>
      </c>
      <c r="F822" s="5">
        <f t="shared" si="26"/>
        <v>3</v>
      </c>
      <c r="G822" s="5" t="str">
        <f t="shared" si="25"/>
        <v>Branching</v>
      </c>
    </row>
    <row r="823" spans="2:7" x14ac:dyDescent="0.25">
      <c r="B823" s="7" t="s">
        <v>435</v>
      </c>
      <c r="C823" s="5">
        <v>21.4</v>
      </c>
      <c r="D823" s="5">
        <f>COUNTIF(Lines!$C$2:$C$1100,B823)</f>
        <v>0</v>
      </c>
      <c r="E823" s="5">
        <f>COUNTIF(Lines!$G$2:$G$1100,B823)</f>
        <v>1</v>
      </c>
      <c r="F823" s="5">
        <f t="shared" si="26"/>
        <v>1</v>
      </c>
      <c r="G823" s="5" t="str">
        <f t="shared" si="25"/>
        <v>End of circuit</v>
      </c>
    </row>
    <row r="824" spans="2:7" x14ac:dyDescent="0.25">
      <c r="B824" s="7">
        <v>506632976</v>
      </c>
      <c r="C824" s="5">
        <v>21.4</v>
      </c>
      <c r="D824" s="5">
        <f>COUNTIF(Lines!$C$2:$C$1100,B824)</f>
        <v>1</v>
      </c>
      <c r="E824" s="5">
        <f>COUNTIF(Lines!$G$2:$G$1100,B824)</f>
        <v>1</v>
      </c>
      <c r="F824" s="5">
        <f t="shared" si="26"/>
        <v>2</v>
      </c>
      <c r="G824" s="5" t="str">
        <f t="shared" si="25"/>
        <v>Pass</v>
      </c>
    </row>
    <row r="825" spans="2:7" x14ac:dyDescent="0.25">
      <c r="B825" s="7">
        <v>2265687</v>
      </c>
      <c r="C825" s="5">
        <v>21.4</v>
      </c>
      <c r="D825" s="5">
        <f>COUNTIF(Lines!$C$2:$C$1100,B825)</f>
        <v>2</v>
      </c>
      <c r="E825" s="5">
        <f>COUNTIF(Lines!$G$2:$G$1100,B825)</f>
        <v>1</v>
      </c>
      <c r="F825" s="5">
        <f t="shared" si="26"/>
        <v>3</v>
      </c>
      <c r="G825" s="5" t="str">
        <f t="shared" si="25"/>
        <v>Branching</v>
      </c>
    </row>
    <row r="826" spans="2:7" x14ac:dyDescent="0.25">
      <c r="B826" s="7">
        <v>2265681</v>
      </c>
      <c r="C826" s="5">
        <v>21.4</v>
      </c>
      <c r="D826" s="5">
        <f>COUNTIF(Lines!$C$2:$C$1100,B826)</f>
        <v>2</v>
      </c>
      <c r="E826" s="5">
        <f>COUNTIF(Lines!$G$2:$G$1100,B826)</f>
        <v>1</v>
      </c>
      <c r="F826" s="5">
        <f t="shared" si="26"/>
        <v>3</v>
      </c>
      <c r="G826" s="5" t="str">
        <f t="shared" si="25"/>
        <v>Branching</v>
      </c>
    </row>
    <row r="827" spans="2:7" x14ac:dyDescent="0.25">
      <c r="B827" s="7" t="s">
        <v>137</v>
      </c>
      <c r="C827" s="5">
        <v>21.4</v>
      </c>
      <c r="D827" s="5">
        <f>COUNTIF(Lines!$C$2:$C$1100,B827)</f>
        <v>1</v>
      </c>
      <c r="E827" s="5">
        <f>COUNTIF(Lines!$G$2:$G$1100,B827)</f>
        <v>1</v>
      </c>
      <c r="F827" s="5">
        <f t="shared" si="26"/>
        <v>2</v>
      </c>
      <c r="G827" s="5" t="str">
        <f t="shared" si="25"/>
        <v>Pass</v>
      </c>
    </row>
    <row r="828" spans="2:7" x14ac:dyDescent="0.25">
      <c r="B828" s="7">
        <v>400187431</v>
      </c>
      <c r="C828" s="5">
        <v>21.4</v>
      </c>
      <c r="D828" s="5">
        <f>COUNTIF(Lines!$C$2:$C$1100,B828)</f>
        <v>2</v>
      </c>
      <c r="E828" s="5">
        <f>COUNTIF(Lines!$G$2:$G$1100,B828)</f>
        <v>1</v>
      </c>
      <c r="F828" s="5">
        <f t="shared" si="26"/>
        <v>3</v>
      </c>
      <c r="G828" s="5" t="str">
        <f t="shared" si="25"/>
        <v>Branching</v>
      </c>
    </row>
    <row r="829" spans="2:7" x14ac:dyDescent="0.25">
      <c r="B829" s="7">
        <v>2265140</v>
      </c>
      <c r="C829" s="5">
        <v>21.4</v>
      </c>
      <c r="D829" s="5">
        <f>COUNTIF(Lines!$C$2:$C$1100,B829)</f>
        <v>2</v>
      </c>
      <c r="E829" s="5">
        <f>COUNTIF(Lines!$G$2:$G$1100,B829)</f>
        <v>1</v>
      </c>
      <c r="F829" s="5">
        <f t="shared" si="26"/>
        <v>3</v>
      </c>
      <c r="G829" s="5" t="str">
        <f t="shared" si="25"/>
        <v>Branching</v>
      </c>
    </row>
    <row r="830" spans="2:7" x14ac:dyDescent="0.25">
      <c r="B830" s="7" t="s">
        <v>436</v>
      </c>
      <c r="C830" s="5">
        <v>21.4</v>
      </c>
      <c r="D830" s="5">
        <f>COUNTIF(Lines!$C$2:$C$1100,B830)</f>
        <v>0</v>
      </c>
      <c r="E830" s="5">
        <f>COUNTIF(Lines!$G$2:$G$1100,B830)</f>
        <v>1</v>
      </c>
      <c r="F830" s="5">
        <f t="shared" si="26"/>
        <v>1</v>
      </c>
      <c r="G830" s="5" t="str">
        <f t="shared" si="25"/>
        <v>End of circuit</v>
      </c>
    </row>
    <row r="831" spans="2:7" x14ac:dyDescent="0.25">
      <c r="B831" s="7">
        <v>501654346</v>
      </c>
      <c r="C831" s="5">
        <v>21.4</v>
      </c>
      <c r="D831" s="5">
        <f>COUNTIF(Lines!$C$2:$C$1100,B831)</f>
        <v>1</v>
      </c>
      <c r="E831" s="5">
        <f>COUNTIF(Lines!$G$2:$G$1100,B831)</f>
        <v>1</v>
      </c>
      <c r="F831" s="5">
        <f t="shared" si="26"/>
        <v>2</v>
      </c>
      <c r="G831" s="5" t="str">
        <f t="shared" si="25"/>
        <v>Pass</v>
      </c>
    </row>
    <row r="832" spans="2:7" x14ac:dyDescent="0.25">
      <c r="B832" s="7">
        <v>2264576</v>
      </c>
      <c r="C832" s="5">
        <v>21.4</v>
      </c>
      <c r="D832" s="5">
        <f>COUNTIF(Lines!$C$2:$C$1100,B832)</f>
        <v>2</v>
      </c>
      <c r="E832" s="5">
        <f>COUNTIF(Lines!$G$2:$G$1100,B832)</f>
        <v>1</v>
      </c>
      <c r="F832" s="5">
        <f t="shared" si="26"/>
        <v>3</v>
      </c>
      <c r="G832" s="5" t="str">
        <f t="shared" si="25"/>
        <v>Branching</v>
      </c>
    </row>
    <row r="833" spans="2:7" x14ac:dyDescent="0.25">
      <c r="B833" s="7">
        <v>502159296</v>
      </c>
      <c r="C833" s="5">
        <v>21.4</v>
      </c>
      <c r="D833" s="5">
        <f>COUNTIF(Lines!$C$2:$C$1100,B833)</f>
        <v>1</v>
      </c>
      <c r="E833" s="5">
        <f>COUNTIF(Lines!$G$2:$G$1100,B833)</f>
        <v>1</v>
      </c>
      <c r="F833" s="5">
        <f t="shared" si="26"/>
        <v>2</v>
      </c>
      <c r="G833" s="5" t="str">
        <f t="shared" si="25"/>
        <v>Pass</v>
      </c>
    </row>
    <row r="834" spans="2:7" x14ac:dyDescent="0.25">
      <c r="B834" s="7">
        <v>501789435</v>
      </c>
      <c r="C834" s="5">
        <v>21.4</v>
      </c>
      <c r="D834" s="5">
        <f>COUNTIF(Lines!$C$2:$C$1100,B834)</f>
        <v>1</v>
      </c>
      <c r="E834" s="5">
        <f>COUNTIF(Lines!$G$2:$G$1100,B834)</f>
        <v>1</v>
      </c>
      <c r="F834" s="5">
        <f t="shared" si="26"/>
        <v>2</v>
      </c>
      <c r="G834" s="5" t="str">
        <f t="shared" si="25"/>
        <v>Pass</v>
      </c>
    </row>
    <row r="835" spans="2:7" x14ac:dyDescent="0.25">
      <c r="B835" s="7">
        <v>501665441</v>
      </c>
      <c r="C835" s="5">
        <v>21.4</v>
      </c>
      <c r="D835" s="5">
        <f>COUNTIF(Lines!$C$2:$C$1100,B835)</f>
        <v>1</v>
      </c>
      <c r="E835" s="5">
        <f>COUNTIF(Lines!$G$2:$G$1100,B835)</f>
        <v>1</v>
      </c>
      <c r="F835" s="5">
        <f t="shared" si="26"/>
        <v>2</v>
      </c>
      <c r="G835" s="5" t="str">
        <f t="shared" si="25"/>
        <v>Pass</v>
      </c>
    </row>
    <row r="836" spans="2:7" x14ac:dyDescent="0.25">
      <c r="B836" s="7">
        <v>501665499</v>
      </c>
      <c r="C836" s="5">
        <v>21.4</v>
      </c>
      <c r="D836" s="5">
        <f>COUNTIF(Lines!$C$2:$C$1100,B836)</f>
        <v>1</v>
      </c>
      <c r="E836" s="5">
        <f>COUNTIF(Lines!$G$2:$G$1100,B836)</f>
        <v>1</v>
      </c>
      <c r="F836" s="5">
        <f t="shared" si="26"/>
        <v>2</v>
      </c>
      <c r="G836" s="5" t="str">
        <f t="shared" si="25"/>
        <v>Pass</v>
      </c>
    </row>
    <row r="837" spans="2:7" x14ac:dyDescent="0.25">
      <c r="B837" s="7" t="s">
        <v>138</v>
      </c>
      <c r="C837" s="5">
        <v>21.4</v>
      </c>
      <c r="D837" s="5">
        <f>COUNTIF(Lines!$C$2:$C$1100,B837)</f>
        <v>1</v>
      </c>
      <c r="E837" s="5">
        <f>COUNTIF(Lines!$G$2:$G$1100,B837)</f>
        <v>1</v>
      </c>
      <c r="F837" s="5">
        <f t="shared" si="26"/>
        <v>2</v>
      </c>
      <c r="G837" s="5" t="str">
        <f t="shared" ref="G837:G900" si="27">IF(F837=1,"End of circuit",IF(F837&lt;1,"Not Connected",IF(F837=2,"Pass","Branching")))</f>
        <v>Pass</v>
      </c>
    </row>
    <row r="838" spans="2:7" x14ac:dyDescent="0.25">
      <c r="B838" s="7" t="s">
        <v>437</v>
      </c>
      <c r="C838" s="5">
        <v>21.4</v>
      </c>
      <c r="D838" s="5">
        <f>COUNTIF(Lines!$C$2:$C$1100,B838)</f>
        <v>0</v>
      </c>
      <c r="E838" s="5">
        <f>COUNTIF(Lines!$G$2:$G$1100,B838)</f>
        <v>1</v>
      </c>
      <c r="F838" s="5">
        <f t="shared" si="26"/>
        <v>1</v>
      </c>
      <c r="G838" s="5" t="str">
        <f t="shared" si="27"/>
        <v>End of circuit</v>
      </c>
    </row>
    <row r="839" spans="2:7" x14ac:dyDescent="0.25">
      <c r="B839" s="7" t="s">
        <v>139</v>
      </c>
      <c r="C839" s="5">
        <v>21.4</v>
      </c>
      <c r="D839" s="5">
        <f>COUNTIF(Lines!$C$2:$C$1100,B839)</f>
        <v>2</v>
      </c>
      <c r="E839" s="5">
        <f>COUNTIF(Lines!$G$2:$G$1100,B839)</f>
        <v>1</v>
      </c>
      <c r="F839" s="5">
        <f t="shared" si="26"/>
        <v>3</v>
      </c>
      <c r="G839" s="5" t="str">
        <f t="shared" si="27"/>
        <v>Branching</v>
      </c>
    </row>
    <row r="840" spans="2:7" x14ac:dyDescent="0.25">
      <c r="B840" s="7" t="s">
        <v>438</v>
      </c>
      <c r="C840" s="5">
        <v>21.4</v>
      </c>
      <c r="D840" s="5">
        <f>COUNTIF(Lines!$C$2:$C$1100,B840)</f>
        <v>0</v>
      </c>
      <c r="E840" s="5">
        <f>COUNTIF(Lines!$G$2:$G$1100,B840)</f>
        <v>1</v>
      </c>
      <c r="F840" s="5">
        <f t="shared" si="26"/>
        <v>1</v>
      </c>
      <c r="G840" s="5" t="str">
        <f t="shared" si="27"/>
        <v>End of circuit</v>
      </c>
    </row>
    <row r="841" spans="2:7" x14ac:dyDescent="0.25">
      <c r="B841" s="7" t="s">
        <v>140</v>
      </c>
      <c r="C841" s="5">
        <v>21.4</v>
      </c>
      <c r="D841" s="5">
        <f>COUNTIF(Lines!$C$2:$C$1100,B841)</f>
        <v>1</v>
      </c>
      <c r="E841" s="5">
        <f>COUNTIF(Lines!$G$2:$G$1100,B841)</f>
        <v>1</v>
      </c>
      <c r="F841" s="5">
        <f t="shared" si="26"/>
        <v>2</v>
      </c>
      <c r="G841" s="5" t="str">
        <f t="shared" si="27"/>
        <v>Pass</v>
      </c>
    </row>
    <row r="842" spans="2:7" x14ac:dyDescent="0.25">
      <c r="B842" s="7" t="s">
        <v>141</v>
      </c>
      <c r="C842" s="5">
        <v>21.4</v>
      </c>
      <c r="D842" s="5">
        <f>COUNTIF(Lines!$C$2:$C$1100,B842)</f>
        <v>1</v>
      </c>
      <c r="E842" s="5">
        <f>COUNTIF(Lines!$G$2:$G$1100,B842)</f>
        <v>1</v>
      </c>
      <c r="F842" s="5">
        <f t="shared" si="26"/>
        <v>2</v>
      </c>
      <c r="G842" s="5" t="str">
        <f t="shared" si="27"/>
        <v>Pass</v>
      </c>
    </row>
    <row r="843" spans="2:7" x14ac:dyDescent="0.25">
      <c r="B843" s="7" t="s">
        <v>439</v>
      </c>
      <c r="C843" s="5">
        <v>21.4</v>
      </c>
      <c r="D843" s="5">
        <f>COUNTIF(Lines!$C$2:$C$1100,B843)</f>
        <v>0</v>
      </c>
      <c r="E843" s="5">
        <f>COUNTIF(Lines!$G$2:$G$1100,B843)</f>
        <v>1</v>
      </c>
      <c r="F843" s="5">
        <f t="shared" si="26"/>
        <v>1</v>
      </c>
      <c r="G843" s="5" t="str">
        <f t="shared" si="27"/>
        <v>End of circuit</v>
      </c>
    </row>
    <row r="844" spans="2:7" x14ac:dyDescent="0.25">
      <c r="B844" s="7">
        <v>2265738</v>
      </c>
      <c r="C844" s="5">
        <v>21.4</v>
      </c>
      <c r="D844" s="5">
        <f>COUNTIF(Lines!$C$2:$C$1100,B844)</f>
        <v>2</v>
      </c>
      <c r="E844" s="5">
        <f>COUNTIF(Lines!$G$2:$G$1100,B844)</f>
        <v>1</v>
      </c>
      <c r="F844" s="5">
        <f t="shared" si="26"/>
        <v>3</v>
      </c>
      <c r="G844" s="5" t="str">
        <f t="shared" si="27"/>
        <v>Branching</v>
      </c>
    </row>
    <row r="845" spans="2:7" x14ac:dyDescent="0.25">
      <c r="B845" s="7">
        <v>2265650</v>
      </c>
      <c r="C845" s="5">
        <v>21.4</v>
      </c>
      <c r="D845" s="5">
        <f>COUNTIF(Lines!$C$2:$C$1100,B845)</f>
        <v>2</v>
      </c>
      <c r="E845" s="5">
        <f>COUNTIF(Lines!$G$2:$G$1100,B845)</f>
        <v>1</v>
      </c>
      <c r="F845" s="5">
        <f t="shared" si="26"/>
        <v>3</v>
      </c>
      <c r="G845" s="5" t="str">
        <f t="shared" si="27"/>
        <v>Branching</v>
      </c>
    </row>
    <row r="846" spans="2:7" x14ac:dyDescent="0.25">
      <c r="B846" s="7">
        <v>505746949</v>
      </c>
      <c r="C846" s="5">
        <v>21.4</v>
      </c>
      <c r="D846" s="5">
        <f>COUNTIF(Lines!$C$2:$C$1100,B846)</f>
        <v>1</v>
      </c>
      <c r="E846" s="5">
        <f>COUNTIF(Lines!$G$2:$G$1100,B846)</f>
        <v>1</v>
      </c>
      <c r="F846" s="5">
        <f t="shared" si="26"/>
        <v>2</v>
      </c>
      <c r="G846" s="5" t="str">
        <f t="shared" si="27"/>
        <v>Pass</v>
      </c>
    </row>
    <row r="847" spans="2:7" x14ac:dyDescent="0.25">
      <c r="B847" s="7">
        <v>2265136</v>
      </c>
      <c r="C847" s="5">
        <v>21.4</v>
      </c>
      <c r="D847" s="5">
        <f>COUNTIF(Lines!$C$2:$C$1100,B847)</f>
        <v>2</v>
      </c>
      <c r="E847" s="5">
        <f>COUNTIF(Lines!$G$2:$G$1100,B847)</f>
        <v>1</v>
      </c>
      <c r="F847" s="5">
        <f t="shared" si="26"/>
        <v>3</v>
      </c>
      <c r="G847" s="5" t="str">
        <f t="shared" si="27"/>
        <v>Branching</v>
      </c>
    </row>
    <row r="848" spans="2:7" x14ac:dyDescent="0.25">
      <c r="B848" s="7">
        <v>501654341</v>
      </c>
      <c r="C848" s="5">
        <v>21.4</v>
      </c>
      <c r="D848" s="5">
        <f>COUNTIF(Lines!$C$2:$C$1100,B848)</f>
        <v>1</v>
      </c>
      <c r="E848" s="5">
        <f>COUNTIF(Lines!$G$2:$G$1100,B848)</f>
        <v>1</v>
      </c>
      <c r="F848" s="5">
        <f t="shared" si="26"/>
        <v>2</v>
      </c>
      <c r="G848" s="5" t="str">
        <f t="shared" si="27"/>
        <v>Pass</v>
      </c>
    </row>
    <row r="849" spans="2:7" x14ac:dyDescent="0.25">
      <c r="B849" s="7" t="s">
        <v>440</v>
      </c>
      <c r="C849" s="5">
        <v>21.4</v>
      </c>
      <c r="D849" s="5">
        <f>COUNTIF(Lines!$C$2:$C$1100,B849)</f>
        <v>0</v>
      </c>
      <c r="E849" s="5">
        <f>COUNTIF(Lines!$G$2:$G$1100,B849)</f>
        <v>1</v>
      </c>
      <c r="F849" s="5">
        <f t="shared" si="26"/>
        <v>1</v>
      </c>
      <c r="G849" s="5" t="str">
        <f t="shared" si="27"/>
        <v>End of circuit</v>
      </c>
    </row>
    <row r="850" spans="2:7" x14ac:dyDescent="0.25">
      <c r="B850" s="7">
        <v>501665335</v>
      </c>
      <c r="C850" s="5">
        <v>21.4</v>
      </c>
      <c r="D850" s="5">
        <f>COUNTIF(Lines!$C$2:$C$1100,B850)</f>
        <v>1</v>
      </c>
      <c r="E850" s="5">
        <f>COUNTIF(Lines!$G$2:$G$1100,B850)</f>
        <v>1</v>
      </c>
      <c r="F850" s="5">
        <f t="shared" si="26"/>
        <v>2</v>
      </c>
      <c r="G850" s="5" t="str">
        <f t="shared" si="27"/>
        <v>Pass</v>
      </c>
    </row>
    <row r="851" spans="2:7" x14ac:dyDescent="0.25">
      <c r="B851" s="7">
        <v>501665340</v>
      </c>
      <c r="C851" s="5">
        <v>21.4</v>
      </c>
      <c r="D851" s="5">
        <f>COUNTIF(Lines!$C$2:$C$1100,B851)</f>
        <v>1</v>
      </c>
      <c r="E851" s="5">
        <f>COUNTIF(Lines!$G$2:$G$1100,B851)</f>
        <v>0</v>
      </c>
      <c r="F851" s="5">
        <f t="shared" si="26"/>
        <v>1</v>
      </c>
      <c r="G851" s="5" t="str">
        <f t="shared" si="27"/>
        <v>End of circuit</v>
      </c>
    </row>
    <row r="852" spans="2:7" x14ac:dyDescent="0.25">
      <c r="B852" s="7" t="s">
        <v>442</v>
      </c>
      <c r="C852" s="5">
        <v>21.4</v>
      </c>
      <c r="D852" s="5">
        <f>COUNTIF(Lines!$C$2:$C$1100,B852)</f>
        <v>0</v>
      </c>
      <c r="E852" s="5">
        <f>COUNTIF(Lines!$G$2:$G$1100,B852)</f>
        <v>1</v>
      </c>
      <c r="F852" s="5">
        <f t="shared" si="26"/>
        <v>1</v>
      </c>
      <c r="G852" s="5" t="str">
        <f t="shared" si="27"/>
        <v>End of circuit</v>
      </c>
    </row>
    <row r="853" spans="2:7" x14ac:dyDescent="0.25">
      <c r="B853" s="7" t="s">
        <v>443</v>
      </c>
      <c r="C853" s="5">
        <v>21.4</v>
      </c>
      <c r="D853" s="5">
        <f>COUNTIF(Lines!$C$2:$C$1100,B853)</f>
        <v>0</v>
      </c>
      <c r="E853" s="5">
        <f>COUNTIF(Lines!$G$2:$G$1100,B853)</f>
        <v>1</v>
      </c>
      <c r="F853" s="5">
        <f t="shared" si="26"/>
        <v>1</v>
      </c>
      <c r="G853" s="5" t="str">
        <f t="shared" si="27"/>
        <v>End of circuit</v>
      </c>
    </row>
    <row r="854" spans="2:7" x14ac:dyDescent="0.25">
      <c r="B854" s="7">
        <v>601429593</v>
      </c>
      <c r="C854" s="5">
        <v>21.4</v>
      </c>
      <c r="D854" s="5">
        <f>COUNTIF(Lines!$C$2:$C$1100,B854)</f>
        <v>2</v>
      </c>
      <c r="E854" s="5">
        <f>COUNTIF(Lines!$G$2:$G$1100,B854)</f>
        <v>1</v>
      </c>
      <c r="F854" s="5">
        <f t="shared" si="26"/>
        <v>3</v>
      </c>
      <c r="G854" s="5" t="str">
        <f t="shared" si="27"/>
        <v>Branching</v>
      </c>
    </row>
    <row r="855" spans="2:7" x14ac:dyDescent="0.25">
      <c r="B855" s="7" t="s">
        <v>444</v>
      </c>
      <c r="C855" s="5">
        <v>21.4</v>
      </c>
      <c r="D855" s="5">
        <f>COUNTIF(Lines!$C$2:$C$1100,B855)</f>
        <v>0</v>
      </c>
      <c r="E855" s="5">
        <f>COUNTIF(Lines!$G$2:$G$1100,B855)</f>
        <v>1</v>
      </c>
      <c r="F855" s="5">
        <f t="shared" si="26"/>
        <v>1</v>
      </c>
      <c r="G855" s="5" t="str">
        <f t="shared" si="27"/>
        <v>End of circuit</v>
      </c>
    </row>
    <row r="856" spans="2:7" x14ac:dyDescent="0.25">
      <c r="B856" s="7" t="s">
        <v>142</v>
      </c>
      <c r="C856" s="5">
        <v>21.4</v>
      </c>
      <c r="D856" s="5">
        <f>COUNTIF(Lines!$C$2:$C$1100,B856)</f>
        <v>1</v>
      </c>
      <c r="E856" s="5">
        <f>COUNTIF(Lines!$G$2:$G$1100,B856)</f>
        <v>1</v>
      </c>
      <c r="F856" s="5">
        <f t="shared" si="26"/>
        <v>2</v>
      </c>
      <c r="G856" s="5" t="str">
        <f t="shared" si="27"/>
        <v>Pass</v>
      </c>
    </row>
    <row r="857" spans="2:7" x14ac:dyDescent="0.25">
      <c r="B857" s="7" t="s">
        <v>445</v>
      </c>
      <c r="C857" s="5">
        <v>21.4</v>
      </c>
      <c r="D857" s="5">
        <f>COUNTIF(Lines!$C$2:$C$1100,B857)</f>
        <v>0</v>
      </c>
      <c r="E857" s="5">
        <f>COUNTIF(Lines!$G$2:$G$1100,B857)</f>
        <v>1</v>
      </c>
      <c r="F857" s="5">
        <f t="shared" si="26"/>
        <v>1</v>
      </c>
      <c r="G857" s="5" t="str">
        <f t="shared" si="27"/>
        <v>End of circuit</v>
      </c>
    </row>
    <row r="858" spans="2:7" x14ac:dyDescent="0.25">
      <c r="B858" s="7">
        <v>506632974</v>
      </c>
      <c r="C858" s="5">
        <v>21.4</v>
      </c>
      <c r="D858" s="5">
        <f>COUNTIF(Lines!$C$2:$C$1100,B858)</f>
        <v>1</v>
      </c>
      <c r="E858" s="5">
        <f>COUNTIF(Lines!$G$2:$G$1100,B858)</f>
        <v>1</v>
      </c>
      <c r="F858" s="5">
        <f t="shared" si="26"/>
        <v>2</v>
      </c>
      <c r="G858" s="5" t="str">
        <f t="shared" si="27"/>
        <v>Pass</v>
      </c>
    </row>
    <row r="859" spans="2:7" x14ac:dyDescent="0.25">
      <c r="B859" s="7">
        <v>502009506</v>
      </c>
      <c r="C859" s="5">
        <v>21.4</v>
      </c>
      <c r="D859" s="5">
        <f>COUNTIF(Lines!$C$2:$C$1100,B859)</f>
        <v>1</v>
      </c>
      <c r="E859" s="5">
        <f>COUNTIF(Lines!$G$2:$G$1100,B859)</f>
        <v>1</v>
      </c>
      <c r="F859" s="5">
        <f t="shared" si="26"/>
        <v>2</v>
      </c>
      <c r="G859" s="5" t="str">
        <f t="shared" si="27"/>
        <v>Pass</v>
      </c>
    </row>
    <row r="860" spans="2:7" x14ac:dyDescent="0.25">
      <c r="B860" s="7">
        <v>601325646</v>
      </c>
      <c r="C860" s="5">
        <v>21.4</v>
      </c>
      <c r="D860" s="5">
        <f>COUNTIF(Lines!$C$2:$C$1100,B860)</f>
        <v>1</v>
      </c>
      <c r="E860" s="5">
        <f>COUNTIF(Lines!$G$2:$G$1100,B860)</f>
        <v>1</v>
      </c>
      <c r="F860" s="5">
        <f t="shared" si="26"/>
        <v>2</v>
      </c>
      <c r="G860" s="5" t="str">
        <f t="shared" si="27"/>
        <v>Pass</v>
      </c>
    </row>
    <row r="861" spans="2:7" x14ac:dyDescent="0.25">
      <c r="B861" s="7">
        <v>2265741</v>
      </c>
      <c r="C861" s="5">
        <v>21.4</v>
      </c>
      <c r="D861" s="5">
        <f>COUNTIF(Lines!$C$2:$C$1100,B861)</f>
        <v>2</v>
      </c>
      <c r="E861" s="5">
        <f>COUNTIF(Lines!$G$2:$G$1100,B861)</f>
        <v>1</v>
      </c>
      <c r="F861" s="5">
        <f t="shared" si="26"/>
        <v>3</v>
      </c>
      <c r="G861" s="5" t="str">
        <f t="shared" si="27"/>
        <v>Branching</v>
      </c>
    </row>
    <row r="862" spans="2:7" x14ac:dyDescent="0.25">
      <c r="B862" s="7" t="s">
        <v>446</v>
      </c>
      <c r="C862" s="5">
        <v>21.4</v>
      </c>
      <c r="D862" s="5">
        <f>COUNTIF(Lines!$C$2:$C$1100,B862)</f>
        <v>0</v>
      </c>
      <c r="E862" s="5">
        <f>COUNTIF(Lines!$G$2:$G$1100,B862)</f>
        <v>1</v>
      </c>
      <c r="F862" s="5">
        <f t="shared" si="26"/>
        <v>1</v>
      </c>
      <c r="G862" s="5" t="str">
        <f t="shared" si="27"/>
        <v>End of circuit</v>
      </c>
    </row>
    <row r="863" spans="2:7" x14ac:dyDescent="0.25">
      <c r="B863" s="7">
        <v>505714133</v>
      </c>
      <c r="C863" s="5">
        <v>21.4</v>
      </c>
      <c r="D863" s="5">
        <f>COUNTIF(Lines!$C$2:$C$1100,B863)</f>
        <v>1</v>
      </c>
      <c r="E863" s="5">
        <f>COUNTIF(Lines!$G$2:$G$1100,B863)</f>
        <v>1</v>
      </c>
      <c r="F863" s="5">
        <f t="shared" si="26"/>
        <v>2</v>
      </c>
      <c r="G863" s="5" t="str">
        <f t="shared" si="27"/>
        <v>Pass</v>
      </c>
    </row>
    <row r="864" spans="2:7" x14ac:dyDescent="0.25">
      <c r="B864" s="7" t="s">
        <v>447</v>
      </c>
      <c r="C864" s="5">
        <v>21.4</v>
      </c>
      <c r="D864" s="5">
        <f>COUNTIF(Lines!$C$2:$C$1100,B864)</f>
        <v>0</v>
      </c>
      <c r="E864" s="5">
        <f>COUNTIF(Lines!$G$2:$G$1100,B864)</f>
        <v>1</v>
      </c>
      <c r="F864" s="5">
        <f t="shared" si="26"/>
        <v>1</v>
      </c>
      <c r="G864" s="5" t="str">
        <f t="shared" si="27"/>
        <v>End of circuit</v>
      </c>
    </row>
    <row r="865" spans="2:7" x14ac:dyDescent="0.25">
      <c r="B865" s="7">
        <v>2265364</v>
      </c>
      <c r="C865" s="5">
        <v>21.4</v>
      </c>
      <c r="D865" s="5">
        <f>COUNTIF(Lines!$C$2:$C$1100,B865)</f>
        <v>2</v>
      </c>
      <c r="E865" s="5">
        <f>COUNTIF(Lines!$G$2:$G$1100,B865)</f>
        <v>1</v>
      </c>
      <c r="F865" s="5">
        <f t="shared" si="26"/>
        <v>3</v>
      </c>
      <c r="G865" s="5" t="str">
        <f t="shared" si="27"/>
        <v>Branching</v>
      </c>
    </row>
    <row r="866" spans="2:7" x14ac:dyDescent="0.25">
      <c r="B866" s="7">
        <v>501654353</v>
      </c>
      <c r="C866" s="5">
        <v>21.4</v>
      </c>
      <c r="D866" s="5">
        <f>COUNTIF(Lines!$C$2:$C$1100,B866)</f>
        <v>1</v>
      </c>
      <c r="E866" s="5">
        <f>COUNTIF(Lines!$G$2:$G$1100,B866)</f>
        <v>1</v>
      </c>
      <c r="F866" s="5">
        <f t="shared" si="26"/>
        <v>2</v>
      </c>
      <c r="G866" s="5" t="str">
        <f t="shared" si="27"/>
        <v>Pass</v>
      </c>
    </row>
    <row r="867" spans="2:7" x14ac:dyDescent="0.25">
      <c r="B867" s="7">
        <v>501654356</v>
      </c>
      <c r="C867" s="5">
        <v>21.4</v>
      </c>
      <c r="D867" s="5">
        <f>COUNTIF(Lines!$C$2:$C$1100,B867)</f>
        <v>1</v>
      </c>
      <c r="E867" s="5">
        <f>COUNTIF(Lines!$G$2:$G$1100,B867)</f>
        <v>1</v>
      </c>
      <c r="F867" s="5">
        <f t="shared" si="26"/>
        <v>2</v>
      </c>
      <c r="G867" s="5" t="str">
        <f t="shared" si="27"/>
        <v>Pass</v>
      </c>
    </row>
    <row r="868" spans="2:7" x14ac:dyDescent="0.25">
      <c r="B868" s="7" t="s">
        <v>448</v>
      </c>
      <c r="C868" s="5">
        <v>21.4</v>
      </c>
      <c r="D868" s="5">
        <f>COUNTIF(Lines!$C$2:$C$1100,B868)</f>
        <v>0</v>
      </c>
      <c r="E868" s="5">
        <f>COUNTIF(Lines!$G$2:$G$1100,B868)</f>
        <v>1</v>
      </c>
      <c r="F868" s="5">
        <f t="shared" si="26"/>
        <v>1</v>
      </c>
      <c r="G868" s="5" t="str">
        <f t="shared" si="27"/>
        <v>End of circuit</v>
      </c>
    </row>
    <row r="869" spans="2:7" x14ac:dyDescent="0.25">
      <c r="B869" s="7">
        <v>501665338</v>
      </c>
      <c r="C869" s="5">
        <v>21.4</v>
      </c>
      <c r="D869" s="5">
        <f>COUNTIF(Lines!$C$2:$C$1100,B869)</f>
        <v>1</v>
      </c>
      <c r="E869" s="5">
        <f>COUNTIF(Lines!$G$2:$G$1100,B869)</f>
        <v>1</v>
      </c>
      <c r="F869" s="5">
        <f t="shared" si="26"/>
        <v>2</v>
      </c>
      <c r="G869" s="5" t="str">
        <f t="shared" si="27"/>
        <v>Pass</v>
      </c>
    </row>
    <row r="870" spans="2:7" x14ac:dyDescent="0.25">
      <c r="B870" s="7">
        <v>501789437</v>
      </c>
      <c r="C870" s="5">
        <v>21.4</v>
      </c>
      <c r="D870" s="5">
        <f>COUNTIF(Lines!$C$2:$C$1100,B870)</f>
        <v>1</v>
      </c>
      <c r="E870" s="5">
        <f>COUNTIF(Lines!$G$2:$G$1100,B870)</f>
        <v>1</v>
      </c>
      <c r="F870" s="5">
        <f t="shared" si="26"/>
        <v>2</v>
      </c>
      <c r="G870" s="5" t="str">
        <f t="shared" si="27"/>
        <v>Pass</v>
      </c>
    </row>
    <row r="871" spans="2:7" x14ac:dyDescent="0.25">
      <c r="B871" s="7">
        <v>503703262</v>
      </c>
      <c r="C871" s="5">
        <v>21.4</v>
      </c>
      <c r="D871" s="5">
        <f>COUNTIF(Lines!$C$2:$C$1100,B871)</f>
        <v>1</v>
      </c>
      <c r="E871" s="5">
        <f>COUNTIF(Lines!$G$2:$G$1100,B871)</f>
        <v>1</v>
      </c>
      <c r="F871" s="5">
        <f t="shared" si="26"/>
        <v>2</v>
      </c>
      <c r="G871" s="5" t="str">
        <f t="shared" si="27"/>
        <v>Pass</v>
      </c>
    </row>
    <row r="872" spans="2:7" x14ac:dyDescent="0.25">
      <c r="B872" s="7" t="s">
        <v>449</v>
      </c>
      <c r="C872" s="5">
        <v>21.4</v>
      </c>
      <c r="D872" s="5">
        <f>COUNTIF(Lines!$C$2:$C$1100,B872)</f>
        <v>0</v>
      </c>
      <c r="E872" s="5">
        <f>COUNTIF(Lines!$G$2:$G$1100,B872)</f>
        <v>1</v>
      </c>
      <c r="F872" s="5">
        <f t="shared" si="26"/>
        <v>1</v>
      </c>
      <c r="G872" s="5" t="str">
        <f t="shared" si="27"/>
        <v>End of circuit</v>
      </c>
    </row>
    <row r="873" spans="2:7" x14ac:dyDescent="0.25">
      <c r="B873" s="7">
        <v>2265427</v>
      </c>
      <c r="C873" s="5">
        <v>21.4</v>
      </c>
      <c r="D873" s="5">
        <f>COUNTIF(Lines!$C$2:$C$1100,B873)</f>
        <v>2</v>
      </c>
      <c r="E873" s="5">
        <f>COUNTIF(Lines!$G$2:$G$1100,B873)</f>
        <v>1</v>
      </c>
      <c r="F873" s="5">
        <f t="shared" si="26"/>
        <v>3</v>
      </c>
      <c r="G873" s="5" t="str">
        <f t="shared" si="27"/>
        <v>Branching</v>
      </c>
    </row>
    <row r="874" spans="2:7" x14ac:dyDescent="0.25">
      <c r="B874" s="7" t="s">
        <v>450</v>
      </c>
      <c r="C874" s="5">
        <v>21.4</v>
      </c>
      <c r="D874" s="5">
        <f>COUNTIF(Lines!$C$2:$C$1100,B874)</f>
        <v>0</v>
      </c>
      <c r="E874" s="5">
        <f>COUNTIF(Lines!$G$2:$G$1100,B874)</f>
        <v>1</v>
      </c>
      <c r="F874" s="5">
        <f t="shared" ref="F874:F937" si="28">SUM(D874:E874)</f>
        <v>1</v>
      </c>
      <c r="G874" s="5" t="str">
        <f t="shared" si="27"/>
        <v>End of circuit</v>
      </c>
    </row>
    <row r="875" spans="2:7" x14ac:dyDescent="0.25">
      <c r="B875" s="7">
        <v>502009508</v>
      </c>
      <c r="C875" s="5">
        <v>21.4</v>
      </c>
      <c r="D875" s="5">
        <f>COUNTIF(Lines!$C$2:$C$1100,B875)</f>
        <v>1</v>
      </c>
      <c r="E875" s="5">
        <f>COUNTIF(Lines!$G$2:$G$1100,B875)</f>
        <v>1</v>
      </c>
      <c r="F875" s="5">
        <f t="shared" si="28"/>
        <v>2</v>
      </c>
      <c r="G875" s="5" t="str">
        <f t="shared" si="27"/>
        <v>Pass</v>
      </c>
    </row>
    <row r="876" spans="2:7" x14ac:dyDescent="0.25">
      <c r="B876" s="7" t="s">
        <v>451</v>
      </c>
      <c r="C876" s="5">
        <v>21.4</v>
      </c>
      <c r="D876" s="5">
        <f>COUNTIF(Lines!$C$2:$C$1100,B876)</f>
        <v>0</v>
      </c>
      <c r="E876" s="5">
        <f>COUNTIF(Lines!$G$2:$G$1100,B876)</f>
        <v>1</v>
      </c>
      <c r="F876" s="5">
        <f t="shared" si="28"/>
        <v>1</v>
      </c>
      <c r="G876" s="5" t="str">
        <f t="shared" si="27"/>
        <v>End of circuit</v>
      </c>
    </row>
    <row r="877" spans="2:7" x14ac:dyDescent="0.25">
      <c r="B877" s="7" t="s">
        <v>143</v>
      </c>
      <c r="C877" s="5">
        <v>21.4</v>
      </c>
      <c r="D877" s="5">
        <f>COUNTIF(Lines!$C$2:$C$1100,B877)</f>
        <v>1</v>
      </c>
      <c r="E877" s="5">
        <f>COUNTIF(Lines!$G$2:$G$1100,B877)</f>
        <v>1</v>
      </c>
      <c r="F877" s="5">
        <f t="shared" si="28"/>
        <v>2</v>
      </c>
      <c r="G877" s="5" t="str">
        <f t="shared" si="27"/>
        <v>Pass</v>
      </c>
    </row>
    <row r="878" spans="2:7" x14ac:dyDescent="0.25">
      <c r="B878" s="7" t="s">
        <v>144</v>
      </c>
      <c r="C878" s="5">
        <v>21.4</v>
      </c>
      <c r="D878" s="5">
        <f>COUNTIF(Lines!$C$2:$C$1100,B878)</f>
        <v>1</v>
      </c>
      <c r="E878" s="5">
        <f>COUNTIF(Lines!$G$2:$G$1100,B878)</f>
        <v>1</v>
      </c>
      <c r="F878" s="5">
        <f t="shared" si="28"/>
        <v>2</v>
      </c>
      <c r="G878" s="5" t="str">
        <f t="shared" si="27"/>
        <v>Pass</v>
      </c>
    </row>
    <row r="879" spans="2:7" x14ac:dyDescent="0.25">
      <c r="B879" s="7">
        <v>505714136</v>
      </c>
      <c r="C879" s="5">
        <v>21.4</v>
      </c>
      <c r="D879" s="5">
        <f>COUNTIF(Lines!$C$2:$C$1100,B879)</f>
        <v>1</v>
      </c>
      <c r="E879" s="5">
        <f>COUNTIF(Lines!$G$2:$G$1100,B879)</f>
        <v>0</v>
      </c>
      <c r="F879" s="5">
        <f t="shared" si="28"/>
        <v>1</v>
      </c>
      <c r="G879" s="5" t="str">
        <f t="shared" si="27"/>
        <v>End of circuit</v>
      </c>
    </row>
    <row r="880" spans="2:7" x14ac:dyDescent="0.25">
      <c r="B880" s="7" t="s">
        <v>453</v>
      </c>
      <c r="C880" s="5">
        <v>21.4</v>
      </c>
      <c r="D880" s="5">
        <f>COUNTIF(Lines!$C$2:$C$1100,B880)</f>
        <v>0</v>
      </c>
      <c r="E880" s="5">
        <f>COUNTIF(Lines!$G$2:$G$1100,B880)</f>
        <v>1</v>
      </c>
      <c r="F880" s="5">
        <f t="shared" si="28"/>
        <v>1</v>
      </c>
      <c r="G880" s="5" t="str">
        <f t="shared" si="27"/>
        <v>End of circuit</v>
      </c>
    </row>
    <row r="881" spans="2:7" x14ac:dyDescent="0.25">
      <c r="B881" s="7">
        <v>501589729</v>
      </c>
      <c r="C881" s="5">
        <v>21.4</v>
      </c>
      <c r="D881" s="5">
        <f>COUNTIF(Lines!$C$2:$C$1100,B881)</f>
        <v>1</v>
      </c>
      <c r="E881" s="5">
        <f>COUNTIF(Lines!$G$2:$G$1100,B881)</f>
        <v>1</v>
      </c>
      <c r="F881" s="5">
        <f t="shared" si="28"/>
        <v>2</v>
      </c>
      <c r="G881" s="5" t="str">
        <f t="shared" si="27"/>
        <v>Pass</v>
      </c>
    </row>
    <row r="882" spans="2:7" x14ac:dyDescent="0.25">
      <c r="B882" s="7" t="s">
        <v>145</v>
      </c>
      <c r="C882" s="5">
        <v>21.4</v>
      </c>
      <c r="D882" s="5">
        <f>COUNTIF(Lines!$C$2:$C$1100,B882)</f>
        <v>1</v>
      </c>
      <c r="E882" s="5">
        <f>COUNTIF(Lines!$G$2:$G$1100,B882)</f>
        <v>1</v>
      </c>
      <c r="F882" s="5">
        <f t="shared" si="28"/>
        <v>2</v>
      </c>
      <c r="G882" s="5" t="str">
        <f t="shared" si="27"/>
        <v>Pass</v>
      </c>
    </row>
    <row r="883" spans="2:7" x14ac:dyDescent="0.25">
      <c r="B883" s="7">
        <v>2265130</v>
      </c>
      <c r="C883" s="5">
        <v>21.4</v>
      </c>
      <c r="D883" s="5">
        <f>COUNTIF(Lines!$C$2:$C$1100,B883)</f>
        <v>2</v>
      </c>
      <c r="E883" s="5">
        <f>COUNTIF(Lines!$G$2:$G$1100,B883)</f>
        <v>1</v>
      </c>
      <c r="F883" s="5">
        <f t="shared" si="28"/>
        <v>3</v>
      </c>
      <c r="G883" s="5" t="str">
        <f t="shared" si="27"/>
        <v>Branching</v>
      </c>
    </row>
    <row r="884" spans="2:7" x14ac:dyDescent="0.25">
      <c r="B884" s="7" t="s">
        <v>454</v>
      </c>
      <c r="C884" s="5">
        <v>21.4</v>
      </c>
      <c r="D884" s="5">
        <f>COUNTIF(Lines!$C$2:$C$1100,B884)</f>
        <v>0</v>
      </c>
      <c r="E884" s="5">
        <f>COUNTIF(Lines!$G$2:$G$1100,B884)</f>
        <v>1</v>
      </c>
      <c r="F884" s="5">
        <f t="shared" si="28"/>
        <v>1</v>
      </c>
      <c r="G884" s="5" t="str">
        <f t="shared" si="27"/>
        <v>End of circuit</v>
      </c>
    </row>
    <row r="885" spans="2:7" x14ac:dyDescent="0.25">
      <c r="B885" s="7">
        <v>2264584</v>
      </c>
      <c r="C885" s="5">
        <v>21.4</v>
      </c>
      <c r="D885" s="5">
        <f>COUNTIF(Lines!$C$2:$C$1100,B885)</f>
        <v>2</v>
      </c>
      <c r="E885" s="5">
        <f>COUNTIF(Lines!$G$2:$G$1100,B885)</f>
        <v>1</v>
      </c>
      <c r="F885" s="5">
        <f t="shared" si="28"/>
        <v>3</v>
      </c>
      <c r="G885" s="5" t="str">
        <f t="shared" si="27"/>
        <v>Branching</v>
      </c>
    </row>
    <row r="886" spans="2:7" x14ac:dyDescent="0.25">
      <c r="B886" s="7">
        <v>400188192</v>
      </c>
      <c r="C886" s="5">
        <v>21.4</v>
      </c>
      <c r="D886" s="5">
        <f>COUNTIF(Lines!$C$2:$C$1100,B886)</f>
        <v>2</v>
      </c>
      <c r="E886" s="5">
        <f>COUNTIF(Lines!$G$2:$G$1100,B886)</f>
        <v>1</v>
      </c>
      <c r="F886" s="5">
        <f t="shared" si="28"/>
        <v>3</v>
      </c>
      <c r="G886" s="5" t="str">
        <f t="shared" si="27"/>
        <v>Branching</v>
      </c>
    </row>
    <row r="887" spans="2:7" x14ac:dyDescent="0.25">
      <c r="B887" s="7" t="s">
        <v>455</v>
      </c>
      <c r="C887" s="5">
        <v>21.4</v>
      </c>
      <c r="D887" s="5">
        <f>COUNTIF(Lines!$C$2:$C$1100,B887)</f>
        <v>0</v>
      </c>
      <c r="E887" s="5">
        <f>COUNTIF(Lines!$G$2:$G$1100,B887)</f>
        <v>1</v>
      </c>
      <c r="F887" s="5">
        <f t="shared" si="28"/>
        <v>1</v>
      </c>
      <c r="G887" s="5" t="str">
        <f t="shared" si="27"/>
        <v>End of circuit</v>
      </c>
    </row>
    <row r="888" spans="2:7" x14ac:dyDescent="0.25">
      <c r="B888" s="7" t="s">
        <v>456</v>
      </c>
      <c r="C888" s="5">
        <v>21.4</v>
      </c>
      <c r="D888" s="5">
        <f>COUNTIF(Lines!$C$2:$C$1100,B888)</f>
        <v>0</v>
      </c>
      <c r="E888" s="5">
        <f>COUNTIF(Lines!$G$2:$G$1100,B888)</f>
        <v>1</v>
      </c>
      <c r="F888" s="5">
        <f t="shared" si="28"/>
        <v>1</v>
      </c>
      <c r="G888" s="5" t="str">
        <f t="shared" si="27"/>
        <v>End of circuit</v>
      </c>
    </row>
    <row r="889" spans="2:7" x14ac:dyDescent="0.25">
      <c r="B889" s="7" t="s">
        <v>457</v>
      </c>
      <c r="C889" s="5">
        <v>21.4</v>
      </c>
      <c r="D889" s="5">
        <f>COUNTIF(Lines!$C$2:$C$1100,B889)</f>
        <v>0</v>
      </c>
      <c r="E889" s="5">
        <f>COUNTIF(Lines!$G$2:$G$1100,B889)</f>
        <v>1</v>
      </c>
      <c r="F889" s="5">
        <f t="shared" si="28"/>
        <v>1</v>
      </c>
      <c r="G889" s="5" t="str">
        <f t="shared" si="27"/>
        <v>End of circuit</v>
      </c>
    </row>
    <row r="890" spans="2:7" x14ac:dyDescent="0.25">
      <c r="B890" s="7" t="s">
        <v>146</v>
      </c>
      <c r="C890" s="5">
        <v>21.4</v>
      </c>
      <c r="D890" s="5">
        <f>COUNTIF(Lines!$C$2:$C$1100,B890)</f>
        <v>1</v>
      </c>
      <c r="E890" s="5">
        <f>COUNTIF(Lines!$G$2:$G$1100,B890)</f>
        <v>1</v>
      </c>
      <c r="F890" s="5">
        <f t="shared" si="28"/>
        <v>2</v>
      </c>
      <c r="G890" s="5" t="str">
        <f t="shared" si="27"/>
        <v>Pass</v>
      </c>
    </row>
    <row r="891" spans="2:7" x14ac:dyDescent="0.25">
      <c r="B891" s="7">
        <v>400080181</v>
      </c>
      <c r="C891" s="5">
        <v>21.4</v>
      </c>
      <c r="D891" s="5">
        <f>COUNTIF(Lines!$C$2:$C$1100,B891)</f>
        <v>2</v>
      </c>
      <c r="E891" s="5">
        <f>COUNTIF(Lines!$G$2:$G$1100,B891)</f>
        <v>1</v>
      </c>
      <c r="F891" s="5">
        <f t="shared" si="28"/>
        <v>3</v>
      </c>
      <c r="G891" s="5" t="str">
        <f t="shared" si="27"/>
        <v>Branching</v>
      </c>
    </row>
    <row r="892" spans="2:7" x14ac:dyDescent="0.25">
      <c r="B892" s="7">
        <v>2265653</v>
      </c>
      <c r="C892" s="5">
        <v>21.4</v>
      </c>
      <c r="D892" s="5">
        <f>COUNTIF(Lines!$C$2:$C$1100,B892)</f>
        <v>2</v>
      </c>
      <c r="E892" s="5">
        <f>COUNTIF(Lines!$G$2:$G$1100,B892)</f>
        <v>1</v>
      </c>
      <c r="F892" s="5">
        <f t="shared" si="28"/>
        <v>3</v>
      </c>
      <c r="G892" s="5" t="str">
        <f t="shared" si="27"/>
        <v>Branching</v>
      </c>
    </row>
    <row r="893" spans="2:7" x14ac:dyDescent="0.25">
      <c r="B893" s="7">
        <v>2265367</v>
      </c>
      <c r="C893" s="5">
        <v>21.4</v>
      </c>
      <c r="D893" s="5">
        <f>COUNTIF(Lines!$C$2:$C$1100,B893)</f>
        <v>2</v>
      </c>
      <c r="E893" s="5">
        <f>COUNTIF(Lines!$G$2:$G$1100,B893)</f>
        <v>1</v>
      </c>
      <c r="F893" s="5">
        <f t="shared" si="28"/>
        <v>3</v>
      </c>
      <c r="G893" s="5" t="str">
        <f t="shared" si="27"/>
        <v>Branching</v>
      </c>
    </row>
    <row r="894" spans="2:7" x14ac:dyDescent="0.25">
      <c r="B894" s="7">
        <v>501268792</v>
      </c>
      <c r="C894" s="5">
        <v>21.4</v>
      </c>
      <c r="D894" s="5">
        <f>COUNTIF(Lines!$C$2:$C$1100,B894)</f>
        <v>1</v>
      </c>
      <c r="E894" s="5">
        <f>COUNTIF(Lines!$G$2:$G$1100,B894)</f>
        <v>1</v>
      </c>
      <c r="F894" s="5">
        <f t="shared" si="28"/>
        <v>2</v>
      </c>
      <c r="G894" s="5" t="str">
        <f t="shared" si="27"/>
        <v>Pass</v>
      </c>
    </row>
    <row r="895" spans="2:7" x14ac:dyDescent="0.25">
      <c r="B895" s="7">
        <v>2265127</v>
      </c>
      <c r="C895" s="5">
        <v>21.4</v>
      </c>
      <c r="D895" s="5">
        <f>COUNTIF(Lines!$C$2:$C$1100,B895)</f>
        <v>2</v>
      </c>
      <c r="E895" s="5">
        <f>COUNTIF(Lines!$G$2:$G$1100,B895)</f>
        <v>1</v>
      </c>
      <c r="F895" s="5">
        <f t="shared" si="28"/>
        <v>3</v>
      </c>
      <c r="G895" s="5" t="str">
        <f t="shared" si="27"/>
        <v>Branching</v>
      </c>
    </row>
    <row r="896" spans="2:7" x14ac:dyDescent="0.25">
      <c r="B896" s="7">
        <v>501654355</v>
      </c>
      <c r="C896" s="5">
        <v>21.4</v>
      </c>
      <c r="D896" s="5">
        <f>COUNTIF(Lines!$C$2:$C$1100,B896)</f>
        <v>1</v>
      </c>
      <c r="E896" s="5">
        <f>COUNTIF(Lines!$G$2:$G$1100,B896)</f>
        <v>1</v>
      </c>
      <c r="F896" s="5">
        <f t="shared" si="28"/>
        <v>2</v>
      </c>
      <c r="G896" s="5" t="str">
        <f t="shared" si="27"/>
        <v>Pass</v>
      </c>
    </row>
    <row r="897" spans="2:7" x14ac:dyDescent="0.25">
      <c r="B897" s="7">
        <v>2264587</v>
      </c>
      <c r="C897" s="5">
        <v>21.4</v>
      </c>
      <c r="D897" s="5">
        <f>COUNTIF(Lines!$C$2:$C$1100,B897)</f>
        <v>2</v>
      </c>
      <c r="E897" s="5">
        <f>COUNTIF(Lines!$G$2:$G$1100,B897)</f>
        <v>1</v>
      </c>
      <c r="F897" s="5">
        <f t="shared" si="28"/>
        <v>3</v>
      </c>
      <c r="G897" s="5" t="str">
        <f t="shared" si="27"/>
        <v>Branching</v>
      </c>
    </row>
    <row r="898" spans="2:7" x14ac:dyDescent="0.25">
      <c r="B898" s="7" t="s">
        <v>458</v>
      </c>
      <c r="C898" s="5">
        <v>21.4</v>
      </c>
      <c r="D898" s="5">
        <f>COUNTIF(Lines!$C$2:$C$1100,B898)</f>
        <v>0</v>
      </c>
      <c r="E898" s="5">
        <f>COUNTIF(Lines!$G$2:$G$1100,B898)</f>
        <v>1</v>
      </c>
      <c r="F898" s="5">
        <f t="shared" si="28"/>
        <v>1</v>
      </c>
      <c r="G898" s="5" t="str">
        <f t="shared" si="27"/>
        <v>End of circuit</v>
      </c>
    </row>
    <row r="899" spans="2:7" x14ac:dyDescent="0.25">
      <c r="B899" s="7">
        <v>2265030</v>
      </c>
      <c r="C899" s="5">
        <v>21.4</v>
      </c>
      <c r="D899" s="5">
        <f>COUNTIF(Lines!$C$2:$C$1100,B899)</f>
        <v>2</v>
      </c>
      <c r="E899" s="5">
        <f>COUNTIF(Lines!$G$2:$G$1100,B899)</f>
        <v>1</v>
      </c>
      <c r="F899" s="5">
        <f t="shared" si="28"/>
        <v>3</v>
      </c>
      <c r="G899" s="5" t="str">
        <f t="shared" si="27"/>
        <v>Branching</v>
      </c>
    </row>
    <row r="900" spans="2:7" x14ac:dyDescent="0.25">
      <c r="B900" s="7" t="s">
        <v>459</v>
      </c>
      <c r="C900" s="5">
        <v>21.4</v>
      </c>
      <c r="D900" s="5">
        <f>COUNTIF(Lines!$C$2:$C$1100,B900)</f>
        <v>0</v>
      </c>
      <c r="E900" s="5">
        <f>COUNTIF(Lines!$G$2:$G$1100,B900)</f>
        <v>1</v>
      </c>
      <c r="F900" s="5">
        <f t="shared" si="28"/>
        <v>1</v>
      </c>
      <c r="G900" s="5" t="str">
        <f t="shared" si="27"/>
        <v>End of circuit</v>
      </c>
    </row>
    <row r="901" spans="2:7" x14ac:dyDescent="0.25">
      <c r="B901" s="7" t="s">
        <v>147</v>
      </c>
      <c r="C901" s="5">
        <v>21.4</v>
      </c>
      <c r="D901" s="5">
        <f>COUNTIF(Lines!$C$2:$C$1100,B901)</f>
        <v>1</v>
      </c>
      <c r="E901" s="5">
        <f>COUNTIF(Lines!$G$2:$G$1100,B901)</f>
        <v>1</v>
      </c>
      <c r="F901" s="5">
        <f t="shared" si="28"/>
        <v>2</v>
      </c>
      <c r="G901" s="5" t="str">
        <f t="shared" ref="G901:G964" si="29">IF(F901=1,"End of circuit",IF(F901&lt;1,"Not Connected",IF(F901=2,"Pass","Branching")))</f>
        <v>Pass</v>
      </c>
    </row>
    <row r="902" spans="2:7" x14ac:dyDescent="0.25">
      <c r="B902" s="7" t="s">
        <v>460</v>
      </c>
      <c r="C902" s="5">
        <v>21.4</v>
      </c>
      <c r="D902" s="5">
        <f>COUNTIF(Lines!$C$2:$C$1100,B902)</f>
        <v>0</v>
      </c>
      <c r="E902" s="5">
        <f>COUNTIF(Lines!$G$2:$G$1100,B902)</f>
        <v>1</v>
      </c>
      <c r="F902" s="5">
        <f t="shared" si="28"/>
        <v>1</v>
      </c>
      <c r="G902" s="5" t="str">
        <f t="shared" si="29"/>
        <v>End of circuit</v>
      </c>
    </row>
    <row r="903" spans="2:7" x14ac:dyDescent="0.25">
      <c r="B903" s="7" t="s">
        <v>461</v>
      </c>
      <c r="C903" s="5">
        <v>21.4</v>
      </c>
      <c r="D903" s="5">
        <f>COUNTIF(Lines!$C$2:$C$1100,B903)</f>
        <v>0</v>
      </c>
      <c r="E903" s="5">
        <f>COUNTIF(Lines!$G$2:$G$1100,B903)</f>
        <v>1</v>
      </c>
      <c r="F903" s="5">
        <f t="shared" si="28"/>
        <v>1</v>
      </c>
      <c r="G903" s="5" t="str">
        <f t="shared" si="29"/>
        <v>End of circuit</v>
      </c>
    </row>
    <row r="904" spans="2:7" x14ac:dyDescent="0.25">
      <c r="B904" s="7">
        <v>2265656</v>
      </c>
      <c r="C904" s="5">
        <v>21.4</v>
      </c>
      <c r="D904" s="5">
        <f>COUNTIF(Lines!$C$2:$C$1100,B904)</f>
        <v>1</v>
      </c>
      <c r="E904" s="5">
        <f>COUNTIF(Lines!$G$2:$G$1100,B904)</f>
        <v>1</v>
      </c>
      <c r="F904" s="5">
        <f t="shared" si="28"/>
        <v>2</v>
      </c>
      <c r="G904" s="5" t="str">
        <f t="shared" si="29"/>
        <v>Pass</v>
      </c>
    </row>
    <row r="905" spans="2:7" x14ac:dyDescent="0.25">
      <c r="B905" s="7">
        <v>2265760</v>
      </c>
      <c r="C905" s="5">
        <v>21.4</v>
      </c>
      <c r="D905" s="5">
        <f>COUNTIF(Lines!$C$2:$C$1100,B905)</f>
        <v>2</v>
      </c>
      <c r="E905" s="5">
        <f>COUNTIF(Lines!$G$2:$G$1100,B905)</f>
        <v>1</v>
      </c>
      <c r="F905" s="5">
        <f t="shared" si="28"/>
        <v>3</v>
      </c>
      <c r="G905" s="5" t="str">
        <f t="shared" si="29"/>
        <v>Branching</v>
      </c>
    </row>
    <row r="906" spans="2:7" x14ac:dyDescent="0.25">
      <c r="B906" s="7">
        <v>2265370</v>
      </c>
      <c r="C906" s="5">
        <v>21.4</v>
      </c>
      <c r="D906" s="5">
        <f>COUNTIF(Lines!$C$2:$C$1100,B906)</f>
        <v>3</v>
      </c>
      <c r="E906" s="5">
        <f>COUNTIF(Lines!$G$2:$G$1100,B906)</f>
        <v>1</v>
      </c>
      <c r="F906" s="5">
        <f t="shared" si="28"/>
        <v>4</v>
      </c>
      <c r="G906" s="5" t="str">
        <f t="shared" si="29"/>
        <v>Branching</v>
      </c>
    </row>
    <row r="907" spans="2:7" x14ac:dyDescent="0.25">
      <c r="B907" s="7" t="s">
        <v>462</v>
      </c>
      <c r="C907" s="5">
        <v>21.4</v>
      </c>
      <c r="D907" s="5">
        <f>COUNTIF(Lines!$C$2:$C$1100,B907)</f>
        <v>0</v>
      </c>
      <c r="E907" s="5">
        <f>COUNTIF(Lines!$G$2:$G$1100,B907)</f>
        <v>1</v>
      </c>
      <c r="F907" s="5">
        <f t="shared" si="28"/>
        <v>1</v>
      </c>
      <c r="G907" s="5" t="str">
        <f t="shared" si="29"/>
        <v>End of circuit</v>
      </c>
    </row>
    <row r="908" spans="2:7" x14ac:dyDescent="0.25">
      <c r="B908" s="7" t="s">
        <v>463</v>
      </c>
      <c r="C908" s="5">
        <v>21.4</v>
      </c>
      <c r="D908" s="5">
        <f>COUNTIF(Lines!$C$2:$C$1100,B908)</f>
        <v>0</v>
      </c>
      <c r="E908" s="5">
        <f>COUNTIF(Lines!$G$2:$G$1100,B908)</f>
        <v>1</v>
      </c>
      <c r="F908" s="5">
        <f t="shared" si="28"/>
        <v>1</v>
      </c>
      <c r="G908" s="5" t="str">
        <f t="shared" si="29"/>
        <v>End of circuit</v>
      </c>
    </row>
    <row r="909" spans="2:7" x14ac:dyDescent="0.25">
      <c r="B909" s="7">
        <v>2265124</v>
      </c>
      <c r="C909" s="5">
        <v>21.4</v>
      </c>
      <c r="D909" s="5">
        <f>COUNTIF(Lines!$C$2:$C$1100,B909)</f>
        <v>2</v>
      </c>
      <c r="E909" s="5">
        <f>COUNTIF(Lines!$G$2:$G$1100,B909)</f>
        <v>1</v>
      </c>
      <c r="F909" s="5">
        <f t="shared" si="28"/>
        <v>3</v>
      </c>
      <c r="G909" s="5" t="str">
        <f t="shared" si="29"/>
        <v>Branching</v>
      </c>
    </row>
    <row r="910" spans="2:7" x14ac:dyDescent="0.25">
      <c r="B910" s="7" t="s">
        <v>464</v>
      </c>
      <c r="C910" s="5">
        <v>21.4</v>
      </c>
      <c r="D910" s="5">
        <f>COUNTIF(Lines!$C$2:$C$1100,B910)</f>
        <v>0</v>
      </c>
      <c r="E910" s="5">
        <f>COUNTIF(Lines!$G$2:$G$1100,B910)</f>
        <v>1</v>
      </c>
      <c r="F910" s="5">
        <f t="shared" si="28"/>
        <v>1</v>
      </c>
      <c r="G910" s="5" t="str">
        <f t="shared" si="29"/>
        <v>End of circuit</v>
      </c>
    </row>
    <row r="911" spans="2:7" x14ac:dyDescent="0.25">
      <c r="B911" s="7" t="s">
        <v>465</v>
      </c>
      <c r="C911" s="5">
        <v>21.4</v>
      </c>
      <c r="D911" s="5">
        <f>COUNTIF(Lines!$C$2:$C$1100,B911)</f>
        <v>0</v>
      </c>
      <c r="E911" s="5">
        <f>COUNTIF(Lines!$G$2:$G$1100,B911)</f>
        <v>1</v>
      </c>
      <c r="F911" s="5">
        <f t="shared" si="28"/>
        <v>1</v>
      </c>
      <c r="G911" s="5" t="str">
        <f t="shared" si="29"/>
        <v>End of circuit</v>
      </c>
    </row>
    <row r="912" spans="2:7" x14ac:dyDescent="0.25">
      <c r="B912" s="7">
        <v>501205002</v>
      </c>
      <c r="C912" s="5">
        <v>21.4</v>
      </c>
      <c r="D912" s="5">
        <f>COUNTIF(Lines!$C$2:$C$1100,B912)</f>
        <v>1</v>
      </c>
      <c r="E912" s="5">
        <f>COUNTIF(Lines!$G$2:$G$1100,B912)</f>
        <v>1</v>
      </c>
      <c r="F912" s="5">
        <f t="shared" si="28"/>
        <v>2</v>
      </c>
      <c r="G912" s="5" t="str">
        <f t="shared" si="29"/>
        <v>Pass</v>
      </c>
    </row>
    <row r="913" spans="2:7" x14ac:dyDescent="0.25">
      <c r="B913" s="7" t="s">
        <v>466</v>
      </c>
      <c r="C913" s="5">
        <v>21.4</v>
      </c>
      <c r="D913" s="5">
        <f>COUNTIF(Lines!$C$2:$C$1100,B913)</f>
        <v>0</v>
      </c>
      <c r="E913" s="5">
        <f>COUNTIF(Lines!$G$2:$G$1100,B913)</f>
        <v>1</v>
      </c>
      <c r="F913" s="5">
        <f t="shared" si="28"/>
        <v>1</v>
      </c>
      <c r="G913" s="5" t="str">
        <f t="shared" si="29"/>
        <v>End of circuit</v>
      </c>
    </row>
    <row r="914" spans="2:7" x14ac:dyDescent="0.25">
      <c r="B914" s="7">
        <v>2265035</v>
      </c>
      <c r="C914" s="5">
        <v>21.4</v>
      </c>
      <c r="D914" s="5">
        <f>COUNTIF(Lines!$C$2:$C$1100,B914)</f>
        <v>1</v>
      </c>
      <c r="E914" s="5">
        <f>COUNTIF(Lines!$G$2:$G$1100,B914)</f>
        <v>1</v>
      </c>
      <c r="F914" s="5">
        <f t="shared" si="28"/>
        <v>2</v>
      </c>
      <c r="G914" s="5" t="str">
        <f t="shared" si="29"/>
        <v>Pass</v>
      </c>
    </row>
    <row r="915" spans="2:7" x14ac:dyDescent="0.25">
      <c r="B915" s="7">
        <v>2265438</v>
      </c>
      <c r="C915" s="5">
        <v>21.4</v>
      </c>
      <c r="D915" s="5">
        <f>COUNTIF(Lines!$C$2:$C$1100,B915)</f>
        <v>2</v>
      </c>
      <c r="E915" s="5">
        <f>COUNTIF(Lines!$G$2:$G$1100,B915)</f>
        <v>1</v>
      </c>
      <c r="F915" s="5">
        <f t="shared" si="28"/>
        <v>3</v>
      </c>
      <c r="G915" s="5" t="str">
        <f t="shared" si="29"/>
        <v>Branching</v>
      </c>
    </row>
    <row r="916" spans="2:7" x14ac:dyDescent="0.25">
      <c r="B916" s="7" t="s">
        <v>148</v>
      </c>
      <c r="C916" s="5">
        <v>21.4</v>
      </c>
      <c r="D916" s="5">
        <f>COUNTIF(Lines!$C$2:$C$1100,B916)</f>
        <v>1</v>
      </c>
      <c r="E916" s="5">
        <f>COUNTIF(Lines!$G$2:$G$1100,B916)</f>
        <v>1</v>
      </c>
      <c r="F916" s="5">
        <f t="shared" si="28"/>
        <v>2</v>
      </c>
      <c r="G916" s="5" t="str">
        <f t="shared" si="29"/>
        <v>Pass</v>
      </c>
    </row>
    <row r="917" spans="2:7" x14ac:dyDescent="0.25">
      <c r="B917" s="7">
        <v>501443650</v>
      </c>
      <c r="C917" s="5">
        <v>21.4</v>
      </c>
      <c r="D917" s="5">
        <f>COUNTIF(Lines!$C$2:$C$1100,B917)</f>
        <v>2</v>
      </c>
      <c r="E917" s="5">
        <f>COUNTIF(Lines!$G$2:$G$1100,B917)</f>
        <v>1</v>
      </c>
      <c r="F917" s="5">
        <f t="shared" si="28"/>
        <v>3</v>
      </c>
      <c r="G917" s="5" t="str">
        <f t="shared" si="29"/>
        <v>Branching</v>
      </c>
    </row>
    <row r="918" spans="2:7" x14ac:dyDescent="0.25">
      <c r="B918" s="7">
        <v>601328740</v>
      </c>
      <c r="C918" s="5">
        <v>21.4</v>
      </c>
      <c r="D918" s="5">
        <f>COUNTIF(Lines!$C$2:$C$1100,B918)</f>
        <v>1</v>
      </c>
      <c r="E918" s="5">
        <f>COUNTIF(Lines!$G$2:$G$1100,B918)</f>
        <v>1</v>
      </c>
      <c r="F918" s="5">
        <f t="shared" si="28"/>
        <v>2</v>
      </c>
      <c r="G918" s="5" t="str">
        <f t="shared" si="29"/>
        <v>Pass</v>
      </c>
    </row>
    <row r="919" spans="2:7" x14ac:dyDescent="0.25">
      <c r="B919" s="7">
        <v>2265809</v>
      </c>
      <c r="C919" s="5">
        <v>21.4</v>
      </c>
      <c r="D919" s="5">
        <f>COUNTIF(Lines!$C$2:$C$1100,B919)</f>
        <v>1</v>
      </c>
      <c r="E919" s="5">
        <f>COUNTIF(Lines!$G$2:$G$1100,B919)</f>
        <v>1</v>
      </c>
      <c r="F919" s="5">
        <f t="shared" si="28"/>
        <v>2</v>
      </c>
      <c r="G919" s="5" t="str">
        <f t="shared" si="29"/>
        <v>Pass</v>
      </c>
    </row>
    <row r="920" spans="2:7" x14ac:dyDescent="0.25">
      <c r="B920" s="7">
        <v>2265373</v>
      </c>
      <c r="C920" s="5">
        <v>21.4</v>
      </c>
      <c r="D920" s="5">
        <f>COUNTIF(Lines!$C$2:$C$1100,B920)</f>
        <v>2</v>
      </c>
      <c r="E920" s="5">
        <f>COUNTIF(Lines!$G$2:$G$1100,B920)</f>
        <v>1</v>
      </c>
      <c r="F920" s="5">
        <f t="shared" si="28"/>
        <v>3</v>
      </c>
      <c r="G920" s="5" t="str">
        <f t="shared" si="29"/>
        <v>Branching</v>
      </c>
    </row>
    <row r="921" spans="2:7" x14ac:dyDescent="0.25">
      <c r="B921" s="7">
        <v>2265664</v>
      </c>
      <c r="C921" s="5">
        <v>21.4</v>
      </c>
      <c r="D921" s="5">
        <f>COUNTIF(Lines!$C$2:$C$1100,B921)</f>
        <v>1</v>
      </c>
      <c r="E921" s="5">
        <f>COUNTIF(Lines!$G$2:$G$1100,B921)</f>
        <v>1</v>
      </c>
      <c r="F921" s="5">
        <f t="shared" si="28"/>
        <v>2</v>
      </c>
      <c r="G921" s="5" t="str">
        <f t="shared" si="29"/>
        <v>Pass</v>
      </c>
    </row>
    <row r="922" spans="2:7" x14ac:dyDescent="0.25">
      <c r="B922" s="7" t="s">
        <v>467</v>
      </c>
      <c r="C922" s="5">
        <v>21.4</v>
      </c>
      <c r="D922" s="5">
        <f>COUNTIF(Lines!$C$2:$C$1100,B922)</f>
        <v>0</v>
      </c>
      <c r="E922" s="5">
        <f>COUNTIF(Lines!$G$2:$G$1100,B922)</f>
        <v>1</v>
      </c>
      <c r="F922" s="5">
        <f t="shared" si="28"/>
        <v>1</v>
      </c>
      <c r="G922" s="5" t="str">
        <f t="shared" si="29"/>
        <v>End of circuit</v>
      </c>
    </row>
    <row r="923" spans="2:7" x14ac:dyDescent="0.25">
      <c r="B923" s="7">
        <v>400164547</v>
      </c>
      <c r="C923" s="5">
        <v>21.4</v>
      </c>
      <c r="D923" s="5">
        <f>COUNTIF(Lines!$C$2:$C$1100,B923)</f>
        <v>2</v>
      </c>
      <c r="E923" s="5">
        <f>COUNTIF(Lines!$G$2:$G$1100,B923)</f>
        <v>1</v>
      </c>
      <c r="F923" s="5">
        <f t="shared" si="28"/>
        <v>3</v>
      </c>
      <c r="G923" s="5" t="str">
        <f t="shared" si="29"/>
        <v>Branching</v>
      </c>
    </row>
    <row r="924" spans="2:7" x14ac:dyDescent="0.25">
      <c r="B924" s="7">
        <v>400181455</v>
      </c>
      <c r="C924" s="5">
        <v>21.4</v>
      </c>
      <c r="D924" s="5">
        <f>COUNTIF(Lines!$C$2:$C$1100,B924)</f>
        <v>2</v>
      </c>
      <c r="E924" s="5">
        <f>COUNTIF(Lines!$G$2:$G$1100,B924)</f>
        <v>1</v>
      </c>
      <c r="F924" s="5">
        <f t="shared" si="28"/>
        <v>3</v>
      </c>
      <c r="G924" s="5" t="str">
        <f t="shared" si="29"/>
        <v>Branching</v>
      </c>
    </row>
    <row r="925" spans="2:7" x14ac:dyDescent="0.25">
      <c r="B925" s="7">
        <v>501654217</v>
      </c>
      <c r="C925" s="5">
        <v>21.4</v>
      </c>
      <c r="D925" s="5">
        <f>COUNTIF(Lines!$C$2:$C$1100,B925)</f>
        <v>1</v>
      </c>
      <c r="E925" s="5">
        <f>COUNTIF(Lines!$G$2:$G$1100,B925)</f>
        <v>1</v>
      </c>
      <c r="F925" s="5">
        <f t="shared" si="28"/>
        <v>2</v>
      </c>
      <c r="G925" s="5" t="str">
        <f t="shared" si="29"/>
        <v>Pass</v>
      </c>
    </row>
    <row r="926" spans="2:7" x14ac:dyDescent="0.25">
      <c r="B926" s="7">
        <v>501665503</v>
      </c>
      <c r="C926" s="5">
        <v>21.4</v>
      </c>
      <c r="D926" s="5">
        <f>COUNTIF(Lines!$C$2:$C$1100,B926)</f>
        <v>1</v>
      </c>
      <c r="E926" s="5">
        <f>COUNTIF(Lines!$G$2:$G$1100,B926)</f>
        <v>0</v>
      </c>
      <c r="F926" s="5">
        <f t="shared" si="28"/>
        <v>1</v>
      </c>
      <c r="G926" s="5" t="str">
        <f t="shared" si="29"/>
        <v>End of circuit</v>
      </c>
    </row>
    <row r="927" spans="2:7" x14ac:dyDescent="0.25">
      <c r="B927" s="7">
        <v>501456632</v>
      </c>
      <c r="C927" s="5">
        <v>21.4</v>
      </c>
      <c r="D927" s="5">
        <f>COUNTIF(Lines!$C$2:$C$1100,B927)</f>
        <v>1</v>
      </c>
      <c r="E927" s="5">
        <f>COUNTIF(Lines!$G$2:$G$1100,B927)</f>
        <v>1</v>
      </c>
      <c r="F927" s="5">
        <f t="shared" si="28"/>
        <v>2</v>
      </c>
      <c r="G927" s="5" t="str">
        <f t="shared" si="29"/>
        <v>Pass</v>
      </c>
    </row>
    <row r="928" spans="2:7" x14ac:dyDescent="0.25">
      <c r="B928" s="7" t="s">
        <v>469</v>
      </c>
      <c r="C928" s="5">
        <v>21.4</v>
      </c>
      <c r="D928" s="5">
        <f>COUNTIF(Lines!$C$2:$C$1100,B928)</f>
        <v>0</v>
      </c>
      <c r="E928" s="5">
        <f>COUNTIF(Lines!$G$2:$G$1100,B928)</f>
        <v>1</v>
      </c>
      <c r="F928" s="5">
        <f t="shared" si="28"/>
        <v>1</v>
      </c>
      <c r="G928" s="5" t="str">
        <f t="shared" si="29"/>
        <v>End of circuit</v>
      </c>
    </row>
    <row r="929" spans="2:7" x14ac:dyDescent="0.25">
      <c r="B929" s="7" t="s">
        <v>470</v>
      </c>
      <c r="C929" s="5">
        <v>21.4</v>
      </c>
      <c r="D929" s="5">
        <f>COUNTIF(Lines!$C$2:$C$1100,B929)</f>
        <v>0</v>
      </c>
      <c r="E929" s="5">
        <f>COUNTIF(Lines!$G$2:$G$1100,B929)</f>
        <v>1</v>
      </c>
      <c r="F929" s="5">
        <f t="shared" si="28"/>
        <v>1</v>
      </c>
      <c r="G929" s="5" t="str">
        <f t="shared" si="29"/>
        <v>End of circuit</v>
      </c>
    </row>
    <row r="930" spans="2:7" x14ac:dyDescent="0.25">
      <c r="B930" s="7" t="s">
        <v>471</v>
      </c>
      <c r="C930" s="5">
        <v>21.4</v>
      </c>
      <c r="D930" s="5">
        <f>COUNTIF(Lines!$C$2:$C$1100,B930)</f>
        <v>0</v>
      </c>
      <c r="E930" s="5">
        <f>COUNTIF(Lines!$G$2:$G$1100,B930)</f>
        <v>1</v>
      </c>
      <c r="F930" s="5">
        <f t="shared" si="28"/>
        <v>1</v>
      </c>
      <c r="G930" s="5" t="str">
        <f t="shared" si="29"/>
        <v>End of circuit</v>
      </c>
    </row>
    <row r="931" spans="2:7" x14ac:dyDescent="0.25">
      <c r="B931" s="7">
        <v>506844470</v>
      </c>
      <c r="C931" s="5">
        <v>21.4</v>
      </c>
      <c r="D931" s="5">
        <f>COUNTIF(Lines!$C$2:$C$1100,B931)</f>
        <v>1</v>
      </c>
      <c r="E931" s="5">
        <f>COUNTIF(Lines!$G$2:$G$1100,B931)</f>
        <v>1</v>
      </c>
      <c r="F931" s="5">
        <f t="shared" si="28"/>
        <v>2</v>
      </c>
      <c r="G931" s="5" t="str">
        <f t="shared" si="29"/>
        <v>Pass</v>
      </c>
    </row>
    <row r="932" spans="2:7" x14ac:dyDescent="0.25">
      <c r="B932" s="7">
        <v>601328739</v>
      </c>
      <c r="C932" s="5">
        <v>21.4</v>
      </c>
      <c r="D932" s="5">
        <f>COUNTIF(Lines!$C$2:$C$1100,B932)</f>
        <v>1</v>
      </c>
      <c r="E932" s="5">
        <f>COUNTIF(Lines!$G$2:$G$1100,B932)</f>
        <v>0</v>
      </c>
      <c r="F932" s="5">
        <f t="shared" si="28"/>
        <v>1</v>
      </c>
      <c r="G932" s="5" t="str">
        <f t="shared" si="29"/>
        <v>End of circuit</v>
      </c>
    </row>
    <row r="933" spans="2:7" x14ac:dyDescent="0.25">
      <c r="B933" s="7">
        <v>400188123</v>
      </c>
      <c r="C933" s="5">
        <v>21.4</v>
      </c>
      <c r="D933" s="5">
        <f>COUNTIF(Lines!$C$2:$C$1100,B933)</f>
        <v>2</v>
      </c>
      <c r="E933" s="5">
        <f>COUNTIF(Lines!$G$2:$G$1100,B933)</f>
        <v>1</v>
      </c>
      <c r="F933" s="5">
        <f t="shared" si="28"/>
        <v>3</v>
      </c>
      <c r="G933" s="5" t="str">
        <f t="shared" si="29"/>
        <v>Branching</v>
      </c>
    </row>
    <row r="934" spans="2:7" x14ac:dyDescent="0.25">
      <c r="B934" s="7">
        <v>2265376</v>
      </c>
      <c r="C934" s="5">
        <v>21.4</v>
      </c>
      <c r="D934" s="5">
        <f>COUNTIF(Lines!$C$2:$C$1100,B934)</f>
        <v>1</v>
      </c>
      <c r="E934" s="5">
        <f>COUNTIF(Lines!$G$2:$G$1100,B934)</f>
        <v>1</v>
      </c>
      <c r="F934" s="5">
        <f t="shared" si="28"/>
        <v>2</v>
      </c>
      <c r="G934" s="5" t="str">
        <f t="shared" si="29"/>
        <v>Pass</v>
      </c>
    </row>
    <row r="935" spans="2:7" x14ac:dyDescent="0.25">
      <c r="B935" s="7" t="s">
        <v>473</v>
      </c>
      <c r="C935" s="5">
        <v>21.4</v>
      </c>
      <c r="D935" s="5">
        <f>COUNTIF(Lines!$C$2:$C$1100,B935)</f>
        <v>0</v>
      </c>
      <c r="E935" s="5">
        <f>COUNTIF(Lines!$G$2:$G$1100,B935)</f>
        <v>1</v>
      </c>
      <c r="F935" s="5">
        <f t="shared" si="28"/>
        <v>1</v>
      </c>
      <c r="G935" s="5" t="str">
        <f t="shared" si="29"/>
        <v>End of circuit</v>
      </c>
    </row>
    <row r="936" spans="2:7" x14ac:dyDescent="0.25">
      <c r="B936" s="7">
        <v>601328108</v>
      </c>
      <c r="C936" s="5">
        <v>21.4</v>
      </c>
      <c r="D936" s="5">
        <f>COUNTIF(Lines!$C$2:$C$1100,B936)</f>
        <v>1</v>
      </c>
      <c r="E936" s="5">
        <f>COUNTIF(Lines!$G$2:$G$1100,B936)</f>
        <v>1</v>
      </c>
      <c r="F936" s="5">
        <f t="shared" si="28"/>
        <v>2</v>
      </c>
      <c r="G936" s="5" t="str">
        <f t="shared" si="29"/>
        <v>Pass</v>
      </c>
    </row>
    <row r="937" spans="2:7" x14ac:dyDescent="0.25">
      <c r="B937" s="7">
        <v>501414983</v>
      </c>
      <c r="C937" s="5">
        <v>21.4</v>
      </c>
      <c r="D937" s="5">
        <f>COUNTIF(Lines!$C$2:$C$1100,B937)</f>
        <v>2</v>
      </c>
      <c r="E937" s="5">
        <f>COUNTIF(Lines!$G$2:$G$1100,B937)</f>
        <v>1</v>
      </c>
      <c r="F937" s="5">
        <f t="shared" si="28"/>
        <v>3</v>
      </c>
      <c r="G937" s="5" t="str">
        <f t="shared" si="29"/>
        <v>Branching</v>
      </c>
    </row>
    <row r="938" spans="2:7" x14ac:dyDescent="0.25">
      <c r="B938" s="7" t="s">
        <v>474</v>
      </c>
      <c r="C938" s="5">
        <v>21.4</v>
      </c>
      <c r="D938" s="5">
        <f>COUNTIF(Lines!$C$2:$C$1100,B938)</f>
        <v>0</v>
      </c>
      <c r="E938" s="5">
        <f>COUNTIF(Lines!$G$2:$G$1100,B938)</f>
        <v>1</v>
      </c>
      <c r="F938" s="5">
        <f t="shared" ref="F938:F1001" si="30">SUM(D938:E938)</f>
        <v>1</v>
      </c>
      <c r="G938" s="5" t="str">
        <f t="shared" si="29"/>
        <v>End of circuit</v>
      </c>
    </row>
    <row r="939" spans="2:7" x14ac:dyDescent="0.25">
      <c r="B939" s="7">
        <v>2265121</v>
      </c>
      <c r="C939" s="5">
        <v>21.4</v>
      </c>
      <c r="D939" s="5">
        <f>COUNTIF(Lines!$C$2:$C$1100,B939)</f>
        <v>2</v>
      </c>
      <c r="E939" s="5">
        <f>COUNTIF(Lines!$G$2:$G$1100,B939)</f>
        <v>1</v>
      </c>
      <c r="F939" s="5">
        <f t="shared" si="30"/>
        <v>3</v>
      </c>
      <c r="G939" s="5" t="str">
        <f t="shared" si="29"/>
        <v>Branching</v>
      </c>
    </row>
    <row r="940" spans="2:7" x14ac:dyDescent="0.25">
      <c r="B940" s="7">
        <v>501654313</v>
      </c>
      <c r="C940" s="5">
        <v>21.4</v>
      </c>
      <c r="D940" s="5">
        <f>COUNTIF(Lines!$C$2:$C$1100,B940)</f>
        <v>1</v>
      </c>
      <c r="E940" s="5">
        <f>COUNTIF(Lines!$G$2:$G$1100,B940)</f>
        <v>1</v>
      </c>
      <c r="F940" s="5">
        <f t="shared" si="30"/>
        <v>2</v>
      </c>
      <c r="G940" s="5" t="str">
        <f t="shared" si="29"/>
        <v>Pass</v>
      </c>
    </row>
    <row r="941" spans="2:7" x14ac:dyDescent="0.25">
      <c r="B941" s="7">
        <v>501654220</v>
      </c>
      <c r="C941" s="5">
        <v>21.4</v>
      </c>
      <c r="D941" s="5">
        <f>COUNTIF(Lines!$C$2:$C$1100,B941)</f>
        <v>1</v>
      </c>
      <c r="E941" s="5">
        <f>COUNTIF(Lines!$G$2:$G$1100,B941)</f>
        <v>0</v>
      </c>
      <c r="F941" s="5">
        <f t="shared" si="30"/>
        <v>1</v>
      </c>
      <c r="G941" s="5" t="str">
        <f t="shared" si="29"/>
        <v>End of circuit</v>
      </c>
    </row>
    <row r="942" spans="2:7" x14ac:dyDescent="0.25">
      <c r="B942" s="7">
        <v>2265038</v>
      </c>
      <c r="C942" s="5">
        <v>21.4</v>
      </c>
      <c r="D942" s="5">
        <f>COUNTIF(Lines!$C$2:$C$1100,B942)</f>
        <v>2</v>
      </c>
      <c r="E942" s="5">
        <f>COUNTIF(Lines!$G$2:$G$1100,B942)</f>
        <v>1</v>
      </c>
      <c r="F942" s="5">
        <f t="shared" si="30"/>
        <v>3</v>
      </c>
      <c r="G942" s="5" t="str">
        <f t="shared" si="29"/>
        <v>Branching</v>
      </c>
    </row>
    <row r="943" spans="2:7" x14ac:dyDescent="0.25">
      <c r="B943" s="7">
        <v>501456638</v>
      </c>
      <c r="C943" s="5">
        <v>21.4</v>
      </c>
      <c r="D943" s="5">
        <f>COUNTIF(Lines!$C$2:$C$1100,B943)</f>
        <v>2</v>
      </c>
      <c r="E943" s="5">
        <f>COUNTIF(Lines!$G$2:$G$1100,B943)</f>
        <v>1</v>
      </c>
      <c r="F943" s="5">
        <f t="shared" si="30"/>
        <v>3</v>
      </c>
      <c r="G943" s="5" t="str">
        <f t="shared" si="29"/>
        <v>Branching</v>
      </c>
    </row>
    <row r="944" spans="2:7" x14ac:dyDescent="0.25">
      <c r="B944" s="7" t="s">
        <v>476</v>
      </c>
      <c r="C944" s="5">
        <v>21.4</v>
      </c>
      <c r="D944" s="5">
        <f>COUNTIF(Lines!$C$2:$C$1100,B944)</f>
        <v>0</v>
      </c>
      <c r="E944" s="5">
        <f>COUNTIF(Lines!$G$2:$G$1100,B944)</f>
        <v>1</v>
      </c>
      <c r="F944" s="5">
        <f t="shared" si="30"/>
        <v>1</v>
      </c>
      <c r="G944" s="5" t="str">
        <f t="shared" si="29"/>
        <v>End of circuit</v>
      </c>
    </row>
    <row r="945" spans="2:7" x14ac:dyDescent="0.25">
      <c r="B945" s="7">
        <v>501589727</v>
      </c>
      <c r="C945" s="5">
        <v>21.4</v>
      </c>
      <c r="D945" s="5">
        <f>COUNTIF(Lines!$C$2:$C$1100,B945)</f>
        <v>1</v>
      </c>
      <c r="E945" s="5">
        <f>COUNTIF(Lines!$G$2:$G$1100,B945)</f>
        <v>1</v>
      </c>
      <c r="F945" s="5">
        <f t="shared" si="30"/>
        <v>2</v>
      </c>
      <c r="G945" s="5" t="str">
        <f t="shared" si="29"/>
        <v>Pass</v>
      </c>
    </row>
    <row r="946" spans="2:7" x14ac:dyDescent="0.25">
      <c r="B946" s="7" t="s">
        <v>477</v>
      </c>
      <c r="C946" s="5">
        <v>21.4</v>
      </c>
      <c r="D946" s="5">
        <f>COUNTIF(Lines!$C$2:$C$1100,B946)</f>
        <v>0</v>
      </c>
      <c r="E946" s="5">
        <f>COUNTIF(Lines!$G$2:$G$1100,B946)</f>
        <v>1</v>
      </c>
      <c r="F946" s="5">
        <f t="shared" si="30"/>
        <v>1</v>
      </c>
      <c r="G946" s="5" t="str">
        <f t="shared" si="29"/>
        <v>End of circuit</v>
      </c>
    </row>
    <row r="947" spans="2:7" x14ac:dyDescent="0.25">
      <c r="B947" s="7" t="s">
        <v>478</v>
      </c>
      <c r="C947" s="5">
        <v>21.4</v>
      </c>
      <c r="D947" s="5">
        <f>COUNTIF(Lines!$C$2:$C$1100,B947)</f>
        <v>0</v>
      </c>
      <c r="E947" s="5">
        <f>COUNTIF(Lines!$G$2:$G$1100,B947)</f>
        <v>1</v>
      </c>
      <c r="F947" s="5">
        <f t="shared" si="30"/>
        <v>1</v>
      </c>
      <c r="G947" s="5" t="str">
        <f t="shared" si="29"/>
        <v>End of circuit</v>
      </c>
    </row>
    <row r="948" spans="2:7" x14ac:dyDescent="0.25">
      <c r="B948" s="7" t="s">
        <v>479</v>
      </c>
      <c r="C948" s="5">
        <v>21.4</v>
      </c>
      <c r="D948" s="5">
        <f>COUNTIF(Lines!$C$2:$C$1100,B948)</f>
        <v>0</v>
      </c>
      <c r="E948" s="5">
        <f>COUNTIF(Lines!$G$2:$G$1100,B948)</f>
        <v>1</v>
      </c>
      <c r="F948" s="5">
        <f t="shared" si="30"/>
        <v>1</v>
      </c>
      <c r="G948" s="5" t="str">
        <f t="shared" si="29"/>
        <v>End of circuit</v>
      </c>
    </row>
    <row r="949" spans="2:7" x14ac:dyDescent="0.25">
      <c r="B949" s="7" t="s">
        <v>480</v>
      </c>
      <c r="C949" s="5">
        <v>21.4</v>
      </c>
      <c r="D949" s="5">
        <f>COUNTIF(Lines!$C$2:$C$1100,B949)</f>
        <v>0</v>
      </c>
      <c r="E949" s="5">
        <f>COUNTIF(Lines!$G$2:$G$1100,B949)</f>
        <v>1</v>
      </c>
      <c r="F949" s="5">
        <f t="shared" si="30"/>
        <v>1</v>
      </c>
      <c r="G949" s="5" t="str">
        <f t="shared" si="29"/>
        <v>End of circuit</v>
      </c>
    </row>
    <row r="950" spans="2:7" x14ac:dyDescent="0.25">
      <c r="B950" s="7">
        <v>505747798</v>
      </c>
      <c r="C950" s="5">
        <v>21.4</v>
      </c>
      <c r="D950" s="5">
        <f>COUNTIF(Lines!$C$2:$C$1100,B950)</f>
        <v>1</v>
      </c>
      <c r="E950" s="5">
        <f>COUNTIF(Lines!$G$2:$G$1100,B950)</f>
        <v>1</v>
      </c>
      <c r="F950" s="5">
        <f t="shared" si="30"/>
        <v>2</v>
      </c>
      <c r="G950" s="5" t="str">
        <f t="shared" si="29"/>
        <v>Pass</v>
      </c>
    </row>
    <row r="951" spans="2:7" x14ac:dyDescent="0.25">
      <c r="B951" s="7" t="s">
        <v>481</v>
      </c>
      <c r="C951" s="5">
        <v>21.4</v>
      </c>
      <c r="D951" s="5">
        <f>COUNTIF(Lines!$C$2:$C$1100,B951)</f>
        <v>0</v>
      </c>
      <c r="E951" s="5">
        <f>COUNTIF(Lines!$G$2:$G$1100,B951)</f>
        <v>1</v>
      </c>
      <c r="F951" s="5">
        <f t="shared" si="30"/>
        <v>1</v>
      </c>
      <c r="G951" s="5" t="str">
        <f t="shared" si="29"/>
        <v>End of circuit</v>
      </c>
    </row>
    <row r="952" spans="2:7" x14ac:dyDescent="0.25">
      <c r="B952" s="7">
        <v>2265115</v>
      </c>
      <c r="C952" s="5">
        <v>21.4</v>
      </c>
      <c r="D952" s="5">
        <f>COUNTIF(Lines!$C$2:$C$1100,B952)</f>
        <v>2</v>
      </c>
      <c r="E952" s="5">
        <f>COUNTIF(Lines!$G$2:$G$1100,B952)</f>
        <v>1</v>
      </c>
      <c r="F952" s="5">
        <f t="shared" si="30"/>
        <v>3</v>
      </c>
      <c r="G952" s="5" t="str">
        <f t="shared" si="29"/>
        <v>Branching</v>
      </c>
    </row>
    <row r="953" spans="2:7" x14ac:dyDescent="0.25">
      <c r="B953" s="7">
        <v>501654311</v>
      </c>
      <c r="C953" s="5">
        <v>21.4</v>
      </c>
      <c r="D953" s="5">
        <f>COUNTIF(Lines!$C$2:$C$1100,B953)</f>
        <v>2</v>
      </c>
      <c r="E953" s="5">
        <f>COUNTIF(Lines!$G$2:$G$1100,B953)</f>
        <v>1</v>
      </c>
      <c r="F953" s="5">
        <f t="shared" si="30"/>
        <v>3</v>
      </c>
      <c r="G953" s="5" t="str">
        <f t="shared" si="29"/>
        <v>Branching</v>
      </c>
    </row>
    <row r="954" spans="2:7" x14ac:dyDescent="0.25">
      <c r="B954" s="7" t="s">
        <v>482</v>
      </c>
      <c r="C954" s="5">
        <v>21.4</v>
      </c>
      <c r="D954" s="5">
        <f>COUNTIF(Lines!$C$2:$C$1100,B954)</f>
        <v>0</v>
      </c>
      <c r="E954" s="5">
        <f>COUNTIF(Lines!$G$2:$G$1100,B954)</f>
        <v>1</v>
      </c>
      <c r="F954" s="5">
        <f t="shared" si="30"/>
        <v>1</v>
      </c>
      <c r="G954" s="5" t="str">
        <f t="shared" si="29"/>
        <v>End of circuit</v>
      </c>
    </row>
    <row r="955" spans="2:7" x14ac:dyDescent="0.25">
      <c r="B955" s="7">
        <v>502009534</v>
      </c>
      <c r="C955" s="5">
        <v>21.4</v>
      </c>
      <c r="D955" s="5">
        <f>COUNTIF(Lines!$C$2:$C$1100,B955)</f>
        <v>2</v>
      </c>
      <c r="E955" s="5">
        <f>COUNTIF(Lines!$G$2:$G$1100,B955)</f>
        <v>1</v>
      </c>
      <c r="F955" s="5">
        <f t="shared" si="30"/>
        <v>3</v>
      </c>
      <c r="G955" s="5" t="str">
        <f t="shared" si="29"/>
        <v>Branching</v>
      </c>
    </row>
    <row r="956" spans="2:7" x14ac:dyDescent="0.25">
      <c r="B956" s="7">
        <v>2265041</v>
      </c>
      <c r="C956" s="5">
        <v>21.4</v>
      </c>
      <c r="D956" s="5">
        <f>COUNTIF(Lines!$C$2:$C$1100,B956)</f>
        <v>2</v>
      </c>
      <c r="E956" s="5">
        <f>COUNTIF(Lines!$G$2:$G$1100,B956)</f>
        <v>1</v>
      </c>
      <c r="F956" s="5">
        <f t="shared" si="30"/>
        <v>3</v>
      </c>
      <c r="G956" s="5" t="str">
        <f t="shared" si="29"/>
        <v>Branching</v>
      </c>
    </row>
    <row r="957" spans="2:7" x14ac:dyDescent="0.25">
      <c r="B957" s="7" t="s">
        <v>483</v>
      </c>
      <c r="C957" s="5">
        <v>21.4</v>
      </c>
      <c r="D957" s="5">
        <f>COUNTIF(Lines!$C$2:$C$1100,B957)</f>
        <v>0</v>
      </c>
      <c r="E957" s="5">
        <f>COUNTIF(Lines!$G$2:$G$1100,B957)</f>
        <v>1</v>
      </c>
      <c r="F957" s="5">
        <f t="shared" si="30"/>
        <v>1</v>
      </c>
      <c r="G957" s="5" t="str">
        <f t="shared" si="29"/>
        <v>End of circuit</v>
      </c>
    </row>
    <row r="958" spans="2:7" x14ac:dyDescent="0.25">
      <c r="B958" s="7">
        <v>502065772</v>
      </c>
      <c r="C958" s="5">
        <v>21.4</v>
      </c>
      <c r="D958" s="5">
        <f>COUNTIF(Lines!$C$2:$C$1100,B958)</f>
        <v>2</v>
      </c>
      <c r="E958" s="5">
        <f>COUNTIF(Lines!$G$2:$G$1100,B958)</f>
        <v>1</v>
      </c>
      <c r="F958" s="5">
        <f t="shared" si="30"/>
        <v>3</v>
      </c>
      <c r="G958" s="5" t="str">
        <f t="shared" si="29"/>
        <v>Branching</v>
      </c>
    </row>
    <row r="959" spans="2:7" x14ac:dyDescent="0.25">
      <c r="B959" s="7" t="s">
        <v>484</v>
      </c>
      <c r="C959" s="5">
        <v>21.4</v>
      </c>
      <c r="D959" s="5">
        <f>COUNTIF(Lines!$C$2:$C$1100,B959)</f>
        <v>0</v>
      </c>
      <c r="E959" s="5">
        <f>COUNTIF(Lines!$G$2:$G$1100,B959)</f>
        <v>1</v>
      </c>
      <c r="F959" s="5">
        <f t="shared" si="30"/>
        <v>1</v>
      </c>
      <c r="G959" s="5" t="str">
        <f t="shared" si="29"/>
        <v>End of circuit</v>
      </c>
    </row>
    <row r="960" spans="2:7" x14ac:dyDescent="0.25">
      <c r="B960" s="7">
        <v>601330435</v>
      </c>
      <c r="C960" s="5">
        <v>21.4</v>
      </c>
      <c r="D960" s="5">
        <f>COUNTIF(Lines!$C$2:$C$1100,B960)</f>
        <v>0</v>
      </c>
      <c r="E960" s="5">
        <f>COUNTIF(Lines!$G$2:$G$1100,B960)</f>
        <v>1</v>
      </c>
      <c r="F960" s="5">
        <f t="shared" si="30"/>
        <v>1</v>
      </c>
      <c r="G960" s="5" t="str">
        <f t="shared" si="29"/>
        <v>End of circuit</v>
      </c>
    </row>
    <row r="961" spans="2:7" x14ac:dyDescent="0.25">
      <c r="B961" s="7" t="s">
        <v>149</v>
      </c>
      <c r="C961" s="5">
        <v>21.4</v>
      </c>
      <c r="D961" s="5">
        <f>COUNTIF(Lines!$C$2:$C$1100,B961)</f>
        <v>1</v>
      </c>
      <c r="E961" s="5">
        <f>COUNTIF(Lines!$G$2:$G$1100,B961)</f>
        <v>1</v>
      </c>
      <c r="F961" s="5">
        <f t="shared" si="30"/>
        <v>2</v>
      </c>
      <c r="G961" s="5" t="str">
        <f t="shared" si="29"/>
        <v>Pass</v>
      </c>
    </row>
    <row r="962" spans="2:7" x14ac:dyDescent="0.25">
      <c r="B962" s="7">
        <v>501654307</v>
      </c>
      <c r="C962" s="5">
        <v>21.4</v>
      </c>
      <c r="D962" s="5">
        <f>COUNTIF(Lines!$C$2:$C$1100,B962)</f>
        <v>1</v>
      </c>
      <c r="E962" s="5">
        <f>COUNTIF(Lines!$G$2:$G$1100,B962)</f>
        <v>1</v>
      </c>
      <c r="F962" s="5">
        <f t="shared" si="30"/>
        <v>2</v>
      </c>
      <c r="G962" s="5" t="str">
        <f t="shared" si="29"/>
        <v>Pass</v>
      </c>
    </row>
    <row r="963" spans="2:7" x14ac:dyDescent="0.25">
      <c r="B963" s="7">
        <v>502088468</v>
      </c>
      <c r="C963" s="5">
        <v>21.4</v>
      </c>
      <c r="D963" s="5">
        <f>COUNTIF(Lines!$C$2:$C$1100,B963)</f>
        <v>2</v>
      </c>
      <c r="E963" s="5">
        <f>COUNTIF(Lines!$G$2:$G$1100,B963)</f>
        <v>1</v>
      </c>
      <c r="F963" s="5">
        <f t="shared" si="30"/>
        <v>3</v>
      </c>
      <c r="G963" s="5" t="str">
        <f t="shared" si="29"/>
        <v>Branching</v>
      </c>
    </row>
    <row r="964" spans="2:7" x14ac:dyDescent="0.25">
      <c r="B964" s="7">
        <v>601352312</v>
      </c>
      <c r="C964" s="5">
        <v>21.4</v>
      </c>
      <c r="D964" s="5">
        <f>COUNTIF(Lines!$C$2:$C$1100,B964)</f>
        <v>1</v>
      </c>
      <c r="E964" s="5">
        <f>COUNTIF(Lines!$G$2:$G$1100,B964)</f>
        <v>1</v>
      </c>
      <c r="F964" s="5">
        <f t="shared" si="30"/>
        <v>2</v>
      </c>
      <c r="G964" s="5" t="str">
        <f t="shared" si="29"/>
        <v>Pass</v>
      </c>
    </row>
    <row r="965" spans="2:7" x14ac:dyDescent="0.25">
      <c r="B965" s="7">
        <v>400118649</v>
      </c>
      <c r="C965" s="5">
        <v>21.4</v>
      </c>
      <c r="D965" s="5">
        <f>COUNTIF(Lines!$C$2:$C$1100,B965)</f>
        <v>2</v>
      </c>
      <c r="E965" s="5">
        <f>COUNTIF(Lines!$G$2:$G$1100,B965)</f>
        <v>1</v>
      </c>
      <c r="F965" s="5">
        <f t="shared" si="30"/>
        <v>3</v>
      </c>
      <c r="G965" s="5" t="str">
        <f t="shared" ref="G965:G1028" si="31">IF(F965=1,"End of circuit",IF(F965&lt;1,"Not Connected",IF(F965=2,"Pass","Branching")))</f>
        <v>Branching</v>
      </c>
    </row>
    <row r="966" spans="2:7" x14ac:dyDescent="0.25">
      <c r="B966" s="7">
        <v>2264592</v>
      </c>
      <c r="C966" s="5">
        <v>21.4</v>
      </c>
      <c r="D966" s="5">
        <f>COUNTIF(Lines!$C$2:$C$1100,B966)</f>
        <v>2</v>
      </c>
      <c r="E966" s="5">
        <f>COUNTIF(Lines!$G$2:$G$1100,B966)</f>
        <v>1</v>
      </c>
      <c r="F966" s="5">
        <f t="shared" si="30"/>
        <v>3</v>
      </c>
      <c r="G966" s="5" t="str">
        <f t="shared" si="31"/>
        <v>Branching</v>
      </c>
    </row>
    <row r="967" spans="2:7" x14ac:dyDescent="0.25">
      <c r="B967" s="7" t="s">
        <v>485</v>
      </c>
      <c r="C967" s="5">
        <v>21.4</v>
      </c>
      <c r="D967" s="5">
        <f>COUNTIF(Lines!$C$2:$C$1100,B967)</f>
        <v>0</v>
      </c>
      <c r="E967" s="5">
        <f>COUNTIF(Lines!$G$2:$G$1100,B967)</f>
        <v>1</v>
      </c>
      <c r="F967" s="5">
        <f t="shared" si="30"/>
        <v>1</v>
      </c>
      <c r="G967" s="5" t="str">
        <f t="shared" si="31"/>
        <v>End of circuit</v>
      </c>
    </row>
    <row r="968" spans="2:7" x14ac:dyDescent="0.25">
      <c r="B968" s="7">
        <v>503300062</v>
      </c>
      <c r="C968" s="5">
        <v>21.4</v>
      </c>
      <c r="D968" s="5">
        <f>COUNTIF(Lines!$C$2:$C$1100,B968)</f>
        <v>2</v>
      </c>
      <c r="E968" s="5">
        <f>COUNTIF(Lines!$G$2:$G$1100,B968)</f>
        <v>1</v>
      </c>
      <c r="F968" s="5">
        <f t="shared" si="30"/>
        <v>3</v>
      </c>
      <c r="G968" s="5" t="str">
        <f t="shared" si="31"/>
        <v>Branching</v>
      </c>
    </row>
    <row r="969" spans="2:7" x14ac:dyDescent="0.25">
      <c r="B969" s="7" t="s">
        <v>486</v>
      </c>
      <c r="C969" s="5">
        <v>21.4</v>
      </c>
      <c r="D969" s="5">
        <f>COUNTIF(Lines!$C$2:$C$1100,B969)</f>
        <v>0</v>
      </c>
      <c r="E969" s="5">
        <f>COUNTIF(Lines!$G$2:$G$1100,B969)</f>
        <v>1</v>
      </c>
      <c r="F969" s="5">
        <f t="shared" si="30"/>
        <v>1</v>
      </c>
      <c r="G969" s="5" t="str">
        <f t="shared" si="31"/>
        <v>End of circuit</v>
      </c>
    </row>
    <row r="970" spans="2:7" x14ac:dyDescent="0.25">
      <c r="B970" s="7">
        <v>501665448</v>
      </c>
      <c r="C970" s="5">
        <v>21.4</v>
      </c>
      <c r="D970" s="5">
        <f>COUNTIF(Lines!$C$2:$C$1100,B970)</f>
        <v>1</v>
      </c>
      <c r="E970" s="5">
        <f>COUNTIF(Lines!$G$2:$G$1100,B970)</f>
        <v>1</v>
      </c>
      <c r="F970" s="5">
        <f t="shared" si="30"/>
        <v>2</v>
      </c>
      <c r="G970" s="5" t="str">
        <f t="shared" si="31"/>
        <v>Pass</v>
      </c>
    </row>
    <row r="971" spans="2:7" x14ac:dyDescent="0.25">
      <c r="B971" s="7">
        <v>506250138</v>
      </c>
      <c r="C971" s="5">
        <v>21.4</v>
      </c>
      <c r="D971" s="5">
        <f>COUNTIF(Lines!$C$2:$C$1100,B971)</f>
        <v>1</v>
      </c>
      <c r="E971" s="5">
        <f>COUNTIF(Lines!$G$2:$G$1100,B971)</f>
        <v>1</v>
      </c>
      <c r="F971" s="5">
        <f t="shared" si="30"/>
        <v>2</v>
      </c>
      <c r="G971" s="5" t="str">
        <f t="shared" si="31"/>
        <v>Pass</v>
      </c>
    </row>
    <row r="972" spans="2:7" x14ac:dyDescent="0.25">
      <c r="B972" s="7">
        <v>601330428</v>
      </c>
      <c r="C972" s="5">
        <v>21.4</v>
      </c>
      <c r="D972" s="5">
        <f>COUNTIF(Lines!$C$2:$C$1100,B972)</f>
        <v>3</v>
      </c>
      <c r="E972" s="5">
        <f>COUNTIF(Lines!$G$2:$G$1100,B972)</f>
        <v>0</v>
      </c>
      <c r="F972" s="5">
        <f t="shared" si="30"/>
        <v>3</v>
      </c>
      <c r="G972" s="5" t="str">
        <f t="shared" si="31"/>
        <v>Branching</v>
      </c>
    </row>
    <row r="973" spans="2:7" x14ac:dyDescent="0.25">
      <c r="B973" s="7">
        <v>505737664</v>
      </c>
      <c r="C973" s="5">
        <v>21.4</v>
      </c>
      <c r="D973" s="5">
        <f>COUNTIF(Lines!$C$2:$C$1100,B973)</f>
        <v>1</v>
      </c>
      <c r="E973" s="5">
        <f>COUNTIF(Lines!$G$2:$G$1100,B973)</f>
        <v>1</v>
      </c>
      <c r="F973" s="5">
        <f t="shared" si="30"/>
        <v>2</v>
      </c>
      <c r="G973" s="5" t="str">
        <f t="shared" si="31"/>
        <v>Pass</v>
      </c>
    </row>
    <row r="974" spans="2:7" x14ac:dyDescent="0.25">
      <c r="B974" s="7">
        <v>502186710</v>
      </c>
      <c r="C974" s="5">
        <v>21.4</v>
      </c>
      <c r="D974" s="5">
        <f>COUNTIF(Lines!$C$2:$C$1100,B974)</f>
        <v>2</v>
      </c>
      <c r="E974" s="5">
        <f>COUNTIF(Lines!$G$2:$G$1100,B974)</f>
        <v>1</v>
      </c>
      <c r="F974" s="5">
        <f t="shared" si="30"/>
        <v>3</v>
      </c>
      <c r="G974" s="5" t="str">
        <f t="shared" si="31"/>
        <v>Branching</v>
      </c>
    </row>
    <row r="975" spans="2:7" x14ac:dyDescent="0.25">
      <c r="B975" s="7">
        <v>400080222</v>
      </c>
      <c r="C975" s="5">
        <v>21.4</v>
      </c>
      <c r="D975" s="5">
        <f>COUNTIF(Lines!$C$2:$C$1100,B975)</f>
        <v>1</v>
      </c>
      <c r="E975" s="5">
        <f>COUNTIF(Lines!$G$2:$G$1100,B975)</f>
        <v>1</v>
      </c>
      <c r="F975" s="5">
        <f t="shared" si="30"/>
        <v>2</v>
      </c>
      <c r="G975" s="5" t="str">
        <f t="shared" si="31"/>
        <v>Pass</v>
      </c>
    </row>
    <row r="976" spans="2:7" x14ac:dyDescent="0.25">
      <c r="B976" s="7">
        <v>502088474</v>
      </c>
      <c r="C976" s="5">
        <v>21.4</v>
      </c>
      <c r="D976" s="5">
        <f>COUNTIF(Lines!$C$2:$C$1100,B976)</f>
        <v>1</v>
      </c>
      <c r="E976" s="5">
        <f>COUNTIF(Lines!$G$2:$G$1100,B976)</f>
        <v>1</v>
      </c>
      <c r="F976" s="5">
        <f t="shared" si="30"/>
        <v>2</v>
      </c>
      <c r="G976" s="5" t="str">
        <f t="shared" si="31"/>
        <v>Pass</v>
      </c>
    </row>
    <row r="977" spans="2:7" x14ac:dyDescent="0.25">
      <c r="B977" s="7" t="s">
        <v>150</v>
      </c>
      <c r="C977" s="5">
        <v>21.4</v>
      </c>
      <c r="D977" s="5">
        <f>COUNTIF(Lines!$C$2:$C$1100,B977)</f>
        <v>1</v>
      </c>
      <c r="E977" s="5">
        <f>COUNTIF(Lines!$G$2:$G$1100,B977)</f>
        <v>1</v>
      </c>
      <c r="F977" s="5">
        <f t="shared" si="30"/>
        <v>2</v>
      </c>
      <c r="G977" s="5" t="str">
        <f t="shared" si="31"/>
        <v>Pass</v>
      </c>
    </row>
    <row r="978" spans="2:7" x14ac:dyDescent="0.25">
      <c r="B978" s="7" t="s">
        <v>151</v>
      </c>
      <c r="C978" s="5">
        <v>21.4</v>
      </c>
      <c r="D978" s="5">
        <f>COUNTIF(Lines!$C$2:$C$1100,B978)</f>
        <v>1</v>
      </c>
      <c r="E978" s="5">
        <f>COUNTIF(Lines!$G$2:$G$1100,B978)</f>
        <v>1</v>
      </c>
      <c r="F978" s="5">
        <f t="shared" si="30"/>
        <v>2</v>
      </c>
      <c r="G978" s="5" t="str">
        <f t="shared" si="31"/>
        <v>Pass</v>
      </c>
    </row>
    <row r="979" spans="2:7" x14ac:dyDescent="0.25">
      <c r="B979" s="7" t="s">
        <v>488</v>
      </c>
      <c r="C979" s="5">
        <v>21.4</v>
      </c>
      <c r="D979" s="5">
        <f>COUNTIF(Lines!$C$2:$C$1100,B979)</f>
        <v>0</v>
      </c>
      <c r="E979" s="5">
        <f>COUNTIF(Lines!$G$2:$G$1100,B979)</f>
        <v>1</v>
      </c>
      <c r="F979" s="5">
        <f t="shared" si="30"/>
        <v>1</v>
      </c>
      <c r="G979" s="5" t="str">
        <f t="shared" si="31"/>
        <v>End of circuit</v>
      </c>
    </row>
    <row r="980" spans="2:7" x14ac:dyDescent="0.25">
      <c r="B980" s="7">
        <v>501654243</v>
      </c>
      <c r="C980" s="5">
        <v>21.4</v>
      </c>
      <c r="D980" s="5">
        <f>COUNTIF(Lines!$C$2:$C$1100,B980)</f>
        <v>1</v>
      </c>
      <c r="E980" s="5">
        <f>COUNTIF(Lines!$G$2:$G$1100,B980)</f>
        <v>1</v>
      </c>
      <c r="F980" s="5">
        <f t="shared" si="30"/>
        <v>2</v>
      </c>
      <c r="G980" s="5" t="str">
        <f t="shared" si="31"/>
        <v>Pass</v>
      </c>
    </row>
    <row r="981" spans="2:7" x14ac:dyDescent="0.25">
      <c r="B981" s="7">
        <v>400080429</v>
      </c>
      <c r="C981" s="5">
        <v>21.4</v>
      </c>
      <c r="D981" s="5">
        <f>COUNTIF(Lines!$C$2:$C$1100,B981)</f>
        <v>1</v>
      </c>
      <c r="E981" s="5">
        <f>COUNTIF(Lines!$G$2:$G$1100,B981)</f>
        <v>1</v>
      </c>
      <c r="F981" s="5">
        <f t="shared" si="30"/>
        <v>2</v>
      </c>
      <c r="G981" s="5" t="str">
        <f t="shared" si="31"/>
        <v>Pass</v>
      </c>
    </row>
    <row r="982" spans="2:7" x14ac:dyDescent="0.25">
      <c r="B982" s="7">
        <v>2265047</v>
      </c>
      <c r="C982" s="5">
        <v>21.4</v>
      </c>
      <c r="D982" s="5">
        <f>COUNTIF(Lines!$C$2:$C$1100,B982)</f>
        <v>2</v>
      </c>
      <c r="E982" s="5">
        <f>COUNTIF(Lines!$G$2:$G$1100,B982)</f>
        <v>1</v>
      </c>
      <c r="F982" s="5">
        <f t="shared" si="30"/>
        <v>3</v>
      </c>
      <c r="G982" s="5" t="str">
        <f t="shared" si="31"/>
        <v>Branching</v>
      </c>
    </row>
    <row r="983" spans="2:7" x14ac:dyDescent="0.25">
      <c r="B983" s="7">
        <v>503300070</v>
      </c>
      <c r="C983" s="5">
        <v>21.4</v>
      </c>
      <c r="D983" s="5">
        <f>COUNTIF(Lines!$C$2:$C$1100,B983)</f>
        <v>1</v>
      </c>
      <c r="E983" s="5">
        <f>COUNTIF(Lines!$G$2:$G$1100,B983)</f>
        <v>1</v>
      </c>
      <c r="F983" s="5">
        <f t="shared" si="30"/>
        <v>2</v>
      </c>
      <c r="G983" s="5" t="str">
        <f t="shared" si="31"/>
        <v>Pass</v>
      </c>
    </row>
    <row r="984" spans="2:7" x14ac:dyDescent="0.25">
      <c r="B984" s="7">
        <v>501665451</v>
      </c>
      <c r="C984" s="5">
        <v>21.4</v>
      </c>
      <c r="D984" s="5">
        <f>COUNTIF(Lines!$C$2:$C$1100,B984)</f>
        <v>1</v>
      </c>
      <c r="E984" s="5">
        <f>COUNTIF(Lines!$G$2:$G$1100,B984)</f>
        <v>1</v>
      </c>
      <c r="F984" s="5">
        <f t="shared" si="30"/>
        <v>2</v>
      </c>
      <c r="G984" s="5" t="str">
        <f t="shared" si="31"/>
        <v>Pass</v>
      </c>
    </row>
    <row r="985" spans="2:7" x14ac:dyDescent="0.25">
      <c r="B985" s="7" t="s">
        <v>489</v>
      </c>
      <c r="C985" s="5">
        <v>21.4</v>
      </c>
      <c r="D985" s="5">
        <f>COUNTIF(Lines!$C$2:$C$1100,B985)</f>
        <v>0</v>
      </c>
      <c r="E985" s="5">
        <f>COUNTIF(Lines!$G$2:$G$1100,B985)</f>
        <v>1</v>
      </c>
      <c r="F985" s="5">
        <f t="shared" si="30"/>
        <v>1</v>
      </c>
      <c r="G985" s="5" t="str">
        <f t="shared" si="31"/>
        <v>End of circuit</v>
      </c>
    </row>
    <row r="986" spans="2:7" x14ac:dyDescent="0.25">
      <c r="B986" s="7">
        <v>601328729</v>
      </c>
      <c r="C986" s="5">
        <v>21.4</v>
      </c>
      <c r="D986" s="5">
        <f>COUNTIF(Lines!$C$2:$C$1100,B986)</f>
        <v>0</v>
      </c>
      <c r="E986" s="5">
        <f>COUNTIF(Lines!$G$2:$G$1100,B986)</f>
        <v>1</v>
      </c>
      <c r="F986" s="5">
        <f t="shared" si="30"/>
        <v>1</v>
      </c>
      <c r="G986" s="5" t="str">
        <f t="shared" si="31"/>
        <v>End of circuit</v>
      </c>
    </row>
    <row r="987" spans="2:7" x14ac:dyDescent="0.25">
      <c r="B987" s="7" t="s">
        <v>490</v>
      </c>
      <c r="C987" s="5">
        <v>21.4</v>
      </c>
      <c r="D987" s="5">
        <f>COUNTIF(Lines!$C$2:$C$1100,B987)</f>
        <v>0</v>
      </c>
      <c r="E987" s="5">
        <f>COUNTIF(Lines!$G$2:$G$1100,B987)</f>
        <v>1</v>
      </c>
      <c r="F987" s="5">
        <f t="shared" si="30"/>
        <v>1</v>
      </c>
      <c r="G987" s="5" t="str">
        <f t="shared" si="31"/>
        <v>End of circuit</v>
      </c>
    </row>
    <row r="988" spans="2:7" x14ac:dyDescent="0.25">
      <c r="B988" s="7">
        <v>505880002</v>
      </c>
      <c r="C988" s="5">
        <v>21.4</v>
      </c>
      <c r="D988" s="5">
        <f>COUNTIF(Lines!$C$2:$C$1100,B988)</f>
        <v>1</v>
      </c>
      <c r="E988" s="5">
        <f>COUNTIF(Lines!$G$2:$G$1100,B988)</f>
        <v>1</v>
      </c>
      <c r="F988" s="5">
        <f t="shared" si="30"/>
        <v>2</v>
      </c>
      <c r="G988" s="5" t="str">
        <f t="shared" si="31"/>
        <v>Pass</v>
      </c>
    </row>
    <row r="989" spans="2:7" x14ac:dyDescent="0.25">
      <c r="B989" s="7" t="s">
        <v>491</v>
      </c>
      <c r="C989" s="5">
        <v>21.4</v>
      </c>
      <c r="D989" s="5">
        <f>COUNTIF(Lines!$C$2:$C$1100,B989)</f>
        <v>0</v>
      </c>
      <c r="E989" s="5">
        <f>COUNTIF(Lines!$G$2:$G$1100,B989)</f>
        <v>1</v>
      </c>
      <c r="F989" s="5">
        <f t="shared" si="30"/>
        <v>1</v>
      </c>
      <c r="G989" s="5" t="str">
        <f t="shared" si="31"/>
        <v>End of circuit</v>
      </c>
    </row>
    <row r="990" spans="2:7" x14ac:dyDescent="0.25">
      <c r="B990" s="7">
        <v>502186721</v>
      </c>
      <c r="C990" s="5">
        <v>21.4</v>
      </c>
      <c r="D990" s="5">
        <f>COUNTIF(Lines!$C$2:$C$1100,B990)</f>
        <v>1</v>
      </c>
      <c r="E990" s="5">
        <f>COUNTIF(Lines!$G$2:$G$1100,B990)</f>
        <v>1</v>
      </c>
      <c r="F990" s="5">
        <f t="shared" si="30"/>
        <v>2</v>
      </c>
      <c r="G990" s="5" t="str">
        <f t="shared" si="31"/>
        <v>Pass</v>
      </c>
    </row>
    <row r="991" spans="2:7" x14ac:dyDescent="0.25">
      <c r="B991" s="7">
        <v>400080219</v>
      </c>
      <c r="C991" s="5">
        <v>21.4</v>
      </c>
      <c r="D991" s="5">
        <f>COUNTIF(Lines!$C$2:$C$1100,B991)</f>
        <v>2</v>
      </c>
      <c r="E991" s="5">
        <f>COUNTIF(Lines!$G$2:$G$1100,B991)</f>
        <v>1</v>
      </c>
      <c r="F991" s="5">
        <f t="shared" si="30"/>
        <v>3</v>
      </c>
      <c r="G991" s="5" t="str">
        <f t="shared" si="31"/>
        <v>Branching</v>
      </c>
    </row>
    <row r="992" spans="2:7" x14ac:dyDescent="0.25">
      <c r="B992" s="7" t="s">
        <v>492</v>
      </c>
      <c r="C992" s="5">
        <v>21.4</v>
      </c>
      <c r="D992" s="5">
        <f>COUNTIF(Lines!$C$2:$C$1100,B992)</f>
        <v>0</v>
      </c>
      <c r="E992" s="5">
        <f>COUNTIF(Lines!$G$2:$G$1100,B992)</f>
        <v>1</v>
      </c>
      <c r="F992" s="5">
        <f t="shared" si="30"/>
        <v>1</v>
      </c>
      <c r="G992" s="5" t="str">
        <f t="shared" si="31"/>
        <v>End of circuit</v>
      </c>
    </row>
    <row r="993" spans="2:7" x14ac:dyDescent="0.25">
      <c r="B993" s="7" t="s">
        <v>493</v>
      </c>
      <c r="C993" s="5">
        <v>21.4</v>
      </c>
      <c r="D993" s="5">
        <f>COUNTIF(Lines!$C$2:$C$1100,B993)</f>
        <v>0</v>
      </c>
      <c r="E993" s="5">
        <f>COUNTIF(Lines!$G$2:$G$1100,B993)</f>
        <v>1</v>
      </c>
      <c r="F993" s="5">
        <f t="shared" si="30"/>
        <v>1</v>
      </c>
      <c r="G993" s="5" t="str">
        <f t="shared" si="31"/>
        <v>End of circuit</v>
      </c>
    </row>
    <row r="994" spans="2:7" x14ac:dyDescent="0.25">
      <c r="B994" s="7" t="s">
        <v>494</v>
      </c>
      <c r="C994" s="5">
        <v>21.4</v>
      </c>
      <c r="D994" s="5">
        <f>COUNTIF(Lines!$C$2:$C$1100,B994)</f>
        <v>0</v>
      </c>
      <c r="E994" s="5">
        <f>COUNTIF(Lines!$G$2:$G$1100,B994)</f>
        <v>1</v>
      </c>
      <c r="F994" s="5">
        <f t="shared" si="30"/>
        <v>1</v>
      </c>
      <c r="G994" s="5" t="str">
        <f t="shared" si="31"/>
        <v>End of circuit</v>
      </c>
    </row>
    <row r="995" spans="2:7" x14ac:dyDescent="0.25">
      <c r="B995" s="7">
        <v>501654245</v>
      </c>
      <c r="C995" s="5">
        <v>21.4</v>
      </c>
      <c r="D995" s="5">
        <f>COUNTIF(Lines!$C$2:$C$1100,B995)</f>
        <v>1</v>
      </c>
      <c r="E995" s="5">
        <f>COUNTIF(Lines!$G$2:$G$1100,B995)</f>
        <v>1</v>
      </c>
      <c r="F995" s="5">
        <f t="shared" si="30"/>
        <v>2</v>
      </c>
      <c r="G995" s="5" t="str">
        <f t="shared" si="31"/>
        <v>Pass</v>
      </c>
    </row>
    <row r="996" spans="2:7" x14ac:dyDescent="0.25">
      <c r="B996" s="7">
        <v>501654221</v>
      </c>
      <c r="C996" s="5">
        <v>21.4</v>
      </c>
      <c r="D996" s="5">
        <f>COUNTIF(Lines!$C$2:$C$1100,B996)</f>
        <v>2</v>
      </c>
      <c r="E996" s="5">
        <f>COUNTIF(Lines!$G$2:$G$1100,B996)</f>
        <v>1</v>
      </c>
      <c r="F996" s="5">
        <f t="shared" si="30"/>
        <v>3</v>
      </c>
      <c r="G996" s="5" t="str">
        <f t="shared" si="31"/>
        <v>Branching</v>
      </c>
    </row>
    <row r="997" spans="2:7" x14ac:dyDescent="0.25">
      <c r="B997" s="7">
        <v>2265050</v>
      </c>
      <c r="C997" s="5">
        <v>21.4</v>
      </c>
      <c r="D997" s="5">
        <f>COUNTIF(Lines!$C$2:$C$1100,B997)</f>
        <v>2</v>
      </c>
      <c r="E997" s="5">
        <f>COUNTIF(Lines!$G$2:$G$1100,B997)</f>
        <v>1</v>
      </c>
      <c r="F997" s="5">
        <f t="shared" si="30"/>
        <v>3</v>
      </c>
      <c r="G997" s="5" t="str">
        <f t="shared" si="31"/>
        <v>Branching</v>
      </c>
    </row>
    <row r="998" spans="2:7" x14ac:dyDescent="0.25">
      <c r="B998" s="7" t="s">
        <v>495</v>
      </c>
      <c r="C998" s="5">
        <v>21.4</v>
      </c>
      <c r="D998" s="5">
        <f>COUNTIF(Lines!$C$2:$C$1100,B998)</f>
        <v>0</v>
      </c>
      <c r="E998" s="5">
        <f>COUNTIF(Lines!$G$2:$G$1100,B998)</f>
        <v>1</v>
      </c>
      <c r="F998" s="5">
        <f t="shared" si="30"/>
        <v>1</v>
      </c>
      <c r="G998" s="5" t="str">
        <f t="shared" si="31"/>
        <v>End of circuit</v>
      </c>
    </row>
    <row r="999" spans="2:7" x14ac:dyDescent="0.25">
      <c r="B999" s="7" t="s">
        <v>496</v>
      </c>
      <c r="C999" s="5">
        <v>21.4</v>
      </c>
      <c r="D999" s="5">
        <f>COUNTIF(Lines!$C$2:$C$1100,B999)</f>
        <v>0</v>
      </c>
      <c r="E999" s="5">
        <f>COUNTIF(Lines!$G$2:$G$1100,B999)</f>
        <v>1</v>
      </c>
      <c r="F999" s="5">
        <f t="shared" si="30"/>
        <v>1</v>
      </c>
      <c r="G999" s="5" t="str">
        <f t="shared" si="31"/>
        <v>End of circuit</v>
      </c>
    </row>
    <row r="1000" spans="2:7" x14ac:dyDescent="0.25">
      <c r="B1000" s="7">
        <v>2265441</v>
      </c>
      <c r="C1000" s="5">
        <v>21.4</v>
      </c>
      <c r="D1000" s="5">
        <f>COUNTIF(Lines!$C$2:$C$1100,B1000)</f>
        <v>2</v>
      </c>
      <c r="E1000" s="5">
        <f>COUNTIF(Lines!$G$2:$G$1100,B1000)</f>
        <v>1</v>
      </c>
      <c r="F1000" s="5">
        <f t="shared" si="30"/>
        <v>3</v>
      </c>
      <c r="G1000" s="5" t="str">
        <f t="shared" si="31"/>
        <v>Branching</v>
      </c>
    </row>
    <row r="1001" spans="2:7" x14ac:dyDescent="0.25">
      <c r="B1001" s="7">
        <v>601328730</v>
      </c>
      <c r="C1001" s="5">
        <v>21.4</v>
      </c>
      <c r="D1001" s="5">
        <f>COUNTIF(Lines!$C$2:$C$1100,B1001)</f>
        <v>2</v>
      </c>
      <c r="E1001" s="5">
        <f>COUNTIF(Lines!$G$2:$G$1100,B1001)</f>
        <v>0</v>
      </c>
      <c r="F1001" s="5">
        <f t="shared" si="30"/>
        <v>2</v>
      </c>
      <c r="G1001" s="5" t="str">
        <f t="shared" si="31"/>
        <v>Pass</v>
      </c>
    </row>
    <row r="1002" spans="2:7" x14ac:dyDescent="0.25">
      <c r="B1002" s="7" t="s">
        <v>152</v>
      </c>
      <c r="C1002" s="5">
        <v>21.4</v>
      </c>
      <c r="D1002" s="5">
        <f>COUNTIF(Lines!$C$2:$C$1100,B1002)</f>
        <v>1</v>
      </c>
      <c r="E1002" s="5">
        <f>COUNTIF(Lines!$G$2:$G$1100,B1002)</f>
        <v>1</v>
      </c>
      <c r="F1002" s="5">
        <f t="shared" ref="F1002:F1065" si="32">SUM(D1002:E1002)</f>
        <v>2</v>
      </c>
      <c r="G1002" s="5" t="str">
        <f t="shared" si="31"/>
        <v>Pass</v>
      </c>
    </row>
    <row r="1003" spans="2:7" x14ac:dyDescent="0.25">
      <c r="B1003" s="7">
        <v>502186712</v>
      </c>
      <c r="C1003" s="5">
        <v>21.4</v>
      </c>
      <c r="D1003" s="5">
        <f>COUNTIF(Lines!$C$2:$C$1100,B1003)</f>
        <v>1</v>
      </c>
      <c r="E1003" s="5">
        <f>COUNTIF(Lines!$G$2:$G$1100,B1003)</f>
        <v>1</v>
      </c>
      <c r="F1003" s="5">
        <f t="shared" si="32"/>
        <v>2</v>
      </c>
      <c r="G1003" s="5" t="str">
        <f t="shared" si="31"/>
        <v>Pass</v>
      </c>
    </row>
    <row r="1004" spans="2:7" x14ac:dyDescent="0.25">
      <c r="B1004" s="7">
        <v>400080206</v>
      </c>
      <c r="C1004" s="5">
        <v>21.4</v>
      </c>
      <c r="D1004" s="5">
        <f>COUNTIF(Lines!$C$2:$C$1100,B1004)</f>
        <v>1</v>
      </c>
      <c r="E1004" s="5">
        <f>COUNTIF(Lines!$G$2:$G$1100,B1004)</f>
        <v>1</v>
      </c>
      <c r="F1004" s="5">
        <f t="shared" si="32"/>
        <v>2</v>
      </c>
      <c r="G1004" s="5" t="str">
        <f t="shared" si="31"/>
        <v>Pass</v>
      </c>
    </row>
    <row r="1005" spans="2:7" x14ac:dyDescent="0.25">
      <c r="B1005" s="7">
        <v>501654303</v>
      </c>
      <c r="C1005" s="5">
        <v>21.4</v>
      </c>
      <c r="D1005" s="5">
        <f>COUNTIF(Lines!$C$2:$C$1100,B1005)</f>
        <v>1</v>
      </c>
      <c r="E1005" s="5">
        <f>COUNTIF(Lines!$G$2:$G$1100,B1005)</f>
        <v>1</v>
      </c>
      <c r="F1005" s="5">
        <f t="shared" si="32"/>
        <v>2</v>
      </c>
      <c r="G1005" s="5" t="str">
        <f t="shared" si="31"/>
        <v>Pass</v>
      </c>
    </row>
    <row r="1006" spans="2:7" x14ac:dyDescent="0.25">
      <c r="B1006" s="7">
        <v>501654249</v>
      </c>
      <c r="C1006" s="5">
        <v>21.4</v>
      </c>
      <c r="D1006" s="5">
        <f>COUNTIF(Lines!$C$2:$C$1100,B1006)</f>
        <v>1</v>
      </c>
      <c r="E1006" s="5">
        <f>COUNTIF(Lines!$G$2:$G$1100,B1006)</f>
        <v>1</v>
      </c>
      <c r="F1006" s="5">
        <f t="shared" si="32"/>
        <v>2</v>
      </c>
      <c r="G1006" s="5" t="str">
        <f t="shared" si="31"/>
        <v>Pass</v>
      </c>
    </row>
    <row r="1007" spans="2:7" x14ac:dyDescent="0.25">
      <c r="B1007" s="7" t="s">
        <v>498</v>
      </c>
      <c r="C1007" s="5">
        <v>21.4</v>
      </c>
      <c r="D1007" s="5">
        <f>COUNTIF(Lines!$C$2:$C$1100,B1007)</f>
        <v>0</v>
      </c>
      <c r="E1007" s="5">
        <f>COUNTIF(Lines!$G$2:$G$1100,B1007)</f>
        <v>1</v>
      </c>
      <c r="F1007" s="5">
        <f t="shared" si="32"/>
        <v>1</v>
      </c>
      <c r="G1007" s="5" t="str">
        <f t="shared" si="31"/>
        <v>End of circuit</v>
      </c>
    </row>
    <row r="1008" spans="2:7" x14ac:dyDescent="0.25">
      <c r="B1008" s="7" t="s">
        <v>499</v>
      </c>
      <c r="C1008" s="5">
        <v>21.4</v>
      </c>
      <c r="D1008" s="5">
        <f>COUNTIF(Lines!$C$2:$C$1100,B1008)</f>
        <v>0</v>
      </c>
      <c r="E1008" s="5">
        <f>COUNTIF(Lines!$G$2:$G$1100,B1008)</f>
        <v>1</v>
      </c>
      <c r="F1008" s="5">
        <f t="shared" si="32"/>
        <v>1</v>
      </c>
      <c r="G1008" s="5" t="str">
        <f t="shared" si="31"/>
        <v>End of circuit</v>
      </c>
    </row>
    <row r="1009" spans="2:7" x14ac:dyDescent="0.25">
      <c r="B1009" s="7">
        <v>2265053</v>
      </c>
      <c r="C1009" s="5">
        <v>21.4</v>
      </c>
      <c r="D1009" s="5">
        <f>COUNTIF(Lines!$C$2:$C$1100,B1009)</f>
        <v>2</v>
      </c>
      <c r="E1009" s="5">
        <f>COUNTIF(Lines!$G$2:$G$1100,B1009)</f>
        <v>1</v>
      </c>
      <c r="F1009" s="5">
        <f t="shared" si="32"/>
        <v>3</v>
      </c>
      <c r="G1009" s="5" t="str">
        <f t="shared" si="31"/>
        <v>Branching</v>
      </c>
    </row>
    <row r="1010" spans="2:7" x14ac:dyDescent="0.25">
      <c r="B1010" s="7">
        <v>501665506</v>
      </c>
      <c r="C1010" s="5">
        <v>21.4</v>
      </c>
      <c r="D1010" s="5">
        <f>COUNTIF(Lines!$C$2:$C$1100,B1010)</f>
        <v>1</v>
      </c>
      <c r="E1010" s="5">
        <f>COUNTIF(Lines!$G$2:$G$1100,B1010)</f>
        <v>1</v>
      </c>
      <c r="F1010" s="5">
        <f t="shared" si="32"/>
        <v>2</v>
      </c>
      <c r="G1010" s="5" t="str">
        <f t="shared" si="31"/>
        <v>Pass</v>
      </c>
    </row>
    <row r="1011" spans="2:7" x14ac:dyDescent="0.25">
      <c r="B1011" s="7">
        <v>501456260</v>
      </c>
      <c r="C1011" s="5">
        <v>21.4</v>
      </c>
      <c r="D1011" s="5">
        <f>COUNTIF(Lines!$C$2:$C$1100,B1011)</f>
        <v>2</v>
      </c>
      <c r="E1011" s="5">
        <f>COUNTIF(Lines!$G$2:$G$1100,B1011)</f>
        <v>1</v>
      </c>
      <c r="F1011" s="5">
        <f t="shared" si="32"/>
        <v>3</v>
      </c>
      <c r="G1011" s="5" t="str">
        <f t="shared" si="31"/>
        <v>Branching</v>
      </c>
    </row>
    <row r="1012" spans="2:7" x14ac:dyDescent="0.25">
      <c r="B1012" s="7" t="s">
        <v>500</v>
      </c>
      <c r="C1012" s="5">
        <v>21.4</v>
      </c>
      <c r="D1012" s="5">
        <f>COUNTIF(Lines!$C$2:$C$1100,B1012)</f>
        <v>0</v>
      </c>
      <c r="E1012" s="5">
        <f>COUNTIF(Lines!$G$2:$G$1100,B1012)</f>
        <v>1</v>
      </c>
      <c r="F1012" s="5">
        <f t="shared" si="32"/>
        <v>1</v>
      </c>
      <c r="G1012" s="5" t="str">
        <f t="shared" si="31"/>
        <v>End of circuit</v>
      </c>
    </row>
    <row r="1013" spans="2:7" x14ac:dyDescent="0.25">
      <c r="B1013" s="7">
        <v>2265763</v>
      </c>
      <c r="C1013" s="5">
        <v>21.4</v>
      </c>
      <c r="D1013" s="5">
        <f>COUNTIF(Lines!$C$2:$C$1100,B1013)</f>
        <v>2</v>
      </c>
      <c r="E1013" s="5">
        <f>COUNTIF(Lines!$G$2:$G$1100,B1013)</f>
        <v>1</v>
      </c>
      <c r="F1013" s="5">
        <f t="shared" si="32"/>
        <v>3</v>
      </c>
      <c r="G1013" s="5" t="str">
        <f t="shared" si="31"/>
        <v>Branching</v>
      </c>
    </row>
    <row r="1014" spans="2:7" x14ac:dyDescent="0.25">
      <c r="B1014" s="7" t="s">
        <v>153</v>
      </c>
      <c r="C1014" s="5">
        <v>21.4</v>
      </c>
      <c r="D1014" s="5">
        <f>COUNTIF(Lines!$C$2:$C$1100,B1014)</f>
        <v>1</v>
      </c>
      <c r="E1014" s="5">
        <f>COUNTIF(Lines!$G$2:$G$1100,B1014)</f>
        <v>1</v>
      </c>
      <c r="F1014" s="5">
        <f t="shared" si="32"/>
        <v>2</v>
      </c>
      <c r="G1014" s="5" t="str">
        <f t="shared" si="31"/>
        <v>Pass</v>
      </c>
    </row>
    <row r="1015" spans="2:7" x14ac:dyDescent="0.25">
      <c r="B1015" s="7" t="s">
        <v>501</v>
      </c>
      <c r="C1015" s="5">
        <v>21.4</v>
      </c>
      <c r="D1015" s="5">
        <f>COUNTIF(Lines!$C$2:$C$1100,B1015)</f>
        <v>0</v>
      </c>
      <c r="E1015" s="5">
        <f>COUNTIF(Lines!$G$2:$G$1100,B1015)</f>
        <v>1</v>
      </c>
      <c r="F1015" s="5">
        <f t="shared" si="32"/>
        <v>1</v>
      </c>
      <c r="G1015" s="5" t="str">
        <f t="shared" si="31"/>
        <v>End of circuit</v>
      </c>
    </row>
    <row r="1016" spans="2:7" x14ac:dyDescent="0.25">
      <c r="B1016" s="7">
        <v>2265112</v>
      </c>
      <c r="C1016" s="5">
        <v>21.4</v>
      </c>
      <c r="D1016" s="5">
        <f>COUNTIF(Lines!$C$2:$C$1100,B1016)</f>
        <v>1</v>
      </c>
      <c r="E1016" s="5">
        <f>COUNTIF(Lines!$G$2:$G$1100,B1016)</f>
        <v>1</v>
      </c>
      <c r="F1016" s="5">
        <f t="shared" si="32"/>
        <v>2</v>
      </c>
      <c r="G1016" s="5" t="str">
        <f t="shared" si="31"/>
        <v>Pass</v>
      </c>
    </row>
    <row r="1017" spans="2:7" x14ac:dyDescent="0.25">
      <c r="B1017" s="7" t="s">
        <v>502</v>
      </c>
      <c r="C1017" s="5">
        <v>21.4</v>
      </c>
      <c r="D1017" s="5">
        <f>COUNTIF(Lines!$C$2:$C$1100,B1017)</f>
        <v>0</v>
      </c>
      <c r="E1017" s="5">
        <f>COUNTIF(Lines!$G$2:$G$1100,B1017)</f>
        <v>1</v>
      </c>
      <c r="F1017" s="5">
        <f t="shared" si="32"/>
        <v>1</v>
      </c>
      <c r="G1017" s="5" t="str">
        <f t="shared" si="31"/>
        <v>End of circuit</v>
      </c>
    </row>
    <row r="1018" spans="2:7" x14ac:dyDescent="0.25">
      <c r="B1018" s="7">
        <v>501654259</v>
      </c>
      <c r="C1018" s="5">
        <v>21.4</v>
      </c>
      <c r="D1018" s="5">
        <f>COUNTIF(Lines!$C$2:$C$1100,B1018)</f>
        <v>1</v>
      </c>
      <c r="E1018" s="5">
        <f>COUNTIF(Lines!$G$2:$G$1100,B1018)</f>
        <v>0</v>
      </c>
      <c r="F1018" s="5">
        <f t="shared" si="32"/>
        <v>1</v>
      </c>
      <c r="G1018" s="5" t="str">
        <f t="shared" si="31"/>
        <v>End of circuit</v>
      </c>
    </row>
    <row r="1019" spans="2:7" x14ac:dyDescent="0.25">
      <c r="B1019" s="7">
        <v>2265056</v>
      </c>
      <c r="C1019" s="5">
        <v>21.4</v>
      </c>
      <c r="D1019" s="5">
        <f>COUNTIF(Lines!$C$2:$C$1100,B1019)</f>
        <v>2</v>
      </c>
      <c r="E1019" s="5">
        <f>COUNTIF(Lines!$G$2:$G$1100,B1019)</f>
        <v>1</v>
      </c>
      <c r="F1019" s="5">
        <f t="shared" si="32"/>
        <v>3</v>
      </c>
      <c r="G1019" s="5" t="str">
        <f t="shared" si="31"/>
        <v>Branching</v>
      </c>
    </row>
    <row r="1020" spans="2:7" x14ac:dyDescent="0.25">
      <c r="B1020" s="7">
        <v>501665513</v>
      </c>
      <c r="C1020" s="5">
        <v>21.4</v>
      </c>
      <c r="D1020" s="5">
        <f>COUNTIF(Lines!$C$2:$C$1100,B1020)</f>
        <v>1</v>
      </c>
      <c r="E1020" s="5">
        <f>COUNTIF(Lines!$G$2:$G$1100,B1020)</f>
        <v>1</v>
      </c>
      <c r="F1020" s="5">
        <f t="shared" si="32"/>
        <v>2</v>
      </c>
      <c r="G1020" s="5" t="str">
        <f t="shared" si="31"/>
        <v>Pass</v>
      </c>
    </row>
    <row r="1021" spans="2:7" x14ac:dyDescent="0.25">
      <c r="B1021" s="7">
        <v>501665509</v>
      </c>
      <c r="C1021" s="5">
        <v>21.4</v>
      </c>
      <c r="D1021" s="5">
        <f>COUNTIF(Lines!$C$2:$C$1100,B1021)</f>
        <v>1</v>
      </c>
      <c r="E1021" s="5">
        <f>COUNTIF(Lines!$G$2:$G$1100,B1021)</f>
        <v>1</v>
      </c>
      <c r="F1021" s="5">
        <f t="shared" si="32"/>
        <v>2</v>
      </c>
      <c r="G1021" s="5" t="str">
        <f t="shared" si="31"/>
        <v>Pass</v>
      </c>
    </row>
    <row r="1022" spans="2:7" x14ac:dyDescent="0.25">
      <c r="B1022" s="7">
        <v>2265447</v>
      </c>
      <c r="C1022" s="5">
        <v>21.4</v>
      </c>
      <c r="D1022" s="5">
        <f>COUNTIF(Lines!$C$2:$C$1100,B1022)</f>
        <v>1</v>
      </c>
      <c r="E1022" s="5">
        <f>COUNTIF(Lines!$G$2:$G$1100,B1022)</f>
        <v>1</v>
      </c>
      <c r="F1022" s="5">
        <f t="shared" si="32"/>
        <v>2</v>
      </c>
      <c r="G1022" s="5" t="str">
        <f t="shared" si="31"/>
        <v>Pass</v>
      </c>
    </row>
    <row r="1023" spans="2:7" x14ac:dyDescent="0.25">
      <c r="B1023" s="7" t="s">
        <v>504</v>
      </c>
      <c r="C1023" s="5">
        <v>21.4</v>
      </c>
      <c r="D1023" s="5">
        <f>COUNTIF(Lines!$C$2:$C$1100,B1023)</f>
        <v>0</v>
      </c>
      <c r="E1023" s="5">
        <f>COUNTIF(Lines!$G$2:$G$1100,B1023)</f>
        <v>1</v>
      </c>
      <c r="F1023" s="5">
        <f t="shared" si="32"/>
        <v>1</v>
      </c>
      <c r="G1023" s="5" t="str">
        <f t="shared" si="31"/>
        <v>End of circuit</v>
      </c>
    </row>
    <row r="1024" spans="2:7" x14ac:dyDescent="0.25">
      <c r="B1024" s="7">
        <v>2265766</v>
      </c>
      <c r="C1024" s="5">
        <v>21.4</v>
      </c>
      <c r="D1024" s="5">
        <f>COUNTIF(Lines!$C$2:$C$1100,B1024)</f>
        <v>2</v>
      </c>
      <c r="E1024" s="5">
        <f>COUNTIF(Lines!$G$2:$G$1100,B1024)</f>
        <v>1</v>
      </c>
      <c r="F1024" s="5">
        <f t="shared" si="32"/>
        <v>3</v>
      </c>
      <c r="G1024" s="5" t="str">
        <f t="shared" si="31"/>
        <v>Branching</v>
      </c>
    </row>
    <row r="1025" spans="2:7" x14ac:dyDescent="0.25">
      <c r="B1025" s="7" t="s">
        <v>505</v>
      </c>
      <c r="C1025" s="5">
        <v>21.4</v>
      </c>
      <c r="D1025" s="5">
        <f>COUNTIF(Lines!$C$2:$C$1100,B1025)</f>
        <v>0</v>
      </c>
      <c r="E1025" s="5">
        <f>COUNTIF(Lines!$G$2:$G$1100,B1025)</f>
        <v>1</v>
      </c>
      <c r="F1025" s="5">
        <f t="shared" si="32"/>
        <v>1</v>
      </c>
      <c r="G1025" s="5" t="str">
        <f t="shared" si="31"/>
        <v>End of circuit</v>
      </c>
    </row>
    <row r="1026" spans="2:7" x14ac:dyDescent="0.25">
      <c r="B1026" s="7" t="s">
        <v>506</v>
      </c>
      <c r="C1026" s="5">
        <v>21.4</v>
      </c>
      <c r="D1026" s="5">
        <f>COUNTIF(Lines!$C$2:$C$1100,B1026)</f>
        <v>0</v>
      </c>
      <c r="E1026" s="5">
        <f>COUNTIF(Lines!$G$2:$G$1100,B1026)</f>
        <v>1</v>
      </c>
      <c r="F1026" s="5">
        <f t="shared" si="32"/>
        <v>1</v>
      </c>
      <c r="G1026" s="5" t="str">
        <f t="shared" si="31"/>
        <v>End of circuit</v>
      </c>
    </row>
    <row r="1027" spans="2:7" x14ac:dyDescent="0.25">
      <c r="B1027" s="7">
        <v>2265109</v>
      </c>
      <c r="C1027" s="5">
        <v>21.4</v>
      </c>
      <c r="D1027" s="5">
        <f>COUNTIF(Lines!$C$2:$C$1100,B1027)</f>
        <v>2</v>
      </c>
      <c r="E1027" s="5">
        <f>COUNTIF(Lines!$G$2:$G$1100,B1027)</f>
        <v>1</v>
      </c>
      <c r="F1027" s="5">
        <f t="shared" si="32"/>
        <v>3</v>
      </c>
      <c r="G1027" s="5" t="str">
        <f t="shared" si="31"/>
        <v>Branching</v>
      </c>
    </row>
    <row r="1028" spans="2:7" x14ac:dyDescent="0.25">
      <c r="B1028" s="7">
        <v>400080419</v>
      </c>
      <c r="C1028" s="5">
        <v>21.4</v>
      </c>
      <c r="D1028" s="5">
        <f>COUNTIF(Lines!$C$2:$C$1100,B1028)</f>
        <v>2</v>
      </c>
      <c r="E1028" s="5">
        <f>COUNTIF(Lines!$G$2:$G$1100,B1028)</f>
        <v>1</v>
      </c>
      <c r="F1028" s="5">
        <f t="shared" si="32"/>
        <v>3</v>
      </c>
      <c r="G1028" s="5" t="str">
        <f t="shared" si="31"/>
        <v>Branching</v>
      </c>
    </row>
    <row r="1029" spans="2:7" x14ac:dyDescent="0.25">
      <c r="B1029" s="7">
        <v>502065778</v>
      </c>
      <c r="C1029" s="5">
        <v>21.4</v>
      </c>
      <c r="D1029" s="5">
        <f>COUNTIF(Lines!$C$2:$C$1100,B1029)</f>
        <v>1</v>
      </c>
      <c r="E1029" s="5">
        <f>COUNTIF(Lines!$G$2:$G$1100,B1029)</f>
        <v>1</v>
      </c>
      <c r="F1029" s="5">
        <f t="shared" si="32"/>
        <v>2</v>
      </c>
      <c r="G1029" s="5" t="str">
        <f t="shared" ref="G1029:G1092" si="33">IF(F1029=1,"End of circuit",IF(F1029&lt;1,"Not Connected",IF(F1029=2,"Pass","Branching")))</f>
        <v>Pass</v>
      </c>
    </row>
    <row r="1030" spans="2:7" x14ac:dyDescent="0.25">
      <c r="B1030" s="7" t="s">
        <v>507</v>
      </c>
      <c r="C1030" s="5">
        <v>21.4</v>
      </c>
      <c r="D1030" s="5">
        <f>COUNTIF(Lines!$C$2:$C$1100,B1030)</f>
        <v>0</v>
      </c>
      <c r="E1030" s="5">
        <f>COUNTIF(Lines!$G$2:$G$1100,B1030)</f>
        <v>1</v>
      </c>
      <c r="F1030" s="5">
        <f t="shared" si="32"/>
        <v>1</v>
      </c>
      <c r="G1030" s="5" t="str">
        <f t="shared" si="33"/>
        <v>End of circuit</v>
      </c>
    </row>
    <row r="1031" spans="2:7" x14ac:dyDescent="0.25">
      <c r="B1031" s="7">
        <v>501665516</v>
      </c>
      <c r="C1031" s="5">
        <v>21.4</v>
      </c>
      <c r="D1031" s="5">
        <f>COUNTIF(Lines!$C$2:$C$1100,B1031)</f>
        <v>1</v>
      </c>
      <c r="E1031" s="5">
        <f>COUNTIF(Lines!$G$2:$G$1100,B1031)</f>
        <v>1</v>
      </c>
      <c r="F1031" s="5">
        <f t="shared" si="32"/>
        <v>2</v>
      </c>
      <c r="G1031" s="5" t="str">
        <f t="shared" si="33"/>
        <v>Pass</v>
      </c>
    </row>
    <row r="1032" spans="2:7" x14ac:dyDescent="0.25">
      <c r="B1032" s="7" t="s">
        <v>154</v>
      </c>
      <c r="C1032" s="5">
        <v>21.4</v>
      </c>
      <c r="D1032" s="5">
        <f>COUNTIF(Lines!$C$2:$C$1100,B1032)</f>
        <v>2</v>
      </c>
      <c r="E1032" s="5">
        <f>COUNTIF(Lines!$G$2:$G$1100,B1032)</f>
        <v>1</v>
      </c>
      <c r="F1032" s="5">
        <f t="shared" si="32"/>
        <v>3</v>
      </c>
      <c r="G1032" s="5" t="str">
        <f t="shared" si="33"/>
        <v>Branching</v>
      </c>
    </row>
    <row r="1033" spans="2:7" x14ac:dyDescent="0.25">
      <c r="B1033" s="7">
        <v>2265451</v>
      </c>
      <c r="C1033" s="5">
        <v>21.4</v>
      </c>
      <c r="D1033" s="5">
        <f>COUNTIF(Lines!$C$2:$C$1100,B1033)</f>
        <v>1</v>
      </c>
      <c r="E1033" s="5">
        <f>COUNTIF(Lines!$G$2:$G$1100,B1033)</f>
        <v>1</v>
      </c>
      <c r="F1033" s="5">
        <f t="shared" si="32"/>
        <v>2</v>
      </c>
      <c r="G1033" s="5" t="str">
        <f t="shared" si="33"/>
        <v>Pass</v>
      </c>
    </row>
    <row r="1034" spans="2:7" x14ac:dyDescent="0.25">
      <c r="B1034" s="7">
        <v>2265769</v>
      </c>
      <c r="C1034" s="5">
        <v>21.4</v>
      </c>
      <c r="D1034" s="5">
        <f>COUNTIF(Lines!$C$2:$C$1100,B1034)</f>
        <v>2</v>
      </c>
      <c r="E1034" s="5">
        <f>COUNTIF(Lines!$G$2:$G$1100,B1034)</f>
        <v>1</v>
      </c>
      <c r="F1034" s="5">
        <f t="shared" si="32"/>
        <v>3</v>
      </c>
      <c r="G1034" s="5" t="str">
        <f t="shared" si="33"/>
        <v>Branching</v>
      </c>
    </row>
    <row r="1035" spans="2:7" x14ac:dyDescent="0.25">
      <c r="B1035" s="7">
        <v>2265817</v>
      </c>
      <c r="C1035" s="5">
        <v>21.4</v>
      </c>
      <c r="D1035" s="5">
        <f>COUNTIF(Lines!$C$2:$C$1100,B1035)</f>
        <v>1</v>
      </c>
      <c r="E1035" s="5">
        <f>COUNTIF(Lines!$G$2:$G$1100,B1035)</f>
        <v>1</v>
      </c>
      <c r="F1035" s="5">
        <f t="shared" si="32"/>
        <v>2</v>
      </c>
      <c r="G1035" s="5" t="str">
        <f t="shared" si="33"/>
        <v>Pass</v>
      </c>
    </row>
    <row r="1036" spans="2:7" x14ac:dyDescent="0.25">
      <c r="B1036" s="7">
        <v>400181922</v>
      </c>
      <c r="C1036" s="5">
        <v>21.4</v>
      </c>
      <c r="D1036" s="5">
        <f>COUNTIF(Lines!$C$2:$C$1100,B1036)</f>
        <v>1</v>
      </c>
      <c r="E1036" s="5">
        <f>COUNTIF(Lines!$G$2:$G$1100,B1036)</f>
        <v>0</v>
      </c>
      <c r="F1036" s="5">
        <f t="shared" si="32"/>
        <v>1</v>
      </c>
      <c r="G1036" s="5" t="str">
        <f t="shared" si="33"/>
        <v>End of circuit</v>
      </c>
    </row>
    <row r="1037" spans="2:7" x14ac:dyDescent="0.25">
      <c r="B1037" s="7">
        <v>504073747</v>
      </c>
      <c r="C1037" s="5">
        <v>21.4</v>
      </c>
      <c r="D1037" s="5">
        <f>COUNTIF(Lines!$C$2:$C$1100,B1037)</f>
        <v>1</v>
      </c>
      <c r="E1037" s="5">
        <f>COUNTIF(Lines!$G$2:$G$1100,B1037)</f>
        <v>1</v>
      </c>
      <c r="F1037" s="5">
        <f t="shared" si="32"/>
        <v>2</v>
      </c>
      <c r="G1037" s="5" t="str">
        <f t="shared" si="33"/>
        <v>Pass</v>
      </c>
    </row>
    <row r="1038" spans="2:7" x14ac:dyDescent="0.25">
      <c r="B1038" s="7">
        <v>501654252</v>
      </c>
      <c r="C1038" s="5">
        <v>21.4</v>
      </c>
      <c r="D1038" s="5">
        <f>COUNTIF(Lines!$C$2:$C$1100,B1038)</f>
        <v>1</v>
      </c>
      <c r="E1038" s="5">
        <f>COUNTIF(Lines!$G$2:$G$1100,B1038)</f>
        <v>1</v>
      </c>
      <c r="F1038" s="5">
        <f t="shared" si="32"/>
        <v>2</v>
      </c>
      <c r="G1038" s="5" t="str">
        <f t="shared" si="33"/>
        <v>Pass</v>
      </c>
    </row>
    <row r="1039" spans="2:7" x14ac:dyDescent="0.25">
      <c r="B1039" s="7">
        <v>400097296</v>
      </c>
      <c r="C1039" s="5">
        <v>21.4</v>
      </c>
      <c r="D1039" s="5">
        <f>COUNTIF(Lines!$C$2:$C$1100,B1039)</f>
        <v>1</v>
      </c>
      <c r="E1039" s="5">
        <f>COUNTIF(Lines!$G$2:$G$1100,B1039)</f>
        <v>1</v>
      </c>
      <c r="F1039" s="5">
        <f t="shared" si="32"/>
        <v>2</v>
      </c>
      <c r="G1039" s="5" t="str">
        <f t="shared" si="33"/>
        <v>Pass</v>
      </c>
    </row>
    <row r="1040" spans="2:7" x14ac:dyDescent="0.25">
      <c r="B1040" s="7">
        <v>502065781</v>
      </c>
      <c r="C1040" s="5">
        <v>21.4</v>
      </c>
      <c r="D1040" s="5">
        <f>COUNTIF(Lines!$C$2:$C$1100,B1040)</f>
        <v>1</v>
      </c>
      <c r="E1040" s="5">
        <f>COUNTIF(Lines!$G$2:$G$1100,B1040)</f>
        <v>1</v>
      </c>
      <c r="F1040" s="5">
        <f t="shared" si="32"/>
        <v>2</v>
      </c>
      <c r="G1040" s="5" t="str">
        <f t="shared" si="33"/>
        <v>Pass</v>
      </c>
    </row>
    <row r="1041" spans="2:7" x14ac:dyDescent="0.25">
      <c r="B1041" s="7" t="s">
        <v>508</v>
      </c>
      <c r="C1041" s="5">
        <v>21.4</v>
      </c>
      <c r="D1041" s="5">
        <f>COUNTIF(Lines!$C$2:$C$1100,B1041)</f>
        <v>0</v>
      </c>
      <c r="E1041" s="5">
        <f>COUNTIF(Lines!$G$2:$G$1100,B1041)</f>
        <v>1</v>
      </c>
      <c r="F1041" s="5">
        <f t="shared" si="32"/>
        <v>1</v>
      </c>
      <c r="G1041" s="5" t="str">
        <f t="shared" si="33"/>
        <v>End of circuit</v>
      </c>
    </row>
    <row r="1042" spans="2:7" x14ac:dyDescent="0.25">
      <c r="B1042" s="7" t="s">
        <v>155</v>
      </c>
      <c r="C1042" s="5">
        <v>21.4</v>
      </c>
      <c r="D1042" s="5">
        <f>COUNTIF(Lines!$C$2:$C$1100,B1042)</f>
        <v>1</v>
      </c>
      <c r="E1042" s="5">
        <f>COUNTIF(Lines!$G$2:$G$1100,B1042)</f>
        <v>1</v>
      </c>
      <c r="F1042" s="5">
        <f t="shared" si="32"/>
        <v>2</v>
      </c>
      <c r="G1042" s="5" t="str">
        <f t="shared" si="33"/>
        <v>Pass</v>
      </c>
    </row>
    <row r="1043" spans="2:7" x14ac:dyDescent="0.25">
      <c r="B1043" s="7" t="s">
        <v>509</v>
      </c>
      <c r="C1043" s="5">
        <v>21.4</v>
      </c>
      <c r="D1043" s="5">
        <f>COUNTIF(Lines!$C$2:$C$1100,B1043)</f>
        <v>0</v>
      </c>
      <c r="E1043" s="5">
        <f>COUNTIF(Lines!$G$2:$G$1100,B1043)</f>
        <v>1</v>
      </c>
      <c r="F1043" s="5">
        <f t="shared" si="32"/>
        <v>1</v>
      </c>
      <c r="G1043" s="5" t="str">
        <f t="shared" si="33"/>
        <v>End of circuit</v>
      </c>
    </row>
    <row r="1044" spans="2:7" x14ac:dyDescent="0.25">
      <c r="B1044" s="7">
        <v>400118639</v>
      </c>
      <c r="C1044" s="5">
        <v>21.4</v>
      </c>
      <c r="D1044" s="5">
        <f>COUNTIF(Lines!$C$2:$C$1100,B1044)</f>
        <v>2</v>
      </c>
      <c r="E1044" s="5">
        <f>COUNTIF(Lines!$G$2:$G$1100,B1044)</f>
        <v>1</v>
      </c>
      <c r="F1044" s="5">
        <f t="shared" si="32"/>
        <v>3</v>
      </c>
      <c r="G1044" s="5" t="str">
        <f t="shared" si="33"/>
        <v>Branching</v>
      </c>
    </row>
    <row r="1045" spans="2:7" x14ac:dyDescent="0.25">
      <c r="B1045" s="7">
        <v>400181897</v>
      </c>
      <c r="C1045" s="5">
        <v>21.4</v>
      </c>
      <c r="D1045" s="5">
        <f>COUNTIF(Lines!$C$2:$C$1100,B1045)</f>
        <v>3</v>
      </c>
      <c r="E1045" s="5">
        <f>COUNTIF(Lines!$G$2:$G$1100,B1045)</f>
        <v>1</v>
      </c>
      <c r="F1045" s="5">
        <f t="shared" si="32"/>
        <v>4</v>
      </c>
      <c r="G1045" s="5" t="str">
        <f t="shared" si="33"/>
        <v>Branching</v>
      </c>
    </row>
    <row r="1046" spans="2:7" x14ac:dyDescent="0.25">
      <c r="B1046" s="7">
        <v>506057676</v>
      </c>
      <c r="C1046" s="5">
        <v>21.4</v>
      </c>
      <c r="D1046" s="5">
        <f>COUNTIF(Lines!$C$2:$C$1100,B1046)</f>
        <v>1</v>
      </c>
      <c r="E1046" s="5">
        <f>COUNTIF(Lines!$G$2:$G$1100,B1046)</f>
        <v>1</v>
      </c>
      <c r="F1046" s="5">
        <f t="shared" si="32"/>
        <v>2</v>
      </c>
      <c r="G1046" s="5" t="str">
        <f t="shared" si="33"/>
        <v>Pass</v>
      </c>
    </row>
    <row r="1047" spans="2:7" x14ac:dyDescent="0.25">
      <c r="B1047" s="7" t="s">
        <v>510</v>
      </c>
      <c r="C1047" s="5">
        <v>21.4</v>
      </c>
      <c r="D1047" s="5">
        <f>COUNTIF(Lines!$C$2:$C$1100,B1047)</f>
        <v>0</v>
      </c>
      <c r="E1047" s="5">
        <f>COUNTIF(Lines!$G$2:$G$1100,B1047)</f>
        <v>1</v>
      </c>
      <c r="F1047" s="5">
        <f t="shared" si="32"/>
        <v>1</v>
      </c>
      <c r="G1047" s="5" t="str">
        <f t="shared" si="33"/>
        <v>End of circuit</v>
      </c>
    </row>
    <row r="1048" spans="2:7" x14ac:dyDescent="0.25">
      <c r="B1048" s="7">
        <v>400181919</v>
      </c>
      <c r="C1048" s="5">
        <v>21.4</v>
      </c>
      <c r="D1048" s="5">
        <f>COUNTIF(Lines!$C$2:$C$1100,B1048)</f>
        <v>1</v>
      </c>
      <c r="E1048" s="5">
        <f>COUNTIF(Lines!$G$2:$G$1100,B1048)</f>
        <v>1</v>
      </c>
      <c r="F1048" s="5">
        <f t="shared" si="32"/>
        <v>2</v>
      </c>
      <c r="G1048" s="5" t="str">
        <f t="shared" si="33"/>
        <v>Pass</v>
      </c>
    </row>
    <row r="1049" spans="2:7" x14ac:dyDescent="0.25">
      <c r="B1049" s="7" t="s">
        <v>156</v>
      </c>
      <c r="C1049" s="5">
        <v>21.4</v>
      </c>
      <c r="D1049" s="5">
        <f>COUNTIF(Lines!$C$2:$C$1100,B1049)</f>
        <v>1</v>
      </c>
      <c r="E1049" s="5">
        <f>COUNTIF(Lines!$G$2:$G$1100,B1049)</f>
        <v>1</v>
      </c>
      <c r="F1049" s="5">
        <f t="shared" si="32"/>
        <v>2</v>
      </c>
      <c r="G1049" s="5" t="str">
        <f t="shared" si="33"/>
        <v>Pass</v>
      </c>
    </row>
    <row r="1050" spans="2:7" x14ac:dyDescent="0.25">
      <c r="B1050" s="7">
        <v>501654254</v>
      </c>
      <c r="C1050" s="5">
        <v>21.4</v>
      </c>
      <c r="D1050" s="5">
        <f>COUNTIF(Lines!$C$2:$C$1100,B1050)</f>
        <v>1</v>
      </c>
      <c r="E1050" s="5">
        <f>COUNTIF(Lines!$G$2:$G$1100,B1050)</f>
        <v>1</v>
      </c>
      <c r="F1050" s="5">
        <f t="shared" si="32"/>
        <v>2</v>
      </c>
      <c r="G1050" s="5" t="str">
        <f t="shared" si="33"/>
        <v>Pass</v>
      </c>
    </row>
    <row r="1051" spans="2:7" x14ac:dyDescent="0.25">
      <c r="B1051" s="7" t="s">
        <v>512</v>
      </c>
      <c r="C1051" s="5">
        <v>21.4</v>
      </c>
      <c r="D1051" s="5">
        <f>COUNTIF(Lines!$C$2:$C$1100,B1051)</f>
        <v>0</v>
      </c>
      <c r="E1051" s="5">
        <f>COUNTIF(Lines!$G$2:$G$1100,B1051)</f>
        <v>1</v>
      </c>
      <c r="F1051" s="5">
        <f t="shared" si="32"/>
        <v>1</v>
      </c>
      <c r="G1051" s="5" t="str">
        <f t="shared" si="33"/>
        <v>End of circuit</v>
      </c>
    </row>
    <row r="1052" spans="2:7" x14ac:dyDescent="0.25">
      <c r="B1052" s="7" t="s">
        <v>513</v>
      </c>
      <c r="C1052" s="5">
        <v>21.4</v>
      </c>
      <c r="D1052" s="5">
        <f>COUNTIF(Lines!$C$2:$C$1100,B1052)</f>
        <v>0</v>
      </c>
      <c r="E1052" s="5">
        <f>COUNTIF(Lines!$G$2:$G$1100,B1052)</f>
        <v>1</v>
      </c>
      <c r="F1052" s="5">
        <f t="shared" si="32"/>
        <v>1</v>
      </c>
      <c r="G1052" s="5" t="str">
        <f t="shared" si="33"/>
        <v>End of circuit</v>
      </c>
    </row>
    <row r="1053" spans="2:7" x14ac:dyDescent="0.25">
      <c r="B1053" s="7" t="s">
        <v>157</v>
      </c>
      <c r="C1053" s="5">
        <v>21.4</v>
      </c>
      <c r="D1053" s="5">
        <f>COUNTIF(Lines!$C$2:$C$1100,B1053)</f>
        <v>1</v>
      </c>
      <c r="E1053" s="5">
        <f>COUNTIF(Lines!$G$2:$G$1100,B1053)</f>
        <v>1</v>
      </c>
      <c r="F1053" s="5">
        <f t="shared" si="32"/>
        <v>2</v>
      </c>
      <c r="G1053" s="5" t="str">
        <f t="shared" si="33"/>
        <v>Pass</v>
      </c>
    </row>
    <row r="1054" spans="2:7" x14ac:dyDescent="0.25">
      <c r="B1054" s="7">
        <v>2265454</v>
      </c>
      <c r="C1054" s="5">
        <v>21.4</v>
      </c>
      <c r="D1054" s="5">
        <f>COUNTIF(Lines!$C$2:$C$1100,B1054)</f>
        <v>2</v>
      </c>
      <c r="E1054" s="5">
        <f>COUNTIF(Lines!$G$2:$G$1100,B1054)</f>
        <v>1</v>
      </c>
      <c r="F1054" s="5">
        <f t="shared" si="32"/>
        <v>3</v>
      </c>
      <c r="G1054" s="5" t="str">
        <f t="shared" si="33"/>
        <v>Branching</v>
      </c>
    </row>
    <row r="1055" spans="2:7" x14ac:dyDescent="0.25">
      <c r="B1055" s="7">
        <v>506250134</v>
      </c>
      <c r="C1055" s="5">
        <v>21.4</v>
      </c>
      <c r="D1055" s="5">
        <f>COUNTIF(Lines!$C$2:$C$1100,B1055)</f>
        <v>1</v>
      </c>
      <c r="E1055" s="5">
        <f>COUNTIF(Lines!$G$2:$G$1100,B1055)</f>
        <v>1</v>
      </c>
      <c r="F1055" s="5">
        <f t="shared" si="32"/>
        <v>2</v>
      </c>
      <c r="G1055" s="5" t="str">
        <f t="shared" si="33"/>
        <v>Pass</v>
      </c>
    </row>
    <row r="1056" spans="2:7" x14ac:dyDescent="0.25">
      <c r="B1056" s="7">
        <v>506258074</v>
      </c>
      <c r="C1056" s="5">
        <v>21.4</v>
      </c>
      <c r="D1056" s="5">
        <f>COUNTIF(Lines!$C$2:$C$1100,B1056)</f>
        <v>0</v>
      </c>
      <c r="E1056" s="5">
        <f>COUNTIF(Lines!$G$2:$G$1100,B1056)</f>
        <v>1</v>
      </c>
      <c r="F1056" s="5">
        <f t="shared" si="32"/>
        <v>1</v>
      </c>
      <c r="G1056" s="5" t="str">
        <f t="shared" si="33"/>
        <v>End of circuit</v>
      </c>
    </row>
    <row r="1057" spans="2:7" x14ac:dyDescent="0.25">
      <c r="B1057" s="7">
        <v>400170108</v>
      </c>
      <c r="C1057" s="5">
        <v>21.4</v>
      </c>
      <c r="D1057" s="5">
        <f>COUNTIF(Lines!$C$2:$C$1100,B1057)</f>
        <v>1</v>
      </c>
      <c r="E1057" s="5">
        <f>COUNTIF(Lines!$G$2:$G$1100,B1057)</f>
        <v>1</v>
      </c>
      <c r="F1057" s="5">
        <f t="shared" si="32"/>
        <v>2</v>
      </c>
      <c r="G1057" s="5" t="str">
        <f t="shared" si="33"/>
        <v>Pass</v>
      </c>
    </row>
    <row r="1058" spans="2:7" x14ac:dyDescent="0.25">
      <c r="B1058" s="7" t="s">
        <v>514</v>
      </c>
      <c r="C1058" s="5">
        <v>21.4</v>
      </c>
      <c r="D1058" s="5">
        <f>COUNTIF(Lines!$C$2:$C$1100,B1058)</f>
        <v>0</v>
      </c>
      <c r="E1058" s="5">
        <f>COUNTIF(Lines!$G$2:$G$1100,B1058)</f>
        <v>1</v>
      </c>
      <c r="F1058" s="5">
        <f t="shared" si="32"/>
        <v>1</v>
      </c>
      <c r="G1058" s="5" t="str">
        <f t="shared" si="33"/>
        <v>End of circuit</v>
      </c>
    </row>
    <row r="1059" spans="2:7" x14ac:dyDescent="0.25">
      <c r="B1059" s="7" t="s">
        <v>515</v>
      </c>
      <c r="C1059" s="5">
        <v>21.4</v>
      </c>
      <c r="D1059" s="5">
        <f>COUNTIF(Lines!$C$2:$C$1100,B1059)</f>
        <v>0</v>
      </c>
      <c r="E1059" s="5">
        <f>COUNTIF(Lines!$G$2:$G$1100,B1059)</f>
        <v>1</v>
      </c>
      <c r="F1059" s="5">
        <f t="shared" si="32"/>
        <v>1</v>
      </c>
      <c r="G1059" s="5" t="str">
        <f t="shared" si="33"/>
        <v>End of circuit</v>
      </c>
    </row>
    <row r="1060" spans="2:7" x14ac:dyDescent="0.25">
      <c r="B1060" s="7">
        <v>2264601</v>
      </c>
      <c r="C1060" s="5">
        <v>21.4</v>
      </c>
      <c r="D1060" s="5">
        <f>COUNTIF(Lines!$C$2:$C$1100,B1060)</f>
        <v>2</v>
      </c>
      <c r="E1060" s="5">
        <f>COUNTIF(Lines!$G$2:$G$1100,B1060)</f>
        <v>1</v>
      </c>
      <c r="F1060" s="5">
        <f t="shared" si="32"/>
        <v>3</v>
      </c>
      <c r="G1060" s="5" t="str">
        <f t="shared" si="33"/>
        <v>Branching</v>
      </c>
    </row>
    <row r="1061" spans="2:7" x14ac:dyDescent="0.25">
      <c r="B1061" s="7" t="s">
        <v>516</v>
      </c>
      <c r="C1061" s="5">
        <v>21.4</v>
      </c>
      <c r="D1061" s="5">
        <f>COUNTIF(Lines!$C$2:$C$1100,B1061)</f>
        <v>0</v>
      </c>
      <c r="E1061" s="5">
        <f>COUNTIF(Lines!$G$2:$G$1100,B1061)</f>
        <v>1</v>
      </c>
      <c r="F1061" s="5">
        <f t="shared" si="32"/>
        <v>1</v>
      </c>
      <c r="G1061" s="5" t="str">
        <f t="shared" si="33"/>
        <v>End of circuit</v>
      </c>
    </row>
    <row r="1062" spans="2:7" x14ac:dyDescent="0.25">
      <c r="B1062" s="7">
        <v>2264595</v>
      </c>
      <c r="C1062" s="5">
        <v>21.4</v>
      </c>
      <c r="D1062" s="5">
        <f>COUNTIF(Lines!$C$2:$C$1100,B1062)</f>
        <v>2</v>
      </c>
      <c r="E1062" s="5">
        <f>COUNTIF(Lines!$G$2:$G$1100,B1062)</f>
        <v>1</v>
      </c>
      <c r="F1062" s="5">
        <f t="shared" si="32"/>
        <v>3</v>
      </c>
      <c r="G1062" s="5" t="str">
        <f t="shared" si="33"/>
        <v>Branching</v>
      </c>
    </row>
    <row r="1063" spans="2:7" x14ac:dyDescent="0.25">
      <c r="B1063" s="7" t="s">
        <v>517</v>
      </c>
      <c r="C1063" s="5">
        <v>21.4</v>
      </c>
      <c r="D1063" s="5">
        <f>COUNTIF(Lines!$C$2:$C$1100,B1063)</f>
        <v>0</v>
      </c>
      <c r="E1063" s="5">
        <f>COUNTIF(Lines!$G$2:$G$1100,B1063)</f>
        <v>1</v>
      </c>
      <c r="F1063" s="5">
        <f t="shared" si="32"/>
        <v>1</v>
      </c>
      <c r="G1063" s="5" t="str">
        <f t="shared" si="33"/>
        <v>End of circuit</v>
      </c>
    </row>
    <row r="1064" spans="2:7" x14ac:dyDescent="0.25">
      <c r="B1064" s="7">
        <v>501665453</v>
      </c>
      <c r="C1064" s="5">
        <v>21.4</v>
      </c>
      <c r="D1064" s="5">
        <f>COUNTIF(Lines!$C$2:$C$1100,B1064)</f>
        <v>1</v>
      </c>
      <c r="E1064" s="5">
        <f>COUNTIF(Lines!$G$2:$G$1100,B1064)</f>
        <v>1</v>
      </c>
      <c r="F1064" s="5">
        <f t="shared" si="32"/>
        <v>2</v>
      </c>
      <c r="G1064" s="5" t="str">
        <f t="shared" si="33"/>
        <v>Pass</v>
      </c>
    </row>
    <row r="1065" spans="2:7" x14ac:dyDescent="0.25">
      <c r="B1065" s="7">
        <v>501665458</v>
      </c>
      <c r="C1065" s="5">
        <v>21.4</v>
      </c>
      <c r="D1065" s="5">
        <f>COUNTIF(Lines!$C$2:$C$1100,B1065)</f>
        <v>1</v>
      </c>
      <c r="E1065" s="5">
        <f>COUNTIF(Lines!$G$2:$G$1100,B1065)</f>
        <v>1</v>
      </c>
      <c r="F1065" s="5">
        <f t="shared" si="32"/>
        <v>2</v>
      </c>
      <c r="G1065" s="5" t="str">
        <f t="shared" si="33"/>
        <v>Pass</v>
      </c>
    </row>
    <row r="1066" spans="2:7" x14ac:dyDescent="0.25">
      <c r="B1066" s="7" t="s">
        <v>518</v>
      </c>
      <c r="C1066" s="5">
        <v>21.4</v>
      </c>
      <c r="D1066" s="5">
        <f>COUNTIF(Lines!$C$2:$C$1100,B1066)</f>
        <v>0</v>
      </c>
      <c r="E1066" s="5">
        <f>COUNTIF(Lines!$G$2:$G$1100,B1066)</f>
        <v>1</v>
      </c>
      <c r="F1066" s="5">
        <f t="shared" ref="F1066:F1129" si="34">SUM(D1066:E1066)</f>
        <v>1</v>
      </c>
      <c r="G1066" s="5" t="str">
        <f t="shared" si="33"/>
        <v>End of circuit</v>
      </c>
    </row>
    <row r="1067" spans="2:7" x14ac:dyDescent="0.25">
      <c r="B1067" s="7">
        <v>506258071</v>
      </c>
      <c r="C1067" s="5">
        <v>21.4</v>
      </c>
      <c r="D1067" s="5">
        <f>COUNTIF(Lines!$C$2:$C$1100,B1067)</f>
        <v>2</v>
      </c>
      <c r="E1067" s="5">
        <f>COUNTIF(Lines!$G$2:$G$1100,B1067)</f>
        <v>0</v>
      </c>
      <c r="F1067" s="5">
        <f t="shared" si="34"/>
        <v>2</v>
      </c>
      <c r="G1067" s="5" t="str">
        <f t="shared" si="33"/>
        <v>Pass</v>
      </c>
    </row>
    <row r="1068" spans="2:7" x14ac:dyDescent="0.25">
      <c r="B1068" s="7" t="s">
        <v>520</v>
      </c>
      <c r="C1068" s="5">
        <v>21.4</v>
      </c>
      <c r="D1068" s="5">
        <f>COUNTIF(Lines!$C$2:$C$1100,B1068)</f>
        <v>0</v>
      </c>
      <c r="E1068" s="5">
        <f>COUNTIF(Lines!$G$2:$G$1100,B1068)</f>
        <v>1</v>
      </c>
      <c r="F1068" s="5">
        <f t="shared" si="34"/>
        <v>1</v>
      </c>
      <c r="G1068" s="5" t="str">
        <f t="shared" si="33"/>
        <v>End of circuit</v>
      </c>
    </row>
    <row r="1069" spans="2:7" x14ac:dyDescent="0.25">
      <c r="B1069" s="7">
        <v>2264598</v>
      </c>
      <c r="C1069" s="5">
        <v>21.4</v>
      </c>
      <c r="D1069" s="5">
        <f>COUNTIF(Lines!$C$2:$C$1100,B1069)</f>
        <v>2</v>
      </c>
      <c r="E1069" s="5">
        <f>COUNTIF(Lines!$G$2:$G$1100,B1069)</f>
        <v>1</v>
      </c>
      <c r="F1069" s="5">
        <f t="shared" si="34"/>
        <v>3</v>
      </c>
      <c r="G1069" s="5" t="str">
        <f t="shared" si="33"/>
        <v>Branching</v>
      </c>
    </row>
    <row r="1070" spans="2:7" x14ac:dyDescent="0.25">
      <c r="B1070" s="7">
        <v>501654264</v>
      </c>
      <c r="C1070" s="5">
        <v>21.4</v>
      </c>
      <c r="D1070" s="5">
        <f>COUNTIF(Lines!$C$2:$C$1100,B1070)</f>
        <v>1</v>
      </c>
      <c r="E1070" s="5">
        <f>COUNTIF(Lines!$G$2:$G$1100,B1070)</f>
        <v>1</v>
      </c>
      <c r="F1070" s="5">
        <f t="shared" si="34"/>
        <v>2</v>
      </c>
      <c r="G1070" s="5" t="str">
        <f t="shared" si="33"/>
        <v>Pass</v>
      </c>
    </row>
    <row r="1071" spans="2:7" x14ac:dyDescent="0.25">
      <c r="B1071" s="7">
        <v>501654256</v>
      </c>
      <c r="C1071" s="5">
        <v>21.4</v>
      </c>
      <c r="D1071" s="5">
        <f>COUNTIF(Lines!$C$2:$C$1100,B1071)</f>
        <v>1</v>
      </c>
      <c r="E1071" s="5">
        <f>COUNTIF(Lines!$G$2:$G$1100,B1071)</f>
        <v>1</v>
      </c>
      <c r="F1071" s="5">
        <f t="shared" si="34"/>
        <v>2</v>
      </c>
      <c r="G1071" s="5" t="str">
        <f t="shared" si="33"/>
        <v>Pass</v>
      </c>
    </row>
    <row r="1072" spans="2:7" x14ac:dyDescent="0.25">
      <c r="B1072" s="7" t="s">
        <v>521</v>
      </c>
      <c r="C1072" s="5">
        <v>21.4</v>
      </c>
      <c r="D1072" s="5">
        <f>COUNTIF(Lines!$C$2:$C$1100,B1072)</f>
        <v>0</v>
      </c>
      <c r="E1072" s="5">
        <f>COUNTIF(Lines!$G$2:$G$1100,B1072)</f>
        <v>1</v>
      </c>
      <c r="F1072" s="5">
        <f t="shared" si="34"/>
        <v>1</v>
      </c>
      <c r="G1072" s="5" t="str">
        <f t="shared" si="33"/>
        <v>End of circuit</v>
      </c>
    </row>
    <row r="1073" spans="2:7" x14ac:dyDescent="0.25">
      <c r="B1073" s="7">
        <v>501665456</v>
      </c>
      <c r="C1073" s="5">
        <v>21.4</v>
      </c>
      <c r="D1073" s="5">
        <f>COUNTIF(Lines!$C$2:$C$1100,B1073)</f>
        <v>1</v>
      </c>
      <c r="E1073" s="5">
        <f>COUNTIF(Lines!$G$2:$G$1100,B1073)</f>
        <v>1</v>
      </c>
      <c r="F1073" s="5">
        <f t="shared" si="34"/>
        <v>2</v>
      </c>
      <c r="G1073" s="5" t="str">
        <f t="shared" si="33"/>
        <v>Pass</v>
      </c>
    </row>
    <row r="1074" spans="2:7" x14ac:dyDescent="0.25">
      <c r="B1074" s="7">
        <v>501665461</v>
      </c>
      <c r="C1074" s="5">
        <v>21.4</v>
      </c>
      <c r="D1074" s="5">
        <f>COUNTIF(Lines!$C$2:$C$1100,B1074)</f>
        <v>1</v>
      </c>
      <c r="E1074" s="5">
        <f>COUNTIF(Lines!$G$2:$G$1100,B1074)</f>
        <v>1</v>
      </c>
      <c r="F1074" s="5">
        <f t="shared" si="34"/>
        <v>2</v>
      </c>
      <c r="G1074" s="5" t="str">
        <f t="shared" si="33"/>
        <v>Pass</v>
      </c>
    </row>
    <row r="1075" spans="2:7" x14ac:dyDescent="0.25">
      <c r="B1075" s="7">
        <v>2265776</v>
      </c>
      <c r="C1075" s="5">
        <v>21.4</v>
      </c>
      <c r="D1075" s="5">
        <f>COUNTIF(Lines!$C$2:$C$1100,B1075)</f>
        <v>2</v>
      </c>
      <c r="E1075" s="5">
        <f>COUNTIF(Lines!$G$2:$G$1100,B1075)</f>
        <v>1</v>
      </c>
      <c r="F1075" s="5">
        <f t="shared" si="34"/>
        <v>3</v>
      </c>
      <c r="G1075" s="5" t="str">
        <f t="shared" si="33"/>
        <v>Branching</v>
      </c>
    </row>
    <row r="1076" spans="2:7" x14ac:dyDescent="0.25">
      <c r="B1076" s="7">
        <v>400181916</v>
      </c>
      <c r="C1076" s="5">
        <v>21.4</v>
      </c>
      <c r="D1076" s="5">
        <f>COUNTIF(Lines!$C$2:$C$1100,B1076)</f>
        <v>1</v>
      </c>
      <c r="E1076" s="5">
        <f>COUNTIF(Lines!$G$2:$G$1100,B1076)</f>
        <v>1</v>
      </c>
      <c r="F1076" s="5">
        <f t="shared" si="34"/>
        <v>2</v>
      </c>
      <c r="G1076" s="5" t="str">
        <f t="shared" si="33"/>
        <v>Pass</v>
      </c>
    </row>
    <row r="1077" spans="2:7" x14ac:dyDescent="0.25">
      <c r="B1077" s="7">
        <v>501654256</v>
      </c>
      <c r="C1077" s="5">
        <v>21.4</v>
      </c>
      <c r="D1077" s="5">
        <f>COUNTIF(Lines!$C$2:$C$1100,B1077)</f>
        <v>1</v>
      </c>
      <c r="E1077" s="5">
        <f>COUNTIF(Lines!$G$2:$G$1100,B1077)</f>
        <v>1</v>
      </c>
      <c r="F1077" s="5">
        <f t="shared" si="34"/>
        <v>2</v>
      </c>
      <c r="G1077" s="5" t="str">
        <f t="shared" si="33"/>
        <v>Pass</v>
      </c>
    </row>
    <row r="1078" spans="2:7" x14ac:dyDescent="0.25">
      <c r="B1078" s="7">
        <v>501654267</v>
      </c>
      <c r="C1078" s="5">
        <v>21.4</v>
      </c>
      <c r="D1078" s="5">
        <f>COUNTIF(Lines!$C$2:$C$1100,B1078)</f>
        <v>1</v>
      </c>
      <c r="E1078" s="5">
        <f>COUNTIF(Lines!$G$2:$G$1100,B1078)</f>
        <v>0</v>
      </c>
      <c r="F1078" s="5">
        <f t="shared" si="34"/>
        <v>1</v>
      </c>
      <c r="G1078" s="5" t="str">
        <f t="shared" si="33"/>
        <v>End of circuit</v>
      </c>
    </row>
    <row r="1079" spans="2:7" x14ac:dyDescent="0.25">
      <c r="B1079" s="7">
        <v>2265457</v>
      </c>
      <c r="C1079" s="5">
        <v>21.4</v>
      </c>
      <c r="D1079" s="5">
        <f>COUNTIF(Lines!$C$2:$C$1100,B1079)</f>
        <v>1</v>
      </c>
      <c r="E1079" s="5">
        <f>COUNTIF(Lines!$G$2:$G$1100,B1079)</f>
        <v>1</v>
      </c>
      <c r="F1079" s="5">
        <f t="shared" si="34"/>
        <v>2</v>
      </c>
      <c r="G1079" s="5" t="str">
        <f t="shared" si="33"/>
        <v>Pass</v>
      </c>
    </row>
    <row r="1080" spans="2:7" x14ac:dyDescent="0.25">
      <c r="B1080" s="7">
        <v>501665463</v>
      </c>
      <c r="C1080" s="5">
        <v>21.4</v>
      </c>
      <c r="D1080" s="5">
        <f>COUNTIF(Lines!$C$2:$C$1100,B1080)</f>
        <v>2</v>
      </c>
      <c r="E1080" s="5">
        <f>COUNTIF(Lines!$G$2:$G$1100,B1080)</f>
        <v>1</v>
      </c>
      <c r="F1080" s="5">
        <f t="shared" si="34"/>
        <v>3</v>
      </c>
      <c r="G1080" s="5" t="str">
        <f t="shared" si="33"/>
        <v>Branching</v>
      </c>
    </row>
    <row r="1081" spans="2:7" x14ac:dyDescent="0.25">
      <c r="B1081" s="7">
        <v>601386386</v>
      </c>
      <c r="C1081" s="5">
        <v>21.4</v>
      </c>
      <c r="D1081" s="5">
        <f>COUNTIF(Lines!$C$2:$C$1100,B1081)</f>
        <v>2</v>
      </c>
      <c r="E1081" s="5">
        <f>COUNTIF(Lines!$G$2:$G$1100,B1081)</f>
        <v>1</v>
      </c>
      <c r="F1081" s="5">
        <f t="shared" si="34"/>
        <v>3</v>
      </c>
      <c r="G1081" s="5" t="str">
        <f t="shared" si="33"/>
        <v>Branching</v>
      </c>
    </row>
    <row r="1082" spans="2:7" x14ac:dyDescent="0.25">
      <c r="B1082" s="7">
        <v>506135265</v>
      </c>
      <c r="C1082" s="5">
        <v>21.4</v>
      </c>
      <c r="D1082" s="5">
        <f>COUNTIF(Lines!$C$2:$C$1100,B1082)</f>
        <v>2</v>
      </c>
      <c r="E1082" s="5">
        <f>COUNTIF(Lines!$G$2:$G$1100,B1082)</f>
        <v>1</v>
      </c>
      <c r="F1082" s="5">
        <f t="shared" si="34"/>
        <v>3</v>
      </c>
      <c r="G1082" s="5" t="str">
        <f t="shared" si="33"/>
        <v>Branching</v>
      </c>
    </row>
    <row r="1083" spans="2:7" x14ac:dyDescent="0.25">
      <c r="B1083" s="7">
        <v>2265103</v>
      </c>
      <c r="C1083" s="5">
        <v>21.4</v>
      </c>
      <c r="D1083" s="5">
        <f>COUNTIF(Lines!$C$2:$C$1100,B1083)</f>
        <v>1</v>
      </c>
      <c r="E1083" s="5">
        <f>COUNTIF(Lines!$G$2:$G$1100,B1083)</f>
        <v>1</v>
      </c>
      <c r="F1083" s="5">
        <f t="shared" si="34"/>
        <v>2</v>
      </c>
      <c r="G1083" s="5" t="str">
        <f t="shared" si="33"/>
        <v>Pass</v>
      </c>
    </row>
    <row r="1084" spans="2:7" x14ac:dyDescent="0.25">
      <c r="B1084" s="7">
        <v>400181910</v>
      </c>
      <c r="C1084" s="5">
        <v>21.4</v>
      </c>
      <c r="D1084" s="5">
        <f>COUNTIF(Lines!$C$2:$C$1100,B1084)</f>
        <v>2</v>
      </c>
      <c r="E1084" s="5">
        <f>COUNTIF(Lines!$G$2:$G$1100,B1084)</f>
        <v>1</v>
      </c>
      <c r="F1084" s="5">
        <f t="shared" si="34"/>
        <v>3</v>
      </c>
      <c r="G1084" s="5" t="str">
        <f t="shared" si="33"/>
        <v>Branching</v>
      </c>
    </row>
    <row r="1085" spans="2:7" x14ac:dyDescent="0.25">
      <c r="B1085" s="7" t="s">
        <v>523</v>
      </c>
      <c r="C1085" s="5">
        <v>21.4</v>
      </c>
      <c r="D1085" s="5">
        <f>COUNTIF(Lines!$C$2:$C$1100,B1085)</f>
        <v>0</v>
      </c>
      <c r="E1085" s="5">
        <f>COUNTIF(Lines!$G$2:$G$1100,B1085)</f>
        <v>1</v>
      </c>
      <c r="F1085" s="5">
        <f t="shared" si="34"/>
        <v>1</v>
      </c>
      <c r="G1085" s="5" t="str">
        <f t="shared" si="33"/>
        <v>End of circuit</v>
      </c>
    </row>
    <row r="1086" spans="2:7" x14ac:dyDescent="0.25">
      <c r="B1086" s="7" t="s">
        <v>524</v>
      </c>
      <c r="C1086" s="5">
        <v>21.4</v>
      </c>
      <c r="D1086" s="5">
        <f>COUNTIF(Lines!$C$2:$C$1100,B1086)</f>
        <v>0</v>
      </c>
      <c r="E1086" s="5">
        <f>COUNTIF(Lines!$G$2:$G$1100,B1086)</f>
        <v>1</v>
      </c>
      <c r="F1086" s="5">
        <f t="shared" si="34"/>
        <v>1</v>
      </c>
      <c r="G1086" s="5" t="str">
        <f t="shared" si="33"/>
        <v>End of circuit</v>
      </c>
    </row>
    <row r="1087" spans="2:7" x14ac:dyDescent="0.25">
      <c r="B1087" s="7" t="s">
        <v>525</v>
      </c>
      <c r="C1087" s="5">
        <v>21.4</v>
      </c>
      <c r="D1087" s="5">
        <f>COUNTIF(Lines!$C$2:$C$1100,B1087)</f>
        <v>0</v>
      </c>
      <c r="E1087" s="5">
        <f>COUNTIF(Lines!$G$2:$G$1100,B1087)</f>
        <v>1</v>
      </c>
      <c r="F1087" s="5">
        <f t="shared" si="34"/>
        <v>1</v>
      </c>
      <c r="G1087" s="5" t="str">
        <f t="shared" si="33"/>
        <v>End of circuit</v>
      </c>
    </row>
    <row r="1088" spans="2:7" x14ac:dyDescent="0.25">
      <c r="B1088" s="7">
        <v>400181884</v>
      </c>
      <c r="C1088" s="5">
        <v>21.4</v>
      </c>
      <c r="D1088" s="5">
        <f>COUNTIF(Lines!$C$2:$C$1100,B1088)</f>
        <v>0</v>
      </c>
      <c r="E1088" s="5">
        <f>COUNTIF(Lines!$G$2:$G$1100,B1088)</f>
        <v>1</v>
      </c>
      <c r="F1088" s="5">
        <f t="shared" si="34"/>
        <v>1</v>
      </c>
      <c r="G1088" s="5" t="str">
        <f t="shared" si="33"/>
        <v>End of circuit</v>
      </c>
    </row>
    <row r="1089" spans="2:7" x14ac:dyDescent="0.25">
      <c r="B1089" s="7" t="s">
        <v>526</v>
      </c>
      <c r="C1089" s="5">
        <v>21.4</v>
      </c>
      <c r="D1089" s="5">
        <f>COUNTIF(Lines!$C$2:$C$1100,B1089)</f>
        <v>0</v>
      </c>
      <c r="E1089" s="5">
        <f>COUNTIF(Lines!$G$2:$G$1100,B1089)</f>
        <v>1</v>
      </c>
      <c r="F1089" s="5">
        <f t="shared" si="34"/>
        <v>1</v>
      </c>
      <c r="G1089" s="5" t="str">
        <f t="shared" si="33"/>
        <v>End of circuit</v>
      </c>
    </row>
    <row r="1090" spans="2:7" x14ac:dyDescent="0.25">
      <c r="B1090" s="7" t="s">
        <v>158</v>
      </c>
      <c r="C1090" s="5">
        <v>21.4</v>
      </c>
      <c r="D1090" s="5">
        <f>COUNTIF(Lines!$C$2:$C$1100,B1090)</f>
        <v>1</v>
      </c>
      <c r="E1090" s="5">
        <f>COUNTIF(Lines!$G$2:$G$1100,B1090)</f>
        <v>1</v>
      </c>
      <c r="F1090" s="5">
        <f t="shared" si="34"/>
        <v>2</v>
      </c>
      <c r="G1090" s="5" t="str">
        <f t="shared" si="33"/>
        <v>Pass</v>
      </c>
    </row>
    <row r="1091" spans="2:7" x14ac:dyDescent="0.25">
      <c r="B1091" s="7" t="s">
        <v>159</v>
      </c>
      <c r="C1091" s="5">
        <v>21.4</v>
      </c>
      <c r="D1091" s="5">
        <f>COUNTIF(Lines!$C$2:$C$1100,B1091)</f>
        <v>1</v>
      </c>
      <c r="E1091" s="5">
        <f>COUNTIF(Lines!$G$2:$G$1100,B1091)</f>
        <v>1</v>
      </c>
      <c r="F1091" s="5">
        <f t="shared" si="34"/>
        <v>2</v>
      </c>
      <c r="G1091" s="5" t="str">
        <f t="shared" si="33"/>
        <v>Pass</v>
      </c>
    </row>
    <row r="1092" spans="2:7" x14ac:dyDescent="0.25">
      <c r="B1092" s="7" t="s">
        <v>160</v>
      </c>
      <c r="C1092" s="5">
        <v>21.4</v>
      </c>
      <c r="D1092" s="5">
        <f>COUNTIF(Lines!$C$2:$C$1100,B1092)</f>
        <v>1</v>
      </c>
      <c r="E1092" s="5">
        <f>COUNTIF(Lines!$G$2:$G$1100,B1092)</f>
        <v>1</v>
      </c>
      <c r="F1092" s="5">
        <f t="shared" si="34"/>
        <v>2</v>
      </c>
      <c r="G1092" s="5" t="str">
        <f t="shared" si="33"/>
        <v>Pass</v>
      </c>
    </row>
    <row r="1093" spans="2:7" x14ac:dyDescent="0.25">
      <c r="B1093" s="7">
        <v>2264604</v>
      </c>
      <c r="C1093" s="5">
        <v>21.4</v>
      </c>
      <c r="D1093" s="5">
        <f>COUNTIF(Lines!$C$2:$C$1100,B1093)</f>
        <v>1</v>
      </c>
      <c r="E1093" s="5">
        <f>COUNTIF(Lines!$G$2:$G$1100,B1093)</f>
        <v>1</v>
      </c>
      <c r="F1093" s="5">
        <f t="shared" si="34"/>
        <v>2</v>
      </c>
      <c r="G1093" s="5" t="str">
        <f t="shared" ref="G1093:G1156" si="35">IF(F1093=1,"End of circuit",IF(F1093&lt;1,"Not Connected",IF(F1093=2,"Pass","Branching")))</f>
        <v>Pass</v>
      </c>
    </row>
    <row r="1094" spans="2:7" x14ac:dyDescent="0.25">
      <c r="B1094" s="7" t="s">
        <v>527</v>
      </c>
      <c r="C1094" s="5">
        <v>21.4</v>
      </c>
      <c r="D1094" s="5">
        <f>COUNTIF(Lines!$C$2:$C$1100,B1094)</f>
        <v>0</v>
      </c>
      <c r="E1094" s="5">
        <f>COUNTIF(Lines!$G$2:$G$1100,B1094)</f>
        <v>1</v>
      </c>
      <c r="F1094" s="5">
        <f t="shared" si="34"/>
        <v>1</v>
      </c>
      <c r="G1094" s="5" t="str">
        <f t="shared" si="35"/>
        <v>End of circuit</v>
      </c>
    </row>
    <row r="1095" spans="2:7" x14ac:dyDescent="0.25">
      <c r="B1095" s="7">
        <v>400164578</v>
      </c>
      <c r="C1095" s="5">
        <v>21.4</v>
      </c>
      <c r="D1095" s="5">
        <f>COUNTIF(Lines!$C$2:$C$1100,B1095)</f>
        <v>2</v>
      </c>
      <c r="E1095" s="5">
        <f>COUNTIF(Lines!$G$2:$G$1100,B1095)</f>
        <v>1</v>
      </c>
      <c r="F1095" s="5">
        <f t="shared" si="34"/>
        <v>3</v>
      </c>
      <c r="G1095" s="5" t="str">
        <f t="shared" si="35"/>
        <v>Branching</v>
      </c>
    </row>
    <row r="1096" spans="2:7" x14ac:dyDescent="0.25">
      <c r="B1096" s="7" t="s">
        <v>528</v>
      </c>
      <c r="C1096" s="5">
        <v>21.4</v>
      </c>
      <c r="D1096" s="5">
        <f>COUNTIF(Lines!$C$2:$C$1100,B1096)</f>
        <v>0</v>
      </c>
      <c r="E1096" s="5">
        <f>COUNTIF(Lines!$G$2:$G$1100,B1096)</f>
        <v>1</v>
      </c>
      <c r="F1096" s="5">
        <f t="shared" si="34"/>
        <v>1</v>
      </c>
      <c r="G1096" s="5" t="str">
        <f t="shared" si="35"/>
        <v>End of circuit</v>
      </c>
    </row>
    <row r="1097" spans="2:7" x14ac:dyDescent="0.25">
      <c r="B1097" s="7" t="s">
        <v>529</v>
      </c>
      <c r="C1097" s="5">
        <v>21.4</v>
      </c>
      <c r="D1097" s="5">
        <f>COUNTIF(Lines!$C$2:$C$1100,B1097)</f>
        <v>0</v>
      </c>
      <c r="E1097" s="5">
        <f>COUNTIF(Lines!$G$2:$G$1100,B1097)</f>
        <v>1</v>
      </c>
      <c r="F1097" s="5">
        <f t="shared" si="34"/>
        <v>1</v>
      </c>
      <c r="G1097" s="5" t="str">
        <f t="shared" si="35"/>
        <v>End of circuit</v>
      </c>
    </row>
    <row r="1098" spans="2:7" x14ac:dyDescent="0.25">
      <c r="B1098" s="7">
        <v>501654269</v>
      </c>
      <c r="C1098" s="5">
        <v>21.4</v>
      </c>
      <c r="D1098" s="5">
        <f>COUNTIF(Lines!$C$2:$C$1100,B1098)</f>
        <v>1</v>
      </c>
      <c r="E1098" s="5">
        <f>COUNTIF(Lines!$G$2:$G$1100,B1098)</f>
        <v>1</v>
      </c>
      <c r="F1098" s="5">
        <f t="shared" si="34"/>
        <v>2</v>
      </c>
      <c r="G1098" s="5" t="str">
        <f t="shared" si="35"/>
        <v>Pass</v>
      </c>
    </row>
    <row r="1099" spans="2:7" x14ac:dyDescent="0.25">
      <c r="B1099" s="7" t="s">
        <v>161</v>
      </c>
      <c r="C1099" s="5">
        <v>21.4</v>
      </c>
      <c r="D1099" s="5">
        <f>COUNTIF(Lines!$C$2:$C$1100,B1099)</f>
        <v>1</v>
      </c>
      <c r="E1099" s="5">
        <f>COUNTIF(Lines!$G$2:$G$1100,B1099)</f>
        <v>1</v>
      </c>
      <c r="F1099" s="5">
        <f t="shared" si="34"/>
        <v>2</v>
      </c>
      <c r="G1099" s="5" t="str">
        <f t="shared" si="35"/>
        <v>Pass</v>
      </c>
    </row>
    <row r="1100" spans="2:7" x14ac:dyDescent="0.25">
      <c r="B1100" s="7" t="s">
        <v>530</v>
      </c>
      <c r="C1100" s="5">
        <v>21.4</v>
      </c>
      <c r="D1100" s="5">
        <f>COUNTIF(Lines!$C$2:$C$1100,B1100)</f>
        <v>0</v>
      </c>
      <c r="E1100" s="5">
        <f>COUNTIF(Lines!$G$2:$G$1100,B1100)</f>
        <v>1</v>
      </c>
      <c r="F1100" s="5">
        <f t="shared" si="34"/>
        <v>1</v>
      </c>
      <c r="G1100" s="5" t="str">
        <f t="shared" si="35"/>
        <v>End of circuit</v>
      </c>
    </row>
    <row r="1101" spans="2:7" x14ac:dyDescent="0.25">
      <c r="B1101" s="7">
        <v>503358507</v>
      </c>
      <c r="C1101" s="5">
        <v>21.4</v>
      </c>
      <c r="D1101" s="5">
        <f>COUNTIF(Lines!$C$2:$C$1100,B1101)</f>
        <v>1</v>
      </c>
      <c r="E1101" s="5">
        <f>COUNTIF(Lines!$G$2:$G$1100,B1101)</f>
        <v>1</v>
      </c>
      <c r="F1101" s="5">
        <f t="shared" si="34"/>
        <v>2</v>
      </c>
      <c r="G1101" s="5" t="str">
        <f t="shared" si="35"/>
        <v>Pass</v>
      </c>
    </row>
    <row r="1102" spans="2:7" x14ac:dyDescent="0.25">
      <c r="B1102" s="7" t="s">
        <v>162</v>
      </c>
      <c r="C1102" s="5">
        <v>21.4</v>
      </c>
      <c r="D1102" s="5">
        <f>COUNTIF(Lines!$C$2:$C$1100,B1102)</f>
        <v>1</v>
      </c>
      <c r="E1102" s="5">
        <f>COUNTIF(Lines!$G$2:$G$1100,B1102)</f>
        <v>1</v>
      </c>
      <c r="F1102" s="5">
        <f t="shared" si="34"/>
        <v>2</v>
      </c>
      <c r="G1102" s="5" t="str">
        <f t="shared" si="35"/>
        <v>Pass</v>
      </c>
    </row>
    <row r="1103" spans="2:7" x14ac:dyDescent="0.25">
      <c r="B1103" s="7" t="s">
        <v>531</v>
      </c>
      <c r="C1103" s="5">
        <v>21.4</v>
      </c>
      <c r="D1103" s="5">
        <f>COUNTIF(Lines!$C$2:$C$1100,B1103)</f>
        <v>0</v>
      </c>
      <c r="E1103" s="5">
        <f>COUNTIF(Lines!$G$2:$G$1100,B1103)</f>
        <v>1</v>
      </c>
      <c r="F1103" s="5">
        <f t="shared" si="34"/>
        <v>1</v>
      </c>
      <c r="G1103" s="5" t="str">
        <f t="shared" si="35"/>
        <v>End of circuit</v>
      </c>
    </row>
    <row r="1104" spans="2:7" x14ac:dyDescent="0.25">
      <c r="B1104" s="7" t="s">
        <v>532</v>
      </c>
      <c r="C1104" s="5">
        <v>21.4</v>
      </c>
      <c r="D1104" s="5">
        <f>COUNTIF(Lines!$C$2:$C$1100,B1104)</f>
        <v>0</v>
      </c>
      <c r="E1104" s="5">
        <f>COUNTIF(Lines!$G$2:$G$1100,B1104)</f>
        <v>1</v>
      </c>
      <c r="F1104" s="5">
        <f t="shared" si="34"/>
        <v>1</v>
      </c>
      <c r="G1104" s="5" t="str">
        <f t="shared" si="35"/>
        <v>End of circuit</v>
      </c>
    </row>
    <row r="1105" spans="2:7" x14ac:dyDescent="0.25">
      <c r="B1105" s="7" t="s">
        <v>590</v>
      </c>
      <c r="C1105" s="5">
        <v>21.4</v>
      </c>
      <c r="D1105" s="5">
        <f>COUNTIF(Lines!$C$2:$C$1100,B1105)</f>
        <v>0</v>
      </c>
      <c r="E1105" s="5">
        <f>COUNTIF(Lines!$G$2:$G$1100,B1105)</f>
        <v>0</v>
      </c>
      <c r="F1105" s="5">
        <f t="shared" si="34"/>
        <v>0</v>
      </c>
      <c r="G1105" s="5" t="str">
        <f t="shared" si="35"/>
        <v>Not Connected</v>
      </c>
    </row>
    <row r="1106" spans="2:7" x14ac:dyDescent="0.25">
      <c r="B1106" s="7" t="s">
        <v>591</v>
      </c>
      <c r="C1106" s="5">
        <v>21.4</v>
      </c>
      <c r="D1106" s="5">
        <f>COUNTIF(Lines!$C$2:$C$1100,B1106)</f>
        <v>0</v>
      </c>
      <c r="E1106" s="5">
        <f>COUNTIF(Lines!$G$2:$G$1100,B1106)</f>
        <v>0</v>
      </c>
      <c r="F1106" s="5">
        <f t="shared" si="34"/>
        <v>0</v>
      </c>
      <c r="G1106" s="5" t="str">
        <f t="shared" si="35"/>
        <v>Not Connected</v>
      </c>
    </row>
    <row r="1107" spans="2:7" x14ac:dyDescent="0.25">
      <c r="B1107" s="7" t="s">
        <v>163</v>
      </c>
      <c r="C1107" s="5">
        <v>21.4</v>
      </c>
      <c r="D1107" s="5">
        <f>COUNTIF(Lines!$C$2:$C$1100,B1107)</f>
        <v>0</v>
      </c>
      <c r="E1107" s="5">
        <f>COUNTIF(Lines!$G$2:$G$1100,B1107)</f>
        <v>1</v>
      </c>
      <c r="F1107" s="5">
        <f t="shared" si="34"/>
        <v>1</v>
      </c>
      <c r="G1107" s="5" t="str">
        <f t="shared" si="35"/>
        <v>End of circuit</v>
      </c>
    </row>
    <row r="1108" spans="2:7" x14ac:dyDescent="0.25">
      <c r="B1108" s="7" t="s">
        <v>165</v>
      </c>
      <c r="C1108" s="5">
        <v>21.4</v>
      </c>
      <c r="D1108" s="5">
        <f>COUNTIF(Lines!$C$2:$C$1100,B1108)</f>
        <v>0</v>
      </c>
      <c r="E1108" s="5">
        <f>COUNTIF(Lines!$G$2:$G$1100,B1108)</f>
        <v>1</v>
      </c>
      <c r="F1108" s="5">
        <f t="shared" si="34"/>
        <v>1</v>
      </c>
      <c r="G1108" s="5" t="str">
        <f t="shared" si="35"/>
        <v>End of circuit</v>
      </c>
    </row>
    <row r="1109" spans="2:7" x14ac:dyDescent="0.25">
      <c r="B1109" s="7" t="s">
        <v>167</v>
      </c>
      <c r="C1109" s="5">
        <v>21.4</v>
      </c>
      <c r="D1109" s="5">
        <f>COUNTIF(Lines!$C$2:$C$1100,B1109)</f>
        <v>0</v>
      </c>
      <c r="E1109" s="5">
        <f>COUNTIF(Lines!$G$2:$G$1100,B1109)</f>
        <v>1</v>
      </c>
      <c r="F1109" s="5">
        <f t="shared" si="34"/>
        <v>1</v>
      </c>
      <c r="G1109" s="5" t="str">
        <f t="shared" si="35"/>
        <v>End of circuit</v>
      </c>
    </row>
    <row r="1110" spans="2:7" x14ac:dyDescent="0.25">
      <c r="B1110" s="7" t="s">
        <v>172</v>
      </c>
      <c r="C1110" s="5">
        <v>21.4</v>
      </c>
      <c r="D1110" s="5">
        <f>COUNTIF(Lines!$C$2:$C$1100,B1110)</f>
        <v>0</v>
      </c>
      <c r="E1110" s="5">
        <f>COUNTIF(Lines!$G$2:$G$1100,B1110)</f>
        <v>1</v>
      </c>
      <c r="F1110" s="5">
        <f t="shared" si="34"/>
        <v>1</v>
      </c>
      <c r="G1110" s="5" t="str">
        <f t="shared" si="35"/>
        <v>End of circuit</v>
      </c>
    </row>
    <row r="1111" spans="2:7" x14ac:dyDescent="0.25">
      <c r="B1111" s="7" t="s">
        <v>176</v>
      </c>
      <c r="C1111" s="5">
        <v>21.4</v>
      </c>
      <c r="D1111" s="5">
        <f>COUNTIF(Lines!$C$2:$C$1100,B1111)</f>
        <v>0</v>
      </c>
      <c r="E1111" s="5">
        <f>COUNTIF(Lines!$G$2:$G$1100,B1111)</f>
        <v>1</v>
      </c>
      <c r="F1111" s="5">
        <f t="shared" si="34"/>
        <v>1</v>
      </c>
      <c r="G1111" s="5" t="str">
        <f t="shared" si="35"/>
        <v>End of circuit</v>
      </c>
    </row>
    <row r="1112" spans="2:7" x14ac:dyDescent="0.25">
      <c r="B1112" s="7" t="s">
        <v>180</v>
      </c>
      <c r="C1112" s="5">
        <v>21.4</v>
      </c>
      <c r="D1112" s="5">
        <f>COUNTIF(Lines!$C$2:$C$1100,B1112)</f>
        <v>0</v>
      </c>
      <c r="E1112" s="5">
        <f>COUNTIF(Lines!$G$2:$G$1100,B1112)</f>
        <v>1</v>
      </c>
      <c r="F1112" s="5">
        <f t="shared" si="34"/>
        <v>1</v>
      </c>
      <c r="G1112" s="5" t="str">
        <f t="shared" si="35"/>
        <v>End of circuit</v>
      </c>
    </row>
    <row r="1113" spans="2:7" x14ac:dyDescent="0.25">
      <c r="B1113" s="7" t="s">
        <v>183</v>
      </c>
      <c r="C1113" s="5">
        <v>21.4</v>
      </c>
      <c r="D1113" s="5">
        <f>COUNTIF(Lines!$C$2:$C$1100,B1113)</f>
        <v>0</v>
      </c>
      <c r="E1113" s="5">
        <f>COUNTIF(Lines!$G$2:$G$1100,B1113)</f>
        <v>1</v>
      </c>
      <c r="F1113" s="5">
        <f t="shared" si="34"/>
        <v>1</v>
      </c>
      <c r="G1113" s="5" t="str">
        <f t="shared" si="35"/>
        <v>End of circuit</v>
      </c>
    </row>
    <row r="1114" spans="2:7" x14ac:dyDescent="0.25">
      <c r="B1114" s="7" t="s">
        <v>186</v>
      </c>
      <c r="C1114" s="5">
        <v>21.4</v>
      </c>
      <c r="D1114" s="5">
        <f>COUNTIF(Lines!$C$2:$C$1100,B1114)</f>
        <v>0</v>
      </c>
      <c r="E1114" s="5">
        <f>COUNTIF(Lines!$G$2:$G$1100,B1114)</f>
        <v>1</v>
      </c>
      <c r="F1114" s="5">
        <f t="shared" si="34"/>
        <v>1</v>
      </c>
      <c r="G1114" s="5" t="str">
        <f t="shared" si="35"/>
        <v>End of circuit</v>
      </c>
    </row>
    <row r="1115" spans="2:7" x14ac:dyDescent="0.25">
      <c r="B1115" s="7" t="s">
        <v>203</v>
      </c>
      <c r="C1115" s="5">
        <v>21.4</v>
      </c>
      <c r="D1115" s="5">
        <f>COUNTIF(Lines!$C$2:$C$1100,B1115)</f>
        <v>0</v>
      </c>
      <c r="E1115" s="5">
        <f>COUNTIF(Lines!$G$2:$G$1100,B1115)</f>
        <v>1</v>
      </c>
      <c r="F1115" s="5">
        <f t="shared" si="34"/>
        <v>1</v>
      </c>
      <c r="G1115" s="5" t="str">
        <f t="shared" si="35"/>
        <v>End of circuit</v>
      </c>
    </row>
    <row r="1116" spans="2:7" x14ac:dyDescent="0.25">
      <c r="B1116" s="7" t="s">
        <v>204</v>
      </c>
      <c r="C1116" s="5">
        <v>21.4</v>
      </c>
      <c r="D1116" s="5">
        <f>COUNTIF(Lines!$C$2:$C$1100,B1116)</f>
        <v>0</v>
      </c>
      <c r="E1116" s="5">
        <f>COUNTIF(Lines!$G$2:$G$1100,B1116)</f>
        <v>1</v>
      </c>
      <c r="F1116" s="5">
        <f t="shared" si="34"/>
        <v>1</v>
      </c>
      <c r="G1116" s="5" t="str">
        <f t="shared" si="35"/>
        <v>End of circuit</v>
      </c>
    </row>
    <row r="1117" spans="2:7" x14ac:dyDescent="0.25">
      <c r="B1117" s="7" t="s">
        <v>212</v>
      </c>
      <c r="C1117" s="5">
        <v>21.4</v>
      </c>
      <c r="D1117" s="5">
        <f>COUNTIF(Lines!$C$2:$C$1100,B1117)</f>
        <v>0</v>
      </c>
      <c r="E1117" s="5">
        <f>COUNTIF(Lines!$G$2:$G$1100,B1117)</f>
        <v>1</v>
      </c>
      <c r="F1117" s="5">
        <f t="shared" si="34"/>
        <v>1</v>
      </c>
      <c r="G1117" s="5" t="str">
        <f t="shared" si="35"/>
        <v>End of circuit</v>
      </c>
    </row>
    <row r="1118" spans="2:7" x14ac:dyDescent="0.25">
      <c r="B1118" s="7" t="s">
        <v>229</v>
      </c>
      <c r="C1118" s="5">
        <v>21.4</v>
      </c>
      <c r="D1118" s="5">
        <f>COUNTIF(Lines!$C$2:$C$1100,B1118)</f>
        <v>0</v>
      </c>
      <c r="E1118" s="5">
        <f>COUNTIF(Lines!$G$2:$G$1100,B1118)</f>
        <v>1</v>
      </c>
      <c r="F1118" s="5">
        <f t="shared" si="34"/>
        <v>1</v>
      </c>
      <c r="G1118" s="5" t="str">
        <f t="shared" si="35"/>
        <v>End of circuit</v>
      </c>
    </row>
    <row r="1119" spans="2:7" x14ac:dyDescent="0.25">
      <c r="B1119" s="7" t="s">
        <v>236</v>
      </c>
      <c r="C1119" s="5">
        <v>21.4</v>
      </c>
      <c r="D1119" s="5">
        <f>COUNTIF(Lines!$C$2:$C$1100,B1119)</f>
        <v>0</v>
      </c>
      <c r="E1119" s="5">
        <f>COUNTIF(Lines!$G$2:$G$1100,B1119)</f>
        <v>1</v>
      </c>
      <c r="F1119" s="5">
        <f t="shared" si="34"/>
        <v>1</v>
      </c>
      <c r="G1119" s="5" t="str">
        <f t="shared" si="35"/>
        <v>End of circuit</v>
      </c>
    </row>
    <row r="1120" spans="2:7" x14ac:dyDescent="0.25">
      <c r="B1120" s="7" t="s">
        <v>241</v>
      </c>
      <c r="C1120" s="5">
        <v>21.4</v>
      </c>
      <c r="D1120" s="5">
        <f>COUNTIF(Lines!$C$2:$C$1100,B1120)</f>
        <v>0</v>
      </c>
      <c r="E1120" s="5">
        <f>COUNTIF(Lines!$G$2:$G$1100,B1120)</f>
        <v>1</v>
      </c>
      <c r="F1120" s="5">
        <f t="shared" si="34"/>
        <v>1</v>
      </c>
      <c r="G1120" s="5" t="str">
        <f t="shared" si="35"/>
        <v>End of circuit</v>
      </c>
    </row>
    <row r="1121" spans="2:7" x14ac:dyDescent="0.25">
      <c r="B1121" s="7" t="s">
        <v>245</v>
      </c>
      <c r="C1121" s="5">
        <v>21.4</v>
      </c>
      <c r="D1121" s="5">
        <f>COUNTIF(Lines!$C$2:$C$1100,B1121)</f>
        <v>0</v>
      </c>
      <c r="E1121" s="5">
        <f>COUNTIF(Lines!$G$2:$G$1100,B1121)</f>
        <v>1</v>
      </c>
      <c r="F1121" s="5">
        <f t="shared" si="34"/>
        <v>1</v>
      </c>
      <c r="G1121" s="5" t="str">
        <f t="shared" si="35"/>
        <v>End of circuit</v>
      </c>
    </row>
    <row r="1122" spans="2:7" x14ac:dyDescent="0.25">
      <c r="B1122" s="7" t="s">
        <v>247</v>
      </c>
      <c r="C1122" s="5">
        <v>21.4</v>
      </c>
      <c r="D1122" s="5">
        <f>COUNTIF(Lines!$C$2:$C$1100,B1122)</f>
        <v>0</v>
      </c>
      <c r="E1122" s="5">
        <f>COUNTIF(Lines!$G$2:$G$1100,B1122)</f>
        <v>1</v>
      </c>
      <c r="F1122" s="5">
        <f t="shared" si="34"/>
        <v>1</v>
      </c>
      <c r="G1122" s="5" t="str">
        <f t="shared" si="35"/>
        <v>End of circuit</v>
      </c>
    </row>
    <row r="1123" spans="2:7" x14ac:dyDescent="0.25">
      <c r="B1123" s="7" t="s">
        <v>250</v>
      </c>
      <c r="C1123" s="5">
        <v>21.4</v>
      </c>
      <c r="D1123" s="5">
        <f>COUNTIF(Lines!$C$2:$C$1100,B1123)</f>
        <v>0</v>
      </c>
      <c r="E1123" s="5">
        <f>COUNTIF(Lines!$G$2:$G$1100,B1123)</f>
        <v>1</v>
      </c>
      <c r="F1123" s="5">
        <f t="shared" si="34"/>
        <v>1</v>
      </c>
      <c r="G1123" s="5" t="str">
        <f t="shared" si="35"/>
        <v>End of circuit</v>
      </c>
    </row>
    <row r="1124" spans="2:7" x14ac:dyDescent="0.25">
      <c r="B1124" s="7" t="s">
        <v>251</v>
      </c>
      <c r="C1124" s="5">
        <v>21.4</v>
      </c>
      <c r="D1124" s="5">
        <f>COUNTIF(Lines!$C$2:$C$1100,B1124)</f>
        <v>0</v>
      </c>
      <c r="E1124" s="5">
        <f>COUNTIF(Lines!$G$2:$G$1100,B1124)</f>
        <v>1</v>
      </c>
      <c r="F1124" s="5">
        <f t="shared" si="34"/>
        <v>1</v>
      </c>
      <c r="G1124" s="5" t="str">
        <f t="shared" si="35"/>
        <v>End of circuit</v>
      </c>
    </row>
    <row r="1125" spans="2:7" x14ac:dyDescent="0.25">
      <c r="B1125" s="7" t="s">
        <v>253</v>
      </c>
      <c r="C1125" s="5">
        <v>21.4</v>
      </c>
      <c r="D1125" s="5">
        <f>COUNTIF(Lines!$C$2:$C$1100,B1125)</f>
        <v>0</v>
      </c>
      <c r="E1125" s="5">
        <f>COUNTIF(Lines!$G$2:$G$1100,B1125)</f>
        <v>1</v>
      </c>
      <c r="F1125" s="5">
        <f t="shared" si="34"/>
        <v>1</v>
      </c>
      <c r="G1125" s="5" t="str">
        <f t="shared" si="35"/>
        <v>End of circuit</v>
      </c>
    </row>
    <row r="1126" spans="2:7" x14ac:dyDescent="0.25">
      <c r="B1126" s="7" t="s">
        <v>259</v>
      </c>
      <c r="C1126" s="5">
        <v>21.4</v>
      </c>
      <c r="D1126" s="5">
        <f>COUNTIF(Lines!$C$2:$C$1100,B1126)</f>
        <v>0</v>
      </c>
      <c r="E1126" s="5">
        <f>COUNTIF(Lines!$G$2:$G$1100,B1126)</f>
        <v>1</v>
      </c>
      <c r="F1126" s="5">
        <f t="shared" si="34"/>
        <v>1</v>
      </c>
      <c r="G1126" s="5" t="str">
        <f t="shared" si="35"/>
        <v>End of circuit</v>
      </c>
    </row>
    <row r="1127" spans="2:7" x14ac:dyDescent="0.25">
      <c r="B1127" s="7" t="s">
        <v>265</v>
      </c>
      <c r="C1127" s="5">
        <v>21.4</v>
      </c>
      <c r="D1127" s="5">
        <f>COUNTIF(Lines!$C$2:$C$1100,B1127)</f>
        <v>0</v>
      </c>
      <c r="E1127" s="5">
        <f>COUNTIF(Lines!$G$2:$G$1100,B1127)</f>
        <v>1</v>
      </c>
      <c r="F1127" s="5">
        <f t="shared" si="34"/>
        <v>1</v>
      </c>
      <c r="G1127" s="5" t="str">
        <f t="shared" si="35"/>
        <v>End of circuit</v>
      </c>
    </row>
    <row r="1128" spans="2:7" x14ac:dyDescent="0.25">
      <c r="B1128" s="7" t="s">
        <v>269</v>
      </c>
      <c r="C1128" s="5">
        <v>21.4</v>
      </c>
      <c r="D1128" s="5">
        <f>COUNTIF(Lines!$C$2:$C$1100,B1128)</f>
        <v>0</v>
      </c>
      <c r="E1128" s="5">
        <f>COUNTIF(Lines!$G$2:$G$1100,B1128)</f>
        <v>1</v>
      </c>
      <c r="F1128" s="5">
        <f t="shared" si="34"/>
        <v>1</v>
      </c>
      <c r="G1128" s="5" t="str">
        <f t="shared" si="35"/>
        <v>End of circuit</v>
      </c>
    </row>
    <row r="1129" spans="2:7" x14ac:dyDescent="0.25">
      <c r="B1129" s="7" t="s">
        <v>274</v>
      </c>
      <c r="C1129" s="5">
        <v>21.4</v>
      </c>
      <c r="D1129" s="5">
        <f>COUNTIF(Lines!$C$2:$C$1100,B1129)</f>
        <v>0</v>
      </c>
      <c r="E1129" s="5">
        <f>COUNTIF(Lines!$G$2:$G$1100,B1129)</f>
        <v>1</v>
      </c>
      <c r="F1129" s="5">
        <f t="shared" si="34"/>
        <v>1</v>
      </c>
      <c r="G1129" s="5" t="str">
        <f t="shared" si="35"/>
        <v>End of circuit</v>
      </c>
    </row>
    <row r="1130" spans="2:7" x14ac:dyDescent="0.25">
      <c r="B1130" s="7" t="s">
        <v>277</v>
      </c>
      <c r="C1130" s="5">
        <v>21.4</v>
      </c>
      <c r="D1130" s="5">
        <f>COUNTIF(Lines!$C$2:$C$1100,B1130)</f>
        <v>0</v>
      </c>
      <c r="E1130" s="5">
        <f>COUNTIF(Lines!$G$2:$G$1100,B1130)</f>
        <v>1</v>
      </c>
      <c r="F1130" s="5">
        <f t="shared" ref="F1130:F1173" si="36">SUM(D1130:E1130)</f>
        <v>1</v>
      </c>
      <c r="G1130" s="5" t="str">
        <f t="shared" si="35"/>
        <v>End of circuit</v>
      </c>
    </row>
    <row r="1131" spans="2:7" x14ac:dyDescent="0.25">
      <c r="B1131" s="7" t="s">
        <v>285</v>
      </c>
      <c r="C1131" s="5">
        <v>21.4</v>
      </c>
      <c r="D1131" s="5">
        <f>COUNTIF(Lines!$C$2:$C$1100,B1131)</f>
        <v>0</v>
      </c>
      <c r="E1131" s="5">
        <f>COUNTIF(Lines!$G$2:$G$1100,B1131)</f>
        <v>1</v>
      </c>
      <c r="F1131" s="5">
        <f t="shared" si="36"/>
        <v>1</v>
      </c>
      <c r="G1131" s="5" t="str">
        <f t="shared" si="35"/>
        <v>End of circuit</v>
      </c>
    </row>
    <row r="1132" spans="2:7" x14ac:dyDescent="0.25">
      <c r="B1132" s="7" t="s">
        <v>290</v>
      </c>
      <c r="C1132" s="5">
        <v>21.4</v>
      </c>
      <c r="D1132" s="5">
        <f>COUNTIF(Lines!$C$2:$C$1100,B1132)</f>
        <v>0</v>
      </c>
      <c r="E1132" s="5">
        <f>COUNTIF(Lines!$G$2:$G$1100,B1132)</f>
        <v>1</v>
      </c>
      <c r="F1132" s="5">
        <f t="shared" si="36"/>
        <v>1</v>
      </c>
      <c r="G1132" s="5" t="str">
        <f t="shared" si="35"/>
        <v>End of circuit</v>
      </c>
    </row>
    <row r="1133" spans="2:7" x14ac:dyDescent="0.25">
      <c r="B1133" s="7" t="s">
        <v>292</v>
      </c>
      <c r="C1133" s="5">
        <v>21.4</v>
      </c>
      <c r="D1133" s="5">
        <f>COUNTIF(Lines!$C$2:$C$1100,B1133)</f>
        <v>0</v>
      </c>
      <c r="E1133" s="5">
        <f>COUNTIF(Lines!$G$2:$G$1100,B1133)</f>
        <v>1</v>
      </c>
      <c r="F1133" s="5">
        <f t="shared" si="36"/>
        <v>1</v>
      </c>
      <c r="G1133" s="5" t="str">
        <f t="shared" si="35"/>
        <v>End of circuit</v>
      </c>
    </row>
    <row r="1134" spans="2:7" x14ac:dyDescent="0.25">
      <c r="B1134" s="7" t="s">
        <v>296</v>
      </c>
      <c r="C1134" s="5">
        <v>21.4</v>
      </c>
      <c r="D1134" s="5">
        <f>COUNTIF(Lines!$C$2:$C$1100,B1134)</f>
        <v>0</v>
      </c>
      <c r="E1134" s="5">
        <f>COUNTIF(Lines!$G$2:$G$1100,B1134)</f>
        <v>1</v>
      </c>
      <c r="F1134" s="5">
        <f t="shared" si="36"/>
        <v>1</v>
      </c>
      <c r="G1134" s="5" t="str">
        <f t="shared" si="35"/>
        <v>End of circuit</v>
      </c>
    </row>
    <row r="1135" spans="2:7" x14ac:dyDescent="0.25">
      <c r="B1135" s="7" t="s">
        <v>306</v>
      </c>
      <c r="C1135" s="5">
        <v>21.4</v>
      </c>
      <c r="D1135" s="5">
        <f>COUNTIF(Lines!$C$2:$C$1100,B1135)</f>
        <v>0</v>
      </c>
      <c r="E1135" s="5">
        <f>COUNTIF(Lines!$G$2:$G$1100,B1135)</f>
        <v>1</v>
      </c>
      <c r="F1135" s="5">
        <f t="shared" si="36"/>
        <v>1</v>
      </c>
      <c r="G1135" s="5" t="str">
        <f t="shared" si="35"/>
        <v>End of circuit</v>
      </c>
    </row>
    <row r="1136" spans="2:7" x14ac:dyDescent="0.25">
      <c r="B1136" s="7" t="s">
        <v>307</v>
      </c>
      <c r="C1136" s="5">
        <v>21.4</v>
      </c>
      <c r="D1136" s="5">
        <f>COUNTIF(Lines!$C$2:$C$1100,B1136)</f>
        <v>0</v>
      </c>
      <c r="E1136" s="5">
        <f>COUNTIF(Lines!$G$2:$G$1100,B1136)</f>
        <v>1</v>
      </c>
      <c r="F1136" s="5">
        <f t="shared" si="36"/>
        <v>1</v>
      </c>
      <c r="G1136" s="5" t="str">
        <f t="shared" si="35"/>
        <v>End of circuit</v>
      </c>
    </row>
    <row r="1137" spans="2:7" x14ac:dyDescent="0.25">
      <c r="B1137" s="7" t="s">
        <v>311</v>
      </c>
      <c r="C1137" s="5">
        <v>21.4</v>
      </c>
      <c r="D1137" s="5">
        <f>COUNTIF(Lines!$C$2:$C$1100,B1137)</f>
        <v>0</v>
      </c>
      <c r="E1137" s="5">
        <f>COUNTIF(Lines!$G$2:$G$1100,B1137)</f>
        <v>1</v>
      </c>
      <c r="F1137" s="5">
        <f t="shared" si="36"/>
        <v>1</v>
      </c>
      <c r="G1137" s="5" t="str">
        <f t="shared" si="35"/>
        <v>End of circuit</v>
      </c>
    </row>
    <row r="1138" spans="2:7" x14ac:dyDescent="0.25">
      <c r="B1138" s="7" t="s">
        <v>319</v>
      </c>
      <c r="C1138" s="5">
        <v>21.4</v>
      </c>
      <c r="D1138" s="5">
        <f>COUNTIF(Lines!$C$2:$C$1100,B1138)</f>
        <v>0</v>
      </c>
      <c r="E1138" s="5">
        <f>COUNTIF(Lines!$G$2:$G$1100,B1138)</f>
        <v>1</v>
      </c>
      <c r="F1138" s="5">
        <f t="shared" si="36"/>
        <v>1</v>
      </c>
      <c r="G1138" s="5" t="str">
        <f t="shared" si="35"/>
        <v>End of circuit</v>
      </c>
    </row>
    <row r="1139" spans="2:7" x14ac:dyDescent="0.25">
      <c r="B1139" s="7" t="s">
        <v>321</v>
      </c>
      <c r="C1139" s="5">
        <v>21.4</v>
      </c>
      <c r="D1139" s="5">
        <f>COUNTIF(Lines!$C$2:$C$1100,B1139)</f>
        <v>0</v>
      </c>
      <c r="E1139" s="5">
        <f>COUNTIF(Lines!$G$2:$G$1100,B1139)</f>
        <v>1</v>
      </c>
      <c r="F1139" s="5">
        <f t="shared" si="36"/>
        <v>1</v>
      </c>
      <c r="G1139" s="5" t="str">
        <f t="shared" si="35"/>
        <v>End of circuit</v>
      </c>
    </row>
    <row r="1140" spans="2:7" x14ac:dyDescent="0.25">
      <c r="B1140" s="7" t="s">
        <v>330</v>
      </c>
      <c r="C1140" s="5">
        <v>21.4</v>
      </c>
      <c r="D1140" s="5">
        <f>COUNTIF(Lines!$C$2:$C$1100,B1140)</f>
        <v>0</v>
      </c>
      <c r="E1140" s="5">
        <f>COUNTIF(Lines!$G$2:$G$1100,B1140)</f>
        <v>1</v>
      </c>
      <c r="F1140" s="5">
        <f t="shared" si="36"/>
        <v>1</v>
      </c>
      <c r="G1140" s="5" t="str">
        <f t="shared" si="35"/>
        <v>End of circuit</v>
      </c>
    </row>
    <row r="1141" spans="2:7" x14ac:dyDescent="0.25">
      <c r="B1141" s="7" t="s">
        <v>340</v>
      </c>
      <c r="C1141" s="5">
        <v>21.4</v>
      </c>
      <c r="D1141" s="5">
        <f>COUNTIF(Lines!$C$2:$C$1100,B1141)</f>
        <v>0</v>
      </c>
      <c r="E1141" s="5">
        <f>COUNTIF(Lines!$G$2:$G$1100,B1141)</f>
        <v>1</v>
      </c>
      <c r="F1141" s="5">
        <f t="shared" si="36"/>
        <v>1</v>
      </c>
      <c r="G1141" s="5" t="str">
        <f t="shared" si="35"/>
        <v>End of circuit</v>
      </c>
    </row>
    <row r="1142" spans="2:7" x14ac:dyDescent="0.25">
      <c r="B1142" s="7" t="s">
        <v>344</v>
      </c>
      <c r="C1142" s="5">
        <v>21.4</v>
      </c>
      <c r="D1142" s="5">
        <f>COUNTIF(Lines!$C$2:$C$1100,B1142)</f>
        <v>0</v>
      </c>
      <c r="E1142" s="5">
        <f>COUNTIF(Lines!$G$2:$G$1100,B1142)</f>
        <v>1</v>
      </c>
      <c r="F1142" s="5">
        <f t="shared" si="36"/>
        <v>1</v>
      </c>
      <c r="G1142" s="5" t="str">
        <f t="shared" si="35"/>
        <v>End of circuit</v>
      </c>
    </row>
    <row r="1143" spans="2:7" x14ac:dyDescent="0.25">
      <c r="B1143" s="7" t="s">
        <v>348</v>
      </c>
      <c r="C1143" s="5">
        <v>21.4</v>
      </c>
      <c r="D1143" s="5">
        <f>COUNTIF(Lines!$C$2:$C$1100,B1143)</f>
        <v>0</v>
      </c>
      <c r="E1143" s="5">
        <f>COUNTIF(Lines!$G$2:$G$1100,B1143)</f>
        <v>1</v>
      </c>
      <c r="F1143" s="5">
        <f t="shared" si="36"/>
        <v>1</v>
      </c>
      <c r="G1143" s="5" t="str">
        <f t="shared" si="35"/>
        <v>End of circuit</v>
      </c>
    </row>
    <row r="1144" spans="2:7" x14ac:dyDescent="0.25">
      <c r="B1144" s="7" t="s">
        <v>349</v>
      </c>
      <c r="C1144" s="5">
        <v>21.4</v>
      </c>
      <c r="D1144" s="5">
        <f>COUNTIF(Lines!$C$2:$C$1100,B1144)</f>
        <v>0</v>
      </c>
      <c r="E1144" s="5">
        <f>COUNTIF(Lines!$G$2:$G$1100,B1144)</f>
        <v>1</v>
      </c>
      <c r="F1144" s="5">
        <f t="shared" si="36"/>
        <v>1</v>
      </c>
      <c r="G1144" s="5" t="str">
        <f t="shared" si="35"/>
        <v>End of circuit</v>
      </c>
    </row>
    <row r="1145" spans="2:7" x14ac:dyDescent="0.25">
      <c r="B1145" s="7" t="s">
        <v>351</v>
      </c>
      <c r="C1145" s="5">
        <v>21.4</v>
      </c>
      <c r="D1145" s="5">
        <f>COUNTIF(Lines!$C$2:$C$1100,B1145)</f>
        <v>0</v>
      </c>
      <c r="E1145" s="5">
        <f>COUNTIF(Lines!$G$2:$G$1100,B1145)</f>
        <v>1</v>
      </c>
      <c r="F1145" s="5">
        <f t="shared" si="36"/>
        <v>1</v>
      </c>
      <c r="G1145" s="5" t="str">
        <f t="shared" si="35"/>
        <v>End of circuit</v>
      </c>
    </row>
    <row r="1146" spans="2:7" x14ac:dyDescent="0.25">
      <c r="B1146" s="7" t="s">
        <v>355</v>
      </c>
      <c r="C1146" s="5">
        <v>21.4</v>
      </c>
      <c r="D1146" s="5">
        <f>COUNTIF(Lines!$C$2:$C$1100,B1146)</f>
        <v>0</v>
      </c>
      <c r="E1146" s="5">
        <f>COUNTIF(Lines!$G$2:$G$1100,B1146)</f>
        <v>1</v>
      </c>
      <c r="F1146" s="5">
        <f t="shared" si="36"/>
        <v>1</v>
      </c>
      <c r="G1146" s="5" t="str">
        <f t="shared" si="35"/>
        <v>End of circuit</v>
      </c>
    </row>
    <row r="1147" spans="2:7" x14ac:dyDescent="0.25">
      <c r="B1147" s="7" t="s">
        <v>357</v>
      </c>
      <c r="C1147" s="5">
        <v>21.4</v>
      </c>
      <c r="D1147" s="5">
        <f>COUNTIF(Lines!$C$2:$C$1100,B1147)</f>
        <v>0</v>
      </c>
      <c r="E1147" s="5">
        <f>COUNTIF(Lines!$G$2:$G$1100,B1147)</f>
        <v>1</v>
      </c>
      <c r="F1147" s="5">
        <f t="shared" si="36"/>
        <v>1</v>
      </c>
      <c r="G1147" s="5" t="str">
        <f t="shared" si="35"/>
        <v>End of circuit</v>
      </c>
    </row>
    <row r="1148" spans="2:7" x14ac:dyDescent="0.25">
      <c r="B1148" s="7" t="s">
        <v>358</v>
      </c>
      <c r="C1148" s="5">
        <v>21.4</v>
      </c>
      <c r="D1148" s="5">
        <f>COUNTIF(Lines!$C$2:$C$1100,B1148)</f>
        <v>0</v>
      </c>
      <c r="E1148" s="5">
        <f>COUNTIF(Lines!$G$2:$G$1100,B1148)</f>
        <v>1</v>
      </c>
      <c r="F1148" s="5">
        <f t="shared" si="36"/>
        <v>1</v>
      </c>
      <c r="G1148" s="5" t="str">
        <f t="shared" si="35"/>
        <v>End of circuit</v>
      </c>
    </row>
    <row r="1149" spans="2:7" x14ac:dyDescent="0.25">
      <c r="B1149" s="7" t="s">
        <v>367</v>
      </c>
      <c r="C1149" s="5">
        <v>21.4</v>
      </c>
      <c r="D1149" s="5">
        <f>COUNTIF(Lines!$C$2:$C$1100,B1149)</f>
        <v>0</v>
      </c>
      <c r="E1149" s="5">
        <f>COUNTIF(Lines!$G$2:$G$1100,B1149)</f>
        <v>1</v>
      </c>
      <c r="F1149" s="5">
        <f t="shared" si="36"/>
        <v>1</v>
      </c>
      <c r="G1149" s="5" t="str">
        <f t="shared" si="35"/>
        <v>End of circuit</v>
      </c>
    </row>
    <row r="1150" spans="2:7" x14ac:dyDescent="0.25">
      <c r="B1150" s="7" t="s">
        <v>368</v>
      </c>
      <c r="C1150" s="5">
        <v>21.4</v>
      </c>
      <c r="D1150" s="5">
        <f>COUNTIF(Lines!$C$2:$C$1100,B1150)</f>
        <v>0</v>
      </c>
      <c r="E1150" s="5">
        <f>COUNTIF(Lines!$G$2:$G$1100,B1150)</f>
        <v>1</v>
      </c>
      <c r="F1150" s="5">
        <f t="shared" si="36"/>
        <v>1</v>
      </c>
      <c r="G1150" s="5" t="str">
        <f t="shared" si="35"/>
        <v>End of circuit</v>
      </c>
    </row>
    <row r="1151" spans="2:7" x14ac:dyDescent="0.25">
      <c r="B1151" s="7" t="s">
        <v>377</v>
      </c>
      <c r="C1151" s="5">
        <v>21.4</v>
      </c>
      <c r="D1151" s="5">
        <f>COUNTIF(Lines!$C$2:$C$1100,B1151)</f>
        <v>0</v>
      </c>
      <c r="E1151" s="5">
        <f>COUNTIF(Lines!$G$2:$G$1100,B1151)</f>
        <v>1</v>
      </c>
      <c r="F1151" s="5">
        <f t="shared" si="36"/>
        <v>1</v>
      </c>
      <c r="G1151" s="5" t="str">
        <f t="shared" si="35"/>
        <v>End of circuit</v>
      </c>
    </row>
    <row r="1152" spans="2:7" x14ac:dyDescent="0.25">
      <c r="B1152" s="7" t="s">
        <v>384</v>
      </c>
      <c r="C1152" s="5">
        <v>21.4</v>
      </c>
      <c r="D1152" s="5">
        <f>COUNTIF(Lines!$C$2:$C$1100,B1152)</f>
        <v>0</v>
      </c>
      <c r="E1152" s="5">
        <f>COUNTIF(Lines!$G$2:$G$1100,B1152)</f>
        <v>1</v>
      </c>
      <c r="F1152" s="5">
        <f t="shared" si="36"/>
        <v>1</v>
      </c>
      <c r="G1152" s="5" t="str">
        <f t="shared" si="35"/>
        <v>End of circuit</v>
      </c>
    </row>
    <row r="1153" spans="2:7" x14ac:dyDescent="0.25">
      <c r="B1153" s="7" t="s">
        <v>388</v>
      </c>
      <c r="C1153" s="5">
        <v>21.4</v>
      </c>
      <c r="D1153" s="5">
        <f>COUNTIF(Lines!$C$2:$C$1100,B1153)</f>
        <v>0</v>
      </c>
      <c r="E1153" s="5">
        <f>COUNTIF(Lines!$G$2:$G$1100,B1153)</f>
        <v>1</v>
      </c>
      <c r="F1153" s="5">
        <f t="shared" si="36"/>
        <v>1</v>
      </c>
      <c r="G1153" s="5" t="str">
        <f t="shared" si="35"/>
        <v>End of circuit</v>
      </c>
    </row>
    <row r="1154" spans="2:7" x14ac:dyDescent="0.25">
      <c r="B1154" s="7" t="s">
        <v>389</v>
      </c>
      <c r="C1154" s="5">
        <v>21.4</v>
      </c>
      <c r="D1154" s="5">
        <f>COUNTIF(Lines!$C$2:$C$1100,B1154)</f>
        <v>0</v>
      </c>
      <c r="E1154" s="5">
        <f>COUNTIF(Lines!$G$2:$G$1100,B1154)</f>
        <v>1</v>
      </c>
      <c r="F1154" s="5">
        <f t="shared" si="36"/>
        <v>1</v>
      </c>
      <c r="G1154" s="5" t="str">
        <f t="shared" si="35"/>
        <v>End of circuit</v>
      </c>
    </row>
    <row r="1155" spans="2:7" x14ac:dyDescent="0.25">
      <c r="B1155" s="7" t="s">
        <v>396</v>
      </c>
      <c r="C1155" s="5">
        <v>21.4</v>
      </c>
      <c r="D1155" s="5">
        <f>COUNTIF(Lines!$C$2:$C$1100,B1155)</f>
        <v>0</v>
      </c>
      <c r="E1155" s="5">
        <f>COUNTIF(Lines!$G$2:$G$1100,B1155)</f>
        <v>1</v>
      </c>
      <c r="F1155" s="5">
        <f t="shared" si="36"/>
        <v>1</v>
      </c>
      <c r="G1155" s="5" t="str">
        <f t="shared" si="35"/>
        <v>End of circuit</v>
      </c>
    </row>
    <row r="1156" spans="2:7" x14ac:dyDescent="0.25">
      <c r="B1156" s="7" t="s">
        <v>401</v>
      </c>
      <c r="C1156" s="5">
        <v>21.4</v>
      </c>
      <c r="D1156" s="5">
        <f>COUNTIF(Lines!$C$2:$C$1100,B1156)</f>
        <v>0</v>
      </c>
      <c r="E1156" s="5">
        <f>COUNTIF(Lines!$G$2:$G$1100,B1156)</f>
        <v>1</v>
      </c>
      <c r="F1156" s="5">
        <f t="shared" si="36"/>
        <v>1</v>
      </c>
      <c r="G1156" s="5" t="str">
        <f t="shared" si="35"/>
        <v>End of circuit</v>
      </c>
    </row>
    <row r="1157" spans="2:7" x14ac:dyDescent="0.25">
      <c r="B1157" s="7" t="s">
        <v>402</v>
      </c>
      <c r="C1157" s="5">
        <v>21.4</v>
      </c>
      <c r="D1157" s="5">
        <f>COUNTIF(Lines!$C$2:$C$1100,B1157)</f>
        <v>0</v>
      </c>
      <c r="E1157" s="5">
        <f>COUNTIF(Lines!$G$2:$G$1100,B1157)</f>
        <v>1</v>
      </c>
      <c r="F1157" s="5">
        <f t="shared" si="36"/>
        <v>1</v>
      </c>
      <c r="G1157" s="5" t="str">
        <f t="shared" ref="G1157:G1173" si="37">IF(F1157=1,"End of circuit",IF(F1157&lt;1,"Not Connected",IF(F1157=2,"Pass","Branching")))</f>
        <v>End of circuit</v>
      </c>
    </row>
    <row r="1158" spans="2:7" x14ac:dyDescent="0.25">
      <c r="B1158" s="7" t="s">
        <v>406</v>
      </c>
      <c r="C1158" s="5">
        <v>21.4</v>
      </c>
      <c r="D1158" s="5">
        <f>COUNTIF(Lines!$C$2:$C$1100,B1158)</f>
        <v>0</v>
      </c>
      <c r="E1158" s="5">
        <f>COUNTIF(Lines!$G$2:$G$1100,B1158)</f>
        <v>1</v>
      </c>
      <c r="F1158" s="5">
        <f t="shared" si="36"/>
        <v>1</v>
      </c>
      <c r="G1158" s="5" t="str">
        <f t="shared" si="37"/>
        <v>End of circuit</v>
      </c>
    </row>
    <row r="1159" spans="2:7" x14ac:dyDescent="0.25">
      <c r="B1159" s="7" t="s">
        <v>407</v>
      </c>
      <c r="C1159" s="5">
        <v>21.4</v>
      </c>
      <c r="D1159" s="5">
        <f>COUNTIF(Lines!$C$2:$C$1100,B1159)</f>
        <v>0</v>
      </c>
      <c r="E1159" s="5">
        <f>COUNTIF(Lines!$G$2:$G$1100,B1159)</f>
        <v>1</v>
      </c>
      <c r="F1159" s="5">
        <f t="shared" si="36"/>
        <v>1</v>
      </c>
      <c r="G1159" s="5" t="str">
        <f t="shared" si="37"/>
        <v>End of circuit</v>
      </c>
    </row>
    <row r="1160" spans="2:7" x14ac:dyDescent="0.25">
      <c r="B1160" s="7" t="s">
        <v>408</v>
      </c>
      <c r="C1160" s="5">
        <v>21.4</v>
      </c>
      <c r="D1160" s="5">
        <f>COUNTIF(Lines!$C$2:$C$1100,B1160)</f>
        <v>0</v>
      </c>
      <c r="E1160" s="5">
        <f>COUNTIF(Lines!$G$2:$G$1100,B1160)</f>
        <v>1</v>
      </c>
      <c r="F1160" s="5">
        <f t="shared" si="36"/>
        <v>1</v>
      </c>
      <c r="G1160" s="5" t="str">
        <f t="shared" si="37"/>
        <v>End of circuit</v>
      </c>
    </row>
    <row r="1161" spans="2:7" x14ac:dyDescent="0.25">
      <c r="B1161" s="7" t="s">
        <v>409</v>
      </c>
      <c r="C1161" s="5">
        <v>21.4</v>
      </c>
      <c r="D1161" s="5">
        <f>COUNTIF(Lines!$C$2:$C$1100,B1161)</f>
        <v>0</v>
      </c>
      <c r="E1161" s="5">
        <f>COUNTIF(Lines!$G$2:$G$1100,B1161)</f>
        <v>1</v>
      </c>
      <c r="F1161" s="5">
        <f t="shared" si="36"/>
        <v>1</v>
      </c>
      <c r="G1161" s="5" t="str">
        <f t="shared" si="37"/>
        <v>End of circuit</v>
      </c>
    </row>
    <row r="1162" spans="2:7" x14ac:dyDescent="0.25">
      <c r="B1162" s="7" t="s">
        <v>421</v>
      </c>
      <c r="C1162" s="5">
        <v>21.4</v>
      </c>
      <c r="D1162" s="5">
        <f>COUNTIF(Lines!$C$2:$C$1100,B1162)</f>
        <v>0</v>
      </c>
      <c r="E1162" s="5">
        <f>COUNTIF(Lines!$G$2:$G$1100,B1162)</f>
        <v>1</v>
      </c>
      <c r="F1162" s="5">
        <f t="shared" si="36"/>
        <v>1</v>
      </c>
      <c r="G1162" s="5" t="str">
        <f t="shared" si="37"/>
        <v>End of circuit</v>
      </c>
    </row>
    <row r="1163" spans="2:7" x14ac:dyDescent="0.25">
      <c r="B1163" s="7" t="s">
        <v>441</v>
      </c>
      <c r="C1163" s="5">
        <v>21.4</v>
      </c>
      <c r="D1163" s="5">
        <f>COUNTIF(Lines!$C$2:$C$1100,B1163)</f>
        <v>0</v>
      </c>
      <c r="E1163" s="5">
        <f>COUNTIF(Lines!$G$2:$G$1100,B1163)</f>
        <v>1</v>
      </c>
      <c r="F1163" s="5">
        <f t="shared" si="36"/>
        <v>1</v>
      </c>
      <c r="G1163" s="5" t="str">
        <f t="shared" si="37"/>
        <v>End of circuit</v>
      </c>
    </row>
    <row r="1164" spans="2:7" x14ac:dyDescent="0.25">
      <c r="B1164" s="7" t="s">
        <v>452</v>
      </c>
      <c r="C1164" s="5">
        <v>21.4</v>
      </c>
      <c r="D1164" s="5">
        <f>COUNTIF(Lines!$C$2:$C$1100,B1164)</f>
        <v>0</v>
      </c>
      <c r="E1164" s="5">
        <f>COUNTIF(Lines!$G$2:$G$1100,B1164)</f>
        <v>1</v>
      </c>
      <c r="F1164" s="5">
        <f t="shared" si="36"/>
        <v>1</v>
      </c>
      <c r="G1164" s="5" t="str">
        <f t="shared" si="37"/>
        <v>End of circuit</v>
      </c>
    </row>
    <row r="1165" spans="2:7" x14ac:dyDescent="0.25">
      <c r="B1165" s="7" t="s">
        <v>468</v>
      </c>
      <c r="C1165" s="5">
        <v>21.4</v>
      </c>
      <c r="D1165" s="5">
        <f>COUNTIF(Lines!$C$2:$C$1100,B1165)</f>
        <v>0</v>
      </c>
      <c r="E1165" s="5">
        <f>COUNTIF(Lines!$G$2:$G$1100,B1165)</f>
        <v>1</v>
      </c>
      <c r="F1165" s="5">
        <f t="shared" si="36"/>
        <v>1</v>
      </c>
      <c r="G1165" s="5" t="str">
        <f t="shared" si="37"/>
        <v>End of circuit</v>
      </c>
    </row>
    <row r="1166" spans="2:7" x14ac:dyDescent="0.25">
      <c r="B1166" s="7" t="s">
        <v>472</v>
      </c>
      <c r="C1166" s="5">
        <v>21.4</v>
      </c>
      <c r="D1166" s="5">
        <f>COUNTIF(Lines!$C$2:$C$1100,B1166)</f>
        <v>0</v>
      </c>
      <c r="E1166" s="5">
        <f>COUNTIF(Lines!$G$2:$G$1100,B1166)</f>
        <v>1</v>
      </c>
      <c r="F1166" s="5">
        <f t="shared" si="36"/>
        <v>1</v>
      </c>
      <c r="G1166" s="5" t="str">
        <f t="shared" si="37"/>
        <v>End of circuit</v>
      </c>
    </row>
    <row r="1167" spans="2:7" x14ac:dyDescent="0.25">
      <c r="B1167" s="7" t="s">
        <v>475</v>
      </c>
      <c r="C1167" s="5">
        <v>21.4</v>
      </c>
      <c r="D1167" s="5">
        <f>COUNTIF(Lines!$C$2:$C$1100,B1167)</f>
        <v>0</v>
      </c>
      <c r="E1167" s="5">
        <f>COUNTIF(Lines!$G$2:$G$1100,B1167)</f>
        <v>1</v>
      </c>
      <c r="F1167" s="5">
        <f t="shared" si="36"/>
        <v>1</v>
      </c>
      <c r="G1167" s="5" t="str">
        <f t="shared" si="37"/>
        <v>End of circuit</v>
      </c>
    </row>
    <row r="1168" spans="2:7" x14ac:dyDescent="0.25">
      <c r="B1168" s="7" t="s">
        <v>487</v>
      </c>
      <c r="C1168" s="5">
        <v>21.4</v>
      </c>
      <c r="D1168" s="5">
        <f>COUNTIF(Lines!$C$2:$C$1100,B1168)</f>
        <v>0</v>
      </c>
      <c r="E1168" s="5">
        <f>COUNTIF(Lines!$G$2:$G$1100,B1168)</f>
        <v>1</v>
      </c>
      <c r="F1168" s="5">
        <f t="shared" si="36"/>
        <v>1</v>
      </c>
      <c r="G1168" s="5" t="str">
        <f t="shared" si="37"/>
        <v>End of circuit</v>
      </c>
    </row>
    <row r="1169" spans="2:7" x14ac:dyDescent="0.25">
      <c r="B1169" s="7" t="s">
        <v>497</v>
      </c>
      <c r="C1169" s="5">
        <v>21.4</v>
      </c>
      <c r="D1169" s="5">
        <f>COUNTIF(Lines!$C$2:$C$1100,B1169)</f>
        <v>0</v>
      </c>
      <c r="E1169" s="5">
        <f>COUNTIF(Lines!$G$2:$G$1100,B1169)</f>
        <v>1</v>
      </c>
      <c r="F1169" s="5">
        <f t="shared" si="36"/>
        <v>1</v>
      </c>
      <c r="G1169" s="5" t="str">
        <f t="shared" si="37"/>
        <v>End of circuit</v>
      </c>
    </row>
    <row r="1170" spans="2:7" x14ac:dyDescent="0.25">
      <c r="B1170" s="7" t="s">
        <v>503</v>
      </c>
      <c r="C1170" s="5">
        <v>21.4</v>
      </c>
      <c r="D1170" s="5">
        <f>COUNTIF(Lines!$C$2:$C$1100,B1170)</f>
        <v>0</v>
      </c>
      <c r="E1170" s="5">
        <f>COUNTIF(Lines!$G$2:$G$1100,B1170)</f>
        <v>1</v>
      </c>
      <c r="F1170" s="5">
        <f t="shared" si="36"/>
        <v>1</v>
      </c>
      <c r="G1170" s="5" t="str">
        <f t="shared" si="37"/>
        <v>End of circuit</v>
      </c>
    </row>
    <row r="1171" spans="2:7" x14ac:dyDescent="0.25">
      <c r="B1171" s="7" t="s">
        <v>511</v>
      </c>
      <c r="C1171" s="5">
        <v>21.4</v>
      </c>
      <c r="D1171" s="5">
        <f>COUNTIF(Lines!$C$2:$C$1100,B1171)</f>
        <v>0</v>
      </c>
      <c r="E1171" s="5">
        <f>COUNTIF(Lines!$G$2:$G$1100,B1171)</f>
        <v>1</v>
      </c>
      <c r="F1171" s="5">
        <f t="shared" si="36"/>
        <v>1</v>
      </c>
      <c r="G1171" s="5" t="str">
        <f t="shared" si="37"/>
        <v>End of circuit</v>
      </c>
    </row>
    <row r="1172" spans="2:7" x14ac:dyDescent="0.25">
      <c r="B1172" s="7" t="s">
        <v>519</v>
      </c>
      <c r="C1172" s="5">
        <v>21.4</v>
      </c>
      <c r="D1172" s="5">
        <f>COUNTIF(Lines!$C$2:$C$1100,B1172)</f>
        <v>0</v>
      </c>
      <c r="E1172" s="5">
        <f>COUNTIF(Lines!$G$2:$G$1100,B1172)</f>
        <v>1</v>
      </c>
      <c r="F1172" s="5">
        <f t="shared" si="36"/>
        <v>1</v>
      </c>
      <c r="G1172" s="5" t="str">
        <f t="shared" si="37"/>
        <v>End of circuit</v>
      </c>
    </row>
    <row r="1173" spans="2:7" x14ac:dyDescent="0.25">
      <c r="B1173" s="7" t="s">
        <v>522</v>
      </c>
      <c r="C1173" s="5">
        <v>21.4</v>
      </c>
      <c r="D1173" s="5">
        <f>COUNTIF(Lines!$C$2:$C$1100,B1173)</f>
        <v>0</v>
      </c>
      <c r="E1173" s="5">
        <f>COUNTIF(Lines!$G$2:$G$1100,B1173)</f>
        <v>1</v>
      </c>
      <c r="F1173" s="5">
        <f t="shared" si="36"/>
        <v>1</v>
      </c>
      <c r="G1173" s="5" t="str">
        <f t="shared" si="37"/>
        <v>End of circuit</v>
      </c>
    </row>
  </sheetData>
  <mergeCells count="1">
    <mergeCell ref="I1:K1"/>
  </mergeCells>
  <conditionalFormatting sqref="I3:K105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A78F-5D46-4304-BFF2-5C09B1D82B11}">
  <dimension ref="A1:I392"/>
  <sheetViews>
    <sheetView topLeftCell="A366" workbookViewId="0">
      <selection activeCell="I393" sqref="I393"/>
    </sheetView>
  </sheetViews>
  <sheetFormatPr defaultRowHeight="15" x14ac:dyDescent="0.25"/>
  <cols>
    <col min="2" max="2" width="11.42578125" bestFit="1" customWidth="1"/>
  </cols>
  <sheetData>
    <row r="1" spans="1:9" x14ac:dyDescent="0.25">
      <c r="C1" s="13" t="s">
        <v>28</v>
      </c>
      <c r="D1" s="13"/>
      <c r="E1" s="13"/>
      <c r="F1" s="13" t="s">
        <v>29</v>
      </c>
      <c r="G1" s="13"/>
      <c r="H1" s="13"/>
    </row>
    <row r="2" spans="1:9" x14ac:dyDescent="0.25">
      <c r="A2" t="s">
        <v>30</v>
      </c>
      <c r="B2" s="3" t="s">
        <v>27</v>
      </c>
      <c r="C2" s="3" t="s">
        <v>22</v>
      </c>
      <c r="D2" s="3" t="s">
        <v>23</v>
      </c>
      <c r="E2" s="3" t="s">
        <v>4</v>
      </c>
      <c r="F2" s="3" t="s">
        <v>22</v>
      </c>
      <c r="G2" s="3" t="s">
        <v>23</v>
      </c>
      <c r="H2" s="3" t="s">
        <v>4</v>
      </c>
    </row>
    <row r="3" spans="1:9" x14ac:dyDescent="0.25">
      <c r="A3" s="2">
        <v>1</v>
      </c>
      <c r="B3" t="s">
        <v>397</v>
      </c>
      <c r="C3" s="2">
        <f>SUMIF('Small Loads'!$E$2:$E$468,'All Loads'!B3,'Small Loads'!$I$2:$I$468)</f>
        <v>50.003791356261296</v>
      </c>
      <c r="D3" s="2">
        <f>SUMIF('Small Loads'!$E$2:$E$468,'All Loads'!B3,'Small Loads'!$J$2:$J$468)</f>
        <v>17.0968897629864</v>
      </c>
      <c r="E3" s="2">
        <f>COUNTIF('Small Loads'!$E$2:$E$468,'All Loads'!B3)</f>
        <v>3</v>
      </c>
      <c r="F3" s="2">
        <f>SUMIF('Large Loads'!$E$2:$E$13,'All Loads'!B3,'Large Loads'!$I$2:$I$13)</f>
        <v>2.0010000000000003</v>
      </c>
      <c r="G3" s="2">
        <f>SUMIF('Large Loads'!$E$2:$E$13,'All Loads'!B3,'Large Loads'!$J$2:$J$13)</f>
        <v>0.65700000000000003</v>
      </c>
      <c r="H3" s="2">
        <f>COUNTIF('Large Loads'!$E$2:$E$13,'All Loads'!B3)</f>
        <v>3</v>
      </c>
      <c r="I3">
        <f>MAX(H3,E3)</f>
        <v>3</v>
      </c>
    </row>
    <row r="4" spans="1:9" x14ac:dyDescent="0.25">
      <c r="A4" s="2"/>
      <c r="B4" t="s">
        <v>313</v>
      </c>
      <c r="C4" s="2">
        <f>SUMIF('Small Loads'!$E$2:$E$468,'All Loads'!B4,'Small Loads'!$I$2:$I$468)</f>
        <v>5.9779172809817398</v>
      </c>
      <c r="D4" s="2">
        <f>SUMIF('Small Loads'!$E$2:$E$468,'All Loads'!B4,'Small Loads'!$J$2:$J$468)</f>
        <v>2.0439208706601089</v>
      </c>
      <c r="E4" s="2">
        <f>COUNTIF('Small Loads'!$E$2:$E$468,'All Loads'!B4)</f>
        <v>3</v>
      </c>
      <c r="F4" s="2">
        <f>SUMIF('Large Loads'!$E$2:$E$13,'All Loads'!B4,'Large Loads'!$I$2:$I$13)</f>
        <v>0</v>
      </c>
      <c r="G4" s="2">
        <f>SUMIF('Large Loads'!$E$2:$E$13,'All Loads'!B4,'Large Loads'!$J$2:$J$13)</f>
        <v>0</v>
      </c>
      <c r="H4" s="2">
        <f>COUNTIF('Large Loads'!$E$2:$E$13,'All Loads'!B4)</f>
        <v>0</v>
      </c>
      <c r="I4">
        <f t="shared" ref="I4:I67" si="0">MAX(H4,E4)</f>
        <v>3</v>
      </c>
    </row>
    <row r="5" spans="1:9" x14ac:dyDescent="0.25">
      <c r="A5" s="2"/>
      <c r="B5" t="s">
        <v>178</v>
      </c>
      <c r="C5" s="2">
        <f>SUMIF('Small Loads'!$E$2:$E$468,'All Loads'!B5,'Small Loads'!$I$2:$I$468)</f>
        <v>28.235633218502578</v>
      </c>
      <c r="D5" s="2">
        <f>SUMIF('Small Loads'!$E$2:$E$468,'All Loads'!B5,'Small Loads'!$J$2:$J$468)</f>
        <v>9.65409812798943</v>
      </c>
      <c r="E5" s="2">
        <f>COUNTIF('Small Loads'!$E$2:$E$468,'All Loads'!B5)</f>
        <v>3</v>
      </c>
      <c r="F5" s="2">
        <f>SUMIF('Large Loads'!$E$2:$E$13,'All Loads'!B5,'Large Loads'!$I$2:$I$13)</f>
        <v>0</v>
      </c>
      <c r="G5" s="2">
        <f>SUMIF('Large Loads'!$E$2:$E$13,'All Loads'!B5,'Large Loads'!$J$2:$J$13)</f>
        <v>0</v>
      </c>
      <c r="H5" s="2">
        <f>COUNTIF('Large Loads'!$E$2:$E$13,'All Loads'!B5)</f>
        <v>0</v>
      </c>
      <c r="I5">
        <f t="shared" si="0"/>
        <v>3</v>
      </c>
    </row>
    <row r="6" spans="1:9" x14ac:dyDescent="0.25">
      <c r="A6" s="4"/>
      <c r="B6" t="s">
        <v>179</v>
      </c>
      <c r="C6" s="2">
        <f>SUMIF('Small Loads'!$E$2:$E$468,'All Loads'!B6,'Small Loads'!$I$2:$I$468)</f>
        <v>50.361816313300508</v>
      </c>
      <c r="D6" s="2">
        <f>SUMIF('Small Loads'!$E$2:$E$468,'All Loads'!B6,'Small Loads'!$J$2:$J$468)</f>
        <v>17.219302745219789</v>
      </c>
      <c r="E6" s="2">
        <f>COUNTIF('Small Loads'!$E$2:$E$468,'All Loads'!B6)</f>
        <v>3</v>
      </c>
      <c r="F6" s="2">
        <f>SUMIF('Large Loads'!$E$2:$E$13,'All Loads'!B6,'Large Loads'!$I$2:$I$13)</f>
        <v>0</v>
      </c>
      <c r="G6" s="2">
        <f>SUMIF('Large Loads'!$E$2:$E$13,'All Loads'!B6,'Large Loads'!$J$2:$J$13)</f>
        <v>0</v>
      </c>
      <c r="H6" s="2">
        <f>COUNTIF('Large Loads'!$E$2:$E$13,'All Loads'!B6)</f>
        <v>0</v>
      </c>
      <c r="I6">
        <f t="shared" si="0"/>
        <v>3</v>
      </c>
    </row>
    <row r="7" spans="1:9" x14ac:dyDescent="0.25">
      <c r="A7" s="2"/>
      <c r="B7" t="s">
        <v>46</v>
      </c>
      <c r="C7" s="2">
        <f>SUMIF('Small Loads'!$E$2:$E$468,'All Loads'!B7,'Small Loads'!$I$2:$I$468)</f>
        <v>0.64436404463760699</v>
      </c>
      <c r="D7" s="2">
        <f>SUMIF('Small Loads'!$E$2:$E$468,'All Loads'!B7,'Small Loads'!$J$2:$J$468)</f>
        <v>0.22031571486072399</v>
      </c>
      <c r="E7" s="2">
        <f>COUNTIF('Small Loads'!$E$2:$E$468,'All Loads'!B7)</f>
        <v>1</v>
      </c>
      <c r="F7" s="2">
        <f>SUMIF('Large Loads'!$E$2:$E$13,'All Loads'!B7,'Large Loads'!$I$2:$I$13)</f>
        <v>0</v>
      </c>
      <c r="G7" s="2">
        <f>SUMIF('Large Loads'!$E$2:$E$13,'All Loads'!B7,'Large Loads'!$J$2:$J$13)</f>
        <v>0</v>
      </c>
      <c r="H7" s="2">
        <f>COUNTIF('Large Loads'!$E$2:$E$13,'All Loads'!B7)</f>
        <v>0</v>
      </c>
      <c r="I7">
        <f t="shared" si="0"/>
        <v>1</v>
      </c>
    </row>
    <row r="8" spans="1:9" x14ac:dyDescent="0.25">
      <c r="A8" s="2"/>
      <c r="B8" t="s">
        <v>48</v>
      </c>
      <c r="C8" s="2">
        <f>SUMIF('Small Loads'!$E$2:$E$468,'All Loads'!B8,'Small Loads'!$I$2:$I$468)</f>
        <v>8.36971255916038</v>
      </c>
      <c r="D8" s="2">
        <f>SUMIF('Small Loads'!$E$2:$E$468,'All Loads'!B8,'Small Loads'!$J$2:$J$468)</f>
        <v>2.8617040646444898</v>
      </c>
      <c r="E8" s="2">
        <f>COUNTIF('Small Loads'!$E$2:$E$468,'All Loads'!B8)</f>
        <v>1</v>
      </c>
      <c r="F8" s="2">
        <f>SUMIF('Large Loads'!$E$2:$E$13,'All Loads'!B8,'Large Loads'!$I$2:$I$13)</f>
        <v>0</v>
      </c>
      <c r="G8" s="2">
        <f>SUMIF('Large Loads'!$E$2:$E$13,'All Loads'!B8,'Large Loads'!$J$2:$J$13)</f>
        <v>0</v>
      </c>
      <c r="H8" s="2">
        <f>COUNTIF('Large Loads'!$E$2:$E$13,'All Loads'!B8)</f>
        <v>0</v>
      </c>
      <c r="I8">
        <f t="shared" si="0"/>
        <v>1</v>
      </c>
    </row>
    <row r="9" spans="1:9" x14ac:dyDescent="0.25">
      <c r="A9" s="2"/>
      <c r="B9" t="s">
        <v>51</v>
      </c>
      <c r="C9" s="2">
        <f>SUMIF('Small Loads'!$E$2:$E$468,'All Loads'!B9,'Small Loads'!$I$2:$I$468)</f>
        <v>0.43819710833727099</v>
      </c>
      <c r="D9" s="2">
        <f>SUMIF('Small Loads'!$E$2:$E$468,'All Loads'!B9,'Small Loads'!$J$2:$J$468)</f>
        <v>0.149824792330745</v>
      </c>
      <c r="E9" s="2">
        <f>COUNTIF('Small Loads'!$E$2:$E$468,'All Loads'!B9)</f>
        <v>1</v>
      </c>
      <c r="F9" s="2">
        <f>SUMIF('Large Loads'!$E$2:$E$13,'All Loads'!B9,'Large Loads'!$I$2:$I$13)</f>
        <v>0</v>
      </c>
      <c r="G9" s="2">
        <f>SUMIF('Large Loads'!$E$2:$E$13,'All Loads'!B9,'Large Loads'!$J$2:$J$13)</f>
        <v>0</v>
      </c>
      <c r="H9" s="2">
        <f>COUNTIF('Large Loads'!$E$2:$E$13,'All Loads'!B9)</f>
        <v>0</v>
      </c>
      <c r="I9">
        <f t="shared" si="0"/>
        <v>1</v>
      </c>
    </row>
    <row r="10" spans="1:9" x14ac:dyDescent="0.25">
      <c r="A10" s="2"/>
      <c r="B10" t="s">
        <v>197</v>
      </c>
      <c r="C10" s="2">
        <f>SUMIF('Small Loads'!$E$2:$E$468,'All Loads'!B10,'Small Loads'!$I$2:$I$468)</f>
        <v>0.61683817231793803</v>
      </c>
      <c r="D10" s="2">
        <f>SUMIF('Small Loads'!$E$2:$E$468,'All Loads'!B10,'Small Loads'!$J$2:$J$468)</f>
        <v>0.21090429240824499</v>
      </c>
      <c r="E10" s="2">
        <f>COUNTIF('Small Loads'!$E$2:$E$468,'All Loads'!B10)</f>
        <v>1</v>
      </c>
      <c r="F10" s="2">
        <f>SUMIF('Large Loads'!$E$2:$E$13,'All Loads'!B10,'Large Loads'!$I$2:$I$13)</f>
        <v>0</v>
      </c>
      <c r="G10" s="2">
        <f>SUMIF('Large Loads'!$E$2:$E$13,'All Loads'!B10,'Large Loads'!$J$2:$J$13)</f>
        <v>0</v>
      </c>
      <c r="H10" s="2">
        <f>COUNTIF('Large Loads'!$E$2:$E$13,'All Loads'!B10)</f>
        <v>0</v>
      </c>
      <c r="I10">
        <f t="shared" si="0"/>
        <v>1</v>
      </c>
    </row>
    <row r="11" spans="1:9" x14ac:dyDescent="0.25">
      <c r="A11" s="2"/>
      <c r="B11" t="s">
        <v>199</v>
      </c>
      <c r="C11" s="2">
        <f>SUMIF('Small Loads'!$E$2:$E$468,'All Loads'!B11,'Small Loads'!$I$2:$I$468)</f>
        <v>1.2556600950119901</v>
      </c>
      <c r="D11" s="2">
        <f>SUMIF('Small Loads'!$E$2:$E$468,'All Loads'!B11,'Small Loads'!$J$2:$J$468)</f>
        <v>0.42932508999665803</v>
      </c>
      <c r="E11" s="2">
        <f>COUNTIF('Small Loads'!$E$2:$E$468,'All Loads'!B11)</f>
        <v>1</v>
      </c>
      <c r="F11" s="2">
        <f>SUMIF('Large Loads'!$E$2:$E$13,'All Loads'!B11,'Large Loads'!$I$2:$I$13)</f>
        <v>0</v>
      </c>
      <c r="G11" s="2">
        <f>SUMIF('Large Loads'!$E$2:$E$13,'All Loads'!B11,'Large Loads'!$J$2:$J$13)</f>
        <v>0</v>
      </c>
      <c r="H11" s="2">
        <f>COUNTIF('Large Loads'!$E$2:$E$13,'All Loads'!B11)</f>
        <v>0</v>
      </c>
      <c r="I11">
        <f t="shared" si="0"/>
        <v>1</v>
      </c>
    </row>
    <row r="12" spans="1:9" x14ac:dyDescent="0.25">
      <c r="A12" s="2"/>
      <c r="B12" t="s">
        <v>50</v>
      </c>
      <c r="C12" s="2">
        <f>SUMIF('Small Loads'!$E$2:$E$468,'All Loads'!B12,'Small Loads'!$I$2:$I$468)</f>
        <v>2.6613269572962599</v>
      </c>
      <c r="D12" s="2">
        <f>SUMIF('Small Loads'!$E$2:$E$468,'All Loads'!B12,'Small Loads'!$J$2:$J$468)</f>
        <v>0.90993927416387399</v>
      </c>
      <c r="E12" s="2">
        <f>COUNTIF('Small Loads'!$E$2:$E$468,'All Loads'!B12)</f>
        <v>1</v>
      </c>
      <c r="F12" s="2">
        <f>SUMIF('Large Loads'!$E$2:$E$13,'All Loads'!B12,'Large Loads'!$I$2:$I$13)</f>
        <v>0</v>
      </c>
      <c r="G12" s="2">
        <f>SUMIF('Large Loads'!$E$2:$E$13,'All Loads'!B12,'Large Loads'!$J$2:$J$13)</f>
        <v>0</v>
      </c>
      <c r="H12" s="2">
        <f>COUNTIF('Large Loads'!$E$2:$E$13,'All Loads'!B12)</f>
        <v>0</v>
      </c>
      <c r="I12">
        <f t="shared" si="0"/>
        <v>1</v>
      </c>
    </row>
    <row r="13" spans="1:9" x14ac:dyDescent="0.25">
      <c r="A13" s="2"/>
      <c r="B13" t="s">
        <v>63</v>
      </c>
      <c r="C13" s="2">
        <f>SUMIF('Small Loads'!$E$2:$E$468,'All Loads'!B13,'Small Loads'!$I$2:$I$468)</f>
        <v>2.9458225503988702</v>
      </c>
      <c r="D13" s="2">
        <f>SUMIF('Small Loads'!$E$2:$E$468,'All Loads'!B13,'Small Loads'!$J$2:$J$468)</f>
        <v>1.00721169414252</v>
      </c>
      <c r="E13" s="2">
        <f>COUNTIF('Small Loads'!$E$2:$E$468,'All Loads'!B13)</f>
        <v>1</v>
      </c>
      <c r="F13" s="2">
        <f>SUMIF('Large Loads'!$E$2:$E$13,'All Loads'!B13,'Large Loads'!$I$2:$I$13)</f>
        <v>0</v>
      </c>
      <c r="G13" s="2">
        <f>SUMIF('Large Loads'!$E$2:$E$13,'All Loads'!B13,'Large Loads'!$J$2:$J$13)</f>
        <v>0</v>
      </c>
      <c r="H13" s="2">
        <f>COUNTIF('Large Loads'!$E$2:$E$13,'All Loads'!B13)</f>
        <v>0</v>
      </c>
      <c r="I13">
        <f t="shared" si="0"/>
        <v>1</v>
      </c>
    </row>
    <row r="14" spans="1:9" x14ac:dyDescent="0.25">
      <c r="A14" s="2"/>
      <c r="B14" t="s">
        <v>64</v>
      </c>
      <c r="C14" s="2">
        <f>SUMIF('Small Loads'!$E$2:$E$468,'All Loads'!B14,'Small Loads'!$I$2:$I$468)</f>
        <v>0.302045645923878</v>
      </c>
      <c r="D14" s="2">
        <f>SUMIF('Small Loads'!$E$2:$E$468,'All Loads'!B14,'Small Loads'!$J$2:$J$468)</f>
        <v>0.103272991340965</v>
      </c>
      <c r="E14" s="2">
        <f>COUNTIF('Small Loads'!$E$2:$E$468,'All Loads'!B14)</f>
        <v>1</v>
      </c>
      <c r="F14" s="2">
        <f>SUMIF('Large Loads'!$E$2:$E$13,'All Loads'!B14,'Large Loads'!$I$2:$I$13)</f>
        <v>0</v>
      </c>
      <c r="G14" s="2">
        <f>SUMIF('Large Loads'!$E$2:$E$13,'All Loads'!B14,'Large Loads'!$J$2:$J$13)</f>
        <v>0</v>
      </c>
      <c r="H14" s="2">
        <f>COUNTIF('Large Loads'!$E$2:$E$13,'All Loads'!B14)</f>
        <v>0</v>
      </c>
      <c r="I14">
        <f t="shared" si="0"/>
        <v>1</v>
      </c>
    </row>
    <row r="15" spans="1:9" x14ac:dyDescent="0.25">
      <c r="A15" s="2"/>
      <c r="B15" t="s">
        <v>68</v>
      </c>
      <c r="C15" s="2">
        <f>SUMIF('Small Loads'!$E$2:$E$468,'All Loads'!B15,'Small Loads'!$I$2:$I$468)</f>
        <v>0.87768737846137301</v>
      </c>
      <c r="D15" s="2">
        <f>SUMIF('Small Loads'!$E$2:$E$468,'All Loads'!B15,'Small Loads'!$J$2:$J$468)</f>
        <v>0.30009173202502898</v>
      </c>
      <c r="E15" s="2">
        <f>COUNTIF('Small Loads'!$E$2:$E$468,'All Loads'!B15)</f>
        <v>1</v>
      </c>
      <c r="F15" s="2">
        <f>SUMIF('Large Loads'!$E$2:$E$13,'All Loads'!B15,'Large Loads'!$I$2:$I$13)</f>
        <v>0</v>
      </c>
      <c r="G15" s="2">
        <f>SUMIF('Large Loads'!$E$2:$E$13,'All Loads'!B15,'Large Loads'!$J$2:$J$13)</f>
        <v>0</v>
      </c>
      <c r="H15" s="2">
        <f>COUNTIF('Large Loads'!$E$2:$E$13,'All Loads'!B15)</f>
        <v>0</v>
      </c>
      <c r="I15">
        <f t="shared" si="0"/>
        <v>1</v>
      </c>
    </row>
    <row r="16" spans="1:9" x14ac:dyDescent="0.25">
      <c r="A16" s="2"/>
      <c r="B16" t="s">
        <v>56</v>
      </c>
      <c r="C16" s="2">
        <f>SUMIF('Small Loads'!$E$2:$E$468,'All Loads'!B16,'Small Loads'!$I$2:$I$468)</f>
        <v>0.74726277538965602</v>
      </c>
      <c r="D16" s="2">
        <f>SUMIF('Small Loads'!$E$2:$E$468,'All Loads'!B16,'Small Loads'!$J$2:$J$468)</f>
        <v>0.25549801221663698</v>
      </c>
      <c r="E16" s="2">
        <f>COUNTIF('Small Loads'!$E$2:$E$468,'All Loads'!B16)</f>
        <v>1</v>
      </c>
      <c r="F16" s="2">
        <f>SUMIF('Large Loads'!$E$2:$E$13,'All Loads'!B16,'Large Loads'!$I$2:$I$13)</f>
        <v>0</v>
      </c>
      <c r="G16" s="2">
        <f>SUMIF('Large Loads'!$E$2:$E$13,'All Loads'!B16,'Large Loads'!$J$2:$J$13)</f>
        <v>0</v>
      </c>
      <c r="H16" s="2">
        <f>COUNTIF('Large Loads'!$E$2:$E$13,'All Loads'!B16)</f>
        <v>0</v>
      </c>
      <c r="I16">
        <f t="shared" si="0"/>
        <v>1</v>
      </c>
    </row>
    <row r="17" spans="1:9" x14ac:dyDescent="0.25">
      <c r="A17" s="2"/>
      <c r="B17" t="s">
        <v>216</v>
      </c>
      <c r="C17" s="2">
        <f>SUMIF('Small Loads'!$E$2:$E$468,'All Loads'!B17,'Small Loads'!$I$2:$I$468)</f>
        <v>2.2968400708083001</v>
      </c>
      <c r="D17" s="2">
        <f>SUMIF('Small Loads'!$E$2:$E$468,'All Loads'!B17,'Small Loads'!$J$2:$J$468)</f>
        <v>0.78531688155486901</v>
      </c>
      <c r="E17" s="2">
        <f>COUNTIF('Small Loads'!$E$2:$E$468,'All Loads'!B17)</f>
        <v>1</v>
      </c>
      <c r="F17" s="2">
        <f>SUMIF('Large Loads'!$E$2:$E$13,'All Loads'!B17,'Large Loads'!$I$2:$I$13)</f>
        <v>0</v>
      </c>
      <c r="G17" s="2">
        <f>SUMIF('Large Loads'!$E$2:$E$13,'All Loads'!B17,'Large Loads'!$J$2:$J$13)</f>
        <v>0</v>
      </c>
      <c r="H17" s="2">
        <f>COUNTIF('Large Loads'!$E$2:$E$13,'All Loads'!B17)</f>
        <v>0</v>
      </c>
      <c r="I17">
        <f t="shared" si="0"/>
        <v>1</v>
      </c>
    </row>
    <row r="18" spans="1:9" x14ac:dyDescent="0.25">
      <c r="A18" s="2"/>
      <c r="B18" t="s">
        <v>55</v>
      </c>
      <c r="C18" s="2">
        <f>SUMIF('Small Loads'!$E$2:$E$468,'All Loads'!B18,'Small Loads'!$I$2:$I$468)</f>
        <v>3.46327200252902</v>
      </c>
      <c r="D18" s="2">
        <f>SUMIF('Small Loads'!$E$2:$E$468,'All Loads'!B18,'Small Loads'!$J$2:$J$468)</f>
        <v>1.1841338034673199</v>
      </c>
      <c r="E18" s="2">
        <f>COUNTIF('Small Loads'!$E$2:$E$468,'All Loads'!B18)</f>
        <v>1</v>
      </c>
      <c r="F18" s="2">
        <f>SUMIF('Large Loads'!$E$2:$E$13,'All Loads'!B18,'Large Loads'!$I$2:$I$13)</f>
        <v>0</v>
      </c>
      <c r="G18" s="2">
        <f>SUMIF('Large Loads'!$E$2:$E$13,'All Loads'!B18,'Large Loads'!$J$2:$J$13)</f>
        <v>0</v>
      </c>
      <c r="H18" s="2">
        <f>COUNTIF('Large Loads'!$E$2:$E$13,'All Loads'!B18)</f>
        <v>0</v>
      </c>
      <c r="I18">
        <f t="shared" si="0"/>
        <v>1</v>
      </c>
    </row>
    <row r="19" spans="1:9" x14ac:dyDescent="0.25">
      <c r="A19" s="2"/>
      <c r="B19" t="s">
        <v>213</v>
      </c>
      <c r="C19" s="2">
        <f>SUMIF('Small Loads'!$E$2:$E$468,'All Loads'!B19,'Small Loads'!$I$2:$I$468)</f>
        <v>2.6785075353212902</v>
      </c>
      <c r="D19" s="2">
        <f>SUMIF('Small Loads'!$E$2:$E$468,'All Loads'!B19,'Small Loads'!$J$2:$J$468)</f>
        <v>0.91581351770803898</v>
      </c>
      <c r="E19" s="2">
        <f>COUNTIF('Small Loads'!$E$2:$E$468,'All Loads'!B19)</f>
        <v>1</v>
      </c>
      <c r="F19" s="2">
        <f>SUMIF('Large Loads'!$E$2:$E$13,'All Loads'!B19,'Large Loads'!$I$2:$I$13)</f>
        <v>0</v>
      </c>
      <c r="G19" s="2">
        <f>SUMIF('Large Loads'!$E$2:$E$13,'All Loads'!B19,'Large Loads'!$J$2:$J$13)</f>
        <v>0</v>
      </c>
      <c r="H19" s="2">
        <f>COUNTIF('Large Loads'!$E$2:$E$13,'All Loads'!B19)</f>
        <v>0</v>
      </c>
      <c r="I19">
        <f t="shared" si="0"/>
        <v>1</v>
      </c>
    </row>
    <row r="20" spans="1:9" x14ac:dyDescent="0.25">
      <c r="A20" s="2"/>
      <c r="B20" t="s">
        <v>231</v>
      </c>
      <c r="C20" s="2">
        <f>SUMIF('Small Loads'!$E$2:$E$468,'All Loads'!B20,'Small Loads'!$I$2:$I$468)</f>
        <v>42.0388421311266</v>
      </c>
      <c r="D20" s="2">
        <f>SUMIF('Small Loads'!$E$2:$E$468,'All Loads'!B20,'Small Loads'!$J$2:$J$468)</f>
        <v>14.37357908640789</v>
      </c>
      <c r="E20" s="2">
        <f>COUNTIF('Small Loads'!$E$2:$E$468,'All Loads'!B20)</f>
        <v>3</v>
      </c>
      <c r="F20" s="2">
        <f>SUMIF('Large Loads'!$E$2:$E$13,'All Loads'!B20,'Large Loads'!$I$2:$I$13)</f>
        <v>0</v>
      </c>
      <c r="G20" s="2">
        <f>SUMIF('Large Loads'!$E$2:$E$13,'All Loads'!B20,'Large Loads'!$J$2:$J$13)</f>
        <v>0</v>
      </c>
      <c r="H20" s="2">
        <f>COUNTIF('Large Loads'!$E$2:$E$13,'All Loads'!B20)</f>
        <v>0</v>
      </c>
      <c r="I20">
        <f t="shared" si="0"/>
        <v>3</v>
      </c>
    </row>
    <row r="21" spans="1:9" x14ac:dyDescent="0.25">
      <c r="A21" s="2"/>
      <c r="B21" t="s">
        <v>242</v>
      </c>
      <c r="C21" s="2">
        <f>SUMIF('Small Loads'!$E$2:$E$468,'All Loads'!B21,'Small Loads'!$I$2:$I$468)</f>
        <v>11.08239669787101</v>
      </c>
      <c r="D21" s="2">
        <f>SUMIF('Small Loads'!$E$2:$E$468,'All Loads'!B21,'Small Loads'!$J$2:$J$468)</f>
        <v>3.7892029686957001</v>
      </c>
      <c r="E21" s="2">
        <f>COUNTIF('Small Loads'!$E$2:$E$468,'All Loads'!B21)</f>
        <v>3</v>
      </c>
      <c r="F21" s="2">
        <f>SUMIF('Large Loads'!$E$2:$E$13,'All Loads'!B21,'Large Loads'!$I$2:$I$13)</f>
        <v>0</v>
      </c>
      <c r="G21" s="2">
        <f>SUMIF('Large Loads'!$E$2:$E$13,'All Loads'!B21,'Large Loads'!$J$2:$J$13)</f>
        <v>0</v>
      </c>
      <c r="H21" s="2">
        <f>COUNTIF('Large Loads'!$E$2:$E$13,'All Loads'!B21)</f>
        <v>0</v>
      </c>
      <c r="I21">
        <f t="shared" si="0"/>
        <v>3</v>
      </c>
    </row>
    <row r="22" spans="1:9" x14ac:dyDescent="0.25">
      <c r="A22" s="2"/>
      <c r="B22" t="s">
        <v>258</v>
      </c>
      <c r="C22" s="2">
        <f>SUMIF('Small Loads'!$E$2:$E$468,'All Loads'!B22,'Small Loads'!$I$2:$I$468)</f>
        <v>4.1447682641884596</v>
      </c>
      <c r="D22" s="2">
        <f>SUMIF('Small Loads'!$E$2:$E$468,'All Loads'!B22,'Small Loads'!$J$2:$J$468)</f>
        <v>1.4171454640525301</v>
      </c>
      <c r="E22" s="2">
        <f>COUNTIF('Small Loads'!$E$2:$E$468,'All Loads'!B22)</f>
        <v>1</v>
      </c>
      <c r="F22" s="2">
        <f>SUMIF('Large Loads'!$E$2:$E$13,'All Loads'!B22,'Large Loads'!$I$2:$I$13)</f>
        <v>0</v>
      </c>
      <c r="G22" s="2">
        <f>SUMIF('Large Loads'!$E$2:$E$13,'All Loads'!B22,'Large Loads'!$J$2:$J$13)</f>
        <v>0</v>
      </c>
      <c r="H22" s="2">
        <f>COUNTIF('Large Loads'!$E$2:$E$13,'All Loads'!B22)</f>
        <v>0</v>
      </c>
      <c r="I22">
        <f t="shared" si="0"/>
        <v>1</v>
      </c>
    </row>
    <row r="23" spans="1:9" x14ac:dyDescent="0.25">
      <c r="B23" t="s">
        <v>76</v>
      </c>
      <c r="C23" s="2">
        <f>SUMIF('Small Loads'!$E$2:$E$468,'All Loads'!B23,'Small Loads'!$I$2:$I$468)</f>
        <v>3.1388731314327898</v>
      </c>
      <c r="D23" s="2">
        <f>SUMIF('Small Loads'!$E$2:$E$468,'All Loads'!B23,'Small Loads'!$J$2:$J$468)</f>
        <v>1.0732179791280301</v>
      </c>
      <c r="E23" s="2">
        <f>COUNTIF('Small Loads'!$E$2:$E$468,'All Loads'!B23)</f>
        <v>1</v>
      </c>
      <c r="F23" s="2">
        <f>SUMIF('Large Loads'!$E$2:$E$13,'All Loads'!B23,'Large Loads'!$I$2:$I$13)</f>
        <v>0</v>
      </c>
      <c r="G23" s="2">
        <f>SUMIF('Large Loads'!$E$2:$E$13,'All Loads'!B23,'Large Loads'!$J$2:$J$13)</f>
        <v>0</v>
      </c>
      <c r="H23" s="2">
        <f>COUNTIF('Large Loads'!$E$2:$E$13,'All Loads'!B23)</f>
        <v>0</v>
      </c>
      <c r="I23">
        <f t="shared" si="0"/>
        <v>1</v>
      </c>
    </row>
    <row r="24" spans="1:9" x14ac:dyDescent="0.25">
      <c r="B24" t="s">
        <v>271</v>
      </c>
      <c r="C24" s="2">
        <f>SUMIF('Small Loads'!$E$2:$E$468,'All Loads'!B24,'Small Loads'!$I$2:$I$468)</f>
        <v>1.1830582975513899</v>
      </c>
      <c r="D24" s="2">
        <f>SUMIF('Small Loads'!$E$2:$E$468,'All Loads'!B24,'Small Loads'!$J$2:$J$468)</f>
        <v>0.40450167372938001</v>
      </c>
      <c r="E24" s="2">
        <f>COUNTIF('Small Loads'!$E$2:$E$468,'All Loads'!B24)</f>
        <v>1</v>
      </c>
      <c r="F24" s="2">
        <f>SUMIF('Large Loads'!$E$2:$E$13,'All Loads'!B24,'Large Loads'!$I$2:$I$13)</f>
        <v>0</v>
      </c>
      <c r="G24" s="2">
        <f>SUMIF('Large Loads'!$E$2:$E$13,'All Loads'!B24,'Large Loads'!$J$2:$J$13)</f>
        <v>0</v>
      </c>
      <c r="H24" s="2">
        <f>COUNTIF('Large Loads'!$E$2:$E$13,'All Loads'!B24)</f>
        <v>0</v>
      </c>
      <c r="I24">
        <f t="shared" si="0"/>
        <v>1</v>
      </c>
    </row>
    <row r="25" spans="1:9" x14ac:dyDescent="0.25">
      <c r="B25" t="s">
        <v>283</v>
      </c>
      <c r="C25" s="2">
        <f>SUMIF('Small Loads'!$E$2:$E$468,'All Loads'!B25,'Small Loads'!$I$2:$I$468)</f>
        <v>1.05725212943263</v>
      </c>
      <c r="D25" s="2">
        <f>SUMIF('Small Loads'!$E$2:$E$468,'All Loads'!B25,'Small Loads'!$J$2:$J$468)</f>
        <v>0.361487051647914</v>
      </c>
      <c r="E25" s="2">
        <f>COUNTIF('Small Loads'!$E$2:$E$468,'All Loads'!B25)</f>
        <v>1</v>
      </c>
      <c r="F25" s="2">
        <f>SUMIF('Large Loads'!$E$2:$E$13,'All Loads'!B25,'Large Loads'!$I$2:$I$13)</f>
        <v>0</v>
      </c>
      <c r="G25" s="2">
        <f>SUMIF('Large Loads'!$E$2:$E$13,'All Loads'!B25,'Large Loads'!$J$2:$J$13)</f>
        <v>0</v>
      </c>
      <c r="H25" s="2">
        <f>COUNTIF('Large Loads'!$E$2:$E$13,'All Loads'!B25)</f>
        <v>0</v>
      </c>
      <c r="I25">
        <f t="shared" si="0"/>
        <v>1</v>
      </c>
    </row>
    <row r="26" spans="1:9" x14ac:dyDescent="0.25">
      <c r="B26" t="s">
        <v>289</v>
      </c>
      <c r="C26" s="2">
        <f>SUMIF('Small Loads'!$E$2:$E$468,'All Loads'!B26,'Small Loads'!$I$2:$I$468)</f>
        <v>3.8096546240013498</v>
      </c>
      <c r="D26" s="2">
        <f>SUMIF('Small Loads'!$E$2:$E$468,'All Loads'!B26,'Small Loads'!$J$2:$J$468)</f>
        <v>1.3025661329867699</v>
      </c>
      <c r="E26" s="2">
        <f>COUNTIF('Small Loads'!$E$2:$E$468,'All Loads'!B26)</f>
        <v>1</v>
      </c>
      <c r="F26" s="2">
        <f>SUMIF('Large Loads'!$E$2:$E$13,'All Loads'!B26,'Large Loads'!$I$2:$I$13)</f>
        <v>0</v>
      </c>
      <c r="G26" s="2">
        <f>SUMIF('Large Loads'!$E$2:$E$13,'All Loads'!B26,'Large Loads'!$J$2:$J$13)</f>
        <v>0</v>
      </c>
      <c r="H26" s="2">
        <f>COUNTIF('Large Loads'!$E$2:$E$13,'All Loads'!B26)</f>
        <v>0</v>
      </c>
      <c r="I26">
        <f t="shared" si="0"/>
        <v>1</v>
      </c>
    </row>
    <row r="27" spans="1:9" x14ac:dyDescent="0.25">
      <c r="B27" t="s">
        <v>302</v>
      </c>
      <c r="C27" s="2">
        <f>SUMIF('Small Loads'!$E$2:$E$468,'All Loads'!B27,'Small Loads'!$I$2:$I$468)</f>
        <v>0.74098170385362405</v>
      </c>
      <c r="D27" s="2">
        <f>SUMIF('Small Loads'!$E$2:$E$468,'All Loads'!B27,'Small Loads'!$J$2:$J$468)</f>
        <v>0.25335043930801698</v>
      </c>
      <c r="E27" s="2">
        <f>COUNTIF('Small Loads'!$E$2:$E$468,'All Loads'!B27)</f>
        <v>1</v>
      </c>
      <c r="F27" s="2">
        <f>SUMIF('Large Loads'!$E$2:$E$13,'All Loads'!B27,'Large Loads'!$I$2:$I$13)</f>
        <v>0</v>
      </c>
      <c r="G27" s="2">
        <f>SUMIF('Large Loads'!$E$2:$E$13,'All Loads'!B27,'Large Loads'!$J$2:$J$13)</f>
        <v>0</v>
      </c>
      <c r="H27" s="2">
        <f>COUNTIF('Large Loads'!$E$2:$E$13,'All Loads'!B27)</f>
        <v>0</v>
      </c>
      <c r="I27">
        <f t="shared" si="0"/>
        <v>1</v>
      </c>
    </row>
    <row r="28" spans="1:9" x14ac:dyDescent="0.25">
      <c r="B28" t="s">
        <v>305</v>
      </c>
      <c r="C28" s="2">
        <f>SUMIF('Small Loads'!$E$2:$E$468,'All Loads'!B28,'Small Loads'!$I$2:$I$468)</f>
        <v>2.62641158905185</v>
      </c>
      <c r="D28" s="2">
        <f>SUMIF('Small Loads'!$E$2:$E$468,'All Loads'!B28,'Small Loads'!$J$2:$J$468)</f>
        <v>0.89800129534831297</v>
      </c>
      <c r="E28" s="2">
        <f>COUNTIF('Small Loads'!$E$2:$E$468,'All Loads'!B28)</f>
        <v>1</v>
      </c>
      <c r="F28" s="2">
        <f>SUMIF('Large Loads'!$E$2:$E$13,'All Loads'!B28,'Large Loads'!$I$2:$I$13)</f>
        <v>0</v>
      </c>
      <c r="G28" s="2">
        <f>SUMIF('Large Loads'!$E$2:$E$13,'All Loads'!B28,'Large Loads'!$J$2:$J$13)</f>
        <v>0</v>
      </c>
      <c r="H28" s="2">
        <f>COUNTIF('Large Loads'!$E$2:$E$13,'All Loads'!B28)</f>
        <v>0</v>
      </c>
      <c r="I28">
        <f t="shared" si="0"/>
        <v>1</v>
      </c>
    </row>
    <row r="29" spans="1:9" x14ac:dyDescent="0.25">
      <c r="B29" t="s">
        <v>94</v>
      </c>
      <c r="C29" s="2">
        <f>SUMIF('Small Loads'!$E$2:$E$468,'All Loads'!B29,'Small Loads'!$I$2:$I$468)</f>
        <v>2.7998800058851998</v>
      </c>
      <c r="D29" s="2">
        <f>SUMIF('Small Loads'!$E$2:$E$468,'All Loads'!B29,'Small Loads'!$J$2:$J$468)</f>
        <v>0.95731220597165601</v>
      </c>
      <c r="E29" s="2">
        <f>COUNTIF('Small Loads'!$E$2:$E$468,'All Loads'!B29)</f>
        <v>1</v>
      </c>
      <c r="F29" s="2">
        <f>SUMIF('Large Loads'!$E$2:$E$13,'All Loads'!B29,'Large Loads'!$I$2:$I$13)</f>
        <v>0</v>
      </c>
      <c r="G29" s="2">
        <f>SUMIF('Large Loads'!$E$2:$E$13,'All Loads'!B29,'Large Loads'!$J$2:$J$13)</f>
        <v>0</v>
      </c>
      <c r="H29" s="2">
        <f>COUNTIF('Large Loads'!$E$2:$E$13,'All Loads'!B29)</f>
        <v>0</v>
      </c>
      <c r="I29">
        <f t="shared" si="0"/>
        <v>1</v>
      </c>
    </row>
    <row r="30" spans="1:9" x14ac:dyDescent="0.25">
      <c r="B30" t="s">
        <v>95</v>
      </c>
      <c r="C30" s="2">
        <f>SUMIF('Small Loads'!$E$2:$E$468,'All Loads'!B30,'Small Loads'!$I$2:$I$468)</f>
        <v>0.25641550858858903</v>
      </c>
      <c r="D30" s="2">
        <f>SUMIF('Small Loads'!$E$2:$E$468,'All Loads'!B30,'Small Loads'!$J$2:$J$468)</f>
        <v>8.7671505798934998E-2</v>
      </c>
      <c r="E30" s="2">
        <f>COUNTIF('Small Loads'!$E$2:$E$468,'All Loads'!B30)</f>
        <v>1</v>
      </c>
      <c r="F30" s="2">
        <f>SUMIF('Large Loads'!$E$2:$E$13,'All Loads'!B30,'Large Loads'!$I$2:$I$13)</f>
        <v>0</v>
      </c>
      <c r="G30" s="2">
        <f>SUMIF('Large Loads'!$E$2:$E$13,'All Loads'!B30,'Large Loads'!$J$2:$J$13)</f>
        <v>0</v>
      </c>
      <c r="H30" s="2">
        <f>COUNTIF('Large Loads'!$E$2:$E$13,'All Loads'!B30)</f>
        <v>0</v>
      </c>
      <c r="I30">
        <f t="shared" si="0"/>
        <v>1</v>
      </c>
    </row>
    <row r="31" spans="1:9" x14ac:dyDescent="0.25">
      <c r="B31" t="s">
        <v>173</v>
      </c>
      <c r="C31" s="2">
        <f>SUMIF('Small Loads'!$E$2:$E$468,'All Loads'!B31,'Small Loads'!$I$2:$I$468)</f>
        <v>0.70551212341485603</v>
      </c>
      <c r="D31" s="2">
        <f>SUMIF('Small Loads'!$E$2:$E$468,'All Loads'!B31,'Small Loads'!$J$2:$J$468)</f>
        <v>0.241222968765225</v>
      </c>
      <c r="E31" s="2">
        <f>COUNTIF('Small Loads'!$E$2:$E$468,'All Loads'!B31)</f>
        <v>1</v>
      </c>
      <c r="F31" s="2">
        <f>SUMIF('Large Loads'!$E$2:$E$13,'All Loads'!B31,'Large Loads'!$I$2:$I$13)</f>
        <v>0</v>
      </c>
      <c r="G31" s="2">
        <f>SUMIF('Large Loads'!$E$2:$E$13,'All Loads'!B31,'Large Loads'!$J$2:$J$13)</f>
        <v>0</v>
      </c>
      <c r="H31" s="2">
        <f>COUNTIF('Large Loads'!$E$2:$E$13,'All Loads'!B31)</f>
        <v>0</v>
      </c>
      <c r="I31">
        <f t="shared" si="0"/>
        <v>1</v>
      </c>
    </row>
    <row r="32" spans="1:9" x14ac:dyDescent="0.25">
      <c r="B32" t="s">
        <v>191</v>
      </c>
      <c r="C32" s="2">
        <f>SUMIF('Small Loads'!$E$2:$E$468,'All Loads'!B32,'Small Loads'!$I$2:$I$468)</f>
        <v>4.2938513444701503</v>
      </c>
      <c r="D32" s="2">
        <f>SUMIF('Small Loads'!$E$2:$E$468,'All Loads'!B32,'Small Loads'!$J$2:$J$468)</f>
        <v>1.4681187386776999</v>
      </c>
      <c r="E32" s="2">
        <f>COUNTIF('Small Loads'!$E$2:$E$468,'All Loads'!B32)</f>
        <v>1</v>
      </c>
      <c r="F32" s="2">
        <f>SUMIF('Large Loads'!$E$2:$E$13,'All Loads'!B32,'Large Loads'!$I$2:$I$13)</f>
        <v>0</v>
      </c>
      <c r="G32" s="2">
        <f>SUMIF('Large Loads'!$E$2:$E$13,'All Loads'!B32,'Large Loads'!$J$2:$J$13)</f>
        <v>0</v>
      </c>
      <c r="H32" s="2">
        <f>COUNTIF('Large Loads'!$E$2:$E$13,'All Loads'!B32)</f>
        <v>0</v>
      </c>
      <c r="I32">
        <f t="shared" si="0"/>
        <v>1</v>
      </c>
    </row>
    <row r="33" spans="2:9" x14ac:dyDescent="0.25">
      <c r="B33" t="s">
        <v>192</v>
      </c>
      <c r="C33" s="2">
        <f>SUMIF('Small Loads'!$E$2:$E$468,'All Loads'!B33,'Small Loads'!$I$2:$I$468)</f>
        <v>3.7305870176066001</v>
      </c>
      <c r="D33" s="2">
        <f>SUMIF('Small Loads'!$E$2:$E$468,'All Loads'!B33,'Small Loads'!$J$2:$J$468)</f>
        <v>1.2755319799017999</v>
      </c>
      <c r="E33" s="2">
        <f>COUNTIF('Small Loads'!$E$2:$E$468,'All Loads'!B33)</f>
        <v>1</v>
      </c>
      <c r="F33" s="2">
        <f>SUMIF('Large Loads'!$E$2:$E$13,'All Loads'!B33,'Large Loads'!$I$2:$I$13)</f>
        <v>0</v>
      </c>
      <c r="G33" s="2">
        <f>SUMIF('Large Loads'!$E$2:$E$13,'All Loads'!B33,'Large Loads'!$J$2:$J$13)</f>
        <v>0</v>
      </c>
      <c r="H33" s="2">
        <f>COUNTIF('Large Loads'!$E$2:$E$13,'All Loads'!B33)</f>
        <v>0</v>
      </c>
      <c r="I33">
        <f t="shared" si="0"/>
        <v>1</v>
      </c>
    </row>
    <row r="34" spans="2:9" x14ac:dyDescent="0.25">
      <c r="B34" t="s">
        <v>194</v>
      </c>
      <c r="C34" s="2">
        <f>SUMIF('Small Loads'!$E$2:$E$468,'All Loads'!B34,'Small Loads'!$I$2:$I$468)</f>
        <v>2.0191795766986802</v>
      </c>
      <c r="D34" s="2">
        <f>SUMIF('Small Loads'!$E$2:$E$468,'All Loads'!B34,'Small Loads'!$J$2:$J$468)</f>
        <v>0.69038146304816694</v>
      </c>
      <c r="E34" s="2">
        <f>COUNTIF('Small Loads'!$E$2:$E$468,'All Loads'!B34)</f>
        <v>3</v>
      </c>
      <c r="F34" s="2">
        <f>SUMIF('Large Loads'!$E$2:$E$13,'All Loads'!B34,'Large Loads'!$I$2:$I$13)</f>
        <v>0</v>
      </c>
      <c r="G34" s="2">
        <f>SUMIF('Large Loads'!$E$2:$E$13,'All Loads'!B34,'Large Loads'!$J$2:$J$13)</f>
        <v>0</v>
      </c>
      <c r="H34" s="2">
        <f>COUNTIF('Large Loads'!$E$2:$E$13,'All Loads'!B34)</f>
        <v>0</v>
      </c>
      <c r="I34">
        <f t="shared" si="0"/>
        <v>3</v>
      </c>
    </row>
    <row r="35" spans="2:9" x14ac:dyDescent="0.25">
      <c r="B35" t="s">
        <v>198</v>
      </c>
      <c r="C35" s="2">
        <f>SUMIF('Small Loads'!$E$2:$E$468,'All Loads'!B35,'Small Loads'!$I$2:$I$468)</f>
        <v>9.2377935929195907</v>
      </c>
      <c r="D35" s="2">
        <f>SUMIF('Small Loads'!$E$2:$E$468,'All Loads'!B35,'Small Loads'!$J$2:$J$468)</f>
        <v>3.1585112733975098</v>
      </c>
      <c r="E35" s="2">
        <f>COUNTIF('Small Loads'!$E$2:$E$468,'All Loads'!B35)</f>
        <v>1</v>
      </c>
      <c r="F35" s="2">
        <f>SUMIF('Large Loads'!$E$2:$E$13,'All Loads'!B35,'Large Loads'!$I$2:$I$13)</f>
        <v>0</v>
      </c>
      <c r="G35" s="2">
        <f>SUMIF('Large Loads'!$E$2:$E$13,'All Loads'!B35,'Large Loads'!$J$2:$J$13)</f>
        <v>0</v>
      </c>
      <c r="H35" s="2">
        <f>COUNTIF('Large Loads'!$E$2:$E$13,'All Loads'!B35)</f>
        <v>0</v>
      </c>
      <c r="I35">
        <f t="shared" si="0"/>
        <v>1</v>
      </c>
    </row>
    <row r="36" spans="2:9" x14ac:dyDescent="0.25">
      <c r="B36" t="s">
        <v>54</v>
      </c>
      <c r="C36" s="2">
        <f>SUMIF('Small Loads'!$E$2:$E$468,'All Loads'!B36,'Small Loads'!$I$2:$I$468)</f>
        <v>15.881689378856199</v>
      </c>
      <c r="D36" s="2">
        <f>SUMIF('Small Loads'!$E$2:$E$468,'All Loads'!B36,'Small Loads'!$J$2:$J$468)</f>
        <v>5.4301380994442701</v>
      </c>
      <c r="E36" s="2">
        <f>COUNTIF('Small Loads'!$E$2:$E$468,'All Loads'!B36)</f>
        <v>1</v>
      </c>
      <c r="F36" s="2">
        <f>SUMIF('Large Loads'!$E$2:$E$13,'All Loads'!B36,'Large Loads'!$I$2:$I$13)</f>
        <v>0</v>
      </c>
      <c r="G36" s="2">
        <f>SUMIF('Large Loads'!$E$2:$E$13,'All Loads'!B36,'Large Loads'!$J$2:$J$13)</f>
        <v>0</v>
      </c>
      <c r="H36" s="2">
        <f>COUNTIF('Large Loads'!$E$2:$E$13,'All Loads'!B36)</f>
        <v>0</v>
      </c>
      <c r="I36">
        <f t="shared" si="0"/>
        <v>1</v>
      </c>
    </row>
    <row r="37" spans="2:9" x14ac:dyDescent="0.25">
      <c r="B37" t="s">
        <v>66</v>
      </c>
      <c r="C37" s="2">
        <f>SUMIF('Small Loads'!$E$2:$E$468,'All Loads'!B37,'Small Loads'!$I$2:$I$468)</f>
        <v>0.10068188197462601</v>
      </c>
      <c r="D37" s="2">
        <f>SUMIF('Small Loads'!$E$2:$E$468,'All Loads'!B37,'Small Loads'!$J$2:$J$468)</f>
        <v>3.4424330446988199E-2</v>
      </c>
      <c r="E37" s="2">
        <f>COUNTIF('Small Loads'!$E$2:$E$468,'All Loads'!B37)</f>
        <v>1</v>
      </c>
      <c r="F37" s="2">
        <f>SUMIF('Large Loads'!$E$2:$E$13,'All Loads'!B37,'Large Loads'!$I$2:$I$13)</f>
        <v>0</v>
      </c>
      <c r="G37" s="2">
        <f>SUMIF('Large Loads'!$E$2:$E$13,'All Loads'!B37,'Large Loads'!$J$2:$J$13)</f>
        <v>0</v>
      </c>
      <c r="H37" s="2">
        <f>COUNTIF('Large Loads'!$E$2:$E$13,'All Loads'!B37)</f>
        <v>0</v>
      </c>
      <c r="I37">
        <f t="shared" si="0"/>
        <v>1</v>
      </c>
    </row>
    <row r="38" spans="2:9" x14ac:dyDescent="0.25">
      <c r="B38" t="s">
        <v>70</v>
      </c>
      <c r="C38" s="2">
        <f>SUMIF('Small Loads'!$E$2:$E$468,'All Loads'!B38,'Small Loads'!$I$2:$I$468)</f>
        <v>4.5159056970086899</v>
      </c>
      <c r="D38" s="2">
        <f>SUMIF('Small Loads'!$E$2:$E$468,'All Loads'!B38,'Small Loads'!$J$2:$J$468)</f>
        <v>1.5440417573883001</v>
      </c>
      <c r="E38" s="2">
        <f>COUNTIF('Small Loads'!$E$2:$E$468,'All Loads'!B38)</f>
        <v>1</v>
      </c>
      <c r="F38" s="2">
        <f>SUMIF('Large Loads'!$E$2:$E$13,'All Loads'!B38,'Large Loads'!$I$2:$I$13)</f>
        <v>0</v>
      </c>
      <c r="G38" s="2">
        <f>SUMIF('Large Loads'!$E$2:$E$13,'All Loads'!B38,'Large Loads'!$J$2:$J$13)</f>
        <v>0</v>
      </c>
      <c r="H38" s="2">
        <f>COUNTIF('Large Loads'!$E$2:$E$13,'All Loads'!B38)</f>
        <v>0</v>
      </c>
      <c r="I38">
        <f t="shared" si="0"/>
        <v>1</v>
      </c>
    </row>
    <row r="39" spans="2:9" x14ac:dyDescent="0.25">
      <c r="B39" t="s">
        <v>72</v>
      </c>
      <c r="C39" s="2">
        <f>SUMIF('Small Loads'!$E$2:$E$468,'All Loads'!B39,'Small Loads'!$I$2:$I$468)</f>
        <v>4.3306140866957499</v>
      </c>
      <c r="D39" s="2">
        <f>SUMIF('Small Loads'!$E$2:$E$468,'All Loads'!B39,'Small Loads'!$J$2:$J$468)</f>
        <v>1.4806883565840301</v>
      </c>
      <c r="E39" s="2">
        <f>COUNTIF('Small Loads'!$E$2:$E$468,'All Loads'!B39)</f>
        <v>1</v>
      </c>
      <c r="F39" s="2">
        <f>SUMIF('Large Loads'!$E$2:$E$13,'All Loads'!B39,'Large Loads'!$I$2:$I$13)</f>
        <v>0</v>
      </c>
      <c r="G39" s="2">
        <f>SUMIF('Large Loads'!$E$2:$E$13,'All Loads'!B39,'Large Loads'!$J$2:$J$13)</f>
        <v>0</v>
      </c>
      <c r="H39" s="2">
        <f>COUNTIF('Large Loads'!$E$2:$E$13,'All Loads'!B39)</f>
        <v>0</v>
      </c>
      <c r="I39">
        <f t="shared" si="0"/>
        <v>1</v>
      </c>
    </row>
    <row r="40" spans="2:9" x14ac:dyDescent="0.25">
      <c r="B40" t="s">
        <v>57</v>
      </c>
      <c r="C40" s="2">
        <f>SUMIF('Small Loads'!$E$2:$E$468,'All Loads'!B40,'Small Loads'!$I$2:$I$468)</f>
        <v>0.37723376695813998</v>
      </c>
      <c r="D40" s="2">
        <f>SUMIF('Small Loads'!$E$2:$E$468,'All Loads'!B40,'Small Loads'!$J$2:$J$468)</f>
        <v>0.128980702335321</v>
      </c>
      <c r="E40" s="2">
        <f>COUNTIF('Small Loads'!$E$2:$E$468,'All Loads'!B40)</f>
        <v>1</v>
      </c>
      <c r="F40" s="2">
        <f>SUMIF('Large Loads'!$E$2:$E$13,'All Loads'!B40,'Large Loads'!$I$2:$I$13)</f>
        <v>0</v>
      </c>
      <c r="G40" s="2">
        <f>SUMIF('Large Loads'!$E$2:$E$13,'All Loads'!B40,'Large Loads'!$J$2:$J$13)</f>
        <v>0</v>
      </c>
      <c r="H40" s="2">
        <f>COUNTIF('Large Loads'!$E$2:$E$13,'All Loads'!B40)</f>
        <v>0</v>
      </c>
      <c r="I40">
        <f t="shared" si="0"/>
        <v>1</v>
      </c>
    </row>
    <row r="41" spans="2:9" x14ac:dyDescent="0.25">
      <c r="B41" t="s">
        <v>222</v>
      </c>
      <c r="C41" s="2">
        <f>SUMIF('Small Loads'!$E$2:$E$468,'All Loads'!B41,'Small Loads'!$I$2:$I$468)</f>
        <v>1.81338229993198</v>
      </c>
      <c r="D41" s="2">
        <f>SUMIF('Small Loads'!$E$2:$E$468,'All Loads'!B41,'Small Loads'!$J$2:$J$468)</f>
        <v>0.62001693150024895</v>
      </c>
      <c r="E41" s="2">
        <f>COUNTIF('Small Loads'!$E$2:$E$468,'All Loads'!B41)</f>
        <v>1</v>
      </c>
      <c r="F41" s="2">
        <f>SUMIF('Large Loads'!$E$2:$E$13,'All Loads'!B41,'Large Loads'!$I$2:$I$13)</f>
        <v>0</v>
      </c>
      <c r="G41" s="2">
        <f>SUMIF('Large Loads'!$E$2:$E$13,'All Loads'!B41,'Large Loads'!$J$2:$J$13)</f>
        <v>0</v>
      </c>
      <c r="H41" s="2">
        <f>COUNTIF('Large Loads'!$E$2:$E$13,'All Loads'!B41)</f>
        <v>0</v>
      </c>
      <c r="I41">
        <f t="shared" si="0"/>
        <v>1</v>
      </c>
    </row>
    <row r="42" spans="2:9" x14ac:dyDescent="0.25">
      <c r="B42" t="s">
        <v>227</v>
      </c>
      <c r="C42" s="2">
        <f>SUMIF('Small Loads'!$E$2:$E$468,'All Loads'!B42,'Small Loads'!$I$2:$I$468)</f>
        <v>2.68885282961593</v>
      </c>
      <c r="D42" s="2">
        <f>SUMIF('Small Loads'!$E$2:$E$468,'All Loads'!B42,'Small Loads'!$J$2:$J$468)</f>
        <v>0.91935069661635405</v>
      </c>
      <c r="E42" s="2">
        <f>COUNTIF('Small Loads'!$E$2:$E$468,'All Loads'!B42)</f>
        <v>1</v>
      </c>
      <c r="F42" s="2">
        <f>SUMIF('Large Loads'!$E$2:$E$13,'All Loads'!B42,'Large Loads'!$I$2:$I$13)</f>
        <v>0</v>
      </c>
      <c r="G42" s="2">
        <f>SUMIF('Large Loads'!$E$2:$E$13,'All Loads'!B42,'Large Loads'!$J$2:$J$13)</f>
        <v>0</v>
      </c>
      <c r="H42" s="2">
        <f>COUNTIF('Large Loads'!$E$2:$E$13,'All Loads'!B42)</f>
        <v>0</v>
      </c>
      <c r="I42">
        <f t="shared" si="0"/>
        <v>1</v>
      </c>
    </row>
    <row r="43" spans="2:9" x14ac:dyDescent="0.25">
      <c r="B43" t="s">
        <v>69</v>
      </c>
      <c r="C43" s="2">
        <f>SUMIF('Small Loads'!$E$2:$E$468,'All Loads'!B43,'Small Loads'!$I$2:$I$468)</f>
        <v>2.1732507514669699</v>
      </c>
      <c r="D43" s="2">
        <f>SUMIF('Small Loads'!$E$2:$E$468,'All Loads'!B43,'Small Loads'!$J$2:$J$468)</f>
        <v>0.74306022638232805</v>
      </c>
      <c r="E43" s="2">
        <f>COUNTIF('Small Loads'!$E$2:$E$468,'All Loads'!B43)</f>
        <v>1</v>
      </c>
      <c r="F43" s="2">
        <f>SUMIF('Large Loads'!$E$2:$E$13,'All Loads'!B43,'Large Loads'!$I$2:$I$13)</f>
        <v>0</v>
      </c>
      <c r="G43" s="2">
        <f>SUMIF('Large Loads'!$E$2:$E$13,'All Loads'!B43,'Large Loads'!$J$2:$J$13)</f>
        <v>0</v>
      </c>
      <c r="H43" s="2">
        <f>COUNTIF('Large Loads'!$E$2:$E$13,'All Loads'!B43)</f>
        <v>0</v>
      </c>
      <c r="I43">
        <f t="shared" si="0"/>
        <v>1</v>
      </c>
    </row>
    <row r="44" spans="2:9" x14ac:dyDescent="0.25">
      <c r="B44" t="s">
        <v>239</v>
      </c>
      <c r="C44" s="2">
        <f>SUMIF('Small Loads'!$E$2:$E$468,'All Loads'!B44,'Small Loads'!$I$2:$I$468)</f>
        <v>5.33687869424765</v>
      </c>
      <c r="D44" s="2">
        <f>SUMIF('Small Loads'!$E$2:$E$468,'All Loads'!B44,'Small Loads'!$J$2:$J$468)</f>
        <v>1.8247421693266801</v>
      </c>
      <c r="E44" s="2">
        <f>COUNTIF('Small Loads'!$E$2:$E$468,'All Loads'!B44)</f>
        <v>1</v>
      </c>
      <c r="F44" s="2">
        <f>SUMIF('Large Loads'!$E$2:$E$13,'All Loads'!B44,'Large Loads'!$I$2:$I$13)</f>
        <v>0</v>
      </c>
      <c r="G44" s="2">
        <f>SUMIF('Large Loads'!$E$2:$E$13,'All Loads'!B44,'Large Loads'!$J$2:$J$13)</f>
        <v>0</v>
      </c>
      <c r="H44" s="2">
        <f>COUNTIF('Large Loads'!$E$2:$E$13,'All Loads'!B44)</f>
        <v>0</v>
      </c>
      <c r="I44">
        <f t="shared" si="0"/>
        <v>1</v>
      </c>
    </row>
    <row r="45" spans="2:9" x14ac:dyDescent="0.25">
      <c r="B45" t="s">
        <v>209</v>
      </c>
      <c r="C45" s="2">
        <f>SUMIF('Small Loads'!$E$2:$E$468,'All Loads'!B45,'Small Loads'!$I$2:$I$468)</f>
        <v>2.737254027923</v>
      </c>
      <c r="D45" s="2">
        <f>SUMIF('Small Loads'!$E$2:$E$468,'All Loads'!B45,'Small Loads'!$J$2:$J$468)</f>
        <v>0.93589964079453902</v>
      </c>
      <c r="E45" s="2">
        <f>COUNTIF('Small Loads'!$E$2:$E$468,'All Loads'!B45)</f>
        <v>1</v>
      </c>
      <c r="F45" s="2">
        <f>SUMIF('Large Loads'!$E$2:$E$13,'All Loads'!B45,'Large Loads'!$I$2:$I$13)</f>
        <v>0</v>
      </c>
      <c r="G45" s="2">
        <f>SUMIF('Large Loads'!$E$2:$E$13,'All Loads'!B45,'Large Loads'!$J$2:$J$13)</f>
        <v>0</v>
      </c>
      <c r="H45" s="2">
        <f>COUNTIF('Large Loads'!$E$2:$E$13,'All Loads'!B45)</f>
        <v>0</v>
      </c>
      <c r="I45">
        <f t="shared" si="0"/>
        <v>1</v>
      </c>
    </row>
    <row r="46" spans="2:9" x14ac:dyDescent="0.25">
      <c r="B46" t="s">
        <v>217</v>
      </c>
      <c r="C46" s="2">
        <f>SUMIF('Small Loads'!$E$2:$E$468,'All Loads'!B46,'Small Loads'!$I$2:$I$468)</f>
        <v>1.0334210050753401</v>
      </c>
      <c r="D46" s="2">
        <f>SUMIF('Small Loads'!$E$2:$E$468,'All Loads'!B46,'Small Loads'!$J$2:$J$468)</f>
        <v>0.35333890737697599</v>
      </c>
      <c r="E46" s="2">
        <f>COUNTIF('Small Loads'!$E$2:$E$468,'All Loads'!B46)</f>
        <v>1</v>
      </c>
      <c r="F46" s="2">
        <f>SUMIF('Large Loads'!$E$2:$E$13,'All Loads'!B46,'Large Loads'!$I$2:$I$13)</f>
        <v>0</v>
      </c>
      <c r="G46" s="2">
        <f>SUMIF('Large Loads'!$E$2:$E$13,'All Loads'!B46,'Large Loads'!$J$2:$J$13)</f>
        <v>0</v>
      </c>
      <c r="H46" s="2">
        <f>COUNTIF('Large Loads'!$E$2:$E$13,'All Loads'!B46)</f>
        <v>0</v>
      </c>
      <c r="I46">
        <f t="shared" si="0"/>
        <v>1</v>
      </c>
    </row>
    <row r="47" spans="2:9" x14ac:dyDescent="0.25">
      <c r="B47" t="s">
        <v>74</v>
      </c>
      <c r="C47" s="2">
        <f>SUMIF('Small Loads'!$E$2:$E$468,'All Loads'!B47,'Small Loads'!$I$2:$I$468)</f>
        <v>1.2791217445730501</v>
      </c>
      <c r="D47" s="2">
        <f>SUMIF('Small Loads'!$E$2:$E$468,'All Loads'!B47,'Small Loads'!$J$2:$J$468)</f>
        <v>0.43734690644944202</v>
      </c>
      <c r="E47" s="2">
        <f>COUNTIF('Small Loads'!$E$2:$E$468,'All Loads'!B47)</f>
        <v>1</v>
      </c>
      <c r="F47" s="2">
        <f>SUMIF('Large Loads'!$E$2:$E$13,'All Loads'!B47,'Large Loads'!$I$2:$I$13)</f>
        <v>0</v>
      </c>
      <c r="G47" s="2">
        <f>SUMIF('Large Loads'!$E$2:$E$13,'All Loads'!B47,'Large Loads'!$J$2:$J$13)</f>
        <v>0</v>
      </c>
      <c r="H47" s="2">
        <f>COUNTIF('Large Loads'!$E$2:$E$13,'All Loads'!B47)</f>
        <v>0</v>
      </c>
      <c r="I47">
        <f t="shared" si="0"/>
        <v>1</v>
      </c>
    </row>
    <row r="48" spans="2:9" x14ac:dyDescent="0.25">
      <c r="B48" t="s">
        <v>255</v>
      </c>
      <c r="C48" s="2">
        <f>SUMIF('Small Loads'!$E$2:$E$468,'All Loads'!B48,'Small Loads'!$I$2:$I$468)</f>
        <v>4.4449665361311501</v>
      </c>
      <c r="D48" s="2">
        <f>SUMIF('Small Loads'!$E$2:$E$468,'All Loads'!B48,'Small Loads'!$J$2:$J$468)</f>
        <v>1.5197868163027199</v>
      </c>
      <c r="E48" s="2">
        <f>COUNTIF('Small Loads'!$E$2:$E$468,'All Loads'!B48)</f>
        <v>1</v>
      </c>
      <c r="F48" s="2">
        <f>SUMIF('Large Loads'!$E$2:$E$13,'All Loads'!B48,'Large Loads'!$I$2:$I$13)</f>
        <v>0</v>
      </c>
      <c r="G48" s="2">
        <f>SUMIF('Large Loads'!$E$2:$E$13,'All Loads'!B48,'Large Loads'!$J$2:$J$13)</f>
        <v>0</v>
      </c>
      <c r="H48" s="2">
        <f>COUNTIF('Large Loads'!$E$2:$E$13,'All Loads'!B48)</f>
        <v>0</v>
      </c>
      <c r="I48">
        <f t="shared" si="0"/>
        <v>1</v>
      </c>
    </row>
    <row r="49" spans="2:9" x14ac:dyDescent="0.25">
      <c r="B49" t="s">
        <v>249</v>
      </c>
      <c r="C49" s="2">
        <f>SUMIF('Small Loads'!$E$2:$E$468,'All Loads'!B49,'Small Loads'!$I$2:$I$468)</f>
        <v>7.6481282821092095E-2</v>
      </c>
      <c r="D49" s="2">
        <f>SUMIF('Small Loads'!$E$2:$E$468,'All Loads'!B49,'Small Loads'!$J$2:$J$468)</f>
        <v>2.61498583578956E-2</v>
      </c>
      <c r="E49" s="2">
        <f>COUNTIF('Small Loads'!$E$2:$E$468,'All Loads'!B49)</f>
        <v>1</v>
      </c>
      <c r="F49" s="2">
        <f>SUMIF('Large Loads'!$E$2:$E$13,'All Loads'!B49,'Large Loads'!$I$2:$I$13)</f>
        <v>0</v>
      </c>
      <c r="G49" s="2">
        <f>SUMIF('Large Loads'!$E$2:$E$13,'All Loads'!B49,'Large Loads'!$J$2:$J$13)</f>
        <v>0</v>
      </c>
      <c r="H49" s="2">
        <f>COUNTIF('Large Loads'!$E$2:$E$13,'All Loads'!B49)</f>
        <v>0</v>
      </c>
      <c r="I49">
        <f t="shared" si="0"/>
        <v>1</v>
      </c>
    </row>
    <row r="50" spans="2:9" x14ac:dyDescent="0.25">
      <c r="B50" t="s">
        <v>252</v>
      </c>
      <c r="C50" s="2">
        <f>SUMIF('Small Loads'!$E$2:$E$468,'All Loads'!B50,'Small Loads'!$I$2:$I$468)</f>
        <v>30.791659858871402</v>
      </c>
      <c r="D50" s="2">
        <f>SUMIF('Small Loads'!$E$2:$E$468,'All Loads'!B50,'Small Loads'!$J$2:$J$468)</f>
        <v>10.52803397397939</v>
      </c>
      <c r="E50" s="2">
        <f>COUNTIF('Small Loads'!$E$2:$E$468,'All Loads'!B50)</f>
        <v>3</v>
      </c>
      <c r="F50" s="2">
        <f>SUMIF('Large Loads'!$E$2:$E$13,'All Loads'!B50,'Large Loads'!$I$2:$I$13)</f>
        <v>0</v>
      </c>
      <c r="G50" s="2">
        <f>SUMIF('Large Loads'!$E$2:$E$13,'All Loads'!B50,'Large Loads'!$J$2:$J$13)</f>
        <v>0</v>
      </c>
      <c r="H50" s="2">
        <f>COUNTIF('Large Loads'!$E$2:$E$13,'All Loads'!B50)</f>
        <v>0</v>
      </c>
      <c r="I50">
        <f t="shared" si="0"/>
        <v>3</v>
      </c>
    </row>
    <row r="51" spans="2:9" x14ac:dyDescent="0.25">
      <c r="B51" t="s">
        <v>78</v>
      </c>
      <c r="C51" s="2">
        <f>SUMIF('Small Loads'!$E$2:$E$468,'All Loads'!B51,'Small Loads'!$I$2:$I$468)</f>
        <v>1.46570651667281</v>
      </c>
      <c r="D51" s="2">
        <f>SUMIF('Small Loads'!$E$2:$E$468,'All Loads'!B51,'Small Loads'!$J$2:$J$468)</f>
        <v>0.50114245461725504</v>
      </c>
      <c r="E51" s="2">
        <f>COUNTIF('Small Loads'!$E$2:$E$468,'All Loads'!B51)</f>
        <v>1</v>
      </c>
      <c r="F51" s="2">
        <f>SUMIF('Large Loads'!$E$2:$E$13,'All Loads'!B51,'Large Loads'!$I$2:$I$13)</f>
        <v>0</v>
      </c>
      <c r="G51" s="2">
        <f>SUMIF('Large Loads'!$E$2:$E$13,'All Loads'!B51,'Large Loads'!$J$2:$J$13)</f>
        <v>0</v>
      </c>
      <c r="H51" s="2">
        <f>COUNTIF('Large Loads'!$E$2:$E$13,'All Loads'!B51)</f>
        <v>0</v>
      </c>
      <c r="I51">
        <f t="shared" si="0"/>
        <v>1</v>
      </c>
    </row>
    <row r="52" spans="2:9" x14ac:dyDescent="0.25">
      <c r="B52" t="s">
        <v>295</v>
      </c>
      <c r="C52" s="2">
        <f>SUMIF('Small Loads'!$E$2:$E$468,'All Loads'!B52,'Small Loads'!$I$2:$I$468)</f>
        <v>9.2852711042360596</v>
      </c>
      <c r="D52" s="2">
        <f>SUMIF('Small Loads'!$E$2:$E$468,'All Loads'!B52,'Small Loads'!$J$2:$J$468)</f>
        <v>3.1747443980303101</v>
      </c>
      <c r="E52" s="2">
        <f>COUNTIF('Small Loads'!$E$2:$E$468,'All Loads'!B52)</f>
        <v>1</v>
      </c>
      <c r="F52" s="2">
        <f>SUMIF('Large Loads'!$E$2:$E$13,'All Loads'!B52,'Large Loads'!$I$2:$I$13)</f>
        <v>0</v>
      </c>
      <c r="G52" s="2">
        <f>SUMIF('Large Loads'!$E$2:$E$13,'All Loads'!B52,'Large Loads'!$J$2:$J$13)</f>
        <v>0</v>
      </c>
      <c r="H52" s="2">
        <f>COUNTIF('Large Loads'!$E$2:$E$13,'All Loads'!B52)</f>
        <v>0</v>
      </c>
      <c r="I52">
        <f t="shared" si="0"/>
        <v>1</v>
      </c>
    </row>
    <row r="53" spans="2:9" x14ac:dyDescent="0.25">
      <c r="B53" t="s">
        <v>267</v>
      </c>
      <c r="C53" s="2">
        <f>SUMIF('Small Loads'!$E$2:$E$468,'All Loads'!B53,'Small Loads'!$I$2:$I$468)</f>
        <v>3.21646283864259</v>
      </c>
      <c r="D53" s="2">
        <f>SUMIF('Small Loads'!$E$2:$E$468,'All Loads'!B53,'Small Loads'!$J$2:$J$468)</f>
        <v>1.09974682094039</v>
      </c>
      <c r="E53" s="2">
        <f>COUNTIF('Small Loads'!$E$2:$E$468,'All Loads'!B53)</f>
        <v>1</v>
      </c>
      <c r="F53" s="2">
        <f>SUMIF('Large Loads'!$E$2:$E$13,'All Loads'!B53,'Large Loads'!$I$2:$I$13)</f>
        <v>0</v>
      </c>
      <c r="G53" s="2">
        <f>SUMIF('Large Loads'!$E$2:$E$13,'All Loads'!B53,'Large Loads'!$J$2:$J$13)</f>
        <v>0</v>
      </c>
      <c r="H53" s="2">
        <f>COUNTIF('Large Loads'!$E$2:$E$13,'All Loads'!B53)</f>
        <v>0</v>
      </c>
      <c r="I53">
        <f t="shared" si="0"/>
        <v>1</v>
      </c>
    </row>
    <row r="54" spans="2:9" x14ac:dyDescent="0.25">
      <c r="B54" t="s">
        <v>293</v>
      </c>
      <c r="C54" s="2">
        <f>SUMIF('Small Loads'!$E$2:$E$468,'All Loads'!B54,'Small Loads'!$I$2:$I$468)</f>
        <v>1.36354673551324</v>
      </c>
      <c r="D54" s="2">
        <f>SUMIF('Small Loads'!$E$2:$E$468,'All Loads'!B54,'Small Loads'!$J$2:$J$468)</f>
        <v>0.46621281289765099</v>
      </c>
      <c r="E54" s="2">
        <f>COUNTIF('Small Loads'!$E$2:$E$468,'All Loads'!B54)</f>
        <v>1</v>
      </c>
      <c r="F54" s="2">
        <f>SUMIF('Large Loads'!$E$2:$E$13,'All Loads'!B54,'Large Loads'!$I$2:$I$13)</f>
        <v>0</v>
      </c>
      <c r="G54" s="2">
        <f>SUMIF('Large Loads'!$E$2:$E$13,'All Loads'!B54,'Large Loads'!$J$2:$J$13)</f>
        <v>0</v>
      </c>
      <c r="H54" s="2">
        <f>COUNTIF('Large Loads'!$E$2:$E$13,'All Loads'!B54)</f>
        <v>0</v>
      </c>
      <c r="I54">
        <f t="shared" si="0"/>
        <v>1</v>
      </c>
    </row>
    <row r="55" spans="2:9" x14ac:dyDescent="0.25">
      <c r="B55" t="s">
        <v>380</v>
      </c>
      <c r="C55" s="2">
        <f>SUMIF('Small Loads'!$E$2:$E$468,'All Loads'!B55,'Small Loads'!$I$2:$I$468)</f>
        <v>0.52557789764735996</v>
      </c>
      <c r="D55" s="2">
        <f>SUMIF('Small Loads'!$E$2:$E$468,'All Loads'!B55,'Small Loads'!$J$2:$J$468)</f>
        <v>0.17970132132418601</v>
      </c>
      <c r="E55" s="2">
        <f>COUNTIF('Small Loads'!$E$2:$E$468,'All Loads'!B55)</f>
        <v>1</v>
      </c>
      <c r="F55" s="2">
        <f>SUMIF('Large Loads'!$E$2:$E$13,'All Loads'!B55,'Large Loads'!$I$2:$I$13)</f>
        <v>0</v>
      </c>
      <c r="G55" s="2">
        <f>SUMIF('Large Loads'!$E$2:$E$13,'All Loads'!B55,'Large Loads'!$J$2:$J$13)</f>
        <v>0</v>
      </c>
      <c r="H55" s="2">
        <f>COUNTIF('Large Loads'!$E$2:$E$13,'All Loads'!B55)</f>
        <v>0</v>
      </c>
      <c r="I55">
        <f t="shared" si="0"/>
        <v>1</v>
      </c>
    </row>
    <row r="56" spans="2:9" x14ac:dyDescent="0.25">
      <c r="B56" t="s">
        <v>362</v>
      </c>
      <c r="C56" s="2">
        <f>SUMIF('Small Loads'!$E$2:$E$468,'All Loads'!B56,'Small Loads'!$I$2:$I$468)</f>
        <v>30.480008052982498</v>
      </c>
      <c r="D56" s="2">
        <f>SUMIF('Small Loads'!$E$2:$E$468,'All Loads'!B56,'Small Loads'!$J$2:$J$468)</f>
        <v>10.42147652253033</v>
      </c>
      <c r="E56" s="2">
        <f>COUNTIF('Small Loads'!$E$2:$E$468,'All Loads'!B56)</f>
        <v>3</v>
      </c>
      <c r="F56" s="2">
        <f>SUMIF('Large Loads'!$E$2:$E$13,'All Loads'!B56,'Large Loads'!$I$2:$I$13)</f>
        <v>0</v>
      </c>
      <c r="G56" s="2">
        <f>SUMIF('Large Loads'!$E$2:$E$13,'All Loads'!B56,'Large Loads'!$J$2:$J$13)</f>
        <v>0</v>
      </c>
      <c r="H56" s="2">
        <f>COUNTIF('Large Loads'!$E$2:$E$13,'All Loads'!B56)</f>
        <v>0</v>
      </c>
      <c r="I56">
        <f t="shared" si="0"/>
        <v>3</v>
      </c>
    </row>
    <row r="57" spans="2:9" x14ac:dyDescent="0.25">
      <c r="B57" t="s">
        <v>387</v>
      </c>
      <c r="C57" s="2">
        <f>SUMIF('Small Loads'!$E$2:$E$468,'All Loads'!B57,'Small Loads'!$I$2:$I$468)</f>
        <v>5.45307851766424</v>
      </c>
      <c r="D57" s="2">
        <f>SUMIF('Small Loads'!$E$2:$E$468,'All Loads'!B57,'Small Loads'!$J$2:$J$468)</f>
        <v>1.8644722681361401</v>
      </c>
      <c r="E57" s="2">
        <f>COUNTIF('Small Loads'!$E$2:$E$468,'All Loads'!B57)</f>
        <v>1</v>
      </c>
      <c r="F57" s="2">
        <f>SUMIF('Large Loads'!$E$2:$E$13,'All Loads'!B57,'Large Loads'!$I$2:$I$13)</f>
        <v>0</v>
      </c>
      <c r="G57" s="2">
        <f>SUMIF('Large Loads'!$E$2:$E$13,'All Loads'!B57,'Large Loads'!$J$2:$J$13)</f>
        <v>0</v>
      </c>
      <c r="H57" s="2">
        <f>COUNTIF('Large Loads'!$E$2:$E$13,'All Loads'!B57)</f>
        <v>0</v>
      </c>
      <c r="I57">
        <f t="shared" si="0"/>
        <v>1</v>
      </c>
    </row>
    <row r="58" spans="2:9" x14ac:dyDescent="0.25">
      <c r="B58" t="s">
        <v>422</v>
      </c>
      <c r="C58" s="2">
        <f>SUMIF('Small Loads'!$E$2:$E$468,'All Loads'!B58,'Small Loads'!$I$2:$I$468)</f>
        <v>7.8456125606979699</v>
      </c>
      <c r="D58" s="2">
        <f>SUMIF('Small Loads'!$E$2:$E$468,'All Loads'!B58,'Small Loads'!$J$2:$J$468)</f>
        <v>2.6825080545929199</v>
      </c>
      <c r="E58" s="2">
        <f>COUNTIF('Small Loads'!$E$2:$E$468,'All Loads'!B58)</f>
        <v>1</v>
      </c>
      <c r="F58" s="2">
        <f>SUMIF('Large Loads'!$E$2:$E$13,'All Loads'!B58,'Large Loads'!$I$2:$I$13)</f>
        <v>0</v>
      </c>
      <c r="G58" s="2">
        <f>SUMIF('Large Loads'!$E$2:$E$13,'All Loads'!B58,'Large Loads'!$J$2:$J$13)</f>
        <v>0</v>
      </c>
      <c r="H58" s="2">
        <f>COUNTIF('Large Loads'!$E$2:$E$13,'All Loads'!B58)</f>
        <v>0</v>
      </c>
      <c r="I58">
        <f t="shared" si="0"/>
        <v>1</v>
      </c>
    </row>
    <row r="59" spans="2:9" x14ac:dyDescent="0.25">
      <c r="B59" t="s">
        <v>129</v>
      </c>
      <c r="C59" s="2">
        <f>SUMIF('Small Loads'!$E$2:$E$468,'All Loads'!B59,'Small Loads'!$I$2:$I$468)</f>
        <v>1.1298539268932299</v>
      </c>
      <c r="D59" s="2">
        <f>SUMIF('Small Loads'!$E$2:$E$468,'All Loads'!B59,'Small Loads'!$J$2:$J$468)</f>
        <v>0.38631046791519202</v>
      </c>
      <c r="E59" s="2">
        <f>COUNTIF('Small Loads'!$E$2:$E$468,'All Loads'!B59)</f>
        <v>1</v>
      </c>
      <c r="F59" s="2">
        <f>SUMIF('Large Loads'!$E$2:$E$13,'All Loads'!B59,'Large Loads'!$I$2:$I$13)</f>
        <v>0</v>
      </c>
      <c r="G59" s="2">
        <f>SUMIF('Large Loads'!$E$2:$E$13,'All Loads'!B59,'Large Loads'!$J$2:$J$13)</f>
        <v>0</v>
      </c>
      <c r="H59" s="2">
        <f>COUNTIF('Large Loads'!$E$2:$E$13,'All Loads'!B59)</f>
        <v>0</v>
      </c>
      <c r="I59">
        <f t="shared" si="0"/>
        <v>1</v>
      </c>
    </row>
    <row r="60" spans="2:9" x14ac:dyDescent="0.25">
      <c r="B60" t="s">
        <v>133</v>
      </c>
      <c r="C60" s="2">
        <f>SUMIF('Small Loads'!$E$2:$E$468,'All Loads'!B60,'Small Loads'!$I$2:$I$468)</f>
        <v>2.8294379895841701</v>
      </c>
      <c r="D60" s="2">
        <f>SUMIF('Small Loads'!$E$2:$E$468,'All Loads'!B60,'Small Loads'!$J$2:$J$468)</f>
        <v>0.96741843142398298</v>
      </c>
      <c r="E60" s="2">
        <f>COUNTIF('Small Loads'!$E$2:$E$468,'All Loads'!B60)</f>
        <v>1</v>
      </c>
      <c r="F60" s="2">
        <f>SUMIF('Large Loads'!$E$2:$E$13,'All Loads'!B60,'Large Loads'!$I$2:$I$13)</f>
        <v>0</v>
      </c>
      <c r="G60" s="2">
        <f>SUMIF('Large Loads'!$E$2:$E$13,'All Loads'!B60,'Large Loads'!$J$2:$J$13)</f>
        <v>0</v>
      </c>
      <c r="H60" s="2">
        <f>COUNTIF('Large Loads'!$E$2:$E$13,'All Loads'!B60)</f>
        <v>0</v>
      </c>
      <c r="I60">
        <f t="shared" si="0"/>
        <v>1</v>
      </c>
    </row>
    <row r="61" spans="2:9" x14ac:dyDescent="0.25">
      <c r="B61" t="s">
        <v>442</v>
      </c>
      <c r="C61" s="2">
        <f>SUMIF('Small Loads'!$E$2:$E$468,'All Loads'!B61,'Small Loads'!$I$2:$I$468)</f>
        <v>3.0653476469815999</v>
      </c>
      <c r="D61" s="2">
        <f>SUMIF('Small Loads'!$E$2:$E$468,'All Loads'!B61,'Small Loads'!$J$2:$J$468)</f>
        <v>1.04807874331537</v>
      </c>
      <c r="E61" s="2">
        <f>COUNTIF('Small Loads'!$E$2:$E$468,'All Loads'!B61)</f>
        <v>1</v>
      </c>
      <c r="F61" s="2">
        <f>SUMIF('Large Loads'!$E$2:$E$13,'All Loads'!B61,'Large Loads'!$I$2:$I$13)</f>
        <v>0</v>
      </c>
      <c r="G61" s="2">
        <f>SUMIF('Large Loads'!$E$2:$E$13,'All Loads'!B61,'Large Loads'!$J$2:$J$13)</f>
        <v>0</v>
      </c>
      <c r="H61" s="2">
        <f>COUNTIF('Large Loads'!$E$2:$E$13,'All Loads'!B61)</f>
        <v>0</v>
      </c>
      <c r="I61">
        <f t="shared" si="0"/>
        <v>1</v>
      </c>
    </row>
    <row r="62" spans="2:9" x14ac:dyDescent="0.25">
      <c r="B62" t="s">
        <v>160</v>
      </c>
      <c r="C62" s="2">
        <f>SUMIF('Small Loads'!$E$2:$E$468,'All Loads'!B62,'Small Loads'!$I$2:$I$468)</f>
        <v>2.0818057393982801</v>
      </c>
      <c r="D62" s="2">
        <f>SUMIF('Small Loads'!$E$2:$E$468,'All Loads'!B62,'Small Loads'!$J$2:$J$468)</f>
        <v>0.71179409138919203</v>
      </c>
      <c r="E62" s="2">
        <f>COUNTIF('Small Loads'!$E$2:$E$468,'All Loads'!B62)</f>
        <v>1</v>
      </c>
      <c r="F62" s="2">
        <f>SUMIF('Large Loads'!$E$2:$E$13,'All Loads'!B62,'Large Loads'!$I$2:$I$13)</f>
        <v>0</v>
      </c>
      <c r="G62" s="2">
        <f>SUMIF('Large Loads'!$E$2:$E$13,'All Loads'!B62,'Large Loads'!$J$2:$J$13)</f>
        <v>0</v>
      </c>
      <c r="H62" s="2">
        <f>COUNTIF('Large Loads'!$E$2:$E$13,'All Loads'!B62)</f>
        <v>0</v>
      </c>
      <c r="I62">
        <f t="shared" si="0"/>
        <v>1</v>
      </c>
    </row>
    <row r="63" spans="2:9" x14ac:dyDescent="0.25">
      <c r="B63" t="s">
        <v>59</v>
      </c>
      <c r="C63" s="2">
        <f>SUMIF('Small Loads'!$E$2:$E$468,'All Loads'!B63,'Small Loads'!$I$2:$I$468)</f>
        <v>2.8861523708065699</v>
      </c>
      <c r="D63" s="2">
        <f>SUMIF('Small Loads'!$E$2:$E$468,'All Loads'!B63,'Small Loads'!$J$2:$J$468)</f>
        <v>0.98680975151063499</v>
      </c>
      <c r="E63" s="2">
        <f>COUNTIF('Small Loads'!$E$2:$E$468,'All Loads'!B63)</f>
        <v>1</v>
      </c>
      <c r="F63" s="2">
        <f>SUMIF('Large Loads'!$E$2:$E$13,'All Loads'!B63,'Large Loads'!$I$2:$I$13)</f>
        <v>0</v>
      </c>
      <c r="G63" s="2">
        <f>SUMIF('Large Loads'!$E$2:$E$13,'All Loads'!B63,'Large Loads'!$J$2:$J$13)</f>
        <v>0</v>
      </c>
      <c r="H63" s="2">
        <f>COUNTIF('Large Loads'!$E$2:$E$13,'All Loads'!B63)</f>
        <v>0</v>
      </c>
      <c r="I63">
        <f t="shared" si="0"/>
        <v>1</v>
      </c>
    </row>
    <row r="64" spans="2:9" x14ac:dyDescent="0.25">
      <c r="B64" t="s">
        <v>221</v>
      </c>
      <c r="C64" s="2">
        <f>SUMIF('Small Loads'!$E$2:$E$468,'All Loads'!B64,'Small Loads'!$I$2:$I$468)</f>
        <v>16.7464451394493</v>
      </c>
      <c r="D64" s="2">
        <f>SUMIF('Small Loads'!$E$2:$E$468,'All Loads'!B64,'Small Loads'!$J$2:$J$468)</f>
        <v>5.7258083578339001</v>
      </c>
      <c r="E64" s="2">
        <f>COUNTIF('Small Loads'!$E$2:$E$468,'All Loads'!B64)</f>
        <v>1</v>
      </c>
      <c r="F64" s="2">
        <f>SUMIF('Large Loads'!$E$2:$E$13,'All Loads'!B64,'Large Loads'!$I$2:$I$13)</f>
        <v>0</v>
      </c>
      <c r="G64" s="2">
        <f>SUMIF('Large Loads'!$E$2:$E$13,'All Loads'!B64,'Large Loads'!$J$2:$J$13)</f>
        <v>0</v>
      </c>
      <c r="H64" s="2">
        <f>COUNTIF('Large Loads'!$E$2:$E$13,'All Loads'!B64)</f>
        <v>0</v>
      </c>
      <c r="I64">
        <f t="shared" si="0"/>
        <v>1</v>
      </c>
    </row>
    <row r="65" spans="2:9" x14ac:dyDescent="0.25">
      <c r="B65" t="s">
        <v>220</v>
      </c>
      <c r="C65" s="2">
        <f>SUMIF('Small Loads'!$E$2:$E$468,'All Loads'!B65,'Small Loads'!$I$2:$I$468)</f>
        <v>6.51180854628182</v>
      </c>
      <c r="D65" s="2">
        <f>SUMIF('Small Loads'!$E$2:$E$468,'All Loads'!B65,'Small Loads'!$J$2:$J$468)</f>
        <v>2.22646463105667</v>
      </c>
      <c r="E65" s="2">
        <f>COUNTIF('Small Loads'!$E$2:$E$468,'All Loads'!B65)</f>
        <v>1</v>
      </c>
      <c r="F65" s="2">
        <f>SUMIF('Large Loads'!$E$2:$E$13,'All Loads'!B65,'Large Loads'!$I$2:$I$13)</f>
        <v>0</v>
      </c>
      <c r="G65" s="2">
        <f>SUMIF('Large Loads'!$E$2:$E$13,'All Loads'!B65,'Large Loads'!$J$2:$J$13)</f>
        <v>0</v>
      </c>
      <c r="H65" s="2">
        <f>COUNTIF('Large Loads'!$E$2:$E$13,'All Loads'!B65)</f>
        <v>0</v>
      </c>
      <c r="I65">
        <f t="shared" si="0"/>
        <v>1</v>
      </c>
    </row>
    <row r="66" spans="2:9" x14ac:dyDescent="0.25">
      <c r="B66" t="s">
        <v>228</v>
      </c>
      <c r="C66" s="2">
        <f>SUMIF('Small Loads'!$E$2:$E$468,'All Loads'!B66,'Small Loads'!$I$2:$I$468)</f>
        <v>0.71770479169068302</v>
      </c>
      <c r="D66" s="2">
        <f>SUMIF('Small Loads'!$E$2:$E$468,'All Loads'!B66,'Small Loads'!$J$2:$J$468)</f>
        <v>0.24539178676431</v>
      </c>
      <c r="E66" s="2">
        <f>COUNTIF('Small Loads'!$E$2:$E$468,'All Loads'!B66)</f>
        <v>1</v>
      </c>
      <c r="F66" s="2">
        <f>SUMIF('Large Loads'!$E$2:$E$13,'All Loads'!B66,'Large Loads'!$I$2:$I$13)</f>
        <v>0</v>
      </c>
      <c r="G66" s="2">
        <f>SUMIF('Large Loads'!$E$2:$E$13,'All Loads'!B66,'Large Loads'!$J$2:$J$13)</f>
        <v>0</v>
      </c>
      <c r="H66" s="2">
        <f>COUNTIF('Large Loads'!$E$2:$E$13,'All Loads'!B66)</f>
        <v>0</v>
      </c>
      <c r="I66">
        <f t="shared" si="0"/>
        <v>1</v>
      </c>
    </row>
    <row r="67" spans="2:9" x14ac:dyDescent="0.25">
      <c r="B67" t="s">
        <v>67</v>
      </c>
      <c r="C67" s="2">
        <f>SUMIF('Small Loads'!$E$2:$E$468,'All Loads'!B67,'Small Loads'!$I$2:$I$468)</f>
        <v>4.7547711527760104</v>
      </c>
      <c r="D67" s="2">
        <f>SUMIF('Small Loads'!$E$2:$E$468,'All Loads'!B67,'Small Loads'!$J$2:$J$468)</f>
        <v>1.6257126918249201</v>
      </c>
      <c r="E67" s="2">
        <f>COUNTIF('Small Loads'!$E$2:$E$468,'All Loads'!B67)</f>
        <v>1</v>
      </c>
      <c r="F67" s="2">
        <f>SUMIF('Large Loads'!$E$2:$E$13,'All Loads'!B67,'Large Loads'!$I$2:$I$13)</f>
        <v>0</v>
      </c>
      <c r="G67" s="2">
        <f>SUMIF('Large Loads'!$E$2:$E$13,'All Loads'!B67,'Large Loads'!$J$2:$J$13)</f>
        <v>0</v>
      </c>
      <c r="H67" s="2">
        <f>COUNTIF('Large Loads'!$E$2:$E$13,'All Loads'!B67)</f>
        <v>0</v>
      </c>
      <c r="I67">
        <f t="shared" si="0"/>
        <v>1</v>
      </c>
    </row>
    <row r="68" spans="2:9" x14ac:dyDescent="0.25">
      <c r="B68" t="s">
        <v>238</v>
      </c>
      <c r="C68" s="2">
        <f>SUMIF('Small Loads'!$E$2:$E$468,'All Loads'!B68,'Small Loads'!$I$2:$I$468)</f>
        <v>6.5522660364697902</v>
      </c>
      <c r="D68" s="2">
        <f>SUMIF('Small Loads'!$E$2:$E$468,'All Loads'!B68,'Small Loads'!$J$2:$J$468)</f>
        <v>2.24029752714454</v>
      </c>
      <c r="E68" s="2">
        <f>COUNTIF('Small Loads'!$E$2:$E$468,'All Loads'!B68)</f>
        <v>1</v>
      </c>
      <c r="F68" s="2">
        <f>SUMIF('Large Loads'!$E$2:$E$13,'All Loads'!B68,'Large Loads'!$I$2:$I$13)</f>
        <v>0</v>
      </c>
      <c r="G68" s="2">
        <f>SUMIF('Large Loads'!$E$2:$E$13,'All Loads'!B68,'Large Loads'!$J$2:$J$13)</f>
        <v>0</v>
      </c>
      <c r="H68" s="2">
        <f>COUNTIF('Large Loads'!$E$2:$E$13,'All Loads'!B68)</f>
        <v>0</v>
      </c>
      <c r="I68">
        <f t="shared" ref="I68:I131" si="1">MAX(H68,E68)</f>
        <v>1</v>
      </c>
    </row>
    <row r="69" spans="2:9" x14ac:dyDescent="0.25">
      <c r="B69" t="s">
        <v>210</v>
      </c>
      <c r="C69" s="2">
        <f>SUMIF('Small Loads'!$E$2:$E$468,'All Loads'!B69,'Small Loads'!$I$2:$I$468)</f>
        <v>2.8937266041294301</v>
      </c>
      <c r="D69" s="2">
        <f>SUMIF('Small Loads'!$E$2:$E$468,'All Loads'!B69,'Small Loads'!$J$2:$J$468)</f>
        <v>0.98939947178279397</v>
      </c>
      <c r="E69" s="2">
        <f>COUNTIF('Small Loads'!$E$2:$E$468,'All Loads'!B69)</f>
        <v>1</v>
      </c>
      <c r="F69" s="2">
        <f>SUMIF('Large Loads'!$E$2:$E$13,'All Loads'!B69,'Large Loads'!$I$2:$I$13)</f>
        <v>0</v>
      </c>
      <c r="G69" s="2">
        <f>SUMIF('Large Loads'!$E$2:$E$13,'All Loads'!B69,'Large Loads'!$J$2:$J$13)</f>
        <v>0</v>
      </c>
      <c r="H69" s="2">
        <f>COUNTIF('Large Loads'!$E$2:$E$13,'All Loads'!B69)</f>
        <v>0</v>
      </c>
      <c r="I69">
        <f t="shared" si="1"/>
        <v>1</v>
      </c>
    </row>
    <row r="70" spans="2:9" x14ac:dyDescent="0.25">
      <c r="B70" t="s">
        <v>71</v>
      </c>
      <c r="C70" s="2">
        <f>SUMIF('Small Loads'!$E$2:$E$468,'All Loads'!B70,'Small Loads'!$I$2:$I$468)</f>
        <v>1.97909174604435</v>
      </c>
      <c r="D70" s="2">
        <f>SUMIF('Small Loads'!$E$2:$E$468,'All Loads'!B70,'Small Loads'!$J$2:$J$468)</f>
        <v>0.67667495794235599</v>
      </c>
      <c r="E70" s="2">
        <f>COUNTIF('Small Loads'!$E$2:$E$468,'All Loads'!B70)</f>
        <v>1</v>
      </c>
      <c r="F70" s="2">
        <f>SUMIF('Large Loads'!$E$2:$E$13,'All Loads'!B70,'Large Loads'!$I$2:$I$13)</f>
        <v>0</v>
      </c>
      <c r="G70" s="2">
        <f>SUMIF('Large Loads'!$E$2:$E$13,'All Loads'!B70,'Large Loads'!$J$2:$J$13)</f>
        <v>0</v>
      </c>
      <c r="H70" s="2">
        <f>COUNTIF('Large Loads'!$E$2:$E$13,'All Loads'!B70)</f>
        <v>0</v>
      </c>
      <c r="I70">
        <f t="shared" si="1"/>
        <v>1</v>
      </c>
    </row>
    <row r="71" spans="2:9" x14ac:dyDescent="0.25">
      <c r="B71" t="s">
        <v>75</v>
      </c>
      <c r="C71" s="2">
        <f>SUMIF('Small Loads'!$E$2:$E$468,'All Loads'!B71,'Small Loads'!$I$2:$I$468)</f>
        <v>1.20023887557641</v>
      </c>
      <c r="D71" s="2">
        <f>SUMIF('Small Loads'!$E$2:$E$468,'All Loads'!B71,'Small Loads'!$J$2:$J$468)</f>
        <v>0.410375917273545</v>
      </c>
      <c r="E71" s="2">
        <f>COUNTIF('Small Loads'!$E$2:$E$468,'All Loads'!B71)</f>
        <v>1</v>
      </c>
      <c r="F71" s="2">
        <f>SUMIF('Large Loads'!$E$2:$E$13,'All Loads'!B71,'Large Loads'!$I$2:$I$13)</f>
        <v>0</v>
      </c>
      <c r="G71" s="2">
        <f>SUMIF('Large Loads'!$E$2:$E$13,'All Loads'!B71,'Large Loads'!$J$2:$J$13)</f>
        <v>0</v>
      </c>
      <c r="H71" s="2">
        <f>COUNTIF('Large Loads'!$E$2:$E$13,'All Loads'!B71)</f>
        <v>0</v>
      </c>
      <c r="I71">
        <f t="shared" si="1"/>
        <v>1</v>
      </c>
    </row>
    <row r="72" spans="2:9" x14ac:dyDescent="0.25">
      <c r="B72" t="s">
        <v>256</v>
      </c>
      <c r="C72" s="2">
        <f>SUMIF('Small Loads'!$E$2:$E$468,'All Loads'!B72,'Small Loads'!$I$2:$I$468)</f>
        <v>0.234062283416241</v>
      </c>
      <c r="D72" s="2">
        <f>SUMIF('Small Loads'!$E$2:$E$468,'All Loads'!B72,'Small Loads'!$J$2:$J$468)</f>
        <v>8.0028672800612793E-2</v>
      </c>
      <c r="E72" s="2">
        <f>COUNTIF('Small Loads'!$E$2:$E$468,'All Loads'!B72)</f>
        <v>1</v>
      </c>
      <c r="F72" s="2">
        <f>SUMIF('Large Loads'!$E$2:$E$13,'All Loads'!B72,'Large Loads'!$I$2:$I$13)</f>
        <v>0</v>
      </c>
      <c r="G72" s="2">
        <f>SUMIF('Large Loads'!$E$2:$E$13,'All Loads'!B72,'Large Loads'!$J$2:$J$13)</f>
        <v>0</v>
      </c>
      <c r="H72" s="2">
        <f>COUNTIF('Large Loads'!$E$2:$E$13,'All Loads'!B72)</f>
        <v>0</v>
      </c>
      <c r="I72">
        <f t="shared" si="1"/>
        <v>1</v>
      </c>
    </row>
    <row r="73" spans="2:9" x14ac:dyDescent="0.25">
      <c r="B73" t="s">
        <v>82</v>
      </c>
      <c r="C73" s="2">
        <f>SUMIF('Small Loads'!$E$2:$E$468,'All Loads'!B73,'Small Loads'!$I$2:$I$468)</f>
        <v>1.5710068336003999</v>
      </c>
      <c r="D73" s="2">
        <f>SUMIF('Small Loads'!$E$2:$E$468,'All Loads'!B73,'Small Loads'!$J$2:$J$468)</f>
        <v>0.53714588279116904</v>
      </c>
      <c r="E73" s="2">
        <f>COUNTIF('Small Loads'!$E$2:$E$468,'All Loads'!B73)</f>
        <v>1</v>
      </c>
      <c r="F73" s="2">
        <f>SUMIF('Large Loads'!$E$2:$E$13,'All Loads'!B73,'Large Loads'!$I$2:$I$13)</f>
        <v>0</v>
      </c>
      <c r="G73" s="2">
        <f>SUMIF('Large Loads'!$E$2:$E$13,'All Loads'!B73,'Large Loads'!$J$2:$J$13)</f>
        <v>0</v>
      </c>
      <c r="H73" s="2">
        <f>COUNTIF('Large Loads'!$E$2:$E$13,'All Loads'!B73)</f>
        <v>0</v>
      </c>
      <c r="I73">
        <f t="shared" si="1"/>
        <v>1</v>
      </c>
    </row>
    <row r="74" spans="2:9" x14ac:dyDescent="0.25">
      <c r="B74" t="s">
        <v>91</v>
      </c>
      <c r="C74" s="2">
        <f>SUMIF('Small Loads'!$E$2:$E$468,'All Loads'!B74,'Small Loads'!$I$2:$I$468)</f>
        <v>3.2792735540029101</v>
      </c>
      <c r="D74" s="2">
        <f>SUMIF('Small Loads'!$E$2:$E$468,'All Loads'!B74,'Small Loads'!$J$2:$J$468)</f>
        <v>1.12122255002658</v>
      </c>
      <c r="E74" s="2">
        <f>COUNTIF('Small Loads'!$E$2:$E$468,'All Loads'!B74)</f>
        <v>1</v>
      </c>
      <c r="F74" s="2">
        <f>SUMIF('Large Loads'!$E$2:$E$13,'All Loads'!B74,'Large Loads'!$I$2:$I$13)</f>
        <v>0</v>
      </c>
      <c r="G74" s="2">
        <f>SUMIF('Large Loads'!$E$2:$E$13,'All Loads'!B74,'Large Loads'!$J$2:$J$13)</f>
        <v>0</v>
      </c>
      <c r="H74" s="2">
        <f>COUNTIF('Large Loads'!$E$2:$E$13,'All Loads'!B74)</f>
        <v>0</v>
      </c>
      <c r="I74">
        <f t="shared" si="1"/>
        <v>1</v>
      </c>
    </row>
    <row r="75" spans="2:9" x14ac:dyDescent="0.25">
      <c r="B75" t="s">
        <v>315</v>
      </c>
      <c r="C75" s="2">
        <f>SUMIF('Small Loads'!$E$2:$E$468,'All Loads'!B75,'Small Loads'!$I$2:$I$468)</f>
        <v>2.3528155024382298</v>
      </c>
      <c r="D75" s="2">
        <f>SUMIF('Small Loads'!$E$2:$E$468,'All Loads'!B75,'Small Loads'!$J$2:$J$468)</f>
        <v>0.80445554600521296</v>
      </c>
      <c r="E75" s="2">
        <f>COUNTIF('Small Loads'!$E$2:$E$468,'All Loads'!B75)</f>
        <v>1</v>
      </c>
      <c r="F75" s="2">
        <f>SUMIF('Large Loads'!$E$2:$E$13,'All Loads'!B75,'Large Loads'!$I$2:$I$13)</f>
        <v>0</v>
      </c>
      <c r="G75" s="2">
        <f>SUMIF('Large Loads'!$E$2:$E$13,'All Loads'!B75,'Large Loads'!$J$2:$J$13)</f>
        <v>0</v>
      </c>
      <c r="H75" s="2">
        <f>COUNTIF('Large Loads'!$E$2:$E$13,'All Loads'!B75)</f>
        <v>0</v>
      </c>
      <c r="I75">
        <f t="shared" si="1"/>
        <v>1</v>
      </c>
    </row>
    <row r="76" spans="2:9" x14ac:dyDescent="0.25">
      <c r="B76" t="s">
        <v>85</v>
      </c>
      <c r="C76" s="2">
        <f>SUMIF('Small Loads'!$E$2:$E$468,'All Loads'!B76,'Small Loads'!$I$2:$I$468)</f>
        <v>3.2724382702725201</v>
      </c>
      <c r="D76" s="2">
        <f>SUMIF('Small Loads'!$E$2:$E$468,'All Loads'!B76,'Small Loads'!$J$2:$J$468)</f>
        <v>1.11888548539073</v>
      </c>
      <c r="E76" s="2">
        <f>COUNTIF('Small Loads'!$E$2:$E$468,'All Loads'!B76)</f>
        <v>1</v>
      </c>
      <c r="F76" s="2">
        <f>SUMIF('Large Loads'!$E$2:$E$13,'All Loads'!B76,'Large Loads'!$I$2:$I$13)</f>
        <v>0</v>
      </c>
      <c r="G76" s="2">
        <f>SUMIF('Large Loads'!$E$2:$E$13,'All Loads'!B76,'Large Loads'!$J$2:$J$13)</f>
        <v>0</v>
      </c>
      <c r="H76" s="2">
        <f>COUNTIF('Large Loads'!$E$2:$E$13,'All Loads'!B76)</f>
        <v>0</v>
      </c>
      <c r="I76">
        <f t="shared" si="1"/>
        <v>1</v>
      </c>
    </row>
    <row r="77" spans="2:9" x14ac:dyDescent="0.25">
      <c r="B77" t="s">
        <v>83</v>
      </c>
      <c r="C77" s="2">
        <f>SUMIF('Small Loads'!$E$2:$E$468,'All Loads'!B77,'Small Loads'!$I$2:$I$468)</f>
        <v>2.8061610774212302</v>
      </c>
      <c r="D77" s="2">
        <f>SUMIF('Small Loads'!$E$2:$E$468,'All Loads'!B77,'Small Loads'!$J$2:$J$468)</f>
        <v>0.959459778880276</v>
      </c>
      <c r="E77" s="2">
        <f>COUNTIF('Small Loads'!$E$2:$E$468,'All Loads'!B77)</f>
        <v>1</v>
      </c>
      <c r="F77" s="2">
        <f>SUMIF('Large Loads'!$E$2:$E$13,'All Loads'!B77,'Large Loads'!$I$2:$I$13)</f>
        <v>0</v>
      </c>
      <c r="G77" s="2">
        <f>SUMIF('Large Loads'!$E$2:$E$13,'All Loads'!B77,'Large Loads'!$J$2:$J$13)</f>
        <v>0</v>
      </c>
      <c r="H77" s="2">
        <f>COUNTIF('Large Loads'!$E$2:$E$13,'All Loads'!B77)</f>
        <v>0</v>
      </c>
      <c r="I77">
        <f t="shared" si="1"/>
        <v>1</v>
      </c>
    </row>
    <row r="78" spans="2:9" x14ac:dyDescent="0.25">
      <c r="B78" t="s">
        <v>81</v>
      </c>
      <c r="C78" s="2">
        <f>SUMIF('Small Loads'!$E$2:$E$468,'All Loads'!B78,'Small Loads'!$I$2:$I$468)</f>
        <v>0.88193633861809995</v>
      </c>
      <c r="D78" s="2">
        <f>SUMIF('Small Loads'!$E$2:$E$468,'All Loads'!B78,'Small Loads'!$J$2:$J$468)</f>
        <v>0.301544501933801</v>
      </c>
      <c r="E78" s="2">
        <f>COUNTIF('Small Loads'!$E$2:$E$468,'All Loads'!B78)</f>
        <v>1</v>
      </c>
      <c r="F78" s="2">
        <f>SUMIF('Large Loads'!$E$2:$E$13,'All Loads'!B78,'Large Loads'!$I$2:$I$13)</f>
        <v>0</v>
      </c>
      <c r="G78" s="2">
        <f>SUMIF('Large Loads'!$E$2:$E$13,'All Loads'!B78,'Large Loads'!$J$2:$J$13)</f>
        <v>0</v>
      </c>
      <c r="H78" s="2">
        <f>COUNTIF('Large Loads'!$E$2:$E$13,'All Loads'!B78)</f>
        <v>0</v>
      </c>
      <c r="I78">
        <f t="shared" si="1"/>
        <v>1</v>
      </c>
    </row>
    <row r="79" spans="2:9" x14ac:dyDescent="0.25">
      <c r="B79" t="s">
        <v>79</v>
      </c>
      <c r="C79" s="2">
        <f>SUMIF('Small Loads'!$E$2:$E$468,'All Loads'!B79,'Small Loads'!$I$2:$I$468)</f>
        <v>1.51484666457235</v>
      </c>
      <c r="D79" s="2">
        <f>SUMIF('Small Loads'!$E$2:$E$468,'All Loads'!B79,'Small Loads'!$J$2:$J$468)</f>
        <v>0.51794405443174896</v>
      </c>
      <c r="E79" s="2">
        <f>COUNTIF('Small Loads'!$E$2:$E$468,'All Loads'!B79)</f>
        <v>1</v>
      </c>
      <c r="F79" s="2">
        <f>SUMIF('Large Loads'!$E$2:$E$13,'All Loads'!B79,'Large Loads'!$I$2:$I$13)</f>
        <v>0</v>
      </c>
      <c r="G79" s="2">
        <f>SUMIF('Large Loads'!$E$2:$E$13,'All Loads'!B79,'Large Loads'!$J$2:$J$13)</f>
        <v>0</v>
      </c>
      <c r="H79" s="2">
        <f>COUNTIF('Large Loads'!$E$2:$E$13,'All Loads'!B79)</f>
        <v>0</v>
      </c>
      <c r="I79">
        <f t="shared" si="1"/>
        <v>1</v>
      </c>
    </row>
    <row r="80" spans="2:9" x14ac:dyDescent="0.25">
      <c r="B80" t="s">
        <v>80</v>
      </c>
      <c r="C80" s="2">
        <f>SUMIF('Small Loads'!$E$2:$E$468,'All Loads'!B80,'Small Loads'!$I$2:$I$468)</f>
        <v>0.27876873376093703</v>
      </c>
      <c r="D80" s="2">
        <f>SUMIF('Small Loads'!$E$2:$E$468,'All Loads'!B80,'Small Loads'!$J$2:$J$468)</f>
        <v>9.5314338797257106E-2</v>
      </c>
      <c r="E80" s="2">
        <f>COUNTIF('Small Loads'!$E$2:$E$468,'All Loads'!B80)</f>
        <v>1</v>
      </c>
      <c r="F80" s="2">
        <f>SUMIF('Large Loads'!$E$2:$E$13,'All Loads'!B80,'Large Loads'!$I$2:$I$13)</f>
        <v>0</v>
      </c>
      <c r="G80" s="2">
        <f>SUMIF('Large Loads'!$E$2:$E$13,'All Loads'!B80,'Large Loads'!$J$2:$J$13)</f>
        <v>0</v>
      </c>
      <c r="H80" s="2">
        <f>COUNTIF('Large Loads'!$E$2:$E$13,'All Loads'!B80)</f>
        <v>0</v>
      </c>
      <c r="I80">
        <f t="shared" si="1"/>
        <v>1</v>
      </c>
    </row>
    <row r="81" spans="2:9" x14ac:dyDescent="0.25">
      <c r="B81" t="s">
        <v>316</v>
      </c>
      <c r="C81" s="2">
        <f>SUMIF('Small Loads'!$E$2:$E$468,'All Loads'!B81,'Small Loads'!$I$2:$I$468)</f>
        <v>5.8800066447162802</v>
      </c>
      <c r="D81" s="2">
        <f>SUMIF('Small Loads'!$E$2:$E$468,'All Loads'!B81,'Small Loads'!$J$2:$J$468)</f>
        <v>2.0104440620131898</v>
      </c>
      <c r="E81" s="2">
        <f>COUNTIF('Small Loads'!$E$2:$E$468,'All Loads'!B81)</f>
        <v>1</v>
      </c>
      <c r="F81" s="2">
        <f>SUMIF('Large Loads'!$E$2:$E$13,'All Loads'!B81,'Large Loads'!$I$2:$I$13)</f>
        <v>0</v>
      </c>
      <c r="G81" s="2">
        <f>SUMIF('Large Loads'!$E$2:$E$13,'All Loads'!B81,'Large Loads'!$J$2:$J$13)</f>
        <v>0</v>
      </c>
      <c r="H81" s="2">
        <f>COUNTIF('Large Loads'!$E$2:$E$13,'All Loads'!B81)</f>
        <v>0</v>
      </c>
      <c r="I81">
        <f t="shared" si="1"/>
        <v>1</v>
      </c>
    </row>
    <row r="82" spans="2:9" x14ac:dyDescent="0.25">
      <c r="B82" t="s">
        <v>87</v>
      </c>
      <c r="C82" s="2">
        <f>SUMIF('Small Loads'!$E$2:$E$468,'All Loads'!B82,'Small Loads'!$I$2:$I$468)</f>
        <v>6.9596119993212602</v>
      </c>
      <c r="D82" s="2">
        <f>SUMIF('Small Loads'!$E$2:$E$468,'All Loads'!B82,'Small Loads'!$J$2:$J$468)</f>
        <v>2.3795739466594199</v>
      </c>
      <c r="E82" s="2">
        <f>COUNTIF('Small Loads'!$E$2:$E$468,'All Loads'!B82)</f>
        <v>1</v>
      </c>
      <c r="F82" s="2">
        <f>SUMIF('Large Loads'!$E$2:$E$13,'All Loads'!B82,'Large Loads'!$I$2:$I$13)</f>
        <v>0</v>
      </c>
      <c r="G82" s="2">
        <f>SUMIF('Large Loads'!$E$2:$E$13,'All Loads'!B82,'Large Loads'!$J$2:$J$13)</f>
        <v>0</v>
      </c>
      <c r="H82" s="2">
        <f>COUNTIF('Large Loads'!$E$2:$E$13,'All Loads'!B82)</f>
        <v>0</v>
      </c>
      <c r="I82">
        <f t="shared" si="1"/>
        <v>1</v>
      </c>
    </row>
    <row r="83" spans="2:9" x14ac:dyDescent="0.25">
      <c r="B83" t="s">
        <v>263</v>
      </c>
      <c r="C83" s="2">
        <f>SUMIF('Small Loads'!$E$2:$E$468,'All Loads'!B83,'Small Loads'!$I$2:$I$468)</f>
        <v>1.3563419769866101</v>
      </c>
      <c r="D83" s="2">
        <f>SUMIF('Small Loads'!$E$2:$E$468,'All Loads'!B83,'Small Loads'!$J$2:$J$468)</f>
        <v>0.46374942044364598</v>
      </c>
      <c r="E83" s="2">
        <f>COUNTIF('Small Loads'!$E$2:$E$468,'All Loads'!B83)</f>
        <v>1</v>
      </c>
      <c r="F83" s="2">
        <f>SUMIF('Large Loads'!$E$2:$E$13,'All Loads'!B83,'Large Loads'!$I$2:$I$13)</f>
        <v>0</v>
      </c>
      <c r="G83" s="2">
        <f>SUMIF('Large Loads'!$E$2:$E$13,'All Loads'!B83,'Large Loads'!$J$2:$J$13)</f>
        <v>0</v>
      </c>
      <c r="H83" s="2">
        <f>COUNTIF('Large Loads'!$E$2:$E$13,'All Loads'!B83)</f>
        <v>0</v>
      </c>
      <c r="I83">
        <f t="shared" si="1"/>
        <v>1</v>
      </c>
    </row>
    <row r="84" spans="2:9" x14ac:dyDescent="0.25">
      <c r="B84" t="s">
        <v>77</v>
      </c>
      <c r="C84" s="2">
        <f>SUMIF('Small Loads'!$E$2:$E$468,'All Loads'!B84,'Small Loads'!$I$2:$I$468)</f>
        <v>5.4416247989808904</v>
      </c>
      <c r="D84" s="2">
        <f>SUMIF('Small Loads'!$E$2:$E$468,'All Loads'!B84,'Small Loads'!$J$2:$J$468)</f>
        <v>1.8605561057733599</v>
      </c>
      <c r="E84" s="2">
        <f>COUNTIF('Small Loads'!$E$2:$E$468,'All Loads'!B84)</f>
        <v>1</v>
      </c>
      <c r="F84" s="2">
        <f>SUMIF('Large Loads'!$E$2:$E$13,'All Loads'!B84,'Large Loads'!$I$2:$I$13)</f>
        <v>0</v>
      </c>
      <c r="G84" s="2">
        <f>SUMIF('Large Loads'!$E$2:$E$13,'All Loads'!B84,'Large Loads'!$J$2:$J$13)</f>
        <v>0</v>
      </c>
      <c r="H84" s="2">
        <f>COUNTIF('Large Loads'!$E$2:$E$13,'All Loads'!B84)</f>
        <v>0</v>
      </c>
      <c r="I84">
        <f t="shared" si="1"/>
        <v>1</v>
      </c>
    </row>
    <row r="85" spans="2:9" x14ac:dyDescent="0.25">
      <c r="B85" t="s">
        <v>92</v>
      </c>
      <c r="C85" s="2">
        <f>SUMIF('Small Loads'!$E$2:$E$468,'All Loads'!B85,'Small Loads'!$I$2:$I$468)</f>
        <v>0.38554694987347599</v>
      </c>
      <c r="D85" s="2">
        <f>SUMIF('Small Loads'!$E$2:$E$468,'All Loads'!B85,'Small Loads'!$J$2:$J$468)</f>
        <v>0.131823078243788</v>
      </c>
      <c r="E85" s="2">
        <f>COUNTIF('Small Loads'!$E$2:$E$468,'All Loads'!B85)</f>
        <v>1</v>
      </c>
      <c r="F85" s="2">
        <f>SUMIF('Large Loads'!$E$2:$E$13,'All Loads'!B85,'Large Loads'!$I$2:$I$13)</f>
        <v>0</v>
      </c>
      <c r="G85" s="2">
        <f>SUMIF('Large Loads'!$E$2:$E$13,'All Loads'!B85,'Large Loads'!$J$2:$J$13)</f>
        <v>0</v>
      </c>
      <c r="H85" s="2">
        <f>COUNTIF('Large Loads'!$E$2:$E$13,'All Loads'!B85)</f>
        <v>0</v>
      </c>
      <c r="I85">
        <f t="shared" si="1"/>
        <v>1</v>
      </c>
    </row>
    <row r="86" spans="2:9" x14ac:dyDescent="0.25">
      <c r="B86" t="s">
        <v>334</v>
      </c>
      <c r="C86" s="2">
        <f>SUMIF('Small Loads'!$E$2:$E$468,'All Loads'!B86,'Small Loads'!$I$2:$I$468)</f>
        <v>12.0991911523783</v>
      </c>
      <c r="D86" s="2">
        <f>SUMIF('Small Loads'!$E$2:$E$468,'All Loads'!B86,'Small Loads'!$J$2:$J$468)</f>
        <v>4.1368570610918196</v>
      </c>
      <c r="E86" s="2">
        <f>COUNTIF('Small Loads'!$E$2:$E$468,'All Loads'!B86)</f>
        <v>1</v>
      </c>
      <c r="F86" s="2">
        <f>SUMIF('Large Loads'!$E$2:$E$13,'All Loads'!B86,'Large Loads'!$I$2:$I$13)</f>
        <v>0</v>
      </c>
      <c r="G86" s="2">
        <f>SUMIF('Large Loads'!$E$2:$E$13,'All Loads'!B86,'Large Loads'!$J$2:$J$13)</f>
        <v>0</v>
      </c>
      <c r="H86" s="2">
        <f>COUNTIF('Large Loads'!$E$2:$E$13,'All Loads'!B86)</f>
        <v>0</v>
      </c>
      <c r="I86">
        <f t="shared" si="1"/>
        <v>1</v>
      </c>
    </row>
    <row r="87" spans="2:9" x14ac:dyDescent="0.25">
      <c r="B87" t="s">
        <v>361</v>
      </c>
      <c r="C87" s="2">
        <f>SUMIF('Small Loads'!$E$2:$E$468,'All Loads'!B87,'Small Loads'!$I$2:$I$468)</f>
        <v>3.8079919874182901</v>
      </c>
      <c r="D87" s="2">
        <f>SUMIF('Small Loads'!$E$2:$E$468,'All Loads'!B87,'Small Loads'!$J$2:$J$468)</f>
        <v>1.30199765780508</v>
      </c>
      <c r="E87" s="2">
        <f>COUNTIF('Small Loads'!$E$2:$E$468,'All Loads'!B87)</f>
        <v>1</v>
      </c>
      <c r="F87" s="2">
        <f>SUMIF('Large Loads'!$E$2:$E$13,'All Loads'!B87,'Large Loads'!$I$2:$I$13)</f>
        <v>0</v>
      </c>
      <c r="G87" s="2">
        <f>SUMIF('Large Loads'!$E$2:$E$13,'All Loads'!B87,'Large Loads'!$J$2:$J$13)</f>
        <v>0</v>
      </c>
      <c r="H87" s="2">
        <f>COUNTIF('Large Loads'!$E$2:$E$13,'All Loads'!B87)</f>
        <v>0</v>
      </c>
      <c r="I87">
        <f t="shared" si="1"/>
        <v>1</v>
      </c>
    </row>
    <row r="88" spans="2:9" x14ac:dyDescent="0.25">
      <c r="B88" t="s">
        <v>354</v>
      </c>
      <c r="C88" s="2">
        <f>SUMIF('Small Loads'!$E$2:$E$468,'All Loads'!B88,'Small Loads'!$I$2:$I$468)</f>
        <v>0.60556919103270501</v>
      </c>
      <c r="D88" s="2">
        <f>SUMIF('Small Loads'!$E$2:$E$468,'All Loads'!B88,'Small Loads'!$J$2:$J$468)</f>
        <v>0.207051293954545</v>
      </c>
      <c r="E88" s="2">
        <f>COUNTIF('Small Loads'!$E$2:$E$468,'All Loads'!B88)</f>
        <v>1</v>
      </c>
      <c r="F88" s="2">
        <f>SUMIF('Large Loads'!$E$2:$E$13,'All Loads'!B88,'Large Loads'!$I$2:$I$13)</f>
        <v>0</v>
      </c>
      <c r="G88" s="2">
        <f>SUMIF('Large Loads'!$E$2:$E$13,'All Loads'!B88,'Large Loads'!$J$2:$J$13)</f>
        <v>0</v>
      </c>
      <c r="H88" s="2">
        <f>COUNTIF('Large Loads'!$E$2:$E$13,'All Loads'!B88)</f>
        <v>0</v>
      </c>
      <c r="I88">
        <f t="shared" si="1"/>
        <v>1</v>
      </c>
    </row>
    <row r="89" spans="2:9" x14ac:dyDescent="0.25">
      <c r="B89" t="s">
        <v>381</v>
      </c>
      <c r="C89" s="2">
        <f>SUMIF('Small Loads'!$E$2:$E$468,'All Loads'!B89,'Small Loads'!$I$2:$I$468)</f>
        <v>1.4320843102152301</v>
      </c>
      <c r="D89" s="2">
        <f>SUMIF('Small Loads'!$E$2:$E$468,'All Loads'!B89,'Small Loads'!$J$2:$J$468)</f>
        <v>0.489646623165234</v>
      </c>
      <c r="E89" s="2">
        <f>COUNTIF('Small Loads'!$E$2:$E$468,'All Loads'!B89)</f>
        <v>1</v>
      </c>
      <c r="F89" s="2">
        <f>SUMIF('Large Loads'!$E$2:$E$13,'All Loads'!B89,'Large Loads'!$I$2:$I$13)</f>
        <v>0</v>
      </c>
      <c r="G89" s="2">
        <f>SUMIF('Large Loads'!$E$2:$E$13,'All Loads'!B89,'Large Loads'!$J$2:$J$13)</f>
        <v>0</v>
      </c>
      <c r="H89" s="2">
        <f>COUNTIF('Large Loads'!$E$2:$E$13,'All Loads'!B89)</f>
        <v>0</v>
      </c>
      <c r="I89">
        <f t="shared" si="1"/>
        <v>1</v>
      </c>
    </row>
    <row r="90" spans="2:9" x14ac:dyDescent="0.25">
      <c r="B90" t="s">
        <v>391</v>
      </c>
      <c r="C90" s="2">
        <f>SUMIF('Small Loads'!$E$2:$E$468,'All Loads'!B90,'Small Loads'!$I$2:$I$468)</f>
        <v>0.92350225319478096</v>
      </c>
      <c r="D90" s="2">
        <f>SUMIF('Small Loads'!$E$2:$E$468,'All Loads'!B90,'Small Loads'!$J$2:$J$468)</f>
        <v>0.315756381476135</v>
      </c>
      <c r="E90" s="2">
        <f>COUNTIF('Small Loads'!$E$2:$E$468,'All Loads'!B90)</f>
        <v>1</v>
      </c>
      <c r="F90" s="2">
        <f>SUMIF('Large Loads'!$E$2:$E$13,'All Loads'!B90,'Large Loads'!$I$2:$I$13)</f>
        <v>0</v>
      </c>
      <c r="G90" s="2">
        <f>SUMIF('Large Loads'!$E$2:$E$13,'All Loads'!B90,'Large Loads'!$J$2:$J$13)</f>
        <v>0</v>
      </c>
      <c r="H90" s="2">
        <f>COUNTIF('Large Loads'!$E$2:$E$13,'All Loads'!B90)</f>
        <v>0</v>
      </c>
      <c r="I90">
        <f t="shared" si="1"/>
        <v>1</v>
      </c>
    </row>
    <row r="91" spans="2:9" x14ac:dyDescent="0.25">
      <c r="B91" t="s">
        <v>122</v>
      </c>
      <c r="C91" s="2">
        <f>SUMIF('Small Loads'!$E$2:$E$468,'All Loads'!B91,'Small Loads'!$I$2:$I$468)</f>
        <v>9.9010008521652892</v>
      </c>
      <c r="D91" s="2">
        <f>SUMIF('Small Loads'!$E$2:$E$468,'All Loads'!B91,'Small Loads'!$J$2:$J$468)</f>
        <v>3.38526970698409</v>
      </c>
      <c r="E91" s="2">
        <f>COUNTIF('Small Loads'!$E$2:$E$468,'All Loads'!B91)</f>
        <v>1</v>
      </c>
      <c r="F91" s="2">
        <f>SUMIF('Large Loads'!$E$2:$E$13,'All Loads'!B91,'Large Loads'!$I$2:$I$13)</f>
        <v>0</v>
      </c>
      <c r="G91" s="2">
        <f>SUMIF('Large Loads'!$E$2:$E$13,'All Loads'!B91,'Large Loads'!$J$2:$J$13)</f>
        <v>0</v>
      </c>
      <c r="H91" s="2">
        <f>COUNTIF('Large Loads'!$E$2:$E$13,'All Loads'!B91)</f>
        <v>0</v>
      </c>
      <c r="I91">
        <f t="shared" si="1"/>
        <v>1</v>
      </c>
    </row>
    <row r="92" spans="2:9" x14ac:dyDescent="0.25">
      <c r="B92" t="s">
        <v>128</v>
      </c>
      <c r="C92" s="2">
        <f>SUMIF('Small Loads'!$E$2:$E$468,'All Loads'!B92,'Small Loads'!$I$2:$I$468)</f>
        <v>0.220206978557347</v>
      </c>
      <c r="D92" s="2">
        <f>SUMIF('Small Loads'!$E$2:$E$468,'All Loads'!B92,'Small Loads'!$J$2:$J$468)</f>
        <v>7.5291379619834703E-2</v>
      </c>
      <c r="E92" s="2">
        <f>COUNTIF('Small Loads'!$E$2:$E$468,'All Loads'!B92)</f>
        <v>1</v>
      </c>
      <c r="F92" s="2">
        <f>SUMIF('Large Loads'!$E$2:$E$13,'All Loads'!B92,'Large Loads'!$I$2:$I$13)</f>
        <v>0</v>
      </c>
      <c r="G92" s="2">
        <f>SUMIF('Large Loads'!$E$2:$E$13,'All Loads'!B92,'Large Loads'!$J$2:$J$13)</f>
        <v>0</v>
      </c>
      <c r="H92" s="2">
        <f>COUNTIF('Large Loads'!$E$2:$E$13,'All Loads'!B92)</f>
        <v>0</v>
      </c>
      <c r="I92">
        <f t="shared" si="1"/>
        <v>1</v>
      </c>
    </row>
    <row r="93" spans="2:9" x14ac:dyDescent="0.25">
      <c r="B93" t="s">
        <v>131</v>
      </c>
      <c r="C93" s="2">
        <f>SUMIF('Small Loads'!$E$2:$E$468,'All Loads'!B93,'Small Loads'!$I$2:$I$468)</f>
        <v>1.7029093358570699</v>
      </c>
      <c r="D93" s="2">
        <f>SUMIF('Small Loads'!$E$2:$E$468,'All Loads'!B93,'Small Loads'!$J$2:$J$468)</f>
        <v>0.58224491387217803</v>
      </c>
      <c r="E93" s="2">
        <f>COUNTIF('Small Loads'!$E$2:$E$468,'All Loads'!B93)</f>
        <v>1</v>
      </c>
      <c r="F93" s="2">
        <f>SUMIF('Large Loads'!$E$2:$E$13,'All Loads'!B93,'Large Loads'!$I$2:$I$13)</f>
        <v>0</v>
      </c>
      <c r="G93" s="2">
        <f>SUMIF('Large Loads'!$E$2:$E$13,'All Loads'!B93,'Large Loads'!$J$2:$J$13)</f>
        <v>0</v>
      </c>
      <c r="H93" s="2">
        <f>COUNTIF('Large Loads'!$E$2:$E$13,'All Loads'!B93)</f>
        <v>0</v>
      </c>
      <c r="I93">
        <f t="shared" si="1"/>
        <v>1</v>
      </c>
    </row>
    <row r="94" spans="2:9" x14ac:dyDescent="0.25">
      <c r="B94" t="s">
        <v>135</v>
      </c>
      <c r="C94" s="2">
        <f>SUMIF('Small Loads'!$E$2:$E$468,'All Loads'!B94,'Small Loads'!$I$2:$I$468)</f>
        <v>1.6354801855437899</v>
      </c>
      <c r="D94" s="2">
        <f>SUMIF('Small Loads'!$E$2:$E$468,'All Loads'!B94,'Small Loads'!$J$2:$J$468)</f>
        <v>0.55919008705905704</v>
      </c>
      <c r="E94" s="2">
        <f>COUNTIF('Small Loads'!$E$2:$E$468,'All Loads'!B94)</f>
        <v>1</v>
      </c>
      <c r="F94" s="2">
        <f>SUMIF('Large Loads'!$E$2:$E$13,'All Loads'!B94,'Large Loads'!$I$2:$I$13)</f>
        <v>0</v>
      </c>
      <c r="G94" s="2">
        <f>SUMIF('Large Loads'!$E$2:$E$13,'All Loads'!B94,'Large Loads'!$J$2:$J$13)</f>
        <v>0</v>
      </c>
      <c r="H94" s="2">
        <f>COUNTIF('Large Loads'!$E$2:$E$13,'All Loads'!B94)</f>
        <v>0</v>
      </c>
      <c r="I94">
        <f t="shared" si="1"/>
        <v>1</v>
      </c>
    </row>
    <row r="95" spans="2:9" x14ac:dyDescent="0.25">
      <c r="B95" t="s">
        <v>138</v>
      </c>
      <c r="C95" s="2">
        <f>SUMIF('Small Loads'!$E$2:$E$468,'All Loads'!B95,'Small Loads'!$I$2:$I$468)</f>
        <v>0.94918075153326298</v>
      </c>
      <c r="D95" s="2">
        <f>SUMIF('Small Loads'!$E$2:$E$468,'All Loads'!B95,'Small Loads'!$J$2:$J$468)</f>
        <v>0.32453616483784398</v>
      </c>
      <c r="E95" s="2">
        <f>COUNTIF('Small Loads'!$E$2:$E$468,'All Loads'!B95)</f>
        <v>1</v>
      </c>
      <c r="F95" s="2">
        <f>SUMIF('Large Loads'!$E$2:$E$13,'All Loads'!B95,'Large Loads'!$I$2:$I$13)</f>
        <v>0</v>
      </c>
      <c r="G95" s="2">
        <f>SUMIF('Large Loads'!$E$2:$E$13,'All Loads'!B95,'Large Loads'!$J$2:$J$13)</f>
        <v>0</v>
      </c>
      <c r="H95" s="2">
        <f>COUNTIF('Large Loads'!$E$2:$E$13,'All Loads'!B95)</f>
        <v>0</v>
      </c>
      <c r="I95">
        <f t="shared" si="1"/>
        <v>1</v>
      </c>
    </row>
    <row r="96" spans="2:9" x14ac:dyDescent="0.25">
      <c r="B96" t="s">
        <v>455</v>
      </c>
      <c r="C96" s="2">
        <f>SUMIF('Small Loads'!$E$2:$E$468,'All Loads'!B96,'Small Loads'!$I$2:$I$468)</f>
        <v>3.1556842346615799</v>
      </c>
      <c r="D96" s="2">
        <f>SUMIF('Small Loads'!$E$2:$E$468,'All Loads'!B96,'Small Loads'!$J$2:$J$468)</f>
        <v>1.0789658948540399</v>
      </c>
      <c r="E96" s="2">
        <f>COUNTIF('Small Loads'!$E$2:$E$468,'All Loads'!B96)</f>
        <v>1</v>
      </c>
      <c r="F96" s="2">
        <f>SUMIF('Large Loads'!$E$2:$E$13,'All Loads'!B96,'Large Loads'!$I$2:$I$13)</f>
        <v>0</v>
      </c>
      <c r="G96" s="2">
        <f>SUMIF('Large Loads'!$E$2:$E$13,'All Loads'!B96,'Large Loads'!$J$2:$J$13)</f>
        <v>0</v>
      </c>
      <c r="H96" s="2">
        <f>COUNTIF('Large Loads'!$E$2:$E$13,'All Loads'!B96)</f>
        <v>0</v>
      </c>
      <c r="I96">
        <f t="shared" si="1"/>
        <v>1</v>
      </c>
    </row>
    <row r="97" spans="2:9" x14ac:dyDescent="0.25">
      <c r="B97" t="s">
        <v>429</v>
      </c>
      <c r="C97" s="2">
        <f>SUMIF('Small Loads'!$E$2:$E$468,'All Loads'!B97,'Small Loads'!$I$2:$I$468)</f>
        <v>3.6589089071365901</v>
      </c>
      <c r="D97" s="2">
        <f>SUMIF('Small Loads'!$E$2:$E$468,'All Loads'!B97,'Small Loads'!$J$2:$J$468)</f>
        <v>1.2510243831798999</v>
      </c>
      <c r="E97" s="2">
        <f>COUNTIF('Small Loads'!$E$2:$E$468,'All Loads'!B97)</f>
        <v>1</v>
      </c>
      <c r="F97" s="2">
        <f>SUMIF('Large Loads'!$E$2:$E$13,'All Loads'!B97,'Large Loads'!$I$2:$I$13)</f>
        <v>0</v>
      </c>
      <c r="G97" s="2">
        <f>SUMIF('Large Loads'!$E$2:$E$13,'All Loads'!B97,'Large Loads'!$J$2:$J$13)</f>
        <v>0</v>
      </c>
      <c r="H97" s="2">
        <f>COUNTIF('Large Loads'!$E$2:$E$13,'All Loads'!B97)</f>
        <v>0</v>
      </c>
      <c r="I97">
        <f t="shared" si="1"/>
        <v>1</v>
      </c>
    </row>
    <row r="98" spans="2:9" x14ac:dyDescent="0.25">
      <c r="B98" t="s">
        <v>156</v>
      </c>
      <c r="C98" s="2">
        <f>SUMIF('Small Loads'!$E$2:$E$468,'All Loads'!B98,'Small Loads'!$I$2:$I$468)</f>
        <v>3.4826694293314699</v>
      </c>
      <c r="D98" s="2">
        <f>SUMIF('Small Loads'!$E$2:$E$468,'All Loads'!B98,'Small Loads'!$J$2:$J$468)</f>
        <v>1.1907660139204099</v>
      </c>
      <c r="E98" s="2">
        <f>COUNTIF('Small Loads'!$E$2:$E$468,'All Loads'!B98)</f>
        <v>1</v>
      </c>
      <c r="F98" s="2">
        <f>SUMIF('Large Loads'!$E$2:$E$13,'All Loads'!B98,'Large Loads'!$I$2:$I$13)</f>
        <v>0</v>
      </c>
      <c r="G98" s="2">
        <f>SUMIF('Large Loads'!$E$2:$E$13,'All Loads'!B98,'Large Loads'!$J$2:$J$13)</f>
        <v>0</v>
      </c>
      <c r="H98" s="2">
        <f>COUNTIF('Large Loads'!$E$2:$E$13,'All Loads'!B98)</f>
        <v>0</v>
      </c>
      <c r="I98">
        <f t="shared" si="1"/>
        <v>1</v>
      </c>
    </row>
    <row r="99" spans="2:9" x14ac:dyDescent="0.25">
      <c r="B99" t="s">
        <v>153</v>
      </c>
      <c r="C99" s="2">
        <f>SUMIF('Small Loads'!$E$2:$E$468,'All Loads'!B99,'Small Loads'!$I$2:$I$468)</f>
        <v>2.5188944233468402</v>
      </c>
      <c r="D99" s="2">
        <f>SUMIF('Small Loads'!$E$2:$E$468,'All Loads'!B99,'Small Loads'!$J$2:$J$468)</f>
        <v>0.86123990026547503</v>
      </c>
      <c r="E99" s="2">
        <f>COUNTIF('Small Loads'!$E$2:$E$468,'All Loads'!B99)</f>
        <v>1</v>
      </c>
      <c r="F99" s="2">
        <f>SUMIF('Large Loads'!$E$2:$E$13,'All Loads'!B99,'Large Loads'!$I$2:$I$13)</f>
        <v>0</v>
      </c>
      <c r="G99" s="2">
        <f>SUMIF('Large Loads'!$E$2:$E$13,'All Loads'!B99,'Large Loads'!$J$2:$J$13)</f>
        <v>0</v>
      </c>
      <c r="H99" s="2">
        <f>COUNTIF('Large Loads'!$E$2:$E$13,'All Loads'!B99)</f>
        <v>0</v>
      </c>
      <c r="I99">
        <f t="shared" si="1"/>
        <v>1</v>
      </c>
    </row>
    <row r="100" spans="2:9" x14ac:dyDescent="0.25">
      <c r="B100" t="s">
        <v>465</v>
      </c>
      <c r="C100" s="2">
        <f>SUMIF('Small Loads'!$E$2:$E$468,'All Loads'!B100,'Small Loads'!$I$2:$I$468)</f>
        <v>7.3599379410442198</v>
      </c>
      <c r="D100" s="2">
        <f>SUMIF('Small Loads'!$E$2:$E$468,'All Loads'!B100,'Small Loads'!$J$2:$J$468)</f>
        <v>2.51645013762937</v>
      </c>
      <c r="E100" s="2">
        <f>COUNTIF('Small Loads'!$E$2:$E$468,'All Loads'!B100)</f>
        <v>1</v>
      </c>
      <c r="F100" s="2">
        <f>SUMIF('Large Loads'!$E$2:$E$13,'All Loads'!B100,'Large Loads'!$I$2:$I$13)</f>
        <v>0</v>
      </c>
      <c r="G100" s="2">
        <f>SUMIF('Large Loads'!$E$2:$E$13,'All Loads'!B100,'Large Loads'!$J$2:$J$13)</f>
        <v>0</v>
      </c>
      <c r="H100" s="2">
        <f>COUNTIF('Large Loads'!$E$2:$E$13,'All Loads'!B100)</f>
        <v>0</v>
      </c>
      <c r="I100">
        <f t="shared" si="1"/>
        <v>1</v>
      </c>
    </row>
    <row r="101" spans="2:9" x14ac:dyDescent="0.25">
      <c r="B101" t="s">
        <v>145</v>
      </c>
      <c r="C101" s="2">
        <f>SUMIF('Small Loads'!$E$2:$E$468,'All Loads'!B101,'Small Loads'!$I$2:$I$468)</f>
        <v>0.175500528212651</v>
      </c>
      <c r="D101" s="2">
        <f>SUMIF('Small Loads'!$E$2:$E$468,'All Loads'!B101,'Small Loads'!$J$2:$J$468)</f>
        <v>6.0005713623190397E-2</v>
      </c>
      <c r="E101" s="2">
        <f>COUNTIF('Small Loads'!$E$2:$E$468,'All Loads'!B101)</f>
        <v>1</v>
      </c>
      <c r="F101" s="2">
        <f>SUMIF('Large Loads'!$E$2:$E$13,'All Loads'!B101,'Large Loads'!$I$2:$I$13)</f>
        <v>0</v>
      </c>
      <c r="G101" s="2">
        <f>SUMIF('Large Loads'!$E$2:$E$13,'All Loads'!B101,'Large Loads'!$J$2:$J$13)</f>
        <v>0</v>
      </c>
      <c r="H101" s="2">
        <f>COUNTIF('Large Loads'!$E$2:$E$13,'All Loads'!B101)</f>
        <v>0</v>
      </c>
      <c r="I101">
        <f t="shared" si="1"/>
        <v>1</v>
      </c>
    </row>
    <row r="102" spans="2:9" x14ac:dyDescent="0.25">
      <c r="B102" t="s">
        <v>448</v>
      </c>
      <c r="C102" s="2">
        <f>SUMIF('Small Loads'!$E$2:$E$468,'All Loads'!B102,'Small Loads'!$I$2:$I$468)</f>
        <v>4.6060575472905496</v>
      </c>
      <c r="D102" s="2">
        <f>SUMIF('Small Loads'!$E$2:$E$468,'All Loads'!B102,'Small Loads'!$J$2:$J$468)</f>
        <v>1.5748657450179</v>
      </c>
      <c r="E102" s="2">
        <f>COUNTIF('Small Loads'!$E$2:$E$468,'All Loads'!B102)</f>
        <v>1</v>
      </c>
      <c r="F102" s="2">
        <f>SUMIF('Large Loads'!$E$2:$E$13,'All Loads'!B102,'Large Loads'!$I$2:$I$13)</f>
        <v>0</v>
      </c>
      <c r="G102" s="2">
        <f>SUMIF('Large Loads'!$E$2:$E$13,'All Loads'!B102,'Large Loads'!$J$2:$J$13)</f>
        <v>0</v>
      </c>
      <c r="H102" s="2">
        <f>COUNTIF('Large Loads'!$E$2:$E$13,'All Loads'!B102)</f>
        <v>0</v>
      </c>
      <c r="I102">
        <f t="shared" si="1"/>
        <v>1</v>
      </c>
    </row>
    <row r="103" spans="2:9" x14ac:dyDescent="0.25">
      <c r="B103" t="s">
        <v>288</v>
      </c>
      <c r="C103" s="2">
        <f>SUMIF('Small Loads'!$E$2:$E$468,'All Loads'!B103,'Small Loads'!$I$2:$I$468)</f>
        <v>1.5830147644781101</v>
      </c>
      <c r="D103" s="2">
        <f>SUMIF('Small Loads'!$E$2:$E$468,'All Loads'!B103,'Small Loads'!$J$2:$J$468)</f>
        <v>0.541251536881177</v>
      </c>
      <c r="E103" s="2">
        <f>COUNTIF('Small Loads'!$E$2:$E$468,'All Loads'!B103)</f>
        <v>1</v>
      </c>
      <c r="F103" s="2">
        <f>SUMIF('Large Loads'!$E$2:$E$13,'All Loads'!B103,'Large Loads'!$I$2:$I$13)</f>
        <v>0</v>
      </c>
      <c r="G103" s="2">
        <f>SUMIF('Large Loads'!$E$2:$E$13,'All Loads'!B103,'Large Loads'!$J$2:$J$13)</f>
        <v>0</v>
      </c>
      <c r="H103" s="2">
        <f>COUNTIF('Large Loads'!$E$2:$E$13,'All Loads'!B103)</f>
        <v>0</v>
      </c>
      <c r="I103">
        <f t="shared" si="1"/>
        <v>1</v>
      </c>
    </row>
    <row r="104" spans="2:9" x14ac:dyDescent="0.25">
      <c r="B104" t="s">
        <v>309</v>
      </c>
      <c r="C104" s="2">
        <f>SUMIF('Small Loads'!$E$2:$E$468,'All Loads'!B104,'Small Loads'!$I$2:$I$468)</f>
        <v>5.3158186308621396</v>
      </c>
      <c r="D104" s="2">
        <f>SUMIF('Small Loads'!$E$2:$E$468,'All Loads'!B104,'Small Loads'!$J$2:$J$468)</f>
        <v>1.8175414836918999</v>
      </c>
      <c r="E104" s="2">
        <f>COUNTIF('Small Loads'!$E$2:$E$468,'All Loads'!B104)</f>
        <v>1</v>
      </c>
      <c r="F104" s="2">
        <f>SUMIF('Large Loads'!$E$2:$E$13,'All Loads'!B104,'Large Loads'!$I$2:$I$13)</f>
        <v>0</v>
      </c>
      <c r="G104" s="2">
        <f>SUMIF('Large Loads'!$E$2:$E$13,'All Loads'!B104,'Large Loads'!$J$2:$J$13)</f>
        <v>0</v>
      </c>
      <c r="H104" s="2">
        <f>COUNTIF('Large Loads'!$E$2:$E$13,'All Loads'!B104)</f>
        <v>0</v>
      </c>
      <c r="I104">
        <f t="shared" si="1"/>
        <v>1</v>
      </c>
    </row>
    <row r="105" spans="2:9" x14ac:dyDescent="0.25">
      <c r="B105" t="s">
        <v>304</v>
      </c>
      <c r="C105" s="2">
        <f>SUMIF('Small Loads'!$E$2:$E$468,'All Loads'!B105,'Small Loads'!$I$2:$I$468)</f>
        <v>10.381502824671699</v>
      </c>
      <c r="D105" s="2">
        <f>SUMIF('Small Loads'!$E$2:$E$468,'All Loads'!B105,'Small Loads'!$J$2:$J$468)</f>
        <v>3.54955903449348</v>
      </c>
      <c r="E105" s="2">
        <f>COUNTIF('Small Loads'!$E$2:$E$468,'All Loads'!B105)</f>
        <v>1</v>
      </c>
      <c r="F105" s="2">
        <f>SUMIF('Large Loads'!$E$2:$E$13,'All Loads'!B105,'Large Loads'!$I$2:$I$13)</f>
        <v>0</v>
      </c>
      <c r="G105" s="2">
        <f>SUMIF('Large Loads'!$E$2:$E$13,'All Loads'!B105,'Large Loads'!$J$2:$J$13)</f>
        <v>0</v>
      </c>
      <c r="H105" s="2">
        <f>COUNTIF('Large Loads'!$E$2:$E$13,'All Loads'!B105)</f>
        <v>0</v>
      </c>
      <c r="I105">
        <f t="shared" si="1"/>
        <v>1</v>
      </c>
    </row>
    <row r="106" spans="2:9" x14ac:dyDescent="0.25">
      <c r="B106" t="s">
        <v>317</v>
      </c>
      <c r="C106" s="2">
        <f>SUMIF('Small Loads'!$E$2:$E$468,'All Loads'!B106,'Small Loads'!$I$2:$I$468)</f>
        <v>4.9945602955339297</v>
      </c>
      <c r="D106" s="2">
        <f>SUMIF('Small Loads'!$E$2:$E$468,'All Loads'!B106,'Small Loads'!$J$2:$J$468)</f>
        <v>1.7076994458069199</v>
      </c>
      <c r="E106" s="2">
        <f>COUNTIF('Small Loads'!$E$2:$E$468,'All Loads'!B106)</f>
        <v>1</v>
      </c>
      <c r="F106" s="2">
        <f>SUMIF('Large Loads'!$E$2:$E$13,'All Loads'!B106,'Large Loads'!$I$2:$I$13)</f>
        <v>0</v>
      </c>
      <c r="G106" s="2">
        <f>SUMIF('Large Loads'!$E$2:$E$13,'All Loads'!B106,'Large Loads'!$J$2:$J$13)</f>
        <v>0</v>
      </c>
      <c r="H106" s="2">
        <f>COUNTIF('Large Loads'!$E$2:$E$13,'All Loads'!B106)</f>
        <v>0</v>
      </c>
      <c r="I106">
        <f t="shared" si="1"/>
        <v>1</v>
      </c>
    </row>
    <row r="107" spans="2:9" x14ac:dyDescent="0.25">
      <c r="B107" t="s">
        <v>264</v>
      </c>
      <c r="C107" s="2">
        <f>SUMIF('Small Loads'!$E$2:$E$468,'All Loads'!B107,'Small Loads'!$I$2:$I$468)</f>
        <v>1.0526336944796699</v>
      </c>
      <c r="D107" s="2">
        <f>SUMIF('Small Loads'!$E$2:$E$468,'All Loads'!B107,'Small Loads'!$J$2:$J$468)</f>
        <v>0.35990795392098801</v>
      </c>
      <c r="E107" s="2">
        <f>COUNTIF('Small Loads'!$E$2:$E$468,'All Loads'!B107)</f>
        <v>1</v>
      </c>
      <c r="F107" s="2">
        <f>SUMIF('Large Loads'!$E$2:$E$13,'All Loads'!B107,'Large Loads'!$I$2:$I$13)</f>
        <v>0</v>
      </c>
      <c r="G107" s="2">
        <f>SUMIF('Large Loads'!$E$2:$E$13,'All Loads'!B107,'Large Loads'!$J$2:$J$13)</f>
        <v>0</v>
      </c>
      <c r="H107" s="2">
        <f>COUNTIF('Large Loads'!$E$2:$E$13,'All Loads'!B107)</f>
        <v>0</v>
      </c>
      <c r="I107">
        <f t="shared" si="1"/>
        <v>1</v>
      </c>
    </row>
    <row r="108" spans="2:9" x14ac:dyDescent="0.25">
      <c r="B108" t="s">
        <v>270</v>
      </c>
      <c r="C108" s="2">
        <f>SUMIF('Small Loads'!$E$2:$E$468,'All Loads'!B108,'Small Loads'!$I$2:$I$468)</f>
        <v>0.191572681848967</v>
      </c>
      <c r="D108" s="2">
        <f>SUMIF('Small Loads'!$E$2:$E$468,'All Loads'!B108,'Small Loads'!$J$2:$J$468)</f>
        <v>6.5500973712893096E-2</v>
      </c>
      <c r="E108" s="2">
        <f>COUNTIF('Small Loads'!$E$2:$E$468,'All Loads'!B108)</f>
        <v>1</v>
      </c>
      <c r="F108" s="2">
        <f>SUMIF('Large Loads'!$E$2:$E$13,'All Loads'!B108,'Large Loads'!$I$2:$I$13)</f>
        <v>0</v>
      </c>
      <c r="G108" s="2">
        <f>SUMIF('Large Loads'!$E$2:$E$13,'All Loads'!B108,'Large Loads'!$J$2:$J$13)</f>
        <v>0</v>
      </c>
      <c r="H108" s="2">
        <f>COUNTIF('Large Loads'!$E$2:$E$13,'All Loads'!B108)</f>
        <v>0</v>
      </c>
      <c r="I108">
        <f t="shared" si="1"/>
        <v>1</v>
      </c>
    </row>
    <row r="109" spans="2:9" x14ac:dyDescent="0.25">
      <c r="B109" t="s">
        <v>327</v>
      </c>
      <c r="C109" s="2">
        <f>SUMIF('Small Loads'!$E$2:$E$468,'All Loads'!B109,'Small Loads'!$I$2:$I$468)</f>
        <v>0.36208530031241698</v>
      </c>
      <c r="D109" s="2">
        <f>SUMIF('Small Loads'!$E$2:$E$468,'All Loads'!B109,'Small Loads'!$J$2:$J$468)</f>
        <v>0.12380126179100299</v>
      </c>
      <c r="E109" s="2">
        <f>COUNTIF('Small Loads'!$E$2:$E$468,'All Loads'!B109)</f>
        <v>1</v>
      </c>
      <c r="F109" s="2">
        <f>SUMIF('Large Loads'!$E$2:$E$13,'All Loads'!B109,'Large Loads'!$I$2:$I$13)</f>
        <v>0</v>
      </c>
      <c r="G109" s="2">
        <f>SUMIF('Large Loads'!$E$2:$E$13,'All Loads'!B109,'Large Loads'!$J$2:$J$13)</f>
        <v>0</v>
      </c>
      <c r="H109" s="2">
        <f>COUNTIF('Large Loads'!$E$2:$E$13,'All Loads'!B109)</f>
        <v>0</v>
      </c>
      <c r="I109">
        <f t="shared" si="1"/>
        <v>1</v>
      </c>
    </row>
    <row r="110" spans="2:9" x14ac:dyDescent="0.25">
      <c r="B110" t="s">
        <v>335</v>
      </c>
      <c r="C110" s="2">
        <f>SUMIF('Small Loads'!$E$2:$E$468,'All Loads'!B110,'Small Loads'!$I$2:$I$468)</f>
        <v>2.96152522923895</v>
      </c>
      <c r="D110" s="2">
        <f>SUMIF('Small Loads'!$E$2:$E$468,'All Loads'!B110,'Small Loads'!$J$2:$J$468)</f>
        <v>1.01258062641407</v>
      </c>
      <c r="E110" s="2">
        <f>COUNTIF('Small Loads'!$E$2:$E$468,'All Loads'!B110)</f>
        <v>1</v>
      </c>
      <c r="F110" s="2">
        <f>SUMIF('Large Loads'!$E$2:$E$13,'All Loads'!B110,'Large Loads'!$I$2:$I$13)</f>
        <v>0</v>
      </c>
      <c r="G110" s="2">
        <f>SUMIF('Large Loads'!$E$2:$E$13,'All Loads'!B110,'Large Loads'!$J$2:$J$13)</f>
        <v>0</v>
      </c>
      <c r="H110" s="2">
        <f>COUNTIF('Large Loads'!$E$2:$E$13,'All Loads'!B110)</f>
        <v>0</v>
      </c>
      <c r="I110">
        <f t="shared" si="1"/>
        <v>1</v>
      </c>
    </row>
    <row r="111" spans="2:9" x14ac:dyDescent="0.25">
      <c r="B111" t="s">
        <v>97</v>
      </c>
      <c r="C111" s="2">
        <f>SUMIF('Small Loads'!$E$2:$E$468,'All Loads'!B111,'Small Loads'!$I$2:$I$468)</f>
        <v>8.8594514015727306</v>
      </c>
      <c r="D111" s="2">
        <f>SUMIF('Small Loads'!$E$2:$E$468,'All Loads'!B111,'Small Loads'!$J$2:$J$468)</f>
        <v>3.0291515876077302</v>
      </c>
      <c r="E111" s="2">
        <f>COUNTIF('Small Loads'!$E$2:$E$468,'All Loads'!B111)</f>
        <v>1</v>
      </c>
      <c r="F111" s="2">
        <f>SUMIF('Large Loads'!$E$2:$E$13,'All Loads'!B111,'Large Loads'!$I$2:$I$13)</f>
        <v>0</v>
      </c>
      <c r="G111" s="2">
        <f>SUMIF('Large Loads'!$E$2:$E$13,'All Loads'!B111,'Large Loads'!$J$2:$J$13)</f>
        <v>0</v>
      </c>
      <c r="H111" s="2">
        <f>COUNTIF('Large Loads'!$E$2:$E$13,'All Loads'!B111)</f>
        <v>0</v>
      </c>
      <c r="I111">
        <f t="shared" si="1"/>
        <v>1</v>
      </c>
    </row>
    <row r="112" spans="2:9" x14ac:dyDescent="0.25">
      <c r="B112" t="s">
        <v>98</v>
      </c>
      <c r="C112" s="2">
        <f>SUMIF('Small Loads'!$E$2:$E$468,'All Loads'!B112,'Small Loads'!$I$2:$I$468)</f>
        <v>2.8453254058223698</v>
      </c>
      <c r="D112" s="2">
        <f>SUMIF('Small Loads'!$E$2:$E$468,'All Loads'!B112,'Small Loads'!$J$2:$J$468)</f>
        <v>0.97285052760460899</v>
      </c>
      <c r="E112" s="2">
        <f>COUNTIF('Small Loads'!$E$2:$E$468,'All Loads'!B112)</f>
        <v>1</v>
      </c>
      <c r="F112" s="2">
        <f>SUMIF('Large Loads'!$E$2:$E$13,'All Loads'!B112,'Large Loads'!$I$2:$I$13)</f>
        <v>0</v>
      </c>
      <c r="G112" s="2">
        <f>SUMIF('Large Loads'!$E$2:$E$13,'All Loads'!B112,'Large Loads'!$J$2:$J$13)</f>
        <v>0</v>
      </c>
      <c r="H112" s="2">
        <f>COUNTIF('Large Loads'!$E$2:$E$13,'All Loads'!B112)</f>
        <v>0</v>
      </c>
      <c r="I112">
        <f t="shared" si="1"/>
        <v>1</v>
      </c>
    </row>
    <row r="113" spans="2:9" x14ac:dyDescent="0.25">
      <c r="B113" t="s">
        <v>99</v>
      </c>
      <c r="C113" s="2">
        <f>SUMIF('Small Loads'!$E$2:$E$468,'All Loads'!B113,'Small Loads'!$I$2:$I$468)</f>
        <v>1.7341299561391099</v>
      </c>
      <c r="D113" s="2">
        <f>SUMIF('Small Loads'!$E$2:$E$468,'All Loads'!B113,'Small Loads'!$J$2:$J$468)</f>
        <v>0.59291961450619801</v>
      </c>
      <c r="E113" s="2">
        <f>COUNTIF('Small Loads'!$E$2:$E$468,'All Loads'!B113)</f>
        <v>1</v>
      </c>
      <c r="F113" s="2">
        <f>SUMIF('Large Loads'!$E$2:$E$13,'All Loads'!B113,'Large Loads'!$I$2:$I$13)</f>
        <v>0</v>
      </c>
      <c r="G113" s="2">
        <f>SUMIF('Large Loads'!$E$2:$E$13,'All Loads'!B113,'Large Loads'!$J$2:$J$13)</f>
        <v>0</v>
      </c>
      <c r="H113" s="2">
        <f>COUNTIF('Large Loads'!$E$2:$E$13,'All Loads'!B113)</f>
        <v>0</v>
      </c>
      <c r="I113">
        <f t="shared" si="1"/>
        <v>1</v>
      </c>
    </row>
    <row r="114" spans="2:9" x14ac:dyDescent="0.25">
      <c r="B114" t="s">
        <v>103</v>
      </c>
      <c r="C114" s="2">
        <f>SUMIF('Small Loads'!$E$2:$E$468,'All Loads'!B114,'Small Loads'!$I$2:$I$468)</f>
        <v>4.2120126771036201E-2</v>
      </c>
      <c r="D114" s="2">
        <f>SUMIF('Small Loads'!$E$2:$E$468,'All Loads'!B114,'Small Loads'!$J$2:$J$468)</f>
        <v>1.4401371269565699E-2</v>
      </c>
      <c r="E114" s="2">
        <f>COUNTIF('Small Loads'!$E$2:$E$468,'All Loads'!B114)</f>
        <v>1</v>
      </c>
      <c r="F114" s="2">
        <f>SUMIF('Large Loads'!$E$2:$E$13,'All Loads'!B114,'Large Loads'!$I$2:$I$13)</f>
        <v>0</v>
      </c>
      <c r="G114" s="2">
        <f>SUMIF('Large Loads'!$E$2:$E$13,'All Loads'!B114,'Large Loads'!$J$2:$J$13)</f>
        <v>0</v>
      </c>
      <c r="H114" s="2">
        <f>COUNTIF('Large Loads'!$E$2:$E$13,'All Loads'!B114)</f>
        <v>0</v>
      </c>
      <c r="I114">
        <f t="shared" si="1"/>
        <v>1</v>
      </c>
    </row>
    <row r="115" spans="2:9" x14ac:dyDescent="0.25">
      <c r="B115" t="s">
        <v>378</v>
      </c>
      <c r="C115" s="2">
        <f>SUMIF('Small Loads'!$E$2:$E$468,'All Loads'!B115,'Small Loads'!$I$2:$I$468)</f>
        <v>9.8099253148928298</v>
      </c>
      <c r="D115" s="2">
        <f>SUMIF('Small Loads'!$E$2:$E$468,'All Loads'!B115,'Small Loads'!$J$2:$J$468)</f>
        <v>3.3541298998091098</v>
      </c>
      <c r="E115" s="2">
        <f>COUNTIF('Small Loads'!$E$2:$E$468,'All Loads'!B115)</f>
        <v>1</v>
      </c>
      <c r="F115" s="2">
        <f>SUMIF('Large Loads'!$E$2:$E$13,'All Loads'!B115,'Large Loads'!$I$2:$I$13)</f>
        <v>0</v>
      </c>
      <c r="G115" s="2">
        <f>SUMIF('Large Loads'!$E$2:$E$13,'All Loads'!B115,'Large Loads'!$J$2:$J$13)</f>
        <v>0</v>
      </c>
      <c r="H115" s="2">
        <f>COUNTIF('Large Loads'!$E$2:$E$13,'All Loads'!B115)</f>
        <v>0</v>
      </c>
      <c r="I115">
        <f t="shared" si="1"/>
        <v>1</v>
      </c>
    </row>
    <row r="116" spans="2:9" x14ac:dyDescent="0.25">
      <c r="B116" t="s">
        <v>376</v>
      </c>
      <c r="C116" s="2">
        <f>SUMIF('Small Loads'!$E$2:$E$468,'All Loads'!B116,'Small Loads'!$I$2:$I$468)</f>
        <v>1.7761183651452901</v>
      </c>
      <c r="D116" s="2">
        <f>SUMIF('Small Loads'!$E$2:$E$468,'All Loads'!B116,'Small Loads'!$J$2:$J$468)</f>
        <v>0.60727594990859202</v>
      </c>
      <c r="E116" s="2">
        <f>COUNTIF('Small Loads'!$E$2:$E$468,'All Loads'!B116)</f>
        <v>1</v>
      </c>
      <c r="F116" s="2">
        <f>SUMIF('Large Loads'!$E$2:$E$13,'All Loads'!B116,'Large Loads'!$I$2:$I$13)</f>
        <v>0</v>
      </c>
      <c r="G116" s="2">
        <f>SUMIF('Large Loads'!$E$2:$E$13,'All Loads'!B116,'Large Loads'!$J$2:$J$13)</f>
        <v>0</v>
      </c>
      <c r="H116" s="2">
        <f>COUNTIF('Large Loads'!$E$2:$E$13,'All Loads'!B116)</f>
        <v>0</v>
      </c>
      <c r="I116">
        <f t="shared" si="1"/>
        <v>1</v>
      </c>
    </row>
    <row r="117" spans="2:9" x14ac:dyDescent="0.25">
      <c r="B117" t="s">
        <v>117</v>
      </c>
      <c r="C117" s="2">
        <f>SUMIF('Small Loads'!$E$2:$E$468,'All Loads'!B117,'Small Loads'!$I$2:$I$468)</f>
        <v>1.02048938720704</v>
      </c>
      <c r="D117" s="2">
        <f>SUMIF('Small Loads'!$E$2:$E$468,'All Loads'!B117,'Small Loads'!$J$2:$J$468)</f>
        <v>0.34891743374158302</v>
      </c>
      <c r="E117" s="2">
        <f>COUNTIF('Small Loads'!$E$2:$E$468,'All Loads'!B117)</f>
        <v>1</v>
      </c>
      <c r="F117" s="2">
        <f>SUMIF('Large Loads'!$E$2:$E$13,'All Loads'!B117,'Large Loads'!$I$2:$I$13)</f>
        <v>0</v>
      </c>
      <c r="G117" s="2">
        <f>SUMIF('Large Loads'!$E$2:$E$13,'All Loads'!B117,'Large Loads'!$J$2:$J$13)</f>
        <v>0</v>
      </c>
      <c r="H117" s="2">
        <f>COUNTIF('Large Loads'!$E$2:$E$13,'All Loads'!B117)</f>
        <v>0</v>
      </c>
      <c r="I117">
        <f t="shared" si="1"/>
        <v>1</v>
      </c>
    </row>
    <row r="118" spans="2:9" x14ac:dyDescent="0.25">
      <c r="B118" t="s">
        <v>120</v>
      </c>
      <c r="C118" s="2">
        <f>SUMIF('Small Loads'!$E$2:$E$468,'All Loads'!B118,'Small Loads'!$I$2:$I$468)</f>
        <v>0.60815551460636497</v>
      </c>
      <c r="D118" s="2">
        <f>SUMIF('Small Loads'!$E$2:$E$468,'All Loads'!B118,'Small Loads'!$J$2:$J$468)</f>
        <v>0.20793558868162401</v>
      </c>
      <c r="E118" s="2">
        <f>COUNTIF('Small Loads'!$E$2:$E$468,'All Loads'!B118)</f>
        <v>1</v>
      </c>
      <c r="F118" s="2">
        <f>SUMIF('Large Loads'!$E$2:$E$13,'All Loads'!B118,'Large Loads'!$I$2:$I$13)</f>
        <v>0</v>
      </c>
      <c r="G118" s="2">
        <f>SUMIF('Large Loads'!$E$2:$E$13,'All Loads'!B118,'Large Loads'!$J$2:$J$13)</f>
        <v>0</v>
      </c>
      <c r="H118" s="2">
        <f>COUNTIF('Large Loads'!$E$2:$E$13,'All Loads'!B118)</f>
        <v>0</v>
      </c>
      <c r="I118">
        <f t="shared" si="1"/>
        <v>1</v>
      </c>
    </row>
    <row r="119" spans="2:9" x14ac:dyDescent="0.25">
      <c r="B119" t="s">
        <v>412</v>
      </c>
      <c r="C119" s="2">
        <f>SUMIF('Small Loads'!$E$2:$E$468,'All Loads'!B119,'Small Loads'!$I$2:$I$468)</f>
        <v>3.3764454254132801</v>
      </c>
      <c r="D119" s="2">
        <f>SUMIF('Small Loads'!$E$2:$E$468,'All Loads'!B119,'Small Loads'!$J$2:$J$468)</f>
        <v>1.15444676620111</v>
      </c>
      <c r="E119" s="2">
        <f>COUNTIF('Small Loads'!$E$2:$E$468,'All Loads'!B119)</f>
        <v>1</v>
      </c>
      <c r="F119" s="2">
        <f>SUMIF('Large Loads'!$E$2:$E$13,'All Loads'!B119,'Large Loads'!$I$2:$I$13)</f>
        <v>0</v>
      </c>
      <c r="G119" s="2">
        <f>SUMIF('Large Loads'!$E$2:$E$13,'All Loads'!B119,'Large Loads'!$J$2:$J$13)</f>
        <v>0</v>
      </c>
      <c r="H119" s="2">
        <f>COUNTIF('Large Loads'!$E$2:$E$13,'All Loads'!B119)</f>
        <v>0</v>
      </c>
      <c r="I119">
        <f t="shared" si="1"/>
        <v>1</v>
      </c>
    </row>
    <row r="120" spans="2:9" x14ac:dyDescent="0.25">
      <c r="B120" t="s">
        <v>416</v>
      </c>
      <c r="C120" s="2">
        <f>SUMIF('Small Loads'!$E$2:$E$468,'All Loads'!B120,'Small Loads'!$I$2:$I$468)</f>
        <v>6.81274576781699</v>
      </c>
      <c r="D120" s="2">
        <f>SUMIF('Small Loads'!$E$2:$E$468,'All Loads'!B120,'Small Loads'!$J$2:$J$468)</f>
        <v>2.32935863894317</v>
      </c>
      <c r="E120" s="2">
        <f>COUNTIF('Small Loads'!$E$2:$E$468,'All Loads'!B120)</f>
        <v>1</v>
      </c>
      <c r="F120" s="2">
        <f>SUMIF('Large Loads'!$E$2:$E$13,'All Loads'!B120,'Large Loads'!$I$2:$I$13)</f>
        <v>0</v>
      </c>
      <c r="G120" s="2">
        <f>SUMIF('Large Loads'!$E$2:$E$13,'All Loads'!B120,'Large Loads'!$J$2:$J$13)</f>
        <v>0</v>
      </c>
      <c r="H120" s="2">
        <f>COUNTIF('Large Loads'!$E$2:$E$13,'All Loads'!B120)</f>
        <v>0</v>
      </c>
      <c r="I120">
        <f t="shared" si="1"/>
        <v>1</v>
      </c>
    </row>
    <row r="121" spans="2:9" x14ac:dyDescent="0.25">
      <c r="B121" t="s">
        <v>423</v>
      </c>
      <c r="C121" s="2">
        <f>SUMIF('Small Loads'!$E$2:$E$468,'All Loads'!B121,'Small Loads'!$I$2:$I$468)</f>
        <v>6.1234905354365701</v>
      </c>
      <c r="D121" s="2">
        <f>SUMIF('Small Loads'!$E$2:$E$468,'All Loads'!B121,'Small Loads'!$J$2:$J$468)</f>
        <v>2.0936940941767301</v>
      </c>
      <c r="E121" s="2">
        <f>COUNTIF('Small Loads'!$E$2:$E$468,'All Loads'!B121)</f>
        <v>1</v>
      </c>
      <c r="F121" s="2">
        <f>SUMIF('Large Loads'!$E$2:$E$13,'All Loads'!B121,'Large Loads'!$I$2:$I$13)</f>
        <v>0</v>
      </c>
      <c r="G121" s="2">
        <f>SUMIF('Large Loads'!$E$2:$E$13,'All Loads'!B121,'Large Loads'!$J$2:$J$13)</f>
        <v>0</v>
      </c>
      <c r="H121" s="2">
        <f>COUNTIF('Large Loads'!$E$2:$E$13,'All Loads'!B121)</f>
        <v>0</v>
      </c>
      <c r="I121">
        <f t="shared" si="1"/>
        <v>1</v>
      </c>
    </row>
    <row r="122" spans="2:9" x14ac:dyDescent="0.25">
      <c r="B122" t="s">
        <v>132</v>
      </c>
      <c r="C122" s="2">
        <f>SUMIF('Small Loads'!$E$2:$E$468,'All Loads'!B122,'Small Loads'!$I$2:$I$468)</f>
        <v>1.6406528326911101</v>
      </c>
      <c r="D122" s="2">
        <f>SUMIF('Small Loads'!$E$2:$E$468,'All Loads'!B122,'Small Loads'!$J$2:$J$468)</f>
        <v>0.56095867651321396</v>
      </c>
      <c r="E122" s="2">
        <f>COUNTIF('Small Loads'!$E$2:$E$468,'All Loads'!B122)</f>
        <v>1</v>
      </c>
      <c r="F122" s="2">
        <f>SUMIF('Large Loads'!$E$2:$E$13,'All Loads'!B122,'Large Loads'!$I$2:$I$13)</f>
        <v>0</v>
      </c>
      <c r="G122" s="2">
        <f>SUMIF('Large Loads'!$E$2:$E$13,'All Loads'!B122,'Large Loads'!$J$2:$J$13)</f>
        <v>0</v>
      </c>
      <c r="H122" s="2">
        <f>COUNTIF('Large Loads'!$E$2:$E$13,'All Loads'!B122)</f>
        <v>0</v>
      </c>
      <c r="I122">
        <f t="shared" si="1"/>
        <v>1</v>
      </c>
    </row>
    <row r="123" spans="2:9" x14ac:dyDescent="0.25">
      <c r="B123" t="s">
        <v>141</v>
      </c>
      <c r="C123" s="2">
        <f>SUMIF('Small Loads'!$E$2:$E$468,'All Loads'!B123,'Small Loads'!$I$2:$I$468)</f>
        <v>3.6664831404594498</v>
      </c>
      <c r="D123" s="2">
        <f>SUMIF('Small Loads'!$E$2:$E$468,'All Loads'!B123,'Small Loads'!$J$2:$J$468)</f>
        <v>1.25361410345206</v>
      </c>
      <c r="E123" s="2">
        <f>COUNTIF('Small Loads'!$E$2:$E$468,'All Loads'!B123)</f>
        <v>1</v>
      </c>
      <c r="F123" s="2">
        <f>SUMIF('Large Loads'!$E$2:$E$13,'All Loads'!B123,'Large Loads'!$I$2:$I$13)</f>
        <v>0</v>
      </c>
      <c r="G123" s="2">
        <f>SUMIF('Large Loads'!$E$2:$E$13,'All Loads'!B123,'Large Loads'!$J$2:$J$13)</f>
        <v>0</v>
      </c>
      <c r="H123" s="2">
        <f>COUNTIF('Large Loads'!$E$2:$E$13,'All Loads'!B123)</f>
        <v>0</v>
      </c>
      <c r="I123">
        <f t="shared" si="1"/>
        <v>1</v>
      </c>
    </row>
    <row r="124" spans="2:9" x14ac:dyDescent="0.25">
      <c r="B124" t="s">
        <v>438</v>
      </c>
      <c r="C124" s="2">
        <f>SUMIF('Small Loads'!$E$2:$E$468,'All Loads'!B124,'Small Loads'!$I$2:$I$468)</f>
        <v>5.6224827117389804</v>
      </c>
      <c r="D124" s="2">
        <f>SUMIF('Small Loads'!$E$2:$E$468,'All Loads'!B124,'Small Loads'!$J$2:$J$468)</f>
        <v>1.9223935727597901</v>
      </c>
      <c r="E124" s="2">
        <f>COUNTIF('Small Loads'!$E$2:$E$468,'All Loads'!B124)</f>
        <v>1</v>
      </c>
      <c r="F124" s="2">
        <f>SUMIF('Large Loads'!$E$2:$E$13,'All Loads'!B124,'Large Loads'!$I$2:$I$13)</f>
        <v>0</v>
      </c>
      <c r="G124" s="2">
        <f>SUMIF('Large Loads'!$E$2:$E$13,'All Loads'!B124,'Large Loads'!$J$2:$J$13)</f>
        <v>0</v>
      </c>
      <c r="H124" s="2">
        <f>COUNTIF('Large Loads'!$E$2:$E$13,'All Loads'!B124)</f>
        <v>0</v>
      </c>
      <c r="I124">
        <f t="shared" si="1"/>
        <v>1</v>
      </c>
    </row>
    <row r="125" spans="2:9" x14ac:dyDescent="0.25">
      <c r="B125" t="s">
        <v>456</v>
      </c>
      <c r="C125" s="2">
        <f>SUMIF('Small Loads'!$E$2:$E$468,'All Loads'!B125,'Small Loads'!$I$2:$I$468)</f>
        <v>6.7968583515787904</v>
      </c>
      <c r="D125" s="2">
        <f>SUMIF('Small Loads'!$E$2:$E$468,'All Loads'!B125,'Small Loads'!$J$2:$J$468)</f>
        <v>2.3239265427625502</v>
      </c>
      <c r="E125" s="2">
        <f>COUNTIF('Small Loads'!$E$2:$E$468,'All Loads'!B125)</f>
        <v>1</v>
      </c>
      <c r="F125" s="2">
        <f>SUMIF('Large Loads'!$E$2:$E$13,'All Loads'!B125,'Large Loads'!$I$2:$I$13)</f>
        <v>0</v>
      </c>
      <c r="G125" s="2">
        <f>SUMIF('Large Loads'!$E$2:$E$13,'All Loads'!B125,'Large Loads'!$J$2:$J$13)</f>
        <v>0</v>
      </c>
      <c r="H125" s="2">
        <f>COUNTIF('Large Loads'!$E$2:$E$13,'All Loads'!B125)</f>
        <v>0</v>
      </c>
      <c r="I125">
        <f t="shared" si="1"/>
        <v>1</v>
      </c>
    </row>
    <row r="126" spans="2:9" x14ac:dyDescent="0.25">
      <c r="B126" t="s">
        <v>310</v>
      </c>
      <c r="C126" s="2">
        <f>SUMIF('Small Loads'!$E$2:$E$468,'All Loads'!B126,'Small Loads'!$I$2:$I$468)</f>
        <v>2.2866795139117801</v>
      </c>
      <c r="D126" s="2">
        <f>SUMIF('Small Loads'!$E$2:$E$468,'All Loads'!B126,'Small Loads'!$J$2:$J$468)</f>
        <v>0.78184286655563195</v>
      </c>
      <c r="E126" s="2">
        <f>COUNTIF('Small Loads'!$E$2:$E$468,'All Loads'!B126)</f>
        <v>1</v>
      </c>
      <c r="F126" s="2">
        <f>SUMIF('Large Loads'!$E$2:$E$13,'All Loads'!B126,'Large Loads'!$I$2:$I$13)</f>
        <v>0</v>
      </c>
      <c r="G126" s="2">
        <f>SUMIF('Large Loads'!$E$2:$E$13,'All Loads'!B126,'Large Loads'!$J$2:$J$13)</f>
        <v>0</v>
      </c>
      <c r="H126" s="2">
        <f>COUNTIF('Large Loads'!$E$2:$E$13,'All Loads'!B126)</f>
        <v>0</v>
      </c>
      <c r="I126">
        <f t="shared" si="1"/>
        <v>1</v>
      </c>
    </row>
    <row r="127" spans="2:9" x14ac:dyDescent="0.25">
      <c r="B127" t="s">
        <v>100</v>
      </c>
      <c r="C127" s="2">
        <f>SUMIF('Small Loads'!$E$2:$E$468,'All Loads'!B127,'Small Loads'!$I$2:$I$468)</f>
        <v>0.30296933291447098</v>
      </c>
      <c r="D127" s="2">
        <f>SUMIF('Small Loads'!$E$2:$E$468,'All Loads'!B127,'Small Loads'!$J$2:$J$468)</f>
        <v>0.10358881088635</v>
      </c>
      <c r="E127" s="2">
        <f>COUNTIF('Small Loads'!$E$2:$E$468,'All Loads'!B127)</f>
        <v>1</v>
      </c>
      <c r="F127" s="2">
        <f>SUMIF('Large Loads'!$E$2:$E$13,'All Loads'!B127,'Large Loads'!$I$2:$I$13)</f>
        <v>0</v>
      </c>
      <c r="G127" s="2">
        <f>SUMIF('Large Loads'!$E$2:$E$13,'All Loads'!B127,'Large Loads'!$J$2:$J$13)</f>
        <v>0</v>
      </c>
      <c r="H127" s="2">
        <f>COUNTIF('Large Loads'!$E$2:$E$13,'All Loads'!B127)</f>
        <v>0</v>
      </c>
      <c r="I127">
        <f t="shared" si="1"/>
        <v>1</v>
      </c>
    </row>
    <row r="128" spans="2:9" x14ac:dyDescent="0.25">
      <c r="B128" t="s">
        <v>106</v>
      </c>
      <c r="C128" s="2">
        <f>SUMIF('Small Loads'!$E$2:$E$468,'All Loads'!B128,'Small Loads'!$I$2:$I$468)</f>
        <v>4.9040759179354403</v>
      </c>
      <c r="D128" s="2">
        <f>SUMIF('Small Loads'!$E$2:$E$468,'All Loads'!B128,'Small Loads'!$J$2:$J$468)</f>
        <v>1.6767617631409899</v>
      </c>
      <c r="E128" s="2">
        <f>COUNTIF('Small Loads'!$E$2:$E$468,'All Loads'!B128)</f>
        <v>1</v>
      </c>
      <c r="F128" s="2">
        <f>SUMIF('Large Loads'!$E$2:$E$13,'All Loads'!B128,'Large Loads'!$I$2:$I$13)</f>
        <v>0</v>
      </c>
      <c r="G128" s="2">
        <f>SUMIF('Large Loads'!$E$2:$E$13,'All Loads'!B128,'Large Loads'!$J$2:$J$13)</f>
        <v>0</v>
      </c>
      <c r="H128" s="2">
        <f>COUNTIF('Large Loads'!$E$2:$E$13,'All Loads'!B128)</f>
        <v>0</v>
      </c>
      <c r="I128">
        <f t="shared" si="1"/>
        <v>1</v>
      </c>
    </row>
    <row r="129" spans="2:9" x14ac:dyDescent="0.25">
      <c r="B129" t="s">
        <v>105</v>
      </c>
      <c r="C129" s="2">
        <f>SUMIF('Small Loads'!$E$2:$E$468,'All Loads'!B129,'Small Loads'!$I$2:$I$468)</f>
        <v>0.86752682156485095</v>
      </c>
      <c r="D129" s="2">
        <f>SUMIF('Small Loads'!$E$2:$E$468,'All Loads'!B129,'Small Loads'!$J$2:$J$468)</f>
        <v>0.29661771702579198</v>
      </c>
      <c r="E129" s="2">
        <f>COUNTIF('Small Loads'!$E$2:$E$468,'All Loads'!B129)</f>
        <v>1</v>
      </c>
      <c r="F129" s="2">
        <f>SUMIF('Large Loads'!$E$2:$E$13,'All Loads'!B129,'Large Loads'!$I$2:$I$13)</f>
        <v>0</v>
      </c>
      <c r="G129" s="2">
        <f>SUMIF('Large Loads'!$E$2:$E$13,'All Loads'!B129,'Large Loads'!$J$2:$J$13)</f>
        <v>0</v>
      </c>
      <c r="H129" s="2">
        <f>COUNTIF('Large Loads'!$E$2:$E$13,'All Loads'!B129)</f>
        <v>0</v>
      </c>
      <c r="I129">
        <f t="shared" si="1"/>
        <v>1</v>
      </c>
    </row>
    <row r="130" spans="2:9" x14ac:dyDescent="0.25">
      <c r="B130" t="s">
        <v>107</v>
      </c>
      <c r="C130" s="2">
        <f>SUMIF('Small Loads'!$E$2:$E$468,'All Loads'!B130,'Small Loads'!$I$2:$I$468)</f>
        <v>11.652680861125701</v>
      </c>
      <c r="D130" s="2">
        <f>SUMIF('Small Loads'!$E$2:$E$468,'All Loads'!B130,'Small Loads'!$J$2:$J$468)</f>
        <v>3.9841898928526098</v>
      </c>
      <c r="E130" s="2">
        <f>COUNTIF('Small Loads'!$E$2:$E$468,'All Loads'!B130)</f>
        <v>1</v>
      </c>
      <c r="F130" s="2">
        <f>SUMIF('Large Loads'!$E$2:$E$13,'All Loads'!B130,'Large Loads'!$I$2:$I$13)</f>
        <v>0</v>
      </c>
      <c r="G130" s="2">
        <f>SUMIF('Large Loads'!$E$2:$E$13,'All Loads'!B130,'Large Loads'!$J$2:$J$13)</f>
        <v>0</v>
      </c>
      <c r="H130" s="2">
        <f>COUNTIF('Large Loads'!$E$2:$E$13,'All Loads'!B130)</f>
        <v>0</v>
      </c>
      <c r="I130">
        <f t="shared" si="1"/>
        <v>1</v>
      </c>
    </row>
    <row r="131" spans="2:9" x14ac:dyDescent="0.25">
      <c r="B131" t="s">
        <v>395</v>
      </c>
      <c r="C131" s="2">
        <f>SUMIF('Small Loads'!$E$2:$E$468,'All Loads'!B131,'Small Loads'!$I$2:$I$468)</f>
        <v>3.1307446859155701</v>
      </c>
      <c r="D131" s="2">
        <f>SUMIF('Small Loads'!$E$2:$E$468,'All Loads'!B131,'Small Loads'!$J$2:$J$468)</f>
        <v>1.0704387671286399</v>
      </c>
      <c r="E131" s="2">
        <f>COUNTIF('Small Loads'!$E$2:$E$468,'All Loads'!B131)</f>
        <v>1</v>
      </c>
      <c r="F131" s="2">
        <f>SUMIF('Large Loads'!$E$2:$E$13,'All Loads'!B131,'Large Loads'!$I$2:$I$13)</f>
        <v>0</v>
      </c>
      <c r="G131" s="2">
        <f>SUMIF('Large Loads'!$E$2:$E$13,'All Loads'!B131,'Large Loads'!$J$2:$J$13)</f>
        <v>0</v>
      </c>
      <c r="H131" s="2">
        <f>COUNTIF('Large Loads'!$E$2:$E$13,'All Loads'!B131)</f>
        <v>0</v>
      </c>
      <c r="I131">
        <f t="shared" si="1"/>
        <v>1</v>
      </c>
    </row>
    <row r="132" spans="2:9" x14ac:dyDescent="0.25">
      <c r="B132" t="s">
        <v>143</v>
      </c>
      <c r="C132" s="2">
        <f>SUMIF('Small Loads'!$E$2:$E$468,'All Loads'!B132,'Small Loads'!$I$2:$I$468)</f>
        <v>7.6076707919212403</v>
      </c>
      <c r="D132" s="2">
        <f>SUMIF('Small Loads'!$E$2:$E$468,'All Loads'!B132,'Small Loads'!$J$2:$J$468)</f>
        <v>2.6011529397016901</v>
      </c>
      <c r="E132" s="2">
        <f>COUNTIF('Small Loads'!$E$2:$E$468,'All Loads'!B132)</f>
        <v>1</v>
      </c>
      <c r="F132" s="2">
        <f>SUMIF('Large Loads'!$E$2:$E$13,'All Loads'!B132,'Large Loads'!$I$2:$I$13)</f>
        <v>0</v>
      </c>
      <c r="G132" s="2">
        <f>SUMIF('Large Loads'!$E$2:$E$13,'All Loads'!B132,'Large Loads'!$J$2:$J$13)</f>
        <v>0</v>
      </c>
      <c r="H132" s="2">
        <f>COUNTIF('Large Loads'!$E$2:$E$13,'All Loads'!B132)</f>
        <v>0</v>
      </c>
      <c r="I132">
        <f t="shared" ref="I132:I195" si="2">MAX(H132,E132)</f>
        <v>1</v>
      </c>
    </row>
    <row r="133" spans="2:9" x14ac:dyDescent="0.25">
      <c r="B133" t="s">
        <v>146</v>
      </c>
      <c r="C133" s="2">
        <f>SUMIF('Small Loads'!$E$2:$E$468,'All Loads'!B133,'Small Loads'!$I$2:$I$468)</f>
        <v>2.9696536747561701</v>
      </c>
      <c r="D133" s="2">
        <f>SUMIF('Small Loads'!$E$2:$E$468,'All Loads'!B133,'Small Loads'!$J$2:$J$468)</f>
        <v>1.0153598384134599</v>
      </c>
      <c r="E133" s="2">
        <f>COUNTIF('Small Loads'!$E$2:$E$468,'All Loads'!B133)</f>
        <v>1</v>
      </c>
      <c r="F133" s="2">
        <f>SUMIF('Large Loads'!$E$2:$E$13,'All Loads'!B133,'Large Loads'!$I$2:$I$13)</f>
        <v>0</v>
      </c>
      <c r="G133" s="2">
        <f>SUMIF('Large Loads'!$E$2:$E$13,'All Loads'!B133,'Large Loads'!$J$2:$J$13)</f>
        <v>0</v>
      </c>
      <c r="H133" s="2">
        <f>COUNTIF('Large Loads'!$E$2:$E$13,'All Loads'!B133)</f>
        <v>0</v>
      </c>
      <c r="I133">
        <f t="shared" si="2"/>
        <v>1</v>
      </c>
    </row>
    <row r="134" spans="2:9" x14ac:dyDescent="0.25">
      <c r="B134" t="s">
        <v>147</v>
      </c>
      <c r="C134" s="2">
        <f>SUMIF('Small Loads'!$E$2:$E$468,'All Loads'!B134,'Small Loads'!$I$2:$I$468)</f>
        <v>0.87935001504443999</v>
      </c>
      <c r="D134" s="2">
        <f>SUMIF('Small Loads'!$E$2:$E$468,'All Loads'!B134,'Small Loads'!$J$2:$J$468)</f>
        <v>0.30066020720672199</v>
      </c>
      <c r="E134" s="2">
        <f>COUNTIF('Small Loads'!$E$2:$E$468,'All Loads'!B134)</f>
        <v>1</v>
      </c>
      <c r="F134" s="2">
        <f>SUMIF('Large Loads'!$E$2:$E$13,'All Loads'!B134,'Large Loads'!$I$2:$I$13)</f>
        <v>0</v>
      </c>
      <c r="G134" s="2">
        <f>SUMIF('Large Loads'!$E$2:$E$13,'All Loads'!B134,'Large Loads'!$J$2:$J$13)</f>
        <v>0</v>
      </c>
      <c r="H134" s="2">
        <f>COUNTIF('Large Loads'!$E$2:$E$13,'All Loads'!B134)</f>
        <v>0</v>
      </c>
      <c r="I134">
        <f t="shared" si="2"/>
        <v>1</v>
      </c>
    </row>
    <row r="135" spans="2:9" x14ac:dyDescent="0.25">
      <c r="B135" t="s">
        <v>140</v>
      </c>
      <c r="C135" s="2">
        <f>SUMIF('Small Loads'!$E$2:$E$468,'All Loads'!B135,'Small Loads'!$I$2:$I$468)</f>
        <v>2.18673658152963</v>
      </c>
      <c r="D135" s="2">
        <f>SUMIF('Small Loads'!$E$2:$E$468,'All Loads'!B135,'Small Loads'!$J$2:$J$468)</f>
        <v>0.747671191744952</v>
      </c>
      <c r="E135" s="2">
        <f>COUNTIF('Small Loads'!$E$2:$E$468,'All Loads'!B135)</f>
        <v>1</v>
      </c>
      <c r="F135" s="2">
        <f>SUMIF('Large Loads'!$E$2:$E$13,'All Loads'!B135,'Large Loads'!$I$2:$I$13)</f>
        <v>0</v>
      </c>
      <c r="G135" s="2">
        <f>SUMIF('Large Loads'!$E$2:$E$13,'All Loads'!B135,'Large Loads'!$J$2:$J$13)</f>
        <v>0</v>
      </c>
      <c r="H135" s="2">
        <f>COUNTIF('Large Loads'!$E$2:$E$13,'All Loads'!B135)</f>
        <v>0</v>
      </c>
      <c r="I135">
        <f t="shared" si="2"/>
        <v>1</v>
      </c>
    </row>
    <row r="136" spans="2:9" x14ac:dyDescent="0.25">
      <c r="B136" t="s">
        <v>379</v>
      </c>
      <c r="C136" s="2">
        <f>SUMIF('Small Loads'!$E$2:$E$468,'All Loads'!B136,'Small Loads'!$I$2:$I$468)</f>
        <v>1.25621430720634E-2</v>
      </c>
      <c r="D136" s="2">
        <f>SUMIF('Small Loads'!$E$2:$E$468,'All Loads'!B136,'Small Loads'!$J$2:$J$468)</f>
        <v>4.2951458172388896E-3</v>
      </c>
      <c r="E136" s="2">
        <f>COUNTIF('Small Loads'!$E$2:$E$468,'All Loads'!B136)</f>
        <v>1</v>
      </c>
      <c r="F136" s="2">
        <f>SUMIF('Large Loads'!$E$2:$E$13,'All Loads'!B136,'Large Loads'!$I$2:$I$13)</f>
        <v>0</v>
      </c>
      <c r="G136" s="2">
        <f>SUMIF('Large Loads'!$E$2:$E$13,'All Loads'!B136,'Large Loads'!$J$2:$J$13)</f>
        <v>0</v>
      </c>
      <c r="H136" s="2">
        <f>COUNTIF('Large Loads'!$E$2:$E$13,'All Loads'!B136)</f>
        <v>0</v>
      </c>
      <c r="I136">
        <f t="shared" si="2"/>
        <v>1</v>
      </c>
    </row>
    <row r="137" spans="2:9" x14ac:dyDescent="0.25">
      <c r="B137" t="s">
        <v>121</v>
      </c>
      <c r="C137" s="2">
        <f>SUMIF('Small Loads'!$E$2:$E$468,'All Loads'!B137,'Small Loads'!$I$2:$I$468)</f>
        <v>0.83316566551479498</v>
      </c>
      <c r="D137" s="2">
        <f>SUMIF('Small Loads'!$E$2:$E$468,'All Loads'!B137,'Small Loads'!$J$2:$J$468)</f>
        <v>0.284869229937462</v>
      </c>
      <c r="E137" s="2">
        <f>COUNTIF('Small Loads'!$E$2:$E$468,'All Loads'!B137)</f>
        <v>1</v>
      </c>
      <c r="F137" s="2">
        <f>SUMIF('Large Loads'!$E$2:$E$13,'All Loads'!B137,'Large Loads'!$I$2:$I$13)</f>
        <v>0</v>
      </c>
      <c r="G137" s="2">
        <f>SUMIF('Large Loads'!$E$2:$E$13,'All Loads'!B137,'Large Loads'!$J$2:$J$13)</f>
        <v>0</v>
      </c>
      <c r="H137" s="2">
        <f>COUNTIF('Large Loads'!$E$2:$E$13,'All Loads'!B137)</f>
        <v>0</v>
      </c>
      <c r="I137">
        <f t="shared" si="2"/>
        <v>1</v>
      </c>
    </row>
    <row r="138" spans="2:9" x14ac:dyDescent="0.25">
      <c r="B138" t="s">
        <v>124</v>
      </c>
      <c r="C138" s="2">
        <f>SUMIF('Small Loads'!$E$2:$E$468,'All Loads'!B138,'Small Loads'!$I$2:$I$468)</f>
        <v>3.9548582189225598</v>
      </c>
      <c r="D138" s="2">
        <f>SUMIF('Small Loads'!$E$2:$E$468,'All Loads'!B138,'Small Loads'!$J$2:$J$468)</f>
        <v>1.35221296552133</v>
      </c>
      <c r="E138" s="2">
        <f>COUNTIF('Small Loads'!$E$2:$E$468,'All Loads'!B138)</f>
        <v>1</v>
      </c>
      <c r="F138" s="2">
        <f>SUMIF('Large Loads'!$E$2:$E$13,'All Loads'!B138,'Large Loads'!$I$2:$I$13)</f>
        <v>0</v>
      </c>
      <c r="G138" s="2">
        <f>SUMIF('Large Loads'!$E$2:$E$13,'All Loads'!B138,'Large Loads'!$J$2:$J$13)</f>
        <v>0</v>
      </c>
      <c r="H138" s="2">
        <f>COUNTIF('Large Loads'!$E$2:$E$13,'All Loads'!B138)</f>
        <v>0</v>
      </c>
      <c r="I138">
        <f t="shared" si="2"/>
        <v>1</v>
      </c>
    </row>
    <row r="139" spans="2:9" x14ac:dyDescent="0.25">
      <c r="B139" t="s">
        <v>446</v>
      </c>
      <c r="C139" s="2">
        <f>SUMIF('Small Loads'!$E$2:$E$468,'All Loads'!B139,'Small Loads'!$I$2:$I$468)</f>
        <v>4.0267210667906896</v>
      </c>
      <c r="D139" s="2">
        <f>SUMIF('Small Loads'!$E$2:$E$468,'All Loads'!B139,'Small Loads'!$J$2:$J$468)</f>
        <v>1.3767837261522999</v>
      </c>
      <c r="E139" s="2">
        <f>COUNTIF('Small Loads'!$E$2:$E$468,'All Loads'!B139)</f>
        <v>1</v>
      </c>
      <c r="F139" s="2">
        <f>SUMIF('Large Loads'!$E$2:$E$13,'All Loads'!B139,'Large Loads'!$I$2:$I$13)</f>
        <v>0</v>
      </c>
      <c r="G139" s="2">
        <f>SUMIF('Large Loads'!$E$2:$E$13,'All Loads'!B139,'Large Loads'!$J$2:$J$13)</f>
        <v>0</v>
      </c>
      <c r="H139" s="2">
        <f>COUNTIF('Large Loads'!$E$2:$E$13,'All Loads'!B139)</f>
        <v>0</v>
      </c>
      <c r="I139">
        <f t="shared" si="2"/>
        <v>1</v>
      </c>
    </row>
    <row r="140" spans="2:9" x14ac:dyDescent="0.25">
      <c r="B140" t="s">
        <v>144</v>
      </c>
      <c r="C140" s="2">
        <f>SUMIF('Small Loads'!$E$2:$E$468,'All Loads'!B140,'Small Loads'!$I$2:$I$468)</f>
        <v>1.7991575202768499</v>
      </c>
      <c r="D140" s="2">
        <f>SUMIF('Small Loads'!$E$2:$E$468,'All Loads'!B140,'Small Loads'!$J$2:$J$468)</f>
        <v>0.61515331050131705</v>
      </c>
      <c r="E140" s="2">
        <f>COUNTIF('Small Loads'!$E$2:$E$468,'All Loads'!B140)</f>
        <v>1</v>
      </c>
      <c r="F140" s="2">
        <f>SUMIF('Large Loads'!$E$2:$E$13,'All Loads'!B140,'Large Loads'!$I$2:$I$13)</f>
        <v>0</v>
      </c>
      <c r="G140" s="2">
        <f>SUMIF('Large Loads'!$E$2:$E$13,'All Loads'!B140,'Large Loads'!$J$2:$J$13)</f>
        <v>0</v>
      </c>
      <c r="H140" s="2">
        <f>COUNTIF('Large Loads'!$E$2:$E$13,'All Loads'!B140)</f>
        <v>0</v>
      </c>
      <c r="I140">
        <f t="shared" si="2"/>
        <v>1</v>
      </c>
    </row>
    <row r="141" spans="2:9" x14ac:dyDescent="0.25">
      <c r="B141" t="s">
        <v>158</v>
      </c>
      <c r="C141" s="2">
        <f>SUMIF('Small Loads'!$E$2:$E$468,'All Loads'!B141,'Small Loads'!$I$2:$I$468)</f>
        <v>11.92424483636</v>
      </c>
      <c r="D141" s="2">
        <f>SUMIF('Small Loads'!$E$2:$E$468,'All Loads'!B141,'Small Loads'!$J$2:$J$468)</f>
        <v>4.0770408391958597</v>
      </c>
      <c r="E141" s="2">
        <f>COUNTIF('Small Loads'!$E$2:$E$468,'All Loads'!B141)</f>
        <v>1</v>
      </c>
      <c r="F141" s="2">
        <f>SUMIF('Large Loads'!$E$2:$E$13,'All Loads'!B141,'Large Loads'!$I$2:$I$13)</f>
        <v>0</v>
      </c>
      <c r="G141" s="2">
        <f>SUMIF('Large Loads'!$E$2:$E$13,'All Loads'!B141,'Large Loads'!$J$2:$J$13)</f>
        <v>0</v>
      </c>
      <c r="H141" s="2">
        <f>COUNTIF('Large Loads'!$E$2:$E$13,'All Loads'!B141)</f>
        <v>0</v>
      </c>
      <c r="I141">
        <f t="shared" si="2"/>
        <v>1</v>
      </c>
    </row>
    <row r="142" spans="2:9" x14ac:dyDescent="0.25">
      <c r="B142" t="s">
        <v>162</v>
      </c>
      <c r="C142" s="2">
        <f>SUMIF('Small Loads'!$E$2:$E$468,'All Loads'!B142,'Small Loads'!$I$2:$I$468)</f>
        <v>1.45000383783273</v>
      </c>
      <c r="D142" s="2">
        <f>SUMIF('Small Loads'!$E$2:$E$468,'All Loads'!B142,'Small Loads'!$J$2:$J$468)</f>
        <v>0.49577352234570699</v>
      </c>
      <c r="E142" s="2">
        <f>COUNTIF('Small Loads'!$E$2:$E$468,'All Loads'!B142)</f>
        <v>1</v>
      </c>
      <c r="F142" s="2">
        <f>SUMIF('Large Loads'!$E$2:$E$13,'All Loads'!B142,'Large Loads'!$I$2:$I$13)</f>
        <v>0</v>
      </c>
      <c r="G142" s="2">
        <f>SUMIF('Large Loads'!$E$2:$E$13,'All Loads'!B142,'Large Loads'!$J$2:$J$13)</f>
        <v>0</v>
      </c>
      <c r="H142" s="2">
        <f>COUNTIF('Large Loads'!$E$2:$E$13,'All Loads'!B142)</f>
        <v>0</v>
      </c>
      <c r="I142">
        <f t="shared" si="2"/>
        <v>1</v>
      </c>
    </row>
    <row r="143" spans="2:9" x14ac:dyDescent="0.25">
      <c r="B143" t="s">
        <v>159</v>
      </c>
      <c r="C143" s="2">
        <f>SUMIF('Small Loads'!$E$2:$E$468,'All Loads'!B143,'Small Loads'!$I$2:$I$468)</f>
        <v>0.51246154238094099</v>
      </c>
      <c r="D143" s="2">
        <f>SUMIF('Small Loads'!$E$2:$E$468,'All Loads'!B143,'Small Loads'!$J$2:$J$468)</f>
        <v>0.175216683779716</v>
      </c>
      <c r="E143" s="2">
        <f>COUNTIF('Small Loads'!$E$2:$E$468,'All Loads'!B143)</f>
        <v>1</v>
      </c>
      <c r="F143" s="2">
        <f>SUMIF('Large Loads'!$E$2:$E$13,'All Loads'!B143,'Large Loads'!$I$2:$I$13)</f>
        <v>0</v>
      </c>
      <c r="G143" s="2">
        <f>SUMIF('Large Loads'!$E$2:$E$13,'All Loads'!B143,'Large Loads'!$J$2:$J$13)</f>
        <v>0</v>
      </c>
      <c r="H143" s="2">
        <f>COUNTIF('Large Loads'!$E$2:$E$13,'All Loads'!B143)</f>
        <v>0</v>
      </c>
      <c r="I143">
        <f t="shared" si="2"/>
        <v>1</v>
      </c>
    </row>
    <row r="144" spans="2:9" x14ac:dyDescent="0.25">
      <c r="B144" t="s">
        <v>202</v>
      </c>
      <c r="C144" s="2">
        <f>SUMIF('Small Loads'!$E$2:$E$468,'All Loads'!B144,'Small Loads'!$I$2:$I$468)</f>
        <v>6.5729935725387003</v>
      </c>
      <c r="D144" s="2">
        <f>SUMIF('Small Loads'!$E$2:$E$468,'All Loads'!B144,'Small Loads'!$J$2:$J$468)</f>
        <v>2.2473845177429901</v>
      </c>
      <c r="E144" s="2">
        <f>COUNTIF('Small Loads'!$E$2:$E$468,'All Loads'!B144)</f>
        <v>1</v>
      </c>
      <c r="F144" s="2">
        <f>SUMIF('Large Loads'!$E$2:$E$13,'All Loads'!B144,'Large Loads'!$I$2:$I$13)</f>
        <v>0</v>
      </c>
      <c r="G144" s="2">
        <f>SUMIF('Large Loads'!$E$2:$E$13,'All Loads'!B144,'Large Loads'!$J$2:$J$13)</f>
        <v>0</v>
      </c>
      <c r="H144" s="2">
        <f>COUNTIF('Large Loads'!$E$2:$E$13,'All Loads'!B144)</f>
        <v>0</v>
      </c>
      <c r="I144">
        <f t="shared" si="2"/>
        <v>1</v>
      </c>
    </row>
    <row r="145" spans="2:9" x14ac:dyDescent="0.25">
      <c r="B145" t="s">
        <v>230</v>
      </c>
      <c r="C145" s="2">
        <f>SUMIF('Small Loads'!$E$2:$E$468,'All Loads'!B145,'Small Loads'!$I$2:$I$468)</f>
        <v>7.00524213665655</v>
      </c>
      <c r="D145" s="2">
        <f>SUMIF('Small Loads'!$E$2:$E$468,'All Loads'!B145,'Small Loads'!$J$2:$J$468)</f>
        <v>2.3951754322014498</v>
      </c>
      <c r="E145" s="2">
        <f>COUNTIF('Small Loads'!$E$2:$E$468,'All Loads'!B145)</f>
        <v>1</v>
      </c>
      <c r="F145" s="2">
        <f>SUMIF('Large Loads'!$E$2:$E$13,'All Loads'!B145,'Large Loads'!$I$2:$I$13)</f>
        <v>0</v>
      </c>
      <c r="G145" s="2">
        <f>SUMIF('Large Loads'!$E$2:$E$13,'All Loads'!B145,'Large Loads'!$J$2:$J$13)</f>
        <v>0</v>
      </c>
      <c r="H145" s="2">
        <f>COUNTIF('Large Loads'!$E$2:$E$13,'All Loads'!B145)</f>
        <v>0</v>
      </c>
      <c r="I145">
        <f t="shared" si="2"/>
        <v>1</v>
      </c>
    </row>
    <row r="146" spans="2:9" x14ac:dyDescent="0.25">
      <c r="B146" t="s">
        <v>246</v>
      </c>
      <c r="C146" s="2">
        <f>SUMIF('Small Loads'!$E$2:$E$468,'All Loads'!B146,'Small Loads'!$I$2:$I$468)</f>
        <v>2.1322390490846499</v>
      </c>
      <c r="D146" s="2">
        <f>SUMIF('Small Loads'!$E$2:$E$468,'All Loads'!B146,'Small Loads'!$J$2:$J$468)</f>
        <v>0.72903783856722504</v>
      </c>
      <c r="E146" s="2">
        <f>COUNTIF('Small Loads'!$E$2:$E$468,'All Loads'!B146)</f>
        <v>1</v>
      </c>
      <c r="F146" s="2">
        <f>SUMIF('Large Loads'!$E$2:$E$13,'All Loads'!B146,'Large Loads'!$I$2:$I$13)</f>
        <v>0</v>
      </c>
      <c r="G146" s="2">
        <f>SUMIF('Large Loads'!$E$2:$E$13,'All Loads'!B146,'Large Loads'!$J$2:$J$13)</f>
        <v>0</v>
      </c>
      <c r="H146" s="2">
        <f>COUNTIF('Large Loads'!$E$2:$E$13,'All Loads'!B146)</f>
        <v>0</v>
      </c>
      <c r="I146">
        <f t="shared" si="2"/>
        <v>1</v>
      </c>
    </row>
    <row r="147" spans="2:9" x14ac:dyDescent="0.25">
      <c r="B147" t="s">
        <v>324</v>
      </c>
      <c r="C147" s="2">
        <f>SUMIF('Small Loads'!$E$2:$E$468,'All Loads'!B147,'Small Loads'!$I$2:$I$468)</f>
        <v>4.4926287848457402</v>
      </c>
      <c r="D147" s="2">
        <f>SUMIF('Small Loads'!$E$2:$E$468,'All Loads'!B147,'Small Loads'!$J$2:$J$468)</f>
        <v>1.5360831048446</v>
      </c>
      <c r="E147" s="2">
        <f>COUNTIF('Small Loads'!$E$2:$E$468,'All Loads'!B147)</f>
        <v>1</v>
      </c>
      <c r="F147" s="2">
        <f>SUMIF('Large Loads'!$E$2:$E$13,'All Loads'!B147,'Large Loads'!$I$2:$I$13)</f>
        <v>0</v>
      </c>
      <c r="G147" s="2">
        <f>SUMIF('Large Loads'!$E$2:$E$13,'All Loads'!B147,'Large Loads'!$J$2:$J$13)</f>
        <v>0</v>
      </c>
      <c r="H147" s="2">
        <f>COUNTIF('Large Loads'!$E$2:$E$13,'All Loads'!B147)</f>
        <v>0</v>
      </c>
      <c r="I147">
        <f t="shared" si="2"/>
        <v>1</v>
      </c>
    </row>
    <row r="148" spans="2:9" x14ac:dyDescent="0.25">
      <c r="B148" t="s">
        <v>483</v>
      </c>
      <c r="C148" s="2">
        <f>SUMIF('Small Loads'!$E$2:$E$468,'All Loads'!B148,'Small Loads'!$I$2:$I$468)</f>
        <v>1.315330089866892</v>
      </c>
      <c r="D148" s="2">
        <f>SUMIF('Small Loads'!$E$2:$E$468,'All Loads'!B148,'Small Loads'!$J$2:$J$468)</f>
        <v>0.44972696946463497</v>
      </c>
      <c r="E148" s="2">
        <f>COUNTIF('Small Loads'!$E$2:$E$468,'All Loads'!B148)</f>
        <v>3</v>
      </c>
      <c r="F148" s="2">
        <f>SUMIF('Large Loads'!$E$2:$E$13,'All Loads'!B148,'Large Loads'!$I$2:$I$13)</f>
        <v>0</v>
      </c>
      <c r="G148" s="2">
        <f>SUMIF('Large Loads'!$E$2:$E$13,'All Loads'!B148,'Large Loads'!$J$2:$J$13)</f>
        <v>0</v>
      </c>
      <c r="H148" s="2">
        <f>COUNTIF('Large Loads'!$E$2:$E$13,'All Loads'!B148)</f>
        <v>0</v>
      </c>
      <c r="I148">
        <f t="shared" si="2"/>
        <v>3</v>
      </c>
    </row>
    <row r="149" spans="2:9" x14ac:dyDescent="0.25">
      <c r="B149" t="s">
        <v>486</v>
      </c>
      <c r="C149" s="2">
        <f>SUMIF('Small Loads'!$E$2:$E$468,'All Loads'!B149,'Small Loads'!$I$2:$I$468)</f>
        <v>1.24531480071735</v>
      </c>
      <c r="D149" s="2">
        <f>SUMIF('Small Loads'!$E$2:$E$468,'All Loads'!B149,'Small Loads'!$J$2:$J$468)</f>
        <v>0.42578791108834402</v>
      </c>
      <c r="E149" s="2">
        <f>COUNTIF('Small Loads'!$E$2:$E$468,'All Loads'!B149)</f>
        <v>1</v>
      </c>
      <c r="F149" s="2">
        <f>SUMIF('Large Loads'!$E$2:$E$13,'All Loads'!B149,'Large Loads'!$I$2:$I$13)</f>
        <v>0</v>
      </c>
      <c r="G149" s="2">
        <f>SUMIF('Large Loads'!$E$2:$E$13,'All Loads'!B149,'Large Loads'!$J$2:$J$13)</f>
        <v>0</v>
      </c>
      <c r="H149" s="2">
        <f>COUNTIF('Large Loads'!$E$2:$E$13,'All Loads'!B149)</f>
        <v>0</v>
      </c>
      <c r="I149">
        <f t="shared" si="2"/>
        <v>1</v>
      </c>
    </row>
    <row r="150" spans="2:9" x14ac:dyDescent="0.25">
      <c r="B150" t="s">
        <v>495</v>
      </c>
      <c r="C150" s="2">
        <f>SUMIF('Small Loads'!$E$2:$E$468,'All Loads'!B150,'Small Loads'!$I$2:$I$468)</f>
        <v>3.3932565286420702</v>
      </c>
      <c r="D150" s="2">
        <f>SUMIF('Small Loads'!$E$2:$E$468,'All Loads'!B150,'Small Loads'!$J$2:$J$468)</f>
        <v>1.1601946819271201</v>
      </c>
      <c r="E150" s="2">
        <f>COUNTIF('Small Loads'!$E$2:$E$468,'All Loads'!B150)</f>
        <v>1</v>
      </c>
      <c r="F150" s="2">
        <f>SUMIF('Large Loads'!$E$2:$E$13,'All Loads'!B150,'Large Loads'!$I$2:$I$13)</f>
        <v>0</v>
      </c>
      <c r="G150" s="2">
        <f>SUMIF('Large Loads'!$E$2:$E$13,'All Loads'!B150,'Large Loads'!$J$2:$J$13)</f>
        <v>0</v>
      </c>
      <c r="H150" s="2">
        <f>COUNTIF('Large Loads'!$E$2:$E$13,'All Loads'!B150)</f>
        <v>0</v>
      </c>
      <c r="I150">
        <f t="shared" si="2"/>
        <v>1</v>
      </c>
    </row>
    <row r="151" spans="2:9" x14ac:dyDescent="0.25">
      <c r="B151" t="s">
        <v>507</v>
      </c>
      <c r="C151" s="2">
        <f>SUMIF('Small Loads'!$E$2:$E$468,'All Loads'!B151,'Small Loads'!$I$2:$I$468)</f>
        <v>1.1861988333194</v>
      </c>
      <c r="D151" s="2">
        <f>SUMIF('Small Loads'!$E$2:$E$468,'All Loads'!B151,'Small Loads'!$J$2:$J$468)</f>
        <v>0.40557546018369001</v>
      </c>
      <c r="E151" s="2">
        <f>COUNTIF('Small Loads'!$E$2:$E$468,'All Loads'!B151)</f>
        <v>1</v>
      </c>
      <c r="F151" s="2">
        <f>SUMIF('Large Loads'!$E$2:$E$13,'All Loads'!B151,'Large Loads'!$I$2:$I$13)</f>
        <v>0</v>
      </c>
      <c r="G151" s="2">
        <f>SUMIF('Large Loads'!$E$2:$E$13,'All Loads'!B151,'Large Loads'!$J$2:$J$13)</f>
        <v>0</v>
      </c>
      <c r="H151" s="2">
        <f>COUNTIF('Large Loads'!$E$2:$E$13,'All Loads'!B151)</f>
        <v>0</v>
      </c>
      <c r="I151">
        <f t="shared" si="2"/>
        <v>1</v>
      </c>
    </row>
    <row r="152" spans="2:9" x14ac:dyDescent="0.25">
      <c r="B152" t="s">
        <v>453</v>
      </c>
      <c r="C152" s="2">
        <f>SUMIF('Small Loads'!$E$2:$E$468,'All Loads'!B152,'Small Loads'!$I$2:$I$468)</f>
        <v>16.361082742236512</v>
      </c>
      <c r="D152" s="2">
        <f>SUMIF('Small Loads'!$E$2:$E$468,'All Loads'!B152,'Small Loads'!$J$2:$J$468)</f>
        <v>5.5940483803352699</v>
      </c>
      <c r="E152" s="2">
        <f>COUNTIF('Small Loads'!$E$2:$E$468,'All Loads'!B152)</f>
        <v>3</v>
      </c>
      <c r="F152" s="2">
        <f>SUMIF('Large Loads'!$E$2:$E$13,'All Loads'!B152,'Large Loads'!$I$2:$I$13)</f>
        <v>0</v>
      </c>
      <c r="G152" s="2">
        <f>SUMIF('Large Loads'!$E$2:$E$13,'All Loads'!B152,'Large Loads'!$J$2:$J$13)</f>
        <v>0</v>
      </c>
      <c r="H152" s="2">
        <f>COUNTIF('Large Loads'!$E$2:$E$13,'All Loads'!B152)</f>
        <v>0</v>
      </c>
      <c r="I152">
        <f t="shared" si="2"/>
        <v>3</v>
      </c>
    </row>
    <row r="153" spans="2:9" x14ac:dyDescent="0.25">
      <c r="B153" t="s">
        <v>462</v>
      </c>
      <c r="C153" s="2">
        <f>SUMIF('Small Loads'!$E$2:$E$468,'All Loads'!B153,'Small Loads'!$I$2:$I$468)</f>
        <v>4.5559937124004204</v>
      </c>
      <c r="D153" s="2">
        <f>SUMIF('Small Loads'!$E$2:$E$468,'All Loads'!B153,'Small Loads'!$J$2:$J$468)</f>
        <v>1.55774832565802</v>
      </c>
      <c r="E153" s="2">
        <f>COUNTIF('Small Loads'!$E$2:$E$468,'All Loads'!B153)</f>
        <v>1</v>
      </c>
      <c r="F153" s="2">
        <f>SUMIF('Large Loads'!$E$2:$E$13,'All Loads'!B153,'Large Loads'!$I$2:$I$13)</f>
        <v>0</v>
      </c>
      <c r="G153" s="2">
        <f>SUMIF('Large Loads'!$E$2:$E$13,'All Loads'!B153,'Large Loads'!$J$2:$J$13)</f>
        <v>0</v>
      </c>
      <c r="H153" s="2">
        <f>COUNTIF('Large Loads'!$E$2:$E$13,'All Loads'!B153)</f>
        <v>0</v>
      </c>
      <c r="I153">
        <f t="shared" si="2"/>
        <v>1</v>
      </c>
    </row>
    <row r="154" spans="2:9" x14ac:dyDescent="0.25">
      <c r="B154" t="s">
        <v>473</v>
      </c>
      <c r="C154" s="2">
        <f>SUMIF('Small Loads'!$E$2:$E$468,'All Loads'!B154,'Small Loads'!$I$2:$I$468)</f>
        <v>0.8717757817215781</v>
      </c>
      <c r="D154" s="2">
        <f>SUMIF('Small Loads'!$E$2:$E$468,'All Loads'!B154,'Small Loads'!$J$2:$J$468)</f>
        <v>0.29807048693456373</v>
      </c>
      <c r="E154" s="2">
        <f>COUNTIF('Small Loads'!$E$2:$E$468,'All Loads'!B154)</f>
        <v>3</v>
      </c>
      <c r="F154" s="2">
        <f>SUMIF('Large Loads'!$E$2:$E$13,'All Loads'!B154,'Large Loads'!$I$2:$I$13)</f>
        <v>0</v>
      </c>
      <c r="G154" s="2">
        <f>SUMIF('Large Loads'!$E$2:$E$13,'All Loads'!B154,'Large Loads'!$J$2:$J$13)</f>
        <v>0</v>
      </c>
      <c r="H154" s="2">
        <f>COUNTIF('Large Loads'!$E$2:$E$13,'All Loads'!B154)</f>
        <v>0</v>
      </c>
      <c r="I154">
        <f t="shared" si="2"/>
        <v>3</v>
      </c>
    </row>
    <row r="155" spans="2:9" x14ac:dyDescent="0.25">
      <c r="B155" t="s">
        <v>469</v>
      </c>
      <c r="C155" s="2">
        <f>SUMIF('Small Loads'!$E$2:$E$468,'All Loads'!B155,'Small Loads'!$I$2:$I$468)</f>
        <v>1.2726559356389</v>
      </c>
      <c r="D155" s="2">
        <f>SUMIF('Small Loads'!$E$2:$E$468,'All Loads'!B155,'Small Loads'!$J$2:$J$468)</f>
        <v>0.43513616963174601</v>
      </c>
      <c r="E155" s="2">
        <f>COUNTIF('Small Loads'!$E$2:$E$468,'All Loads'!B155)</f>
        <v>1</v>
      </c>
      <c r="F155" s="2">
        <f>SUMIF('Large Loads'!$E$2:$E$13,'All Loads'!B155,'Large Loads'!$I$2:$I$13)</f>
        <v>0</v>
      </c>
      <c r="G155" s="2">
        <f>SUMIF('Large Loads'!$E$2:$E$13,'All Loads'!B155,'Large Loads'!$J$2:$J$13)</f>
        <v>0</v>
      </c>
      <c r="H155" s="2">
        <f>COUNTIF('Large Loads'!$E$2:$E$13,'All Loads'!B155)</f>
        <v>0</v>
      </c>
      <c r="I155">
        <f t="shared" si="2"/>
        <v>1</v>
      </c>
    </row>
    <row r="156" spans="2:9" x14ac:dyDescent="0.25">
      <c r="B156" t="s">
        <v>500</v>
      </c>
      <c r="C156" s="2">
        <f>SUMIF('Small Loads'!$E$2:$E$468,'All Loads'!B156,'Small Loads'!$I$2:$I$468)</f>
        <v>2.8015426424682599</v>
      </c>
      <c r="D156" s="2">
        <f>SUMIF('Small Loads'!$E$2:$E$468,'All Loads'!B156,'Small Loads'!$J$2:$J$468)</f>
        <v>0.95788068115335001</v>
      </c>
      <c r="E156" s="2">
        <f>COUNTIF('Small Loads'!$E$2:$E$468,'All Loads'!B156)</f>
        <v>1</v>
      </c>
      <c r="F156" s="2">
        <f>SUMIF('Large Loads'!$E$2:$E$13,'All Loads'!B156,'Large Loads'!$I$2:$I$13)</f>
        <v>0</v>
      </c>
      <c r="G156" s="2">
        <f>SUMIF('Large Loads'!$E$2:$E$13,'All Loads'!B156,'Large Loads'!$J$2:$J$13)</f>
        <v>0</v>
      </c>
      <c r="H156" s="2">
        <f>COUNTIF('Large Loads'!$E$2:$E$13,'All Loads'!B156)</f>
        <v>0</v>
      </c>
      <c r="I156">
        <f t="shared" si="2"/>
        <v>1</v>
      </c>
    </row>
    <row r="157" spans="2:9" x14ac:dyDescent="0.25">
      <c r="B157" t="s">
        <v>447</v>
      </c>
      <c r="C157" s="2">
        <f>SUMIF('Small Loads'!$E$2:$E$468,'All Loads'!B157,'Small Loads'!$I$2:$I$468)</f>
        <v>12.8778592854481</v>
      </c>
      <c r="D157" s="2">
        <f>SUMIF('Small Loads'!$E$2:$E$468,'All Loads'!B157,'Small Loads'!$J$2:$J$468)</f>
        <v>4.40309293785156</v>
      </c>
      <c r="E157" s="2">
        <f>COUNTIF('Small Loads'!$E$2:$E$468,'All Loads'!B157)</f>
        <v>1</v>
      </c>
      <c r="F157" s="2">
        <f>SUMIF('Large Loads'!$E$2:$E$13,'All Loads'!B157,'Large Loads'!$I$2:$I$13)</f>
        <v>0</v>
      </c>
      <c r="G157" s="2">
        <f>SUMIF('Large Loads'!$E$2:$E$13,'All Loads'!B157,'Large Loads'!$J$2:$J$13)</f>
        <v>0</v>
      </c>
      <c r="H157" s="2">
        <f>COUNTIF('Large Loads'!$E$2:$E$13,'All Loads'!B157)</f>
        <v>0</v>
      </c>
      <c r="I157">
        <f t="shared" si="2"/>
        <v>1</v>
      </c>
    </row>
    <row r="158" spans="2:9" x14ac:dyDescent="0.25">
      <c r="B158" t="s">
        <v>505</v>
      </c>
      <c r="C158" s="2">
        <f>SUMIF('Small Loads'!$E$2:$E$468,'All Loads'!B158,'Small Loads'!$I$2:$I$468)</f>
        <v>0.93975914422921603</v>
      </c>
      <c r="D158" s="2">
        <f>SUMIF('Small Loads'!$E$2:$E$468,'All Loads'!B158,'Small Loads'!$J$2:$J$468)</f>
        <v>0.32131480547491498</v>
      </c>
      <c r="E158" s="2">
        <f>COUNTIF('Small Loads'!$E$2:$E$468,'All Loads'!B158)</f>
        <v>1</v>
      </c>
      <c r="F158" s="2">
        <f>SUMIF('Large Loads'!$E$2:$E$13,'All Loads'!B158,'Large Loads'!$I$2:$I$13)</f>
        <v>0</v>
      </c>
      <c r="G158" s="2">
        <f>SUMIF('Large Loads'!$E$2:$E$13,'All Loads'!B158,'Large Loads'!$J$2:$J$13)</f>
        <v>0</v>
      </c>
      <c r="H158" s="2">
        <f>COUNTIF('Large Loads'!$E$2:$E$13,'All Loads'!B158)</f>
        <v>0</v>
      </c>
      <c r="I158">
        <f t="shared" si="2"/>
        <v>1</v>
      </c>
    </row>
    <row r="159" spans="2:9" x14ac:dyDescent="0.25">
      <c r="B159" t="s">
        <v>510</v>
      </c>
      <c r="C159" s="2">
        <f>SUMIF('Small Loads'!$E$2:$E$468,'All Loads'!B159,'Small Loads'!$I$2:$I$468)</f>
        <v>14.408778288394142</v>
      </c>
      <c r="D159" s="2">
        <f>SUMIF('Small Loads'!$E$2:$E$468,'All Loads'!B159,'Small Loads'!$J$2:$J$468)</f>
        <v>4.9265323155369298</v>
      </c>
      <c r="E159" s="2">
        <f>COUNTIF('Small Loads'!$E$2:$E$468,'All Loads'!B159)</f>
        <v>3</v>
      </c>
      <c r="F159" s="2">
        <f>SUMIF('Large Loads'!$E$2:$E$13,'All Loads'!B159,'Large Loads'!$I$2:$I$13)</f>
        <v>0</v>
      </c>
      <c r="G159" s="2">
        <f>SUMIF('Large Loads'!$E$2:$E$13,'All Loads'!B159,'Large Loads'!$J$2:$J$13)</f>
        <v>0</v>
      </c>
      <c r="H159" s="2">
        <f>COUNTIF('Large Loads'!$E$2:$E$13,'All Loads'!B159)</f>
        <v>0</v>
      </c>
      <c r="I159">
        <f t="shared" si="2"/>
        <v>3</v>
      </c>
    </row>
    <row r="160" spans="2:9" x14ac:dyDescent="0.25">
      <c r="B160" t="s">
        <v>187</v>
      </c>
      <c r="C160" s="2">
        <f>SUMIF('Small Loads'!$E$2:$E$468,'All Loads'!B160,'Small Loads'!$I$2:$I$468)</f>
        <v>5.08415793362144</v>
      </c>
      <c r="D160" s="2">
        <f>SUMIF('Small Loads'!$E$2:$E$468,'All Loads'!B160,'Small Loads'!$J$2:$J$468)</f>
        <v>1.73833394170929</v>
      </c>
      <c r="E160" s="2">
        <f>COUNTIF('Small Loads'!$E$2:$E$468,'All Loads'!B160)</f>
        <v>1</v>
      </c>
      <c r="F160" s="2">
        <f>SUMIF('Large Loads'!$E$2:$E$13,'All Loads'!B160,'Large Loads'!$I$2:$I$13)</f>
        <v>0</v>
      </c>
      <c r="G160" s="2">
        <f>SUMIF('Large Loads'!$E$2:$E$13,'All Loads'!B160,'Large Loads'!$J$2:$J$13)</f>
        <v>0</v>
      </c>
      <c r="H160" s="2">
        <f>COUNTIF('Large Loads'!$E$2:$E$13,'All Loads'!B160)</f>
        <v>0</v>
      </c>
      <c r="I160">
        <f t="shared" si="2"/>
        <v>1</v>
      </c>
    </row>
    <row r="161" spans="2:9" x14ac:dyDescent="0.25">
      <c r="B161" t="s">
        <v>195</v>
      </c>
      <c r="C161" s="2">
        <f>SUMIF('Small Loads'!$E$2:$E$468,'All Loads'!B161,'Small Loads'!$I$2:$I$468)</f>
        <v>4.6228684657819503</v>
      </c>
      <c r="D161" s="2">
        <f>SUMIF('Small Loads'!$E$2:$E$468,'All Loads'!B161,'Small Loads'!$J$2:$J$468)</f>
        <v>1.580613597580002</v>
      </c>
      <c r="E161" s="2">
        <f>COUNTIF('Small Loads'!$E$2:$E$468,'All Loads'!B161)</f>
        <v>3</v>
      </c>
      <c r="F161" s="2">
        <f>SUMIF('Large Loads'!$E$2:$E$13,'All Loads'!B161,'Large Loads'!$I$2:$I$13)</f>
        <v>0</v>
      </c>
      <c r="G161" s="2">
        <f>SUMIF('Large Loads'!$E$2:$E$13,'All Loads'!B161,'Large Loads'!$J$2:$J$13)</f>
        <v>0</v>
      </c>
      <c r="H161" s="2">
        <f>COUNTIF('Large Loads'!$E$2:$E$13,'All Loads'!B161)</f>
        <v>0</v>
      </c>
      <c r="I161">
        <f t="shared" si="2"/>
        <v>3</v>
      </c>
    </row>
    <row r="162" spans="2:9" x14ac:dyDescent="0.25">
      <c r="B162" t="s">
        <v>523</v>
      </c>
      <c r="C162" s="2">
        <f>SUMIF('Small Loads'!$E$2:$E$468,'All Loads'!B162,'Small Loads'!$I$2:$I$468)</f>
        <v>31.0238747683062</v>
      </c>
      <c r="D162" s="2">
        <f>SUMIF('Small Loads'!$E$2:$E$468,'All Loads'!B162,'Small Loads'!$J$2:$J$468)</f>
        <v>10.607431007689229</v>
      </c>
      <c r="E162" s="2">
        <f>COUNTIF('Small Loads'!$E$2:$E$468,'All Loads'!B162)</f>
        <v>3</v>
      </c>
      <c r="F162" s="2">
        <f>SUMIF('Large Loads'!$E$2:$E$13,'All Loads'!B162,'Large Loads'!$I$2:$I$13)</f>
        <v>0</v>
      </c>
      <c r="G162" s="2">
        <f>SUMIF('Large Loads'!$E$2:$E$13,'All Loads'!B162,'Large Loads'!$J$2:$J$13)</f>
        <v>0</v>
      </c>
      <c r="H162" s="2">
        <f>COUNTIF('Large Loads'!$E$2:$E$13,'All Loads'!B162)</f>
        <v>0</v>
      </c>
      <c r="I162">
        <f t="shared" si="2"/>
        <v>3</v>
      </c>
    </row>
    <row r="163" spans="2:9" x14ac:dyDescent="0.25">
      <c r="B163" t="s">
        <v>266</v>
      </c>
      <c r="C163" s="2">
        <f>SUMIF('Small Loads'!$E$2:$E$468,'All Loads'!B163,'Small Loads'!$I$2:$I$468)</f>
        <v>5.0268891554672699</v>
      </c>
      <c r="D163" s="2">
        <f>SUMIF('Small Loads'!$E$2:$E$468,'All Loads'!B163,'Small Loads'!$J$2:$J$468)</f>
        <v>1.7187530667314941</v>
      </c>
      <c r="E163" s="2">
        <f>COUNTIF('Small Loads'!$E$2:$E$468,'All Loads'!B163)</f>
        <v>3</v>
      </c>
      <c r="F163" s="2">
        <f>SUMIF('Large Loads'!$E$2:$E$13,'All Loads'!B163,'Large Loads'!$I$2:$I$13)</f>
        <v>0</v>
      </c>
      <c r="G163" s="2">
        <f>SUMIF('Large Loads'!$E$2:$E$13,'All Loads'!B163,'Large Loads'!$J$2:$J$13)</f>
        <v>0</v>
      </c>
      <c r="H163" s="2">
        <f>COUNTIF('Large Loads'!$E$2:$E$13,'All Loads'!B163)</f>
        <v>0</v>
      </c>
      <c r="I163">
        <f t="shared" si="2"/>
        <v>3</v>
      </c>
    </row>
    <row r="164" spans="2:9" x14ac:dyDescent="0.25">
      <c r="B164" t="s">
        <v>323</v>
      </c>
      <c r="C164" s="2">
        <f>SUMIF('Small Loads'!$E$2:$E$468,'All Loads'!B164,'Small Loads'!$I$2:$I$468)</f>
        <v>0.73156009654957599</v>
      </c>
      <c r="D164" s="2">
        <f>SUMIF('Small Loads'!$E$2:$E$468,'All Loads'!B164,'Small Loads'!$J$2:$J$468)</f>
        <v>0.25012907994508798</v>
      </c>
      <c r="E164" s="2">
        <f>COUNTIF('Small Loads'!$E$2:$E$468,'All Loads'!B164)</f>
        <v>1</v>
      </c>
      <c r="F164" s="2">
        <f>SUMIF('Large Loads'!$E$2:$E$13,'All Loads'!B164,'Large Loads'!$I$2:$I$13)</f>
        <v>0</v>
      </c>
      <c r="G164" s="2">
        <f>SUMIF('Large Loads'!$E$2:$E$13,'All Loads'!B164,'Large Loads'!$J$2:$J$13)</f>
        <v>0</v>
      </c>
      <c r="H164" s="2">
        <f>COUNTIF('Large Loads'!$E$2:$E$13,'All Loads'!B164)</f>
        <v>0</v>
      </c>
      <c r="I164">
        <f t="shared" si="2"/>
        <v>1</v>
      </c>
    </row>
    <row r="165" spans="2:9" x14ac:dyDescent="0.25">
      <c r="B165" t="s">
        <v>318</v>
      </c>
      <c r="C165" s="2">
        <f>SUMIF('Small Loads'!$E$2:$E$468,'All Loads'!B165,'Small Loads'!$I$2:$I$468)</f>
        <v>0.70735949739604198</v>
      </c>
      <c r="D165" s="2">
        <f>SUMIF('Small Loads'!$E$2:$E$468,'All Loads'!B165,'Small Loads'!$J$2:$J$468)</f>
        <v>0.241854607855996</v>
      </c>
      <c r="E165" s="2">
        <f>COUNTIF('Small Loads'!$E$2:$E$468,'All Loads'!B165)</f>
        <v>1</v>
      </c>
      <c r="F165" s="2">
        <f>SUMIF('Large Loads'!$E$2:$E$13,'All Loads'!B165,'Large Loads'!$I$2:$I$13)</f>
        <v>0</v>
      </c>
      <c r="G165" s="2">
        <f>SUMIF('Large Loads'!$E$2:$E$13,'All Loads'!B165,'Large Loads'!$J$2:$J$13)</f>
        <v>0</v>
      </c>
      <c r="H165" s="2">
        <f>COUNTIF('Large Loads'!$E$2:$E$13,'All Loads'!B165)</f>
        <v>0</v>
      </c>
      <c r="I165">
        <f t="shared" si="2"/>
        <v>1</v>
      </c>
    </row>
    <row r="166" spans="2:9" x14ac:dyDescent="0.25">
      <c r="B166" t="s">
        <v>96</v>
      </c>
      <c r="C166" s="2">
        <f>SUMIF('Small Loads'!$E$2:$E$468,'All Loads'!B166,'Small Loads'!$I$2:$I$468)</f>
        <v>1.46127281911797</v>
      </c>
      <c r="D166" s="2">
        <f>SUMIF('Small Loads'!$E$2:$E$468,'All Loads'!B166,'Small Loads'!$J$2:$J$468)</f>
        <v>0.499626520799406</v>
      </c>
      <c r="E166" s="2">
        <f>COUNTIF('Small Loads'!$E$2:$E$468,'All Loads'!B166)</f>
        <v>1</v>
      </c>
      <c r="F166" s="2">
        <f>SUMIF('Large Loads'!$E$2:$E$13,'All Loads'!B166,'Large Loads'!$I$2:$I$13)</f>
        <v>0</v>
      </c>
      <c r="G166" s="2">
        <f>SUMIF('Large Loads'!$E$2:$E$13,'All Loads'!B166,'Large Loads'!$J$2:$J$13)</f>
        <v>0</v>
      </c>
      <c r="H166" s="2">
        <f>COUNTIF('Large Loads'!$E$2:$E$13,'All Loads'!B166)</f>
        <v>0</v>
      </c>
      <c r="I166">
        <f t="shared" si="2"/>
        <v>1</v>
      </c>
    </row>
    <row r="167" spans="2:9" x14ac:dyDescent="0.25">
      <c r="B167" t="s">
        <v>433</v>
      </c>
      <c r="C167" s="2">
        <f>SUMIF('Small Loads'!$E$2:$E$468,'All Loads'!B167,'Small Loads'!$I$2:$I$468)</f>
        <v>0.72731113639284894</v>
      </c>
      <c r="D167" s="2">
        <f>SUMIF('Small Loads'!$E$2:$E$468,'All Loads'!B167,'Small Loads'!$J$2:$J$468)</f>
        <v>0.24867631003631599</v>
      </c>
      <c r="E167" s="2">
        <f>COUNTIF('Small Loads'!$E$2:$E$468,'All Loads'!B167)</f>
        <v>1</v>
      </c>
      <c r="F167" s="2">
        <f>SUMIF('Large Loads'!$E$2:$E$13,'All Loads'!B167,'Large Loads'!$I$2:$I$13)</f>
        <v>0</v>
      </c>
      <c r="G167" s="2">
        <f>SUMIF('Large Loads'!$E$2:$E$13,'All Loads'!B167,'Large Loads'!$J$2:$J$13)</f>
        <v>0</v>
      </c>
      <c r="H167" s="2">
        <f>COUNTIF('Large Loads'!$E$2:$E$13,'All Loads'!B167)</f>
        <v>0</v>
      </c>
      <c r="I167">
        <f t="shared" si="2"/>
        <v>1</v>
      </c>
    </row>
    <row r="168" spans="2:9" x14ac:dyDescent="0.25">
      <c r="B168" t="s">
        <v>434</v>
      </c>
      <c r="C168" s="2">
        <f>SUMIF('Small Loads'!$E$2:$E$468,'All Loads'!B168,'Small Loads'!$I$2:$I$468)</f>
        <v>0.16367733473306201</v>
      </c>
      <c r="D168" s="2">
        <f>SUMIF('Small Loads'!$E$2:$E$468,'All Loads'!B168,'Small Loads'!$J$2:$J$468)</f>
        <v>5.5963223442259701E-2</v>
      </c>
      <c r="E168" s="2">
        <f>COUNTIF('Small Loads'!$E$2:$E$468,'All Loads'!B168)</f>
        <v>1</v>
      </c>
      <c r="F168" s="2">
        <f>SUMIF('Large Loads'!$E$2:$E$13,'All Loads'!B168,'Large Loads'!$I$2:$I$13)</f>
        <v>0</v>
      </c>
      <c r="G168" s="2">
        <f>SUMIF('Large Loads'!$E$2:$E$13,'All Loads'!B168,'Large Loads'!$J$2:$J$13)</f>
        <v>0</v>
      </c>
      <c r="H168" s="2">
        <f>COUNTIF('Large Loads'!$E$2:$E$13,'All Loads'!B168)</f>
        <v>0</v>
      </c>
      <c r="I168">
        <f t="shared" si="2"/>
        <v>1</v>
      </c>
    </row>
    <row r="169" spans="2:9" x14ac:dyDescent="0.25">
      <c r="B169" t="s">
        <v>328</v>
      </c>
      <c r="C169" s="2">
        <f>SUMIF('Small Loads'!$E$2:$E$468,'All Loads'!B169,'Small Loads'!$I$2:$I$468)</f>
        <v>9.0131529168073907</v>
      </c>
      <c r="D169" s="2">
        <f>SUMIF('Small Loads'!$E$2:$E$468,'All Loads'!B169,'Small Loads'!$J$2:$J$468)</f>
        <v>3.0817039599598299</v>
      </c>
      <c r="E169" s="2">
        <f>COUNTIF('Small Loads'!$E$2:$E$468,'All Loads'!B169)</f>
        <v>1</v>
      </c>
      <c r="F169" s="2">
        <f>SUMIF('Large Loads'!$E$2:$E$13,'All Loads'!B169,'Large Loads'!$I$2:$I$13)</f>
        <v>0</v>
      </c>
      <c r="G169" s="2">
        <f>SUMIF('Large Loads'!$E$2:$E$13,'All Loads'!B169,'Large Loads'!$J$2:$J$13)</f>
        <v>0</v>
      </c>
      <c r="H169" s="2">
        <f>COUNTIF('Large Loads'!$E$2:$E$13,'All Loads'!B169)</f>
        <v>0</v>
      </c>
      <c r="I169">
        <f t="shared" si="2"/>
        <v>1</v>
      </c>
    </row>
    <row r="170" spans="2:9" x14ac:dyDescent="0.25">
      <c r="B170" t="s">
        <v>329</v>
      </c>
      <c r="C170" s="2">
        <f>SUMIF('Small Loads'!$E$2:$E$468,'All Loads'!B170,'Small Loads'!$I$2:$I$468)</f>
        <v>1.40215685172002</v>
      </c>
      <c r="D170" s="2">
        <f>SUMIF('Small Loads'!$E$2:$E$468,'All Loads'!B170,'Small Loads'!$J$2:$J$468)</f>
        <v>0.47941406989475299</v>
      </c>
      <c r="E170" s="2">
        <f>COUNTIF('Small Loads'!$E$2:$E$468,'All Loads'!B170)</f>
        <v>1</v>
      </c>
      <c r="F170" s="2">
        <f>SUMIF('Large Loads'!$E$2:$E$13,'All Loads'!B170,'Large Loads'!$I$2:$I$13)</f>
        <v>0</v>
      </c>
      <c r="G170" s="2">
        <f>SUMIF('Large Loads'!$E$2:$E$13,'All Loads'!B170,'Large Loads'!$J$2:$J$13)</f>
        <v>0</v>
      </c>
      <c r="H170" s="2">
        <f>COUNTIF('Large Loads'!$E$2:$E$13,'All Loads'!B170)</f>
        <v>0</v>
      </c>
      <c r="I170">
        <f t="shared" si="2"/>
        <v>1</v>
      </c>
    </row>
    <row r="171" spans="2:9" x14ac:dyDescent="0.25">
      <c r="B171" t="s">
        <v>188</v>
      </c>
      <c r="C171" s="2">
        <f>SUMIF('Small Loads'!$E$2:$E$468,'All Loads'!B171,'Small Loads'!$I$2:$I$468)</f>
        <v>0.93052227432328705</v>
      </c>
      <c r="D171" s="2">
        <f>SUMIF('Small Loads'!$E$2:$E$468,'All Loads'!B171,'Small Loads'!$J$2:$J$468)</f>
        <v>0.31815661002106299</v>
      </c>
      <c r="E171" s="2">
        <f>COUNTIF('Small Loads'!$E$2:$E$468,'All Loads'!B171)</f>
        <v>1</v>
      </c>
      <c r="F171" s="2">
        <f>SUMIF('Large Loads'!$E$2:$E$13,'All Loads'!B171,'Large Loads'!$I$2:$I$13)</f>
        <v>0</v>
      </c>
      <c r="G171" s="2">
        <f>SUMIF('Large Loads'!$E$2:$E$13,'All Loads'!B171,'Large Loads'!$J$2:$J$13)</f>
        <v>0</v>
      </c>
      <c r="H171" s="2">
        <f>COUNTIF('Large Loads'!$E$2:$E$13,'All Loads'!B171)</f>
        <v>0</v>
      </c>
      <c r="I171">
        <f t="shared" si="2"/>
        <v>1</v>
      </c>
    </row>
    <row r="172" spans="2:9" x14ac:dyDescent="0.25">
      <c r="B172" t="s">
        <v>233</v>
      </c>
      <c r="C172" s="2">
        <f>SUMIF('Small Loads'!$E$2:$E$468,'All Loads'!B172,'Small Loads'!$I$2:$I$468)</f>
        <v>1.5098587548231499</v>
      </c>
      <c r="D172" s="2">
        <f>SUMIF('Small Loads'!$E$2:$E$468,'All Loads'!B172,'Small Loads'!$J$2:$J$468)</f>
        <v>0.51623862888666805</v>
      </c>
      <c r="E172" s="2">
        <f>COUNTIF('Small Loads'!$E$2:$E$468,'All Loads'!B172)</f>
        <v>1</v>
      </c>
      <c r="F172" s="2">
        <f>SUMIF('Large Loads'!$E$2:$E$13,'All Loads'!B172,'Large Loads'!$I$2:$I$13)</f>
        <v>0</v>
      </c>
      <c r="G172" s="2">
        <f>SUMIF('Large Loads'!$E$2:$E$13,'All Loads'!B172,'Large Loads'!$J$2:$J$13)</f>
        <v>0</v>
      </c>
      <c r="H172" s="2">
        <f>COUNTIF('Large Loads'!$E$2:$E$13,'All Loads'!B172)</f>
        <v>0</v>
      </c>
      <c r="I172">
        <f t="shared" si="2"/>
        <v>1</v>
      </c>
    </row>
    <row r="173" spans="2:9" x14ac:dyDescent="0.25">
      <c r="B173" t="s">
        <v>496</v>
      </c>
      <c r="C173" s="2">
        <f>SUMIF('Small Loads'!$E$2:$E$468,'All Loads'!B173,'Small Loads'!$I$2:$I$468)</f>
        <v>2.30145850576127</v>
      </c>
      <c r="D173" s="2">
        <f>SUMIF('Small Loads'!$E$2:$E$468,'All Loads'!B173,'Small Loads'!$J$2:$J$468)</f>
        <v>0.786895979281796</v>
      </c>
      <c r="E173" s="2">
        <f>COUNTIF('Small Loads'!$E$2:$E$468,'All Loads'!B173)</f>
        <v>1</v>
      </c>
      <c r="F173" s="2">
        <f>SUMIF('Large Loads'!$E$2:$E$13,'All Loads'!B173,'Large Loads'!$I$2:$I$13)</f>
        <v>0</v>
      </c>
      <c r="G173" s="2">
        <f>SUMIF('Large Loads'!$E$2:$E$13,'All Loads'!B173,'Large Loads'!$J$2:$J$13)</f>
        <v>0</v>
      </c>
      <c r="H173" s="2">
        <f>COUNTIF('Large Loads'!$E$2:$E$13,'All Loads'!B173)</f>
        <v>0</v>
      </c>
      <c r="I173">
        <f t="shared" si="2"/>
        <v>1</v>
      </c>
    </row>
    <row r="174" spans="2:9" x14ac:dyDescent="0.25">
      <c r="B174" t="s">
        <v>531</v>
      </c>
      <c r="C174" s="2">
        <f>SUMIF('Small Loads'!$E$2:$E$468,'All Loads'!B174,'Small Loads'!$I$2:$I$468)</f>
        <v>15.76179480747723</v>
      </c>
      <c r="D174" s="2">
        <f>SUMIF('Small Loads'!$E$2:$E$468,'All Loads'!B174,'Small Loads'!$J$2:$J$468)</f>
        <v>5.3891447224532705</v>
      </c>
      <c r="E174" s="2">
        <f>COUNTIF('Small Loads'!$E$2:$E$468,'All Loads'!B174)</f>
        <v>3</v>
      </c>
      <c r="F174" s="2">
        <f>SUMIF('Large Loads'!$E$2:$E$13,'All Loads'!B174,'Large Loads'!$I$2:$I$13)</f>
        <v>0</v>
      </c>
      <c r="G174" s="2">
        <f>SUMIF('Large Loads'!$E$2:$E$13,'All Loads'!B174,'Large Loads'!$J$2:$J$13)</f>
        <v>0</v>
      </c>
      <c r="H174" s="2">
        <f>COUNTIF('Large Loads'!$E$2:$E$13,'All Loads'!B174)</f>
        <v>0</v>
      </c>
      <c r="I174">
        <f t="shared" si="2"/>
        <v>3</v>
      </c>
    </row>
    <row r="175" spans="2:9" x14ac:dyDescent="0.25">
      <c r="B175" t="s">
        <v>73</v>
      </c>
      <c r="C175" s="2">
        <f>SUMIF('Small Loads'!$E$2:$E$468,'All Loads'!B175,'Small Loads'!$I$2:$I$468)</f>
        <v>3.5214642829363698</v>
      </c>
      <c r="D175" s="2">
        <f>SUMIF('Small Loads'!$E$2:$E$468,'All Loads'!B175,'Small Loads'!$J$2:$J$468)</f>
        <v>1.20403043482658</v>
      </c>
      <c r="E175" s="2">
        <f>COUNTIF('Small Loads'!$E$2:$E$468,'All Loads'!B175)</f>
        <v>1</v>
      </c>
      <c r="F175" s="2">
        <f>SUMIF('Large Loads'!$E$2:$E$13,'All Loads'!B175,'Large Loads'!$I$2:$I$13)</f>
        <v>0</v>
      </c>
      <c r="G175" s="2">
        <f>SUMIF('Large Loads'!$E$2:$E$13,'All Loads'!B175,'Large Loads'!$J$2:$J$13)</f>
        <v>0</v>
      </c>
      <c r="H175" s="2">
        <f>COUNTIF('Large Loads'!$E$2:$E$13,'All Loads'!B175)</f>
        <v>0</v>
      </c>
      <c r="I175">
        <f t="shared" si="2"/>
        <v>1</v>
      </c>
    </row>
    <row r="176" spans="2:9" x14ac:dyDescent="0.25">
      <c r="B176" t="s">
        <v>43</v>
      </c>
      <c r="C176" s="2">
        <f>SUMIF('Small Loads'!$E$2:$E$468,'All Loads'!B176,'Small Loads'!$I$2:$I$468)</f>
        <v>2.7368845531267598</v>
      </c>
      <c r="D176" s="2">
        <f>SUMIF('Small Loads'!$E$2:$E$468,'All Loads'!B176,'Small Loads'!$J$2:$J$468)</f>
        <v>0.935773312976385</v>
      </c>
      <c r="E176" s="2">
        <f>COUNTIF('Small Loads'!$E$2:$E$468,'All Loads'!B176)</f>
        <v>1</v>
      </c>
      <c r="F176" s="2">
        <f>SUMIF('Large Loads'!$E$2:$E$13,'All Loads'!B176,'Large Loads'!$I$2:$I$13)</f>
        <v>0</v>
      </c>
      <c r="G176" s="2">
        <f>SUMIF('Large Loads'!$E$2:$E$13,'All Loads'!B176,'Large Loads'!$J$2:$J$13)</f>
        <v>0</v>
      </c>
      <c r="H176" s="2">
        <f>COUNTIF('Large Loads'!$E$2:$E$13,'All Loads'!B176)</f>
        <v>0</v>
      </c>
      <c r="I176">
        <f t="shared" si="2"/>
        <v>1</v>
      </c>
    </row>
    <row r="177" spans="2:9" x14ac:dyDescent="0.25">
      <c r="B177" t="s">
        <v>196</v>
      </c>
      <c r="C177" s="2">
        <f>SUMIF('Small Loads'!$E$2:$E$468,'All Loads'!B177,'Small Loads'!$I$2:$I$468)</f>
        <v>0.52243736187934398</v>
      </c>
      <c r="D177" s="2">
        <f>SUMIF('Small Loads'!$E$2:$E$468,'All Loads'!B177,'Small Loads'!$J$2:$J$468)</f>
        <v>0.17862753486987601</v>
      </c>
      <c r="E177" s="2">
        <f>COUNTIF('Small Loads'!$E$2:$E$468,'All Loads'!B177)</f>
        <v>1</v>
      </c>
      <c r="F177" s="2">
        <f>SUMIF('Large Loads'!$E$2:$E$13,'All Loads'!B177,'Large Loads'!$I$2:$I$13)</f>
        <v>0</v>
      </c>
      <c r="G177" s="2">
        <f>SUMIF('Large Loads'!$E$2:$E$13,'All Loads'!B177,'Large Loads'!$J$2:$J$13)</f>
        <v>0</v>
      </c>
      <c r="H177" s="2">
        <f>COUNTIF('Large Loads'!$E$2:$E$13,'All Loads'!B177)</f>
        <v>0</v>
      </c>
      <c r="I177">
        <f t="shared" si="2"/>
        <v>1</v>
      </c>
    </row>
    <row r="178" spans="2:9" x14ac:dyDescent="0.25">
      <c r="B178" t="s">
        <v>399</v>
      </c>
      <c r="C178" s="2">
        <f>SUMIF('Small Loads'!$E$2:$E$468,'All Loads'!B178,'Small Loads'!$I$2:$I$468)</f>
        <v>6.3804602562195099</v>
      </c>
      <c r="D178" s="2">
        <f>SUMIF('Small Loads'!$E$2:$E$468,'All Loads'!B178,'Small Loads'!$J$2:$J$468)</f>
        <v>2.1815550917028901</v>
      </c>
      <c r="E178" s="2">
        <f>COUNTIF('Small Loads'!$E$2:$E$468,'All Loads'!B178)</f>
        <v>1</v>
      </c>
      <c r="F178" s="2">
        <f>SUMIF('Large Loads'!$E$2:$E$13,'All Loads'!B178,'Large Loads'!$I$2:$I$13)</f>
        <v>0</v>
      </c>
      <c r="G178" s="2">
        <f>SUMIF('Large Loads'!$E$2:$E$13,'All Loads'!B178,'Large Loads'!$J$2:$J$13)</f>
        <v>0</v>
      </c>
      <c r="H178" s="2">
        <f>COUNTIF('Large Loads'!$E$2:$E$13,'All Loads'!B178)</f>
        <v>0</v>
      </c>
      <c r="I178">
        <f t="shared" si="2"/>
        <v>1</v>
      </c>
    </row>
    <row r="179" spans="2:9" x14ac:dyDescent="0.25">
      <c r="B179" t="s">
        <v>148</v>
      </c>
      <c r="C179" s="2">
        <f>SUMIF('Small Loads'!$E$2:$E$468,'All Loads'!B179,'Small Loads'!$I$2:$I$468)</f>
        <v>2.5536250541931298</v>
      </c>
      <c r="D179" s="2">
        <f>SUMIF('Small Loads'!$E$2:$E$468,'All Loads'!B179,'Small Loads'!$J$2:$J$468)</f>
        <v>0.87311471517195904</v>
      </c>
      <c r="E179" s="2">
        <f>COUNTIF('Small Loads'!$E$2:$E$468,'All Loads'!B179)</f>
        <v>1</v>
      </c>
      <c r="F179" s="2">
        <f>SUMIF('Large Loads'!$E$2:$E$13,'All Loads'!B179,'Large Loads'!$I$2:$I$13)</f>
        <v>0</v>
      </c>
      <c r="G179" s="2">
        <f>SUMIF('Large Loads'!$E$2:$E$13,'All Loads'!B179,'Large Loads'!$J$2:$J$13)</f>
        <v>0</v>
      </c>
      <c r="H179" s="2">
        <f>COUNTIF('Large Loads'!$E$2:$E$13,'All Loads'!B179)</f>
        <v>0</v>
      </c>
      <c r="I179">
        <f t="shared" si="2"/>
        <v>1</v>
      </c>
    </row>
    <row r="180" spans="2:9" x14ac:dyDescent="0.25">
      <c r="B180" t="s">
        <v>385</v>
      </c>
      <c r="C180" s="2">
        <f>SUMIF('Small Loads'!$E$2:$E$468,'All Loads'!B180,'Small Loads'!$I$2:$I$468)</f>
        <v>25.896672651448469</v>
      </c>
      <c r="D180" s="2">
        <f>SUMIF('Small Loads'!$E$2:$E$468,'All Loads'!B180,'Small Loads'!$J$2:$J$468)</f>
        <v>8.8543797488371805</v>
      </c>
      <c r="E180" s="2">
        <f>COUNTIF('Small Loads'!$E$2:$E$468,'All Loads'!B180)</f>
        <v>3</v>
      </c>
      <c r="F180" s="2">
        <f>SUMIF('Large Loads'!$E$2:$E$13,'All Loads'!B180,'Large Loads'!$I$2:$I$13)</f>
        <v>0</v>
      </c>
      <c r="G180" s="2">
        <f>SUMIF('Large Loads'!$E$2:$E$13,'All Loads'!B180,'Large Loads'!$J$2:$J$13)</f>
        <v>0</v>
      </c>
      <c r="H180" s="2">
        <f>COUNTIF('Large Loads'!$E$2:$E$13,'All Loads'!B180)</f>
        <v>0</v>
      </c>
      <c r="I180">
        <f t="shared" si="2"/>
        <v>3</v>
      </c>
    </row>
    <row r="181" spans="2:9" x14ac:dyDescent="0.25">
      <c r="B181" t="s">
        <v>299</v>
      </c>
      <c r="C181" s="2">
        <f>SUMIF('Small Loads'!$E$2:$E$468,'All Loads'!B181,'Small Loads'!$I$2:$I$468)</f>
        <v>7.02556325044959</v>
      </c>
      <c r="D181" s="2">
        <f>SUMIF('Small Loads'!$E$2:$E$468,'All Loads'!B181,'Small Loads'!$J$2:$J$468)</f>
        <v>2.4021234621999299</v>
      </c>
      <c r="E181" s="2">
        <f>COUNTIF('Small Loads'!$E$2:$E$468,'All Loads'!B181)</f>
        <v>1</v>
      </c>
      <c r="F181" s="2">
        <f>SUMIF('Large Loads'!$E$2:$E$13,'All Loads'!B181,'Large Loads'!$I$2:$I$13)</f>
        <v>0</v>
      </c>
      <c r="G181" s="2">
        <f>SUMIF('Large Loads'!$E$2:$E$13,'All Loads'!B181,'Large Loads'!$J$2:$J$13)</f>
        <v>0</v>
      </c>
      <c r="H181" s="2">
        <f>COUNTIF('Large Loads'!$E$2:$E$13,'All Loads'!B181)</f>
        <v>0</v>
      </c>
      <c r="I181">
        <f t="shared" si="2"/>
        <v>1</v>
      </c>
    </row>
    <row r="182" spans="2:9" x14ac:dyDescent="0.25">
      <c r="B182" t="s">
        <v>232</v>
      </c>
      <c r="C182" s="2">
        <f>SUMIF('Small Loads'!$E$2:$E$468,'All Loads'!B182,'Small Loads'!$I$2:$I$468)</f>
        <v>1.4762365483655699</v>
      </c>
      <c r="D182" s="2">
        <f>SUMIF('Small Loads'!$E$2:$E$468,'All Loads'!B182,'Small Loads'!$J$2:$J$468)</f>
        <v>0.50474279743464701</v>
      </c>
      <c r="E182" s="2">
        <f>COUNTIF('Small Loads'!$E$2:$E$468,'All Loads'!B182)</f>
        <v>1</v>
      </c>
      <c r="F182" s="2">
        <f>SUMIF('Large Loads'!$E$2:$E$13,'All Loads'!B182,'Large Loads'!$I$2:$I$13)</f>
        <v>0</v>
      </c>
      <c r="G182" s="2">
        <f>SUMIF('Large Loads'!$E$2:$E$13,'All Loads'!B182,'Large Loads'!$J$2:$J$13)</f>
        <v>0</v>
      </c>
      <c r="H182" s="2">
        <f>COUNTIF('Large Loads'!$E$2:$E$13,'All Loads'!B182)</f>
        <v>0</v>
      </c>
      <c r="I182">
        <f t="shared" si="2"/>
        <v>1</v>
      </c>
    </row>
    <row r="183" spans="2:9" x14ac:dyDescent="0.25">
      <c r="B183" t="s">
        <v>332</v>
      </c>
      <c r="C183" s="2">
        <f>SUMIF('Small Loads'!$E$2:$E$468,'All Loads'!B183,'Small Loads'!$I$2:$I$468)</f>
        <v>3.9164328401138899</v>
      </c>
      <c r="D183" s="2">
        <f>SUMIF('Small Loads'!$E$2:$E$468,'All Loads'!B183,'Small Loads'!$J$2:$J$468)</f>
        <v>1.3390748724332999</v>
      </c>
      <c r="E183" s="2">
        <f>COUNTIF('Small Loads'!$E$2:$E$468,'All Loads'!B183)</f>
        <v>1</v>
      </c>
      <c r="F183" s="2">
        <f>SUMIF('Large Loads'!$E$2:$E$13,'All Loads'!B183,'Large Loads'!$I$2:$I$13)</f>
        <v>0</v>
      </c>
      <c r="G183" s="2">
        <f>SUMIF('Large Loads'!$E$2:$E$13,'All Loads'!B183,'Large Loads'!$J$2:$J$13)</f>
        <v>0</v>
      </c>
      <c r="H183" s="2">
        <f>COUNTIF('Large Loads'!$E$2:$E$13,'All Loads'!B183)</f>
        <v>0</v>
      </c>
      <c r="I183">
        <f t="shared" si="2"/>
        <v>1</v>
      </c>
    </row>
    <row r="184" spans="2:9" x14ac:dyDescent="0.25">
      <c r="B184" t="s">
        <v>347</v>
      </c>
      <c r="C184" s="2">
        <f>SUMIF('Small Loads'!$E$2:$E$468,'All Loads'!B184,'Small Loads'!$I$2:$I$468)</f>
        <v>5.0536762629318703</v>
      </c>
      <c r="D184" s="2">
        <f>SUMIF('Small Loads'!$E$2:$E$468,'All Loads'!B184,'Small Loads'!$J$2:$J$468)</f>
        <v>1.7279118967115701</v>
      </c>
      <c r="E184" s="2">
        <f>COUNTIF('Small Loads'!$E$2:$E$468,'All Loads'!B184)</f>
        <v>1</v>
      </c>
      <c r="F184" s="2">
        <f>SUMIF('Large Loads'!$E$2:$E$13,'All Loads'!B184,'Large Loads'!$I$2:$I$13)</f>
        <v>0</v>
      </c>
      <c r="G184" s="2">
        <f>SUMIF('Large Loads'!$E$2:$E$13,'All Loads'!B184,'Large Loads'!$J$2:$J$13)</f>
        <v>0</v>
      </c>
      <c r="H184" s="2">
        <f>COUNTIF('Large Loads'!$E$2:$E$13,'All Loads'!B184)</f>
        <v>0</v>
      </c>
      <c r="I184">
        <f t="shared" si="2"/>
        <v>1</v>
      </c>
    </row>
    <row r="185" spans="2:9" x14ac:dyDescent="0.25">
      <c r="B185" t="s">
        <v>331</v>
      </c>
      <c r="C185" s="2">
        <f>SUMIF('Small Loads'!$E$2:$E$468,'All Loads'!B185,'Small Loads'!$I$2:$I$468)</f>
        <v>3.8981438377001498</v>
      </c>
      <c r="D185" s="2">
        <f>SUMIF('Small Loads'!$E$2:$E$468,'All Loads'!B185,'Small Loads'!$J$2:$J$468)</f>
        <v>1.33282164543467</v>
      </c>
      <c r="E185" s="2">
        <f>COUNTIF('Small Loads'!$E$2:$E$468,'All Loads'!B185)</f>
        <v>1</v>
      </c>
      <c r="F185" s="2">
        <f>SUMIF('Large Loads'!$E$2:$E$13,'All Loads'!B185,'Large Loads'!$I$2:$I$13)</f>
        <v>0</v>
      </c>
      <c r="G185" s="2">
        <f>SUMIF('Large Loads'!$E$2:$E$13,'All Loads'!B185,'Large Loads'!$J$2:$J$13)</f>
        <v>0</v>
      </c>
      <c r="H185" s="2">
        <f>COUNTIF('Large Loads'!$E$2:$E$13,'All Loads'!B185)</f>
        <v>0</v>
      </c>
      <c r="I185">
        <f t="shared" si="2"/>
        <v>1</v>
      </c>
    </row>
    <row r="186" spans="2:9" x14ac:dyDescent="0.25">
      <c r="B186" t="s">
        <v>345</v>
      </c>
      <c r="C186" s="2">
        <f>SUMIF('Small Loads'!$E$2:$E$468,'All Loads'!B186,'Small Loads'!$I$2:$I$468)</f>
        <v>6.7429150313281699E-2</v>
      </c>
      <c r="D186" s="2">
        <f>SUMIF('Small Loads'!$E$2:$E$468,'All Loads'!B186,'Small Loads'!$J$2:$J$468)</f>
        <v>2.3054826813120499E-2</v>
      </c>
      <c r="E186" s="2">
        <f>COUNTIF('Small Loads'!$E$2:$E$468,'All Loads'!B186)</f>
        <v>1</v>
      </c>
      <c r="F186" s="2">
        <f>SUMIF('Large Loads'!$E$2:$E$13,'All Loads'!B186,'Large Loads'!$I$2:$I$13)</f>
        <v>0</v>
      </c>
      <c r="G186" s="2">
        <f>SUMIF('Large Loads'!$E$2:$E$13,'All Loads'!B186,'Large Loads'!$J$2:$J$13)</f>
        <v>0</v>
      </c>
      <c r="H186" s="2">
        <f>COUNTIF('Large Loads'!$E$2:$E$13,'All Loads'!B186)</f>
        <v>0</v>
      </c>
      <c r="I186">
        <f t="shared" si="2"/>
        <v>1</v>
      </c>
    </row>
    <row r="187" spans="2:9" x14ac:dyDescent="0.25">
      <c r="B187" t="s">
        <v>337</v>
      </c>
      <c r="C187" s="2">
        <f>SUMIF('Small Loads'!$E$2:$E$468,'All Loads'!B187,'Small Loads'!$I$2:$I$468)</f>
        <v>9.2738173855527101E-2</v>
      </c>
      <c r="D187" s="2">
        <f>SUMIF('Small Loads'!$E$2:$E$468,'All Loads'!B187,'Small Loads'!$J$2:$J$468)</f>
        <v>3.1708282356675298E-2</v>
      </c>
      <c r="E187" s="2">
        <f>COUNTIF('Small Loads'!$E$2:$E$468,'All Loads'!B187)</f>
        <v>1</v>
      </c>
      <c r="F187" s="2">
        <f>SUMIF('Large Loads'!$E$2:$E$13,'All Loads'!B187,'Large Loads'!$I$2:$I$13)</f>
        <v>0</v>
      </c>
      <c r="G187" s="2">
        <f>SUMIF('Large Loads'!$E$2:$E$13,'All Loads'!B187,'Large Loads'!$J$2:$J$13)</f>
        <v>0</v>
      </c>
      <c r="H187" s="2">
        <f>COUNTIF('Large Loads'!$E$2:$E$13,'All Loads'!B187)</f>
        <v>0</v>
      </c>
      <c r="I187">
        <f t="shared" si="2"/>
        <v>1</v>
      </c>
    </row>
    <row r="188" spans="2:9" x14ac:dyDescent="0.25">
      <c r="B188" t="s">
        <v>320</v>
      </c>
      <c r="C188" s="2">
        <f>SUMIF('Small Loads'!$E$2:$E$468,'All Loads'!B188,'Small Loads'!$I$2:$I$468)</f>
        <v>1.8743456413111099</v>
      </c>
      <c r="D188" s="2">
        <f>SUMIF('Small Loads'!$E$2:$E$468,'All Loads'!B188,'Small Loads'!$J$2:$J$468)</f>
        <v>0.64086102149567303</v>
      </c>
      <c r="E188" s="2">
        <f>COUNTIF('Small Loads'!$E$2:$E$468,'All Loads'!B188)</f>
        <v>1</v>
      </c>
      <c r="F188" s="2">
        <f>SUMIF('Large Loads'!$E$2:$E$13,'All Loads'!B188,'Large Loads'!$I$2:$I$13)</f>
        <v>0</v>
      </c>
      <c r="G188" s="2">
        <f>SUMIF('Large Loads'!$E$2:$E$13,'All Loads'!B188,'Large Loads'!$J$2:$J$13)</f>
        <v>0</v>
      </c>
      <c r="H188" s="2">
        <f>COUNTIF('Large Loads'!$E$2:$E$13,'All Loads'!B188)</f>
        <v>0</v>
      </c>
      <c r="I188">
        <f t="shared" si="2"/>
        <v>1</v>
      </c>
    </row>
    <row r="189" spans="2:9" x14ac:dyDescent="0.25">
      <c r="B189" t="s">
        <v>314</v>
      </c>
      <c r="C189" s="2">
        <f>SUMIF('Small Loads'!$E$2:$E$468,'All Loads'!B189,'Small Loads'!$I$2:$I$468)</f>
        <v>4.1671214893608006</v>
      </c>
      <c r="D189" s="2">
        <f>SUMIF('Small Loads'!$E$2:$E$468,'All Loads'!B189,'Small Loads'!$J$2:$J$468)</f>
        <v>1.424788297050849</v>
      </c>
      <c r="E189" s="2">
        <f>COUNTIF('Small Loads'!$E$2:$E$468,'All Loads'!B189)</f>
        <v>3</v>
      </c>
      <c r="F189" s="2">
        <f>SUMIF('Large Loads'!$E$2:$E$13,'All Loads'!B189,'Large Loads'!$I$2:$I$13)</f>
        <v>0</v>
      </c>
      <c r="G189" s="2">
        <f>SUMIF('Large Loads'!$E$2:$E$13,'All Loads'!B189,'Large Loads'!$J$2:$J$13)</f>
        <v>0</v>
      </c>
      <c r="H189" s="2">
        <f>COUNTIF('Large Loads'!$E$2:$E$13,'All Loads'!B189)</f>
        <v>0</v>
      </c>
      <c r="I189">
        <f t="shared" si="2"/>
        <v>3</v>
      </c>
    </row>
    <row r="190" spans="2:9" x14ac:dyDescent="0.25">
      <c r="B190" t="s">
        <v>276</v>
      </c>
      <c r="C190" s="2">
        <f>SUMIF('Small Loads'!$E$2:$E$468,'All Loads'!B190,'Small Loads'!$I$2:$I$468)</f>
        <v>3.9613240278567101</v>
      </c>
      <c r="D190" s="2">
        <f>SUMIF('Small Loads'!$E$2:$E$468,'All Loads'!B190,'Small Loads'!$J$2:$J$468)</f>
        <v>1.35442370233902</v>
      </c>
      <c r="E190" s="2">
        <f>COUNTIF('Small Loads'!$E$2:$E$468,'All Loads'!B190)</f>
        <v>1</v>
      </c>
      <c r="F190" s="2">
        <f>SUMIF('Large Loads'!$E$2:$E$13,'All Loads'!B190,'Large Loads'!$I$2:$I$13)</f>
        <v>0</v>
      </c>
      <c r="G190" s="2">
        <f>SUMIF('Large Loads'!$E$2:$E$13,'All Loads'!B190,'Large Loads'!$J$2:$J$13)</f>
        <v>0</v>
      </c>
      <c r="H190" s="2">
        <f>COUNTIF('Large Loads'!$E$2:$E$13,'All Loads'!B190)</f>
        <v>0</v>
      </c>
      <c r="I190">
        <f t="shared" si="2"/>
        <v>1</v>
      </c>
    </row>
    <row r="191" spans="2:9" x14ac:dyDescent="0.25">
      <c r="B191" t="s">
        <v>279</v>
      </c>
      <c r="C191" s="2">
        <f>SUMIF('Small Loads'!$E$2:$E$468,'All Loads'!B191,'Small Loads'!$I$2:$I$468)</f>
        <v>0.469971940813667</v>
      </c>
      <c r="D191" s="2">
        <f>SUMIF('Small Loads'!$E$2:$E$468,'All Loads'!B191,'Small Loads'!$J$2:$J$468)</f>
        <v>0.160688984691996</v>
      </c>
      <c r="E191" s="2">
        <f>COUNTIF('Small Loads'!$E$2:$E$468,'All Loads'!B191)</f>
        <v>1</v>
      </c>
      <c r="F191" s="2">
        <f>SUMIF('Large Loads'!$E$2:$E$13,'All Loads'!B191,'Large Loads'!$I$2:$I$13)</f>
        <v>0</v>
      </c>
      <c r="G191" s="2">
        <f>SUMIF('Large Loads'!$E$2:$E$13,'All Loads'!B191,'Large Loads'!$J$2:$J$13)</f>
        <v>0</v>
      </c>
      <c r="H191" s="2">
        <f>COUNTIF('Large Loads'!$E$2:$E$13,'All Loads'!B191)</f>
        <v>0</v>
      </c>
      <c r="I191">
        <f t="shared" si="2"/>
        <v>1</v>
      </c>
    </row>
    <row r="192" spans="2:9" x14ac:dyDescent="0.25">
      <c r="B192" t="s">
        <v>300</v>
      </c>
      <c r="C192" s="2">
        <f>SUMIF('Small Loads'!$E$2:$E$468,'All Loads'!B192,'Small Loads'!$I$2:$I$468)</f>
        <v>3.7076795802398999</v>
      </c>
      <c r="D192" s="2">
        <f>SUMIF('Small Loads'!$E$2:$E$468,'All Loads'!B192,'Small Loads'!$J$2:$J$468)</f>
        <v>1.2676996551762401</v>
      </c>
      <c r="E192" s="2">
        <f>COUNTIF('Small Loads'!$E$2:$E$468,'All Loads'!B192)</f>
        <v>1</v>
      </c>
      <c r="F192" s="2">
        <f>SUMIF('Large Loads'!$E$2:$E$13,'All Loads'!B192,'Large Loads'!$I$2:$I$13)</f>
        <v>0</v>
      </c>
      <c r="G192" s="2">
        <f>SUMIF('Large Loads'!$E$2:$E$13,'All Loads'!B192,'Large Loads'!$J$2:$J$13)</f>
        <v>0</v>
      </c>
      <c r="H192" s="2">
        <f>COUNTIF('Large Loads'!$E$2:$E$13,'All Loads'!B192)</f>
        <v>0</v>
      </c>
      <c r="I192">
        <f t="shared" si="2"/>
        <v>1</v>
      </c>
    </row>
    <row r="193" spans="2:9" x14ac:dyDescent="0.25">
      <c r="B193" t="s">
        <v>297</v>
      </c>
      <c r="C193" s="2">
        <f>SUMIF('Small Loads'!$E$2:$E$468,'All Loads'!B193,'Small Loads'!$I$2:$I$468)</f>
        <v>0.85644257767773602</v>
      </c>
      <c r="D193" s="2">
        <f>SUMIF('Small Loads'!$E$2:$E$468,'All Loads'!B193,'Small Loads'!$J$2:$J$468)</f>
        <v>0.29282788248116898</v>
      </c>
      <c r="E193" s="2">
        <f>COUNTIF('Small Loads'!$E$2:$E$468,'All Loads'!B193)</f>
        <v>1</v>
      </c>
      <c r="F193" s="2">
        <f>SUMIF('Large Loads'!$E$2:$E$13,'All Loads'!B193,'Large Loads'!$I$2:$I$13)</f>
        <v>0</v>
      </c>
      <c r="G193" s="2">
        <f>SUMIF('Large Loads'!$E$2:$E$13,'All Loads'!B193,'Large Loads'!$J$2:$J$13)</f>
        <v>0</v>
      </c>
      <c r="H193" s="2">
        <f>COUNTIF('Large Loads'!$E$2:$E$13,'All Loads'!B193)</f>
        <v>0</v>
      </c>
      <c r="I193">
        <f t="shared" si="2"/>
        <v>1</v>
      </c>
    </row>
    <row r="194" spans="2:9" x14ac:dyDescent="0.25">
      <c r="B194" t="s">
        <v>273</v>
      </c>
      <c r="C194" s="2">
        <f>SUMIF('Small Loads'!$E$2:$E$468,'All Loads'!B194,'Small Loads'!$I$2:$I$468)</f>
        <v>2.20761190751703</v>
      </c>
      <c r="D194" s="2">
        <f>SUMIF('Small Loads'!$E$2:$E$468,'All Loads'!B194,'Small Loads'!$J$2:$J$468)</f>
        <v>0.75480871347065803</v>
      </c>
      <c r="E194" s="2">
        <f>COUNTIF('Small Loads'!$E$2:$E$468,'All Loads'!B194)</f>
        <v>1</v>
      </c>
      <c r="F194" s="2">
        <f>SUMIF('Large Loads'!$E$2:$E$13,'All Loads'!B194,'Large Loads'!$I$2:$I$13)</f>
        <v>0</v>
      </c>
      <c r="G194" s="2">
        <f>SUMIF('Large Loads'!$E$2:$E$13,'All Loads'!B194,'Large Loads'!$J$2:$J$13)</f>
        <v>0</v>
      </c>
      <c r="H194" s="2">
        <f>COUNTIF('Large Loads'!$E$2:$E$13,'All Loads'!B194)</f>
        <v>0</v>
      </c>
      <c r="I194">
        <f t="shared" si="2"/>
        <v>1</v>
      </c>
    </row>
    <row r="195" spans="2:9" x14ac:dyDescent="0.25">
      <c r="B195" t="s">
        <v>116</v>
      </c>
      <c r="C195" s="2">
        <f>SUMIF('Small Loads'!$E$2:$E$468,'All Loads'!B195,'Small Loads'!$I$2:$I$468)</f>
        <v>9.0905578866190808</v>
      </c>
      <c r="D195" s="2">
        <f>SUMIF('Small Loads'!$E$2:$E$468,'All Loads'!B195,'Small Loads'!$J$2:$J$468)</f>
        <v>3.1081696378631101</v>
      </c>
      <c r="E195" s="2">
        <f>COUNTIF('Small Loads'!$E$2:$E$468,'All Loads'!B195)</f>
        <v>1</v>
      </c>
      <c r="F195" s="2">
        <f>SUMIF('Large Loads'!$E$2:$E$13,'All Loads'!B195,'Large Loads'!$I$2:$I$13)</f>
        <v>0</v>
      </c>
      <c r="G195" s="2">
        <f>SUMIF('Large Loads'!$E$2:$E$13,'All Loads'!B195,'Large Loads'!$J$2:$J$13)</f>
        <v>0</v>
      </c>
      <c r="H195" s="2">
        <f>COUNTIF('Large Loads'!$E$2:$E$13,'All Loads'!B195)</f>
        <v>0</v>
      </c>
      <c r="I195">
        <f t="shared" si="2"/>
        <v>1</v>
      </c>
    </row>
    <row r="196" spans="2:9" x14ac:dyDescent="0.25">
      <c r="B196" t="s">
        <v>111</v>
      </c>
      <c r="C196" s="2">
        <f>SUMIF('Small Loads'!$E$2:$E$468,'All Loads'!B196,'Small Loads'!$I$2:$I$468)</f>
        <v>0.59596284633053898</v>
      </c>
      <c r="D196" s="2">
        <f>SUMIF('Small Loads'!$E$2:$E$468,'All Loads'!B196,'Small Loads'!$J$2:$J$468)</f>
        <v>0.20376677068253901</v>
      </c>
      <c r="E196" s="2">
        <f>COUNTIF('Small Loads'!$E$2:$E$468,'All Loads'!B196)</f>
        <v>1</v>
      </c>
      <c r="F196" s="2">
        <f>SUMIF('Large Loads'!$E$2:$E$13,'All Loads'!B196,'Large Loads'!$I$2:$I$13)</f>
        <v>0</v>
      </c>
      <c r="G196" s="2">
        <f>SUMIF('Large Loads'!$E$2:$E$13,'All Loads'!B196,'Large Loads'!$J$2:$J$13)</f>
        <v>0</v>
      </c>
      <c r="H196" s="2">
        <f>COUNTIF('Large Loads'!$E$2:$E$13,'All Loads'!B196)</f>
        <v>0</v>
      </c>
      <c r="I196">
        <f t="shared" ref="I196:I259" si="3">MAX(H196,E196)</f>
        <v>1</v>
      </c>
    </row>
    <row r="197" spans="2:9" x14ac:dyDescent="0.25">
      <c r="B197" t="s">
        <v>260</v>
      </c>
      <c r="C197" s="2">
        <f>SUMIF('Small Loads'!$E$2:$E$468,'All Loads'!B197,'Small Loads'!$I$2:$I$468)</f>
        <v>0.116384560814705</v>
      </c>
      <c r="D197" s="2">
        <f>SUMIF('Small Loads'!$E$2:$E$468,'All Loads'!B197,'Small Loads'!$J$2:$J$468)</f>
        <v>3.9793262718536802E-2</v>
      </c>
      <c r="E197" s="2">
        <f>COUNTIF('Small Loads'!$E$2:$E$468,'All Loads'!B197)</f>
        <v>1</v>
      </c>
      <c r="F197" s="2">
        <f>SUMIF('Large Loads'!$E$2:$E$13,'All Loads'!B197,'Large Loads'!$I$2:$I$13)</f>
        <v>0</v>
      </c>
      <c r="G197" s="2">
        <f>SUMIF('Large Loads'!$E$2:$E$13,'All Loads'!B197,'Large Loads'!$J$2:$J$13)</f>
        <v>0</v>
      </c>
      <c r="H197" s="2">
        <f>COUNTIF('Large Loads'!$E$2:$E$13,'All Loads'!B197)</f>
        <v>0</v>
      </c>
      <c r="I197">
        <f t="shared" si="3"/>
        <v>1</v>
      </c>
    </row>
    <row r="198" spans="2:9" x14ac:dyDescent="0.25">
      <c r="B198" t="s">
        <v>118</v>
      </c>
      <c r="C198" s="2">
        <f>SUMIF('Small Loads'!$E$2:$E$468,'All Loads'!B198,'Small Loads'!$I$2:$I$468)</f>
        <v>1.8453418698064901</v>
      </c>
      <c r="D198" s="2">
        <f>SUMIF('Small Loads'!$E$2:$E$468,'All Loads'!B198,'Small Loads'!$J$2:$J$468)</f>
        <v>0.63094428777057798</v>
      </c>
      <c r="E198" s="2">
        <f>COUNTIF('Small Loads'!$E$2:$E$468,'All Loads'!B198)</f>
        <v>1</v>
      </c>
      <c r="F198" s="2">
        <f>SUMIF('Large Loads'!$E$2:$E$13,'All Loads'!B198,'Large Loads'!$I$2:$I$13)</f>
        <v>0</v>
      </c>
      <c r="G198" s="2">
        <f>SUMIF('Large Loads'!$E$2:$E$13,'All Loads'!B198,'Large Loads'!$J$2:$J$13)</f>
        <v>0</v>
      </c>
      <c r="H198" s="2">
        <f>COUNTIF('Large Loads'!$E$2:$E$13,'All Loads'!B198)</f>
        <v>0</v>
      </c>
      <c r="I198">
        <f t="shared" si="3"/>
        <v>1</v>
      </c>
    </row>
    <row r="199" spans="2:9" x14ac:dyDescent="0.25">
      <c r="B199" t="s">
        <v>282</v>
      </c>
      <c r="C199" s="2">
        <f>SUMIF('Small Loads'!$E$2:$E$468,'All Loads'!B199,'Small Loads'!$I$2:$I$468)</f>
        <v>12.0509746914693</v>
      </c>
      <c r="D199" s="2">
        <f>SUMIF('Small Loads'!$E$2:$E$468,'All Loads'!B199,'Small Loads'!$J$2:$J$468)</f>
        <v>4.1203712808227104</v>
      </c>
      <c r="E199" s="2">
        <f>COUNTIF('Small Loads'!$E$2:$E$468,'All Loads'!B199)</f>
        <v>1</v>
      </c>
      <c r="F199" s="2">
        <f>SUMIF('Large Loads'!$E$2:$E$13,'All Loads'!B199,'Large Loads'!$I$2:$I$13)</f>
        <v>0</v>
      </c>
      <c r="G199" s="2">
        <f>SUMIF('Large Loads'!$E$2:$E$13,'All Loads'!B199,'Large Loads'!$J$2:$J$13)</f>
        <v>0</v>
      </c>
      <c r="H199" s="2">
        <f>COUNTIF('Large Loads'!$E$2:$E$13,'All Loads'!B199)</f>
        <v>0</v>
      </c>
      <c r="I199">
        <f t="shared" si="3"/>
        <v>1</v>
      </c>
    </row>
    <row r="200" spans="2:9" x14ac:dyDescent="0.25">
      <c r="B200" t="s">
        <v>84</v>
      </c>
      <c r="C200" s="2">
        <f>SUMIF('Small Loads'!$E$2:$E$468,'All Loads'!B200,'Small Loads'!$I$2:$I$468)</f>
        <v>3.4209671383598601</v>
      </c>
      <c r="D200" s="2">
        <f>SUMIF('Small Loads'!$E$2:$E$468,'All Loads'!B200,'Small Loads'!$J$2:$J$468)</f>
        <v>1.16966926828867</v>
      </c>
      <c r="E200" s="2">
        <f>COUNTIF('Small Loads'!$E$2:$E$468,'All Loads'!B200)</f>
        <v>1</v>
      </c>
      <c r="F200" s="2">
        <f>SUMIF('Large Loads'!$E$2:$E$13,'All Loads'!B200,'Large Loads'!$I$2:$I$13)</f>
        <v>0</v>
      </c>
      <c r="G200" s="2">
        <f>SUMIF('Large Loads'!$E$2:$E$13,'All Loads'!B200,'Large Loads'!$J$2:$J$13)</f>
        <v>0</v>
      </c>
      <c r="H200" s="2">
        <f>COUNTIF('Large Loads'!$E$2:$E$13,'All Loads'!B200)</f>
        <v>0</v>
      </c>
      <c r="I200">
        <f t="shared" si="3"/>
        <v>1</v>
      </c>
    </row>
    <row r="201" spans="2:9" x14ac:dyDescent="0.25">
      <c r="B201" t="s">
        <v>65</v>
      </c>
      <c r="C201" s="2">
        <f>SUMIF('Small Loads'!$E$2:$E$468,'All Loads'!B201,'Small Loads'!$I$2:$I$468)</f>
        <v>1.8048843796185301</v>
      </c>
      <c r="D201" s="2">
        <f>SUMIF('Small Loads'!$E$2:$E$468,'All Loads'!B201,'Small Loads'!$J$2:$J$468)</f>
        <v>0.61711139168270501</v>
      </c>
      <c r="E201" s="2">
        <f>COUNTIF('Small Loads'!$E$2:$E$468,'All Loads'!B201)</f>
        <v>1</v>
      </c>
      <c r="F201" s="2">
        <f>SUMIF('Large Loads'!$E$2:$E$13,'All Loads'!B201,'Large Loads'!$I$2:$I$13)</f>
        <v>0</v>
      </c>
      <c r="G201" s="2">
        <f>SUMIF('Large Loads'!$E$2:$E$13,'All Loads'!B201,'Large Loads'!$J$2:$J$13)</f>
        <v>0</v>
      </c>
      <c r="H201" s="2">
        <f>COUNTIF('Large Loads'!$E$2:$E$13,'All Loads'!B201)</f>
        <v>0</v>
      </c>
      <c r="I201">
        <f t="shared" si="3"/>
        <v>1</v>
      </c>
    </row>
    <row r="202" spans="2:9" x14ac:dyDescent="0.25">
      <c r="B202" t="s">
        <v>420</v>
      </c>
      <c r="C202" s="2">
        <f>SUMIF('Small Loads'!$E$2:$E$468,'All Loads'!B202,'Small Loads'!$I$2:$I$468)</f>
        <v>31.144138999218899</v>
      </c>
      <c r="D202" s="2">
        <f>SUMIF('Small Loads'!$E$2:$E$468,'All Loads'!B202,'Small Loads'!$J$2:$J$468)</f>
        <v>10.648550775662301</v>
      </c>
      <c r="E202" s="2">
        <f>COUNTIF('Small Loads'!$E$2:$E$468,'All Loads'!B202)</f>
        <v>1</v>
      </c>
      <c r="F202" s="2">
        <f>SUMIF('Large Loads'!$E$2:$E$13,'All Loads'!B202,'Large Loads'!$I$2:$I$13)</f>
        <v>0</v>
      </c>
      <c r="G202" s="2">
        <f>SUMIF('Large Loads'!$E$2:$E$13,'All Loads'!B202,'Large Loads'!$J$2:$J$13)</f>
        <v>0</v>
      </c>
      <c r="H202" s="2">
        <f>COUNTIF('Large Loads'!$E$2:$E$13,'All Loads'!B202)</f>
        <v>0</v>
      </c>
      <c r="I202">
        <f t="shared" si="3"/>
        <v>1</v>
      </c>
    </row>
    <row r="203" spans="2:9" x14ac:dyDescent="0.25">
      <c r="B203" t="s">
        <v>424</v>
      </c>
      <c r="C203" s="2">
        <f>SUMIF('Small Loads'!$E$2:$E$468,'All Loads'!B203,'Small Loads'!$I$2:$I$468)</f>
        <v>2.12909851331663</v>
      </c>
      <c r="D203" s="2">
        <f>SUMIF('Small Loads'!$E$2:$E$468,'All Loads'!B203,'Small Loads'!$J$2:$J$468)</f>
        <v>0.72796405211291504</v>
      </c>
      <c r="E203" s="2">
        <f>COUNTIF('Small Loads'!$E$2:$E$468,'All Loads'!B203)</f>
        <v>1</v>
      </c>
      <c r="F203" s="2">
        <f>SUMIF('Large Loads'!$E$2:$E$13,'All Loads'!B203,'Large Loads'!$I$2:$I$13)</f>
        <v>0</v>
      </c>
      <c r="G203" s="2">
        <f>SUMIF('Large Loads'!$E$2:$E$13,'All Loads'!B203,'Large Loads'!$J$2:$J$13)</f>
        <v>0</v>
      </c>
      <c r="H203" s="2">
        <f>COUNTIF('Large Loads'!$E$2:$E$13,'All Loads'!B203)</f>
        <v>0</v>
      </c>
      <c r="I203">
        <f t="shared" si="3"/>
        <v>1</v>
      </c>
    </row>
    <row r="204" spans="2:9" x14ac:dyDescent="0.25">
      <c r="B204" t="s">
        <v>517</v>
      </c>
      <c r="C204" s="2">
        <f>SUMIF('Small Loads'!$E$2:$E$468,'All Loads'!B204,'Small Loads'!$I$2:$I$468)</f>
        <v>1.39291998181409</v>
      </c>
      <c r="D204" s="2">
        <f>SUMIF('Small Loads'!$E$2:$E$468,'All Loads'!B204,'Small Loads'!$J$2:$J$468)</f>
        <v>0.47625587444090101</v>
      </c>
      <c r="E204" s="2">
        <f>COUNTIF('Small Loads'!$E$2:$E$468,'All Loads'!B204)</f>
        <v>1</v>
      </c>
      <c r="F204" s="2">
        <f>SUMIF('Large Loads'!$E$2:$E$13,'All Loads'!B204,'Large Loads'!$I$2:$I$13)</f>
        <v>0</v>
      </c>
      <c r="G204" s="2">
        <f>SUMIF('Large Loads'!$E$2:$E$13,'All Loads'!B204,'Large Loads'!$J$2:$J$13)</f>
        <v>0</v>
      </c>
      <c r="H204" s="2">
        <f>COUNTIF('Large Loads'!$E$2:$E$13,'All Loads'!B204)</f>
        <v>0</v>
      </c>
      <c r="I204">
        <f t="shared" si="3"/>
        <v>1</v>
      </c>
    </row>
    <row r="205" spans="2:9" x14ac:dyDescent="0.25">
      <c r="B205" t="s">
        <v>47</v>
      </c>
      <c r="C205" s="2">
        <f>SUMIF('Small Loads'!$E$2:$E$468,'All Loads'!B205,'Small Loads'!$I$2:$I$468)</f>
        <v>2.6064599500550401</v>
      </c>
      <c r="D205" s="2">
        <f>SUMIF('Small Loads'!$E$2:$E$468,'All Loads'!B205,'Small Loads'!$J$2:$J$468)</f>
        <v>0.891179593167993</v>
      </c>
      <c r="E205" s="2">
        <f>COUNTIF('Small Loads'!$E$2:$E$468,'All Loads'!B205)</f>
        <v>1</v>
      </c>
      <c r="F205" s="2">
        <f>SUMIF('Large Loads'!$E$2:$E$13,'All Loads'!B205,'Large Loads'!$I$2:$I$13)</f>
        <v>0</v>
      </c>
      <c r="G205" s="2">
        <f>SUMIF('Large Loads'!$E$2:$E$13,'All Loads'!B205,'Large Loads'!$J$2:$J$13)</f>
        <v>0</v>
      </c>
      <c r="H205" s="2">
        <f>COUNTIF('Large Loads'!$E$2:$E$13,'All Loads'!B205)</f>
        <v>0</v>
      </c>
      <c r="I205">
        <f t="shared" si="3"/>
        <v>1</v>
      </c>
    </row>
    <row r="206" spans="2:9" x14ac:dyDescent="0.25">
      <c r="B206" t="s">
        <v>193</v>
      </c>
      <c r="C206" s="2">
        <f>SUMIF('Small Loads'!$E$2:$E$468,'All Loads'!B206,'Small Loads'!$I$2:$I$468)</f>
        <v>1.7282183593993099</v>
      </c>
      <c r="D206" s="2">
        <f>SUMIF('Small Loads'!$E$2:$E$468,'All Loads'!B206,'Small Loads'!$J$2:$J$468)</f>
        <v>0.59089836941573304</v>
      </c>
      <c r="E206" s="2">
        <f>COUNTIF('Small Loads'!$E$2:$E$468,'All Loads'!B206)</f>
        <v>1</v>
      </c>
      <c r="F206" s="2">
        <f>SUMIF('Large Loads'!$E$2:$E$13,'All Loads'!B206,'Large Loads'!$I$2:$I$13)</f>
        <v>0</v>
      </c>
      <c r="G206" s="2">
        <f>SUMIF('Large Loads'!$E$2:$E$13,'All Loads'!B206,'Large Loads'!$J$2:$J$13)</f>
        <v>0</v>
      </c>
      <c r="H206" s="2">
        <f>COUNTIF('Large Loads'!$E$2:$E$13,'All Loads'!B206)</f>
        <v>0</v>
      </c>
      <c r="I206">
        <f t="shared" si="3"/>
        <v>1</v>
      </c>
    </row>
    <row r="207" spans="2:9" x14ac:dyDescent="0.25">
      <c r="B207" t="s">
        <v>211</v>
      </c>
      <c r="C207" s="2">
        <f>SUMIF('Small Loads'!$E$2:$E$468,'All Loads'!B207,'Small Loads'!$I$2:$I$468)</f>
        <v>3.6415435917134502</v>
      </c>
      <c r="D207" s="2">
        <f>SUMIF('Small Loads'!$E$2:$E$468,'All Loads'!B207,'Small Loads'!$J$2:$J$468)</f>
        <v>1.2450869757266601</v>
      </c>
      <c r="E207" s="2">
        <f>COUNTIF('Small Loads'!$E$2:$E$468,'All Loads'!B207)</f>
        <v>1</v>
      </c>
      <c r="F207" s="2">
        <f>SUMIF('Large Loads'!$E$2:$E$13,'All Loads'!B207,'Large Loads'!$I$2:$I$13)</f>
        <v>0</v>
      </c>
      <c r="G207" s="2">
        <f>SUMIF('Large Loads'!$E$2:$E$13,'All Loads'!B207,'Large Loads'!$J$2:$J$13)</f>
        <v>0</v>
      </c>
      <c r="H207" s="2">
        <f>COUNTIF('Large Loads'!$E$2:$E$13,'All Loads'!B207)</f>
        <v>0</v>
      </c>
      <c r="I207">
        <f t="shared" si="3"/>
        <v>1</v>
      </c>
    </row>
    <row r="208" spans="2:9" x14ac:dyDescent="0.25">
      <c r="B208" t="s">
        <v>137</v>
      </c>
      <c r="C208" s="2">
        <f>SUMIF('Small Loads'!$E$2:$E$468,'All Loads'!B208,'Small Loads'!$I$2:$I$468)</f>
        <v>1.0208588620032699</v>
      </c>
      <c r="D208" s="2">
        <f>SUMIF('Small Loads'!$E$2:$E$468,'All Loads'!B208,'Small Loads'!$J$2:$J$468)</f>
        <v>0.34904376155973699</v>
      </c>
      <c r="E208" s="2">
        <f>COUNTIF('Small Loads'!$E$2:$E$468,'All Loads'!B208)</f>
        <v>1</v>
      </c>
      <c r="F208" s="2">
        <f>SUMIF('Large Loads'!$E$2:$E$13,'All Loads'!B208,'Large Loads'!$I$2:$I$13)</f>
        <v>0</v>
      </c>
      <c r="G208" s="2">
        <f>SUMIF('Large Loads'!$E$2:$E$13,'All Loads'!B208,'Large Loads'!$J$2:$J$13)</f>
        <v>0</v>
      </c>
      <c r="H208" s="2">
        <f>COUNTIF('Large Loads'!$E$2:$E$13,'All Loads'!B208)</f>
        <v>0</v>
      </c>
      <c r="I208">
        <f t="shared" si="3"/>
        <v>1</v>
      </c>
    </row>
    <row r="209" spans="2:9" x14ac:dyDescent="0.25">
      <c r="B209" t="s">
        <v>185</v>
      </c>
      <c r="C209" s="2">
        <f>SUMIF('Small Loads'!$E$2:$E$468,'All Loads'!B209,'Small Loads'!$I$2:$I$468)</f>
        <v>12.2575111025659</v>
      </c>
      <c r="D209" s="2">
        <f>SUMIF('Small Loads'!$E$2:$E$468,'All Loads'!B209,'Small Loads'!$J$2:$J$468)</f>
        <v>4.1909885311708504</v>
      </c>
      <c r="E209" s="2">
        <f>COUNTIF('Small Loads'!$E$2:$E$468,'All Loads'!B209)</f>
        <v>1</v>
      </c>
      <c r="F209" s="2">
        <f>SUMIF('Large Loads'!$E$2:$E$13,'All Loads'!B209,'Large Loads'!$I$2:$I$13)</f>
        <v>0</v>
      </c>
      <c r="G209" s="2">
        <f>SUMIF('Large Loads'!$E$2:$E$13,'All Loads'!B209,'Large Loads'!$J$2:$J$13)</f>
        <v>0</v>
      </c>
      <c r="H209" s="2">
        <f>COUNTIF('Large Loads'!$E$2:$E$13,'All Loads'!B209)</f>
        <v>0</v>
      </c>
      <c r="I209">
        <f t="shared" si="3"/>
        <v>1</v>
      </c>
    </row>
    <row r="210" spans="2:9" x14ac:dyDescent="0.25">
      <c r="B210" t="s">
        <v>184</v>
      </c>
      <c r="C210" s="2">
        <f>SUMIF('Small Loads'!$E$2:$E$468,'All Loads'!B210,'Small Loads'!$I$2:$I$468)</f>
        <v>12.051898378459921</v>
      </c>
      <c r="D210" s="2">
        <f>SUMIF('Small Loads'!$E$2:$E$468,'All Loads'!B210,'Small Loads'!$J$2:$J$468)</f>
        <v>4.1206871003681096</v>
      </c>
      <c r="E210" s="2">
        <f>COUNTIF('Small Loads'!$E$2:$E$468,'All Loads'!B210)</f>
        <v>3</v>
      </c>
      <c r="F210" s="2">
        <f>SUMIF('Large Loads'!$E$2:$E$13,'All Loads'!B210,'Large Loads'!$I$2:$I$13)</f>
        <v>0</v>
      </c>
      <c r="G210" s="2">
        <f>SUMIF('Large Loads'!$E$2:$E$13,'All Loads'!B210,'Large Loads'!$J$2:$J$13)</f>
        <v>0</v>
      </c>
      <c r="H210" s="2">
        <f>COUNTIF('Large Loads'!$E$2:$E$13,'All Loads'!B210)</f>
        <v>0</v>
      </c>
      <c r="I210">
        <f t="shared" si="3"/>
        <v>3</v>
      </c>
    </row>
    <row r="211" spans="2:9" x14ac:dyDescent="0.25">
      <c r="B211" t="s">
        <v>342</v>
      </c>
      <c r="C211" s="2">
        <f>SUMIF('Small Loads'!$E$2:$E$468,'All Loads'!B211,'Small Loads'!$I$2:$I$468)</f>
        <v>0.23683334438801901</v>
      </c>
      <c r="D211" s="2">
        <f>SUMIF('Small Loads'!$E$2:$E$468,'All Loads'!B211,'Small Loads'!$J$2:$J$468)</f>
        <v>8.0976131436768503E-2</v>
      </c>
      <c r="E211" s="2">
        <f>COUNTIF('Small Loads'!$E$2:$E$468,'All Loads'!B211)</f>
        <v>1</v>
      </c>
      <c r="F211" s="2">
        <f>SUMIF('Large Loads'!$E$2:$E$13,'All Loads'!B211,'Large Loads'!$I$2:$I$13)</f>
        <v>0</v>
      </c>
      <c r="G211" s="2">
        <f>SUMIF('Large Loads'!$E$2:$E$13,'All Loads'!B211,'Large Loads'!$J$2:$J$13)</f>
        <v>0</v>
      </c>
      <c r="H211" s="2">
        <f>COUNTIF('Large Loads'!$E$2:$E$13,'All Loads'!B211)</f>
        <v>0</v>
      </c>
      <c r="I211">
        <f t="shared" si="3"/>
        <v>1</v>
      </c>
    </row>
    <row r="212" spans="2:9" x14ac:dyDescent="0.25">
      <c r="B212" t="s">
        <v>278</v>
      </c>
      <c r="C212" s="2">
        <f>SUMIF('Small Loads'!$E$2:$E$468,'All Loads'!B212,'Small Loads'!$I$2:$I$468)</f>
        <v>1.324197484976583</v>
      </c>
      <c r="D212" s="2">
        <f>SUMIF('Small Loads'!$E$2:$E$468,'All Loads'!B212,'Small Loads'!$J$2:$J$468)</f>
        <v>0.45275883710033105</v>
      </c>
      <c r="E212" s="2">
        <f>COUNTIF('Small Loads'!$E$2:$E$468,'All Loads'!B212)</f>
        <v>3</v>
      </c>
      <c r="F212" s="2">
        <f>SUMIF('Large Loads'!$E$2:$E$13,'All Loads'!B212,'Large Loads'!$I$2:$I$13)</f>
        <v>0</v>
      </c>
      <c r="G212" s="2">
        <f>SUMIF('Large Loads'!$E$2:$E$13,'All Loads'!B212,'Large Loads'!$J$2:$J$13)</f>
        <v>0</v>
      </c>
      <c r="H212" s="2">
        <f>COUNTIF('Large Loads'!$E$2:$E$13,'All Loads'!B212)</f>
        <v>0</v>
      </c>
      <c r="I212">
        <f t="shared" si="3"/>
        <v>3</v>
      </c>
    </row>
    <row r="213" spans="2:9" x14ac:dyDescent="0.25">
      <c r="B213" t="s">
        <v>275</v>
      </c>
      <c r="C213" s="2">
        <f>SUMIF('Small Loads'!$E$2:$E$468,'All Loads'!B213,'Small Loads'!$I$2:$I$468)</f>
        <v>2.9528425715273801</v>
      </c>
      <c r="D213" s="2">
        <f>SUMIF('Small Loads'!$E$2:$E$468,'All Loads'!B213,'Small Loads'!$J$2:$J$468)</f>
        <v>1.00961192268745</v>
      </c>
      <c r="E213" s="2">
        <f>COUNTIF('Small Loads'!$E$2:$E$468,'All Loads'!B213)</f>
        <v>1</v>
      </c>
      <c r="F213" s="2">
        <f>SUMIF('Large Loads'!$E$2:$E$13,'All Loads'!B213,'Large Loads'!$I$2:$I$13)</f>
        <v>0</v>
      </c>
      <c r="G213" s="2">
        <f>SUMIF('Large Loads'!$E$2:$E$13,'All Loads'!B213,'Large Loads'!$J$2:$J$13)</f>
        <v>0</v>
      </c>
      <c r="H213" s="2">
        <f>COUNTIF('Large Loads'!$E$2:$E$13,'All Loads'!B213)</f>
        <v>0</v>
      </c>
      <c r="I213">
        <f t="shared" si="3"/>
        <v>1</v>
      </c>
    </row>
    <row r="214" spans="2:9" x14ac:dyDescent="0.25">
      <c r="B214" t="s">
        <v>365</v>
      </c>
      <c r="C214" s="2">
        <f>SUMIF('Small Loads'!$E$2:$E$468,'All Loads'!B214,'Small Loads'!$I$2:$I$468)</f>
        <v>2.4503568486448399</v>
      </c>
      <c r="D214" s="2">
        <f>SUMIF('Small Loads'!$E$2:$E$468,'All Loads'!B214,'Small Loads'!$J$2:$J$468)</f>
        <v>0.83780608999789197</v>
      </c>
      <c r="E214" s="2">
        <f>COUNTIF('Small Loads'!$E$2:$E$468,'All Loads'!B214)</f>
        <v>1</v>
      </c>
      <c r="F214" s="2">
        <f>SUMIF('Large Loads'!$E$2:$E$13,'All Loads'!B214,'Large Loads'!$I$2:$I$13)</f>
        <v>0</v>
      </c>
      <c r="G214" s="2">
        <f>SUMIF('Large Loads'!$E$2:$E$13,'All Loads'!B214,'Large Loads'!$J$2:$J$13)</f>
        <v>0</v>
      </c>
      <c r="H214" s="2">
        <f>COUNTIF('Large Loads'!$E$2:$E$13,'All Loads'!B214)</f>
        <v>0</v>
      </c>
      <c r="I214">
        <f t="shared" si="3"/>
        <v>1</v>
      </c>
    </row>
    <row r="215" spans="2:9" x14ac:dyDescent="0.25">
      <c r="B215" t="s">
        <v>234</v>
      </c>
      <c r="C215" s="2">
        <f>SUMIF('Small Loads'!$E$2:$E$468,'All Loads'!B215,'Small Loads'!$I$2:$I$468)</f>
        <v>2.04356509798773</v>
      </c>
      <c r="D215" s="2">
        <f>SUMIF('Small Loads'!$E$2:$E$468,'All Loads'!B215,'Small Loads'!$J$2:$J$468)</f>
        <v>0.69871916221024399</v>
      </c>
      <c r="E215" s="2">
        <f>COUNTIF('Small Loads'!$E$2:$E$468,'All Loads'!B215)</f>
        <v>1</v>
      </c>
      <c r="F215" s="2">
        <f>SUMIF('Large Loads'!$E$2:$E$13,'All Loads'!B215,'Large Loads'!$I$2:$I$13)</f>
        <v>0</v>
      </c>
      <c r="G215" s="2">
        <f>SUMIF('Large Loads'!$E$2:$E$13,'All Loads'!B215,'Large Loads'!$J$2:$J$13)</f>
        <v>0</v>
      </c>
      <c r="H215" s="2">
        <f>COUNTIF('Large Loads'!$E$2:$E$13,'All Loads'!B215)</f>
        <v>0</v>
      </c>
      <c r="I215">
        <f t="shared" si="3"/>
        <v>1</v>
      </c>
    </row>
    <row r="216" spans="2:9" x14ac:dyDescent="0.25">
      <c r="B216" t="s">
        <v>371</v>
      </c>
      <c r="C216" s="2">
        <f>SUMIF('Small Loads'!$E$2:$E$468,'All Loads'!B216,'Small Loads'!$I$2:$I$468)</f>
        <v>0.16497049651989201</v>
      </c>
      <c r="D216" s="2">
        <f>SUMIF('Small Loads'!$E$2:$E$468,'All Loads'!B216,'Small Loads'!$J$2:$J$468)</f>
        <v>5.6405370805799E-2</v>
      </c>
      <c r="E216" s="2">
        <f>COUNTIF('Small Loads'!$E$2:$E$468,'All Loads'!B216)</f>
        <v>1</v>
      </c>
      <c r="F216" s="2">
        <f>SUMIF('Large Loads'!$E$2:$E$13,'All Loads'!B216,'Large Loads'!$I$2:$I$13)</f>
        <v>0</v>
      </c>
      <c r="G216" s="2">
        <f>SUMIF('Large Loads'!$E$2:$E$13,'All Loads'!B216,'Large Loads'!$J$2:$J$13)</f>
        <v>0</v>
      </c>
      <c r="H216" s="2">
        <f>COUNTIF('Large Loads'!$E$2:$E$13,'All Loads'!B216)</f>
        <v>0</v>
      </c>
      <c r="I216">
        <f t="shared" si="3"/>
        <v>1</v>
      </c>
    </row>
    <row r="217" spans="2:9" x14ac:dyDescent="0.25">
      <c r="B217" t="s">
        <v>339</v>
      </c>
      <c r="C217" s="2">
        <f>SUMIF('Small Loads'!$E$2:$E$468,'All Loads'!B217,'Small Loads'!$I$2:$I$468)</f>
        <v>1.5279630198387699</v>
      </c>
      <c r="D217" s="2">
        <f>SUMIF('Small Loads'!$E$2:$E$468,'All Loads'!B217,'Small Loads'!$J$2:$J$468)</f>
        <v>0.522428691976219</v>
      </c>
      <c r="E217" s="2">
        <f>COUNTIF('Small Loads'!$E$2:$E$468,'All Loads'!B217)</f>
        <v>1</v>
      </c>
      <c r="F217" s="2">
        <f>SUMIF('Large Loads'!$E$2:$E$13,'All Loads'!B217,'Large Loads'!$I$2:$I$13)</f>
        <v>0</v>
      </c>
      <c r="G217" s="2">
        <f>SUMIF('Large Loads'!$E$2:$E$13,'All Loads'!B217,'Large Loads'!$J$2:$J$13)</f>
        <v>0</v>
      </c>
      <c r="H217" s="2">
        <f>COUNTIF('Large Loads'!$E$2:$E$13,'All Loads'!B217)</f>
        <v>0</v>
      </c>
      <c r="I217">
        <f t="shared" si="3"/>
        <v>1</v>
      </c>
    </row>
    <row r="218" spans="2:9" x14ac:dyDescent="0.25">
      <c r="B218" t="s">
        <v>205</v>
      </c>
      <c r="C218" s="2">
        <f>SUMIF('Small Loads'!$E$2:$E$468,'All Loads'!B218,'Small Loads'!$I$2:$I$468)</f>
        <v>3.0271070055710498</v>
      </c>
      <c r="D218" s="2">
        <f>SUMIF('Small Loads'!$E$2:$E$468,'All Loads'!B218,'Small Loads'!$J$2:$J$468)</f>
        <v>1.03500381413642</v>
      </c>
      <c r="E218" s="2">
        <f>COUNTIF('Small Loads'!$E$2:$E$468,'All Loads'!B218)</f>
        <v>1</v>
      </c>
      <c r="F218" s="2">
        <f>SUMIF('Large Loads'!$E$2:$E$13,'All Loads'!B218,'Large Loads'!$I$2:$I$13)</f>
        <v>0</v>
      </c>
      <c r="G218" s="2">
        <f>SUMIF('Large Loads'!$E$2:$E$13,'All Loads'!B218,'Large Loads'!$J$2:$J$13)</f>
        <v>0</v>
      </c>
      <c r="H218" s="2">
        <f>COUNTIF('Large Loads'!$E$2:$E$13,'All Loads'!B218)</f>
        <v>0</v>
      </c>
      <c r="I218">
        <f t="shared" si="3"/>
        <v>1</v>
      </c>
    </row>
    <row r="219" spans="2:9" x14ac:dyDescent="0.25">
      <c r="B219" t="s">
        <v>326</v>
      </c>
      <c r="C219" s="2">
        <f>SUMIF('Small Loads'!$E$2:$E$468,'All Loads'!B219,'Small Loads'!$I$2:$I$468)</f>
        <v>0.92793595074962698</v>
      </c>
      <c r="D219" s="2">
        <f>SUMIF('Small Loads'!$E$2:$E$468,'All Loads'!B219,'Small Loads'!$J$2:$J$468)</f>
        <v>0.31727231529398497</v>
      </c>
      <c r="E219" s="2">
        <f>COUNTIF('Small Loads'!$E$2:$E$468,'All Loads'!B219)</f>
        <v>1</v>
      </c>
      <c r="F219" s="2">
        <f>SUMIF('Large Loads'!$E$2:$E$13,'All Loads'!B219,'Large Loads'!$I$2:$I$13)</f>
        <v>0</v>
      </c>
      <c r="G219" s="2">
        <f>SUMIF('Large Loads'!$E$2:$E$13,'All Loads'!B219,'Large Loads'!$J$2:$J$13)</f>
        <v>0</v>
      </c>
      <c r="H219" s="2">
        <f>COUNTIF('Large Loads'!$E$2:$E$13,'All Loads'!B219)</f>
        <v>0</v>
      </c>
      <c r="I219">
        <f t="shared" si="3"/>
        <v>1</v>
      </c>
    </row>
    <row r="220" spans="2:9" x14ac:dyDescent="0.25">
      <c r="B220" t="s">
        <v>149</v>
      </c>
      <c r="C220" s="2">
        <f>SUMIF('Small Loads'!$E$2:$E$468,'All Loads'!B220,'Small Loads'!$I$2:$I$468)</f>
        <v>4.3788305476047</v>
      </c>
      <c r="D220" s="2">
        <f>SUMIF('Small Loads'!$E$2:$E$468,'All Loads'!B220,'Small Loads'!$J$2:$J$468)</f>
        <v>1.4971741368531399</v>
      </c>
      <c r="E220" s="2">
        <f>COUNTIF('Small Loads'!$E$2:$E$468,'All Loads'!B220)</f>
        <v>1</v>
      </c>
      <c r="F220" s="2">
        <f>SUMIF('Large Loads'!$E$2:$E$13,'All Loads'!B220,'Large Loads'!$I$2:$I$13)</f>
        <v>0</v>
      </c>
      <c r="G220" s="2">
        <f>SUMIF('Large Loads'!$E$2:$E$13,'All Loads'!B220,'Large Loads'!$J$2:$J$13)</f>
        <v>0</v>
      </c>
      <c r="H220" s="2">
        <f>COUNTIF('Large Loads'!$E$2:$E$13,'All Loads'!B220)</f>
        <v>0</v>
      </c>
      <c r="I220">
        <f t="shared" si="3"/>
        <v>1</v>
      </c>
    </row>
    <row r="221" spans="2:9" x14ac:dyDescent="0.25">
      <c r="B221" t="s">
        <v>352</v>
      </c>
      <c r="C221" s="2">
        <f>SUMIF('Small Loads'!$E$2:$E$468,'All Loads'!B221,'Small Loads'!$I$2:$I$468)</f>
        <v>14.0110384855075</v>
      </c>
      <c r="D221" s="2">
        <f>SUMIF('Small Loads'!$E$2:$E$468,'All Loads'!B221,'Small Loads'!$J$2:$J$468)</f>
        <v>4.7905403561301299</v>
      </c>
      <c r="E221" s="2">
        <f>COUNTIF('Small Loads'!$E$2:$E$468,'All Loads'!B221)</f>
        <v>1</v>
      </c>
      <c r="F221" s="2">
        <f>SUMIF('Large Loads'!$E$2:$E$13,'All Loads'!B221,'Large Loads'!$I$2:$I$13)</f>
        <v>0</v>
      </c>
      <c r="G221" s="2">
        <f>SUMIF('Large Loads'!$E$2:$E$13,'All Loads'!B221,'Large Loads'!$J$2:$J$13)</f>
        <v>0</v>
      </c>
      <c r="H221" s="2">
        <f>COUNTIF('Large Loads'!$E$2:$E$13,'All Loads'!B221)</f>
        <v>0</v>
      </c>
      <c r="I221">
        <f t="shared" si="3"/>
        <v>1</v>
      </c>
    </row>
    <row r="222" spans="2:9" x14ac:dyDescent="0.25">
      <c r="B222" t="s">
        <v>206</v>
      </c>
      <c r="C222" s="2">
        <f>SUMIF('Small Loads'!$E$2:$E$468,'All Loads'!B222,'Small Loads'!$I$2:$I$468)</f>
        <v>6.4329256772851897</v>
      </c>
      <c r="D222" s="2">
        <f>SUMIF('Small Loads'!$E$2:$E$468,'All Loads'!B222,'Small Loads'!$J$2:$J$468)</f>
        <v>2.1994936418807698</v>
      </c>
      <c r="E222" s="2">
        <f>COUNTIF('Small Loads'!$E$2:$E$468,'All Loads'!B222)</f>
        <v>1</v>
      </c>
      <c r="F222" s="2">
        <f>SUMIF('Large Loads'!$E$2:$E$13,'All Loads'!B222,'Large Loads'!$I$2:$I$13)</f>
        <v>0</v>
      </c>
      <c r="G222" s="2">
        <f>SUMIF('Large Loads'!$E$2:$E$13,'All Loads'!B222,'Large Loads'!$J$2:$J$13)</f>
        <v>0</v>
      </c>
      <c r="H222" s="2">
        <f>COUNTIF('Large Loads'!$E$2:$E$13,'All Loads'!B222)</f>
        <v>0</v>
      </c>
      <c r="I222">
        <f t="shared" si="3"/>
        <v>1</v>
      </c>
    </row>
    <row r="223" spans="2:9" x14ac:dyDescent="0.25">
      <c r="B223" t="s">
        <v>152</v>
      </c>
      <c r="C223" s="2">
        <f>SUMIF('Small Loads'!$E$2:$E$468,'All Loads'!B223,'Small Loads'!$I$2:$I$468)</f>
        <v>5.1465991741855204</v>
      </c>
      <c r="D223" s="2">
        <f>SUMIF('Small Loads'!$E$2:$E$468,'All Loads'!B223,'Small Loads'!$J$2:$J$468)</f>
        <v>1.75968334297733</v>
      </c>
      <c r="E223" s="2">
        <f>COUNTIF('Small Loads'!$E$2:$E$468,'All Loads'!B223)</f>
        <v>1</v>
      </c>
      <c r="F223" s="2">
        <f>SUMIF('Large Loads'!$E$2:$E$13,'All Loads'!B223,'Large Loads'!$I$2:$I$13)</f>
        <v>0</v>
      </c>
      <c r="G223" s="2">
        <f>SUMIF('Large Loads'!$E$2:$E$13,'All Loads'!B223,'Large Loads'!$J$2:$J$13)</f>
        <v>0</v>
      </c>
      <c r="H223" s="2">
        <f>COUNTIF('Large Loads'!$E$2:$E$13,'All Loads'!B223)</f>
        <v>0</v>
      </c>
      <c r="I223">
        <f t="shared" si="3"/>
        <v>1</v>
      </c>
    </row>
    <row r="224" spans="2:9" x14ac:dyDescent="0.25">
      <c r="B224" t="s">
        <v>177</v>
      </c>
      <c r="C224" s="2">
        <f>SUMIF('Small Loads'!$E$2:$E$468,'All Loads'!B224,'Small Loads'!$I$2:$I$468)</f>
        <v>8.4580168507236593</v>
      </c>
      <c r="D224" s="2">
        <f>SUMIF('Small Loads'!$E$2:$E$468,'All Loads'!B224,'Small Loads'!$J$2:$J$468)</f>
        <v>2.8918963500194041</v>
      </c>
      <c r="E224" s="2">
        <f>COUNTIF('Small Loads'!$E$2:$E$468,'All Loads'!B224)</f>
        <v>3</v>
      </c>
      <c r="F224" s="2">
        <f>SUMIF('Large Loads'!$E$2:$E$13,'All Loads'!B224,'Large Loads'!$I$2:$I$13)</f>
        <v>0</v>
      </c>
      <c r="G224" s="2">
        <f>SUMIF('Large Loads'!$E$2:$E$13,'All Loads'!B224,'Large Loads'!$J$2:$J$13)</f>
        <v>0</v>
      </c>
      <c r="H224" s="2">
        <f>COUNTIF('Large Loads'!$E$2:$E$13,'All Loads'!B224)</f>
        <v>0</v>
      </c>
      <c r="I224">
        <f t="shared" si="3"/>
        <v>3</v>
      </c>
    </row>
    <row r="225" spans="2:9" x14ac:dyDescent="0.25">
      <c r="B225" t="s">
        <v>515</v>
      </c>
      <c r="C225" s="2">
        <f>SUMIF('Small Loads'!$E$2:$E$468,'All Loads'!B225,'Small Loads'!$I$2:$I$468)</f>
        <v>4.5942345385483501</v>
      </c>
      <c r="D225" s="2">
        <f>SUMIF('Small Loads'!$E$2:$E$468,'All Loads'!B225,'Small Loads'!$J$2:$J$468)</f>
        <v>1.5708233180008802</v>
      </c>
      <c r="E225" s="2">
        <f>COUNTIF('Small Loads'!$E$2:$E$468,'All Loads'!B225)</f>
        <v>3</v>
      </c>
      <c r="F225" s="2">
        <f>SUMIF('Large Loads'!$E$2:$E$13,'All Loads'!B225,'Large Loads'!$I$2:$I$13)</f>
        <v>0</v>
      </c>
      <c r="G225" s="2">
        <f>SUMIF('Large Loads'!$E$2:$E$13,'All Loads'!B225,'Large Loads'!$J$2:$J$13)</f>
        <v>0</v>
      </c>
      <c r="H225" s="2">
        <f>COUNTIF('Large Loads'!$E$2:$E$13,'All Loads'!B225)</f>
        <v>0</v>
      </c>
      <c r="I225">
        <f t="shared" si="3"/>
        <v>3</v>
      </c>
    </row>
    <row r="226" spans="2:9" x14ac:dyDescent="0.25">
      <c r="B226" t="s">
        <v>528</v>
      </c>
      <c r="C226" s="2">
        <f>SUMIF('Small Loads'!$E$2:$E$468,'All Loads'!B226,'Small Loads'!$I$2:$I$468)</f>
        <v>10.4938231627278</v>
      </c>
      <c r="D226" s="2">
        <f>SUMIF('Small Loads'!$E$2:$E$468,'All Loads'!B226,'Small Loads'!$J$2:$J$468)</f>
        <v>3.5879626912123199</v>
      </c>
      <c r="E226" s="2">
        <f>COUNTIF('Small Loads'!$E$2:$E$468,'All Loads'!B226)</f>
        <v>1</v>
      </c>
      <c r="F226" s="2">
        <f>SUMIF('Large Loads'!$E$2:$E$13,'All Loads'!B226,'Large Loads'!$I$2:$I$13)</f>
        <v>0</v>
      </c>
      <c r="G226" s="2">
        <f>SUMIF('Large Loads'!$E$2:$E$13,'All Loads'!B226,'Large Loads'!$J$2:$J$13)</f>
        <v>0</v>
      </c>
      <c r="H226" s="2">
        <f>COUNTIF('Large Loads'!$E$2:$E$13,'All Loads'!B226)</f>
        <v>0</v>
      </c>
      <c r="I226">
        <f t="shared" si="3"/>
        <v>1</v>
      </c>
    </row>
    <row r="227" spans="2:9" x14ac:dyDescent="0.25">
      <c r="B227" t="s">
        <v>157</v>
      </c>
      <c r="C227" s="2">
        <f>SUMIF('Small Loads'!$E$2:$E$468,'All Loads'!B227,'Small Loads'!$I$2:$I$468)</f>
        <v>2.95524415770292</v>
      </c>
      <c r="D227" s="2">
        <f>SUMIF('Small Loads'!$E$2:$E$468,'All Loads'!B227,'Small Loads'!$J$2:$J$468)</f>
        <v>1.01043305350545</v>
      </c>
      <c r="E227" s="2">
        <f>COUNTIF('Small Loads'!$E$2:$E$468,'All Loads'!B227)</f>
        <v>1</v>
      </c>
      <c r="F227" s="2">
        <f>SUMIF('Large Loads'!$E$2:$E$13,'All Loads'!B227,'Large Loads'!$I$2:$I$13)</f>
        <v>0</v>
      </c>
      <c r="G227" s="2">
        <f>SUMIF('Large Loads'!$E$2:$E$13,'All Loads'!B227,'Large Loads'!$J$2:$J$13)</f>
        <v>0</v>
      </c>
      <c r="H227" s="2">
        <f>COUNTIF('Large Loads'!$E$2:$E$13,'All Loads'!B227)</f>
        <v>0</v>
      </c>
      <c r="I227">
        <f t="shared" si="3"/>
        <v>1</v>
      </c>
    </row>
    <row r="228" spans="2:9" x14ac:dyDescent="0.25">
      <c r="B228" t="s">
        <v>201</v>
      </c>
      <c r="C228" s="2">
        <f>SUMIF('Small Loads'!$E$2:$E$468,'All Loads'!B228,'Small Loads'!$I$2:$I$468)</f>
        <v>1.6107253741959</v>
      </c>
      <c r="D228" s="2">
        <f>SUMIF('Small Loads'!$E$2:$E$468,'All Loads'!B228,'Small Loads'!$J$2:$J$468)</f>
        <v>0.55072612324273396</v>
      </c>
      <c r="E228" s="2">
        <f>COUNTIF('Small Loads'!$E$2:$E$468,'All Loads'!B228)</f>
        <v>1</v>
      </c>
      <c r="F228" s="2">
        <f>SUMIF('Large Loads'!$E$2:$E$13,'All Loads'!B228,'Large Loads'!$I$2:$I$13)</f>
        <v>0</v>
      </c>
      <c r="G228" s="2">
        <f>SUMIF('Large Loads'!$E$2:$E$13,'All Loads'!B228,'Large Loads'!$J$2:$J$13)</f>
        <v>0</v>
      </c>
      <c r="H228" s="2">
        <f>COUNTIF('Large Loads'!$E$2:$E$13,'All Loads'!B228)</f>
        <v>0</v>
      </c>
      <c r="I228">
        <f t="shared" si="3"/>
        <v>1</v>
      </c>
    </row>
    <row r="229" spans="2:9" x14ac:dyDescent="0.25">
      <c r="B229" t="s">
        <v>364</v>
      </c>
      <c r="C229" s="2">
        <f>SUMIF('Small Loads'!$E$2:$E$468,'All Loads'!B229,'Small Loads'!$I$2:$I$468)</f>
        <v>2.2840930056007229</v>
      </c>
      <c r="D229" s="2">
        <f>SUMIF('Small Loads'!$E$2:$E$468,'All Loads'!B229,'Small Loads'!$J$2:$J$468)</f>
        <v>0.78095850866464489</v>
      </c>
      <c r="E229" s="2">
        <f>COUNTIF('Small Loads'!$E$2:$E$468,'All Loads'!B229)</f>
        <v>3</v>
      </c>
      <c r="F229" s="2">
        <f>SUMIF('Large Loads'!$E$2:$E$13,'All Loads'!B229,'Large Loads'!$I$2:$I$13)</f>
        <v>0</v>
      </c>
      <c r="G229" s="2">
        <f>SUMIF('Large Loads'!$E$2:$E$13,'All Loads'!B229,'Large Loads'!$J$2:$J$13)</f>
        <v>0</v>
      </c>
      <c r="H229" s="2">
        <f>COUNTIF('Large Loads'!$E$2:$E$13,'All Loads'!B229)</f>
        <v>0</v>
      </c>
      <c r="I229">
        <f t="shared" si="3"/>
        <v>3</v>
      </c>
    </row>
    <row r="230" spans="2:9" x14ac:dyDescent="0.25">
      <c r="B230" t="s">
        <v>372</v>
      </c>
      <c r="C230" s="2">
        <f>SUMIF('Small Loads'!$E$2:$E$468,'All Loads'!B230,'Small Loads'!$I$2:$I$468)</f>
        <v>3.8386583955059699</v>
      </c>
      <c r="D230" s="2">
        <f>SUMIF('Small Loads'!$E$2:$E$468,'All Loads'!B230,'Small Loads'!$J$2:$J$468)</f>
        <v>1.31248286671187</v>
      </c>
      <c r="E230" s="2">
        <f>COUNTIF('Small Loads'!$E$2:$E$468,'All Loads'!B230)</f>
        <v>1</v>
      </c>
      <c r="F230" s="2">
        <f>SUMIF('Large Loads'!$E$2:$E$13,'All Loads'!B230,'Large Loads'!$I$2:$I$13)</f>
        <v>0</v>
      </c>
      <c r="G230" s="2">
        <f>SUMIF('Large Loads'!$E$2:$E$13,'All Loads'!B230,'Large Loads'!$J$2:$J$13)</f>
        <v>0</v>
      </c>
      <c r="H230" s="2">
        <f>COUNTIF('Large Loads'!$E$2:$E$13,'All Loads'!B230)</f>
        <v>0</v>
      </c>
      <c r="I230">
        <f t="shared" si="3"/>
        <v>1</v>
      </c>
    </row>
    <row r="231" spans="2:9" x14ac:dyDescent="0.25">
      <c r="B231" t="s">
        <v>375</v>
      </c>
      <c r="C231" s="2">
        <f>SUMIF('Small Loads'!$E$2:$E$468,'All Loads'!B231,'Small Loads'!$I$2:$I$468)</f>
        <v>3.4741715090180101</v>
      </c>
      <c r="D231" s="2">
        <f>SUMIF('Small Loads'!$E$2:$E$468,'All Loads'!B231,'Small Loads'!$J$2:$J$468)</f>
        <v>1.18786047410286</v>
      </c>
      <c r="E231" s="2">
        <f>COUNTIF('Small Loads'!$E$2:$E$468,'All Loads'!B231)</f>
        <v>1</v>
      </c>
      <c r="F231" s="2">
        <f>SUMIF('Large Loads'!$E$2:$E$13,'All Loads'!B231,'Large Loads'!$I$2:$I$13)</f>
        <v>0</v>
      </c>
      <c r="G231" s="2">
        <f>SUMIF('Large Loads'!$E$2:$E$13,'All Loads'!B231,'Large Loads'!$J$2:$J$13)</f>
        <v>0</v>
      </c>
      <c r="H231" s="2">
        <f>COUNTIF('Large Loads'!$E$2:$E$13,'All Loads'!B231)</f>
        <v>0</v>
      </c>
      <c r="I231">
        <f t="shared" si="3"/>
        <v>1</v>
      </c>
    </row>
    <row r="232" spans="2:9" x14ac:dyDescent="0.25">
      <c r="B232" t="s">
        <v>414</v>
      </c>
      <c r="C232" s="2">
        <f>SUMIF('Small Loads'!$E$2:$E$468,'All Loads'!B232,'Small Loads'!$I$2:$I$468)</f>
        <v>1.3598519875508699</v>
      </c>
      <c r="D232" s="2">
        <f>SUMIF('Small Loads'!$E$2:$E$468,'All Loads'!B232,'Small Loads'!$J$2:$J$468)</f>
        <v>0.46494953471611</v>
      </c>
      <c r="E232" s="2">
        <f>COUNTIF('Small Loads'!$E$2:$E$468,'All Loads'!B232)</f>
        <v>1</v>
      </c>
      <c r="F232" s="2">
        <f>SUMIF('Large Loads'!$E$2:$E$13,'All Loads'!B232,'Large Loads'!$I$2:$I$13)</f>
        <v>0</v>
      </c>
      <c r="G232" s="2">
        <f>SUMIF('Large Loads'!$E$2:$E$13,'All Loads'!B232,'Large Loads'!$J$2:$J$13)</f>
        <v>0</v>
      </c>
      <c r="H232" s="2">
        <f>COUNTIF('Large Loads'!$E$2:$E$13,'All Loads'!B232)</f>
        <v>0</v>
      </c>
      <c r="I232">
        <f t="shared" si="3"/>
        <v>1</v>
      </c>
    </row>
    <row r="233" spans="2:9" x14ac:dyDescent="0.25">
      <c r="B233" t="s">
        <v>417</v>
      </c>
      <c r="C233" s="2">
        <f>SUMIF('Small Loads'!$E$2:$E$468,'All Loads'!B233,'Small Loads'!$I$2:$I$468)</f>
        <v>1.78012956827064</v>
      </c>
      <c r="D233" s="2">
        <f>SUMIF('Small Loads'!$E$2:$E$468,'All Loads'!B233,'Small Loads'!$J$2:$J$468)</f>
        <v>0.60864742786638204</v>
      </c>
      <c r="E233" s="2">
        <f>COUNTIF('Small Loads'!$E$2:$E$468,'All Loads'!B233)</f>
        <v>1</v>
      </c>
      <c r="F233" s="2">
        <f>SUMIF('Large Loads'!$E$2:$E$13,'All Loads'!B233,'Large Loads'!$I$2:$I$13)</f>
        <v>0</v>
      </c>
      <c r="G233" s="2">
        <f>SUMIF('Large Loads'!$E$2:$E$13,'All Loads'!B233,'Large Loads'!$J$2:$J$13)</f>
        <v>0</v>
      </c>
      <c r="H233" s="2">
        <f>COUNTIF('Large Loads'!$E$2:$E$13,'All Loads'!B233)</f>
        <v>0</v>
      </c>
      <c r="I233">
        <f t="shared" si="3"/>
        <v>1</v>
      </c>
    </row>
    <row r="234" spans="2:9" x14ac:dyDescent="0.25">
      <c r="B234" t="s">
        <v>53</v>
      </c>
      <c r="C234" s="2">
        <f>SUMIF('Small Loads'!$E$2:$E$468,'All Loads'!B234,'Small Loads'!$I$2:$I$468)</f>
        <v>4.6049491229018402</v>
      </c>
      <c r="D234" s="2">
        <f>SUMIF('Small Loads'!$E$2:$E$468,'All Loads'!B234,'Small Loads'!$J$2:$J$468)</f>
        <v>1.5744867615634399</v>
      </c>
      <c r="E234" s="2">
        <f>COUNTIF('Small Loads'!$E$2:$E$468,'All Loads'!B234)</f>
        <v>1</v>
      </c>
      <c r="F234" s="2">
        <f>SUMIF('Large Loads'!$E$2:$E$13,'All Loads'!B234,'Large Loads'!$I$2:$I$13)</f>
        <v>0</v>
      </c>
      <c r="G234" s="2">
        <f>SUMIF('Large Loads'!$E$2:$E$13,'All Loads'!B234,'Large Loads'!$J$2:$J$13)</f>
        <v>0</v>
      </c>
      <c r="H234" s="2">
        <f>COUNTIF('Large Loads'!$E$2:$E$13,'All Loads'!B234)</f>
        <v>0</v>
      </c>
      <c r="I234">
        <f t="shared" si="3"/>
        <v>1</v>
      </c>
    </row>
    <row r="235" spans="2:9" x14ac:dyDescent="0.25">
      <c r="B235" t="s">
        <v>450</v>
      </c>
      <c r="C235" s="2">
        <f>SUMIF('Small Loads'!$E$2:$E$468,'All Loads'!B235,'Small Loads'!$I$2:$I$468)</f>
        <v>3.5395685479519901</v>
      </c>
      <c r="D235" s="2">
        <f>SUMIF('Small Loads'!$E$2:$E$468,'All Loads'!B235,'Small Loads'!$J$2:$J$468)</f>
        <v>1.21022049791613</v>
      </c>
      <c r="E235" s="2">
        <f>COUNTIF('Small Loads'!$E$2:$E$468,'All Loads'!B235)</f>
        <v>1</v>
      </c>
      <c r="F235" s="2">
        <f>SUMIF('Large Loads'!$E$2:$E$13,'All Loads'!B235,'Large Loads'!$I$2:$I$13)</f>
        <v>0</v>
      </c>
      <c r="G235" s="2">
        <f>SUMIF('Large Loads'!$E$2:$E$13,'All Loads'!B235,'Large Loads'!$J$2:$J$13)</f>
        <v>0</v>
      </c>
      <c r="H235" s="2">
        <f>COUNTIF('Large Loads'!$E$2:$E$13,'All Loads'!B235)</f>
        <v>0</v>
      </c>
      <c r="I235">
        <f t="shared" si="3"/>
        <v>1</v>
      </c>
    </row>
    <row r="236" spans="2:9" x14ac:dyDescent="0.25">
      <c r="B236" t="s">
        <v>139</v>
      </c>
      <c r="C236" s="2">
        <f>SUMIF('Small Loads'!$E$2:$E$468,'All Loads'!B236,'Small Loads'!$I$2:$I$468)</f>
        <v>2.4605174055413701</v>
      </c>
      <c r="D236" s="2">
        <f>SUMIF('Small Loads'!$E$2:$E$468,'All Loads'!B236,'Small Loads'!$J$2:$J$468)</f>
        <v>0.84128010499712902</v>
      </c>
      <c r="E236" s="2">
        <f>COUNTIF('Small Loads'!$E$2:$E$468,'All Loads'!B236)</f>
        <v>1</v>
      </c>
      <c r="F236" s="2">
        <f>SUMIF('Large Loads'!$E$2:$E$13,'All Loads'!B236,'Large Loads'!$I$2:$I$13)</f>
        <v>0</v>
      </c>
      <c r="G236" s="2">
        <f>SUMIF('Large Loads'!$E$2:$E$13,'All Loads'!B236,'Large Loads'!$J$2:$J$13)</f>
        <v>0</v>
      </c>
      <c r="H236" s="2">
        <f>COUNTIF('Large Loads'!$E$2:$E$13,'All Loads'!B236)</f>
        <v>0</v>
      </c>
      <c r="I236">
        <f t="shared" si="3"/>
        <v>1</v>
      </c>
    </row>
    <row r="237" spans="2:9" x14ac:dyDescent="0.25">
      <c r="B237" t="s">
        <v>60</v>
      </c>
      <c r="C237" s="2">
        <f>SUMIF('Small Loads'!$E$2:$E$468,'All Loads'!B237,'Small Loads'!$I$2:$I$468)</f>
        <v>2.1399980198056299</v>
      </c>
      <c r="D237" s="2">
        <f>SUMIF('Small Loads'!$E$2:$E$468,'All Loads'!B237,'Small Loads'!$J$2:$J$468)</f>
        <v>0.73169072274846003</v>
      </c>
      <c r="E237" s="2">
        <f>COUNTIF('Small Loads'!$E$2:$E$468,'All Loads'!B237)</f>
        <v>1</v>
      </c>
      <c r="F237" s="2">
        <f>SUMIF('Large Loads'!$E$2:$E$13,'All Loads'!B237,'Large Loads'!$I$2:$I$13)</f>
        <v>0</v>
      </c>
      <c r="G237" s="2">
        <f>SUMIF('Large Loads'!$E$2:$E$13,'All Loads'!B237,'Large Loads'!$J$2:$J$13)</f>
        <v>0</v>
      </c>
      <c r="H237" s="2">
        <f>COUNTIF('Large Loads'!$E$2:$E$13,'All Loads'!B237)</f>
        <v>0</v>
      </c>
      <c r="I237">
        <f t="shared" si="3"/>
        <v>1</v>
      </c>
    </row>
    <row r="238" spans="2:9" x14ac:dyDescent="0.25">
      <c r="B238" t="s">
        <v>322</v>
      </c>
      <c r="C238" s="2">
        <f>SUMIF('Small Loads'!$E$2:$E$468,'All Loads'!B238,'Small Loads'!$I$2:$I$468)</f>
        <v>0.90724536216034601</v>
      </c>
      <c r="D238" s="2">
        <f>SUMIF('Small Loads'!$E$2:$E$468,'All Loads'!B238,'Small Loads'!$J$2:$J$468)</f>
        <v>0.31019795747735601</v>
      </c>
      <c r="E238" s="2">
        <f>COUNTIF('Small Loads'!$E$2:$E$468,'All Loads'!B238)</f>
        <v>1</v>
      </c>
      <c r="F238" s="2">
        <f>SUMIF('Large Loads'!$E$2:$E$13,'All Loads'!B238,'Large Loads'!$I$2:$I$13)</f>
        <v>0</v>
      </c>
      <c r="G238" s="2">
        <f>SUMIF('Large Loads'!$E$2:$E$13,'All Loads'!B238,'Large Loads'!$J$2:$J$13)</f>
        <v>0</v>
      </c>
      <c r="H238" s="2">
        <f>COUNTIF('Large Loads'!$E$2:$E$13,'All Loads'!B238)</f>
        <v>0</v>
      </c>
      <c r="I238">
        <f t="shared" si="3"/>
        <v>1</v>
      </c>
    </row>
    <row r="239" spans="2:9" x14ac:dyDescent="0.25">
      <c r="B239" t="s">
        <v>466</v>
      </c>
      <c r="C239" s="2">
        <f>SUMIF('Small Loads'!$E$2:$E$468,'All Loads'!B239,'Small Loads'!$I$2:$I$468)</f>
        <v>31.353298496631304</v>
      </c>
      <c r="D239" s="2">
        <f>SUMIF('Small Loads'!$E$2:$E$468,'All Loads'!B239,'Small Loads'!$J$2:$J$468)</f>
        <v>10.720064890355399</v>
      </c>
      <c r="E239" s="2">
        <f>COUNTIF('Small Loads'!$E$2:$E$468,'All Loads'!B239)</f>
        <v>3</v>
      </c>
      <c r="F239" s="2">
        <f>SUMIF('Large Loads'!$E$2:$E$13,'All Loads'!B239,'Large Loads'!$I$2:$I$13)</f>
        <v>0</v>
      </c>
      <c r="G239" s="2">
        <f>SUMIF('Large Loads'!$E$2:$E$13,'All Loads'!B239,'Large Loads'!$J$2:$J$13)</f>
        <v>0</v>
      </c>
      <c r="H239" s="2">
        <f>COUNTIF('Large Loads'!$E$2:$E$13,'All Loads'!B239)</f>
        <v>0</v>
      </c>
      <c r="I239">
        <f t="shared" si="3"/>
        <v>3</v>
      </c>
    </row>
    <row r="240" spans="2:9" x14ac:dyDescent="0.25">
      <c r="B240" t="s">
        <v>393</v>
      </c>
      <c r="C240" s="2">
        <f>SUMIF('Small Loads'!$E$2:$E$468,'All Loads'!B240,'Small Loads'!$I$2:$I$468)</f>
        <v>10.164251644484301</v>
      </c>
      <c r="D240" s="2">
        <f>SUMIF('Small Loads'!$E$2:$E$468,'All Loads'!B240,'Small Loads'!$J$2:$J$468)</f>
        <v>3.4752782774188802</v>
      </c>
      <c r="E240" s="2">
        <f>COUNTIF('Small Loads'!$E$2:$E$468,'All Loads'!B240)</f>
        <v>1</v>
      </c>
      <c r="F240" s="2">
        <f>SUMIF('Large Loads'!$E$2:$E$13,'All Loads'!B240,'Large Loads'!$I$2:$I$13)</f>
        <v>0</v>
      </c>
      <c r="G240" s="2">
        <f>SUMIF('Large Loads'!$E$2:$E$13,'All Loads'!B240,'Large Loads'!$J$2:$J$13)</f>
        <v>0</v>
      </c>
      <c r="H240" s="2">
        <f>COUNTIF('Large Loads'!$E$2:$E$13,'All Loads'!B240)</f>
        <v>0</v>
      </c>
      <c r="I240">
        <f t="shared" si="3"/>
        <v>1</v>
      </c>
    </row>
    <row r="241" spans="2:9" x14ac:dyDescent="0.25">
      <c r="B241" t="s">
        <v>343</v>
      </c>
      <c r="C241" s="2">
        <f>SUMIF('Small Loads'!$E$2:$E$468,'All Loads'!B241,'Small Loads'!$I$2:$I$468)</f>
        <v>1.8473739811857999E-4</v>
      </c>
      <c r="D241" s="2">
        <f>SUMIF('Small Loads'!$E$2:$E$468,'All Loads'!B241,'Small Loads'!$J$2:$J$468)</f>
        <v>6.3163909077042503E-5</v>
      </c>
      <c r="E241" s="2">
        <f>COUNTIF('Small Loads'!$E$2:$E$468,'All Loads'!B241)</f>
        <v>1</v>
      </c>
      <c r="F241" s="2">
        <f>SUMIF('Large Loads'!$E$2:$E$13,'All Loads'!B241,'Large Loads'!$I$2:$I$13)</f>
        <v>0</v>
      </c>
      <c r="G241" s="2">
        <f>SUMIF('Large Loads'!$E$2:$E$13,'All Loads'!B241,'Large Loads'!$J$2:$J$13)</f>
        <v>0</v>
      </c>
      <c r="H241" s="2">
        <f>COUNTIF('Large Loads'!$E$2:$E$13,'All Loads'!B241)</f>
        <v>0</v>
      </c>
      <c r="I241">
        <f t="shared" si="3"/>
        <v>1</v>
      </c>
    </row>
    <row r="242" spans="2:9" x14ac:dyDescent="0.25">
      <c r="B242" t="s">
        <v>415</v>
      </c>
      <c r="C242" s="2">
        <f>SUMIF('Small Loads'!$E$2:$E$468,'All Loads'!B242,'Small Loads'!$I$2:$I$468)</f>
        <v>15.742212828014068</v>
      </c>
      <c r="D242" s="2">
        <f>SUMIF('Small Loads'!$E$2:$E$468,'All Loads'!B242,'Small Loads'!$J$2:$J$468)</f>
        <v>5.3824494112550099</v>
      </c>
      <c r="E242" s="2">
        <f>COUNTIF('Small Loads'!$E$2:$E$468,'All Loads'!B242)</f>
        <v>3</v>
      </c>
      <c r="F242" s="2">
        <f>SUMIF('Large Loads'!$E$2:$E$13,'All Loads'!B242,'Large Loads'!$I$2:$I$13)</f>
        <v>0</v>
      </c>
      <c r="G242" s="2">
        <f>SUMIF('Large Loads'!$E$2:$E$13,'All Loads'!B242,'Large Loads'!$J$2:$J$13)</f>
        <v>0</v>
      </c>
      <c r="H242" s="2">
        <f>COUNTIF('Large Loads'!$E$2:$E$13,'All Loads'!B242)</f>
        <v>0</v>
      </c>
      <c r="I242">
        <f t="shared" si="3"/>
        <v>3</v>
      </c>
    </row>
    <row r="243" spans="2:9" x14ac:dyDescent="0.25">
      <c r="B243" t="s">
        <v>403</v>
      </c>
      <c r="C243" s="2">
        <f>SUMIF('Small Loads'!$E$2:$E$468,'All Loads'!B243,'Small Loads'!$I$2:$I$468)</f>
        <v>7.1781563412955505</v>
      </c>
      <c r="D243" s="2">
        <f>SUMIF('Small Loads'!$E$2:$E$468,'All Loads'!B243,'Small Loads'!$J$2:$J$468)</f>
        <v>2.4542968510975651</v>
      </c>
      <c r="E243" s="2">
        <f>COUNTIF('Small Loads'!$E$2:$E$468,'All Loads'!B243)</f>
        <v>3</v>
      </c>
      <c r="F243" s="2">
        <f>SUMIF('Large Loads'!$E$2:$E$13,'All Loads'!B243,'Large Loads'!$I$2:$I$13)</f>
        <v>0</v>
      </c>
      <c r="G243" s="2">
        <f>SUMIF('Large Loads'!$E$2:$E$13,'All Loads'!B243,'Large Loads'!$J$2:$J$13)</f>
        <v>0</v>
      </c>
      <c r="H243" s="2">
        <f>COUNTIF('Large Loads'!$E$2:$E$13,'All Loads'!B243)</f>
        <v>0</v>
      </c>
      <c r="I243">
        <f t="shared" si="3"/>
        <v>3</v>
      </c>
    </row>
    <row r="244" spans="2:9" x14ac:dyDescent="0.25">
      <c r="B244" t="s">
        <v>235</v>
      </c>
      <c r="C244" s="2">
        <f>SUMIF('Small Loads'!$E$2:$E$468,'All Loads'!B244,'Small Loads'!$I$2:$I$468)</f>
        <v>7.5613017049934701</v>
      </c>
      <c r="D244" s="2">
        <f>SUMIF('Small Loads'!$E$2:$E$468,'All Loads'!B244,'Small Loads'!$J$2:$J$468)</f>
        <v>2.58529879852335</v>
      </c>
      <c r="E244" s="2">
        <f>COUNTIF('Small Loads'!$E$2:$E$468,'All Loads'!B244)</f>
        <v>1</v>
      </c>
      <c r="F244" s="2">
        <f>SUMIF('Large Loads'!$E$2:$E$13,'All Loads'!B244,'Large Loads'!$I$2:$I$13)</f>
        <v>0</v>
      </c>
      <c r="G244" s="2">
        <f>SUMIF('Large Loads'!$E$2:$E$13,'All Loads'!B244,'Large Loads'!$J$2:$J$13)</f>
        <v>0</v>
      </c>
      <c r="H244" s="2">
        <f>COUNTIF('Large Loads'!$E$2:$E$13,'All Loads'!B244)</f>
        <v>0</v>
      </c>
      <c r="I244">
        <f t="shared" si="3"/>
        <v>1</v>
      </c>
    </row>
    <row r="245" spans="2:9" x14ac:dyDescent="0.25">
      <c r="B245" t="s">
        <v>451</v>
      </c>
      <c r="C245" s="2">
        <f>SUMIF('Small Loads'!$E$2:$E$468,'All Loads'!B245,'Small Loads'!$I$2:$I$468)</f>
        <v>3.5022515935320402</v>
      </c>
      <c r="D245" s="2">
        <f>SUMIF('Small Loads'!$E$2:$E$468,'All Loads'!B245,'Small Loads'!$J$2:$J$468)</f>
        <v>1.19746138828257</v>
      </c>
      <c r="E245" s="2">
        <f>COUNTIF('Small Loads'!$E$2:$E$468,'All Loads'!B245)</f>
        <v>1</v>
      </c>
      <c r="F245" s="2">
        <f>SUMIF('Large Loads'!$E$2:$E$13,'All Loads'!B245,'Large Loads'!$I$2:$I$13)</f>
        <v>0</v>
      </c>
      <c r="G245" s="2">
        <f>SUMIF('Large Loads'!$E$2:$E$13,'All Loads'!B245,'Large Loads'!$J$2:$J$13)</f>
        <v>0</v>
      </c>
      <c r="H245" s="2">
        <f>COUNTIF('Large Loads'!$E$2:$E$13,'All Loads'!B245)</f>
        <v>0</v>
      </c>
      <c r="I245">
        <f t="shared" si="3"/>
        <v>1</v>
      </c>
    </row>
    <row r="246" spans="2:9" x14ac:dyDescent="0.25">
      <c r="B246" t="s">
        <v>480</v>
      </c>
      <c r="C246" s="2">
        <f>SUMIF('Small Loads'!$E$2:$E$468,'All Loads'!B246,'Small Loads'!$I$2:$I$468)</f>
        <v>5.8757576845595496</v>
      </c>
      <c r="D246" s="2">
        <f>SUMIF('Small Loads'!$E$2:$E$468,'All Loads'!B246,'Small Loads'!$J$2:$J$468)</f>
        <v>2.00899129210441</v>
      </c>
      <c r="E246" s="2">
        <f>COUNTIF('Small Loads'!$E$2:$E$468,'All Loads'!B246)</f>
        <v>1</v>
      </c>
      <c r="F246" s="2">
        <f>SUMIF('Large Loads'!$E$2:$E$13,'All Loads'!B246,'Large Loads'!$I$2:$I$13)</f>
        <v>0</v>
      </c>
      <c r="G246" s="2">
        <f>SUMIF('Large Loads'!$E$2:$E$13,'All Loads'!B246,'Large Loads'!$J$2:$J$13)</f>
        <v>0</v>
      </c>
      <c r="H246" s="2">
        <f>COUNTIF('Large Loads'!$E$2:$E$13,'All Loads'!B246)</f>
        <v>0</v>
      </c>
      <c r="I246">
        <f t="shared" si="3"/>
        <v>1</v>
      </c>
    </row>
    <row r="247" spans="2:9" x14ac:dyDescent="0.25">
      <c r="B247" t="s">
        <v>119</v>
      </c>
      <c r="C247" s="2">
        <f>SUMIF('Small Loads'!$E$2:$E$468,'All Loads'!B247,'Small Loads'!$I$2:$I$468)</f>
        <v>5.9165846495437604</v>
      </c>
      <c r="D247" s="2">
        <f>SUMIF('Small Loads'!$E$2:$E$468,'All Loads'!B247,'Small Loads'!$J$2:$J$468)</f>
        <v>2.02295051601044</v>
      </c>
      <c r="E247" s="2">
        <f>COUNTIF('Small Loads'!$E$2:$E$468,'All Loads'!B247)</f>
        <v>1</v>
      </c>
      <c r="F247" s="2">
        <f>SUMIF('Large Loads'!$E$2:$E$13,'All Loads'!B247,'Large Loads'!$I$2:$I$13)</f>
        <v>0</v>
      </c>
      <c r="G247" s="2">
        <f>SUMIF('Large Loads'!$E$2:$E$13,'All Loads'!B247,'Large Loads'!$J$2:$J$13)</f>
        <v>0</v>
      </c>
      <c r="H247" s="2">
        <f>COUNTIF('Large Loads'!$E$2:$E$13,'All Loads'!B247)</f>
        <v>0</v>
      </c>
      <c r="I247">
        <f t="shared" si="3"/>
        <v>1</v>
      </c>
    </row>
    <row r="248" spans="2:9" x14ac:dyDescent="0.25">
      <c r="B248" t="s">
        <v>404</v>
      </c>
      <c r="C248" s="2">
        <f>SUMIF('Small Loads'!$E$2:$E$468,'All Loads'!B248,'Small Loads'!$I$2:$I$468)</f>
        <v>0.14354095833813699</v>
      </c>
      <c r="D248" s="2">
        <f>SUMIF('Small Loads'!$E$2:$E$468,'All Loads'!B248,'Small Loads'!$J$2:$J$468)</f>
        <v>4.9078357352862E-2</v>
      </c>
      <c r="E248" s="2">
        <f>COUNTIF('Small Loads'!$E$2:$E$468,'All Loads'!B248)</f>
        <v>1</v>
      </c>
      <c r="F248" s="2">
        <f>SUMIF('Large Loads'!$E$2:$E$13,'All Loads'!B248,'Large Loads'!$I$2:$I$13)</f>
        <v>0</v>
      </c>
      <c r="G248" s="2">
        <f>SUMIF('Large Loads'!$E$2:$E$13,'All Loads'!B248,'Large Loads'!$J$2:$J$13)</f>
        <v>0</v>
      </c>
      <c r="H248" s="2">
        <f>COUNTIF('Large Loads'!$E$2:$E$13,'All Loads'!B248)</f>
        <v>0</v>
      </c>
      <c r="I248">
        <f t="shared" si="3"/>
        <v>1</v>
      </c>
    </row>
    <row r="249" spans="2:9" x14ac:dyDescent="0.25">
      <c r="B249" t="s">
        <v>150</v>
      </c>
      <c r="C249" s="2">
        <f>SUMIF('Small Loads'!$E$2:$E$468,'All Loads'!B249,'Small Loads'!$I$2:$I$468)</f>
        <v>4.4854240263191203</v>
      </c>
      <c r="D249" s="2">
        <f>SUMIF('Small Loads'!$E$2:$E$468,'All Loads'!B249,'Small Loads'!$J$2:$J$468)</f>
        <v>1.5336197123905899</v>
      </c>
      <c r="E249" s="2">
        <f>COUNTIF('Small Loads'!$E$2:$E$468,'All Loads'!B249)</f>
        <v>1</v>
      </c>
      <c r="F249" s="2">
        <f>SUMIF('Large Loads'!$E$2:$E$13,'All Loads'!B249,'Large Loads'!$I$2:$I$13)</f>
        <v>0</v>
      </c>
      <c r="G249" s="2">
        <f>SUMIF('Large Loads'!$E$2:$E$13,'All Loads'!B249,'Large Loads'!$J$2:$J$13)</f>
        <v>0</v>
      </c>
      <c r="H249" s="2">
        <f>COUNTIF('Large Loads'!$E$2:$E$13,'All Loads'!B249)</f>
        <v>0</v>
      </c>
      <c r="I249">
        <f t="shared" si="3"/>
        <v>1</v>
      </c>
    </row>
    <row r="250" spans="2:9" x14ac:dyDescent="0.25">
      <c r="B250" t="s">
        <v>52</v>
      </c>
      <c r="C250" s="2">
        <f>SUMIF('Small Loads'!$E$2:$E$468,'All Loads'!B250,'Small Loads'!$I$2:$I$468)</f>
        <v>6.1855623012044099</v>
      </c>
      <c r="D250" s="2">
        <f>SUMIF('Small Loads'!$E$2:$E$468,'All Loads'!B250,'Small Loads'!$J$2:$J$468)</f>
        <v>2.1149171676266101</v>
      </c>
      <c r="E250" s="2">
        <f>COUNTIF('Small Loads'!$E$2:$E$468,'All Loads'!B250)</f>
        <v>1</v>
      </c>
      <c r="F250" s="2">
        <f>SUMIF('Large Loads'!$E$2:$E$13,'All Loads'!B250,'Large Loads'!$I$2:$I$13)</f>
        <v>0</v>
      </c>
      <c r="G250" s="2">
        <f>SUMIF('Large Loads'!$E$2:$E$13,'All Loads'!B250,'Large Loads'!$J$2:$J$13)</f>
        <v>0</v>
      </c>
      <c r="H250" s="2">
        <f>COUNTIF('Large Loads'!$E$2:$E$13,'All Loads'!B250)</f>
        <v>0</v>
      </c>
      <c r="I250">
        <f t="shared" si="3"/>
        <v>1</v>
      </c>
    </row>
    <row r="251" spans="2:9" x14ac:dyDescent="0.25">
      <c r="B251" t="s">
        <v>170</v>
      </c>
      <c r="C251" s="2">
        <f>SUMIF('Small Loads'!$E$2:$E$468,'All Loads'!B251,'Small Loads'!$I$2:$I$468)</f>
        <v>4.4336975548459195E-3</v>
      </c>
      <c r="D251" s="2">
        <f>SUMIF('Small Loads'!$E$2:$E$468,'All Loads'!B251,'Small Loads'!$J$2:$J$468)</f>
        <v>1.51593381784902E-3</v>
      </c>
      <c r="E251" s="2">
        <f>COUNTIF('Small Loads'!$E$2:$E$468,'All Loads'!B251)</f>
        <v>3</v>
      </c>
      <c r="F251" s="2">
        <f>SUMIF('Large Loads'!$E$2:$E$13,'All Loads'!B251,'Large Loads'!$I$2:$I$13)</f>
        <v>0</v>
      </c>
      <c r="G251" s="2">
        <f>SUMIF('Large Loads'!$E$2:$E$13,'All Loads'!B251,'Large Loads'!$J$2:$J$13)</f>
        <v>0</v>
      </c>
      <c r="H251" s="2">
        <f>COUNTIF('Large Loads'!$E$2:$E$13,'All Loads'!B251)</f>
        <v>0</v>
      </c>
      <c r="I251">
        <f t="shared" si="3"/>
        <v>3</v>
      </c>
    </row>
    <row r="252" spans="2:9" x14ac:dyDescent="0.25">
      <c r="B252" t="s">
        <v>243</v>
      </c>
      <c r="C252" s="2">
        <f>SUMIF('Small Loads'!$E$2:$E$468,'All Loads'!B252,'Small Loads'!$I$2:$I$468)</f>
        <v>1.79786435849002</v>
      </c>
      <c r="D252" s="2">
        <f>SUMIF('Small Loads'!$E$2:$E$468,'All Loads'!B252,'Small Loads'!$J$2:$J$468)</f>
        <v>0.61471116313777796</v>
      </c>
      <c r="E252" s="2">
        <f>COUNTIF('Small Loads'!$E$2:$E$468,'All Loads'!B252)</f>
        <v>1</v>
      </c>
      <c r="F252" s="2">
        <f>SUMIF('Large Loads'!$E$2:$E$13,'All Loads'!B252,'Large Loads'!$I$2:$I$13)</f>
        <v>0</v>
      </c>
      <c r="G252" s="2">
        <f>SUMIF('Large Loads'!$E$2:$E$13,'All Loads'!B252,'Large Loads'!$J$2:$J$13)</f>
        <v>0</v>
      </c>
      <c r="H252" s="2">
        <f>COUNTIF('Large Loads'!$E$2:$E$13,'All Loads'!B252)</f>
        <v>0</v>
      </c>
      <c r="I252">
        <f t="shared" si="3"/>
        <v>1</v>
      </c>
    </row>
    <row r="253" spans="2:9" x14ac:dyDescent="0.25">
      <c r="B253" t="s">
        <v>244</v>
      </c>
      <c r="C253" s="2">
        <f>SUMIF('Small Loads'!$E$2:$E$468,'All Loads'!B253,'Small Loads'!$I$2:$I$468)</f>
        <v>0.65784987470026302</v>
      </c>
      <c r="D253" s="2">
        <f>SUMIF('Small Loads'!$E$2:$E$468,'All Loads'!B253,'Small Loads'!$J$2:$J$468)</f>
        <v>0.224926680223348</v>
      </c>
      <c r="E253" s="2">
        <f>COUNTIF('Small Loads'!$E$2:$E$468,'All Loads'!B253)</f>
        <v>1</v>
      </c>
      <c r="F253" s="2">
        <f>SUMIF('Large Loads'!$E$2:$E$13,'All Loads'!B253,'Large Loads'!$I$2:$I$13)</f>
        <v>0</v>
      </c>
      <c r="G253" s="2">
        <f>SUMIF('Large Loads'!$E$2:$E$13,'All Loads'!B253,'Large Loads'!$J$2:$J$13)</f>
        <v>0</v>
      </c>
      <c r="H253" s="2">
        <f>COUNTIF('Large Loads'!$E$2:$E$13,'All Loads'!B253)</f>
        <v>0</v>
      </c>
      <c r="I253">
        <f t="shared" si="3"/>
        <v>1</v>
      </c>
    </row>
    <row r="254" spans="2:9" x14ac:dyDescent="0.25">
      <c r="B254" t="s">
        <v>449</v>
      </c>
      <c r="C254" s="2">
        <f>SUMIF('Small Loads'!$E$2:$E$468,'All Loads'!B254,'Small Loads'!$I$2:$I$468)</f>
        <v>0.12765354209993901</v>
      </c>
      <c r="D254" s="2">
        <f>SUMIF('Small Loads'!$E$2:$E$468,'All Loads'!B254,'Small Loads'!$J$2:$J$468)</f>
        <v>4.3646261172236397E-2</v>
      </c>
      <c r="E254" s="2">
        <f>COUNTIF('Small Loads'!$E$2:$E$468,'All Loads'!B254)</f>
        <v>1</v>
      </c>
      <c r="F254" s="2">
        <f>SUMIF('Large Loads'!$E$2:$E$13,'All Loads'!B254,'Large Loads'!$I$2:$I$13)</f>
        <v>0</v>
      </c>
      <c r="G254" s="2">
        <f>SUMIF('Large Loads'!$E$2:$E$13,'All Loads'!B254,'Large Loads'!$J$2:$J$13)</f>
        <v>0</v>
      </c>
      <c r="H254" s="2">
        <f>COUNTIF('Large Loads'!$E$2:$E$13,'All Loads'!B254)</f>
        <v>0</v>
      </c>
      <c r="I254">
        <f t="shared" si="3"/>
        <v>1</v>
      </c>
    </row>
    <row r="255" spans="2:9" x14ac:dyDescent="0.25">
      <c r="B255" t="s">
        <v>427</v>
      </c>
      <c r="C255" s="2">
        <f>SUMIF('Small Loads'!$E$2:$E$468,'All Loads'!B255,'Small Loads'!$I$2:$I$468)</f>
        <v>22.708475188930201</v>
      </c>
      <c r="D255" s="2">
        <f>SUMIF('Small Loads'!$E$2:$E$468,'All Loads'!B255,'Small Loads'!$J$2:$J$468)</f>
        <v>7.7642971954773001</v>
      </c>
      <c r="E255" s="2">
        <f>COUNTIF('Small Loads'!$E$2:$E$468,'All Loads'!B255)</f>
        <v>1</v>
      </c>
      <c r="F255" s="2">
        <f>SUMIF('Large Loads'!$E$2:$E$13,'All Loads'!B255,'Large Loads'!$I$2:$I$13)</f>
        <v>0</v>
      </c>
      <c r="G255" s="2">
        <f>SUMIF('Large Loads'!$E$2:$E$13,'All Loads'!B255,'Large Loads'!$J$2:$J$13)</f>
        <v>0</v>
      </c>
      <c r="H255" s="2">
        <f>COUNTIF('Large Loads'!$E$2:$E$13,'All Loads'!B255)</f>
        <v>0</v>
      </c>
      <c r="I255">
        <f t="shared" si="3"/>
        <v>1</v>
      </c>
    </row>
    <row r="256" spans="2:9" x14ac:dyDescent="0.25">
      <c r="B256" t="s">
        <v>460</v>
      </c>
      <c r="C256" s="2">
        <f>SUMIF('Small Loads'!$E$2:$E$468,'All Loads'!B256,'Small Loads'!$I$2:$I$468)</f>
        <v>5.9878932852175302</v>
      </c>
      <c r="D256" s="2">
        <f>SUMIF('Small Loads'!$E$2:$E$468,'All Loads'!B256,'Small Loads'!$J$2:$J$468)</f>
        <v>2.0473317849141801</v>
      </c>
      <c r="E256" s="2">
        <f>COUNTIF('Small Loads'!$E$2:$E$468,'All Loads'!B256)</f>
        <v>1</v>
      </c>
      <c r="F256" s="2">
        <f>SUMIF('Large Loads'!$E$2:$E$13,'All Loads'!B256,'Large Loads'!$I$2:$I$13)</f>
        <v>0</v>
      </c>
      <c r="G256" s="2">
        <f>SUMIF('Large Loads'!$E$2:$E$13,'All Loads'!B256,'Large Loads'!$J$2:$J$13)</f>
        <v>0</v>
      </c>
      <c r="H256" s="2">
        <f>COUNTIF('Large Loads'!$E$2:$E$13,'All Loads'!B256)</f>
        <v>0</v>
      </c>
      <c r="I256">
        <f t="shared" si="3"/>
        <v>1</v>
      </c>
    </row>
    <row r="257" spans="2:9" x14ac:dyDescent="0.25">
      <c r="B257" t="s">
        <v>461</v>
      </c>
      <c r="C257" s="2">
        <f>SUMIF('Small Loads'!$E$2:$E$468,'All Loads'!B257,'Small Loads'!$I$2:$I$468)</f>
        <v>0.71936742827375</v>
      </c>
      <c r="D257" s="2">
        <f>SUMIF('Small Loads'!$E$2:$E$468,'All Loads'!B257,'Small Loads'!$J$2:$J$468)</f>
        <v>0.24596026194600301</v>
      </c>
      <c r="E257" s="2">
        <f>COUNTIF('Small Loads'!$E$2:$E$468,'All Loads'!B257)</f>
        <v>1</v>
      </c>
      <c r="F257" s="2">
        <f>SUMIF('Large Loads'!$E$2:$E$13,'All Loads'!B257,'Large Loads'!$I$2:$I$13)</f>
        <v>0</v>
      </c>
      <c r="G257" s="2">
        <f>SUMIF('Large Loads'!$E$2:$E$13,'All Loads'!B257,'Large Loads'!$J$2:$J$13)</f>
        <v>0</v>
      </c>
      <c r="H257" s="2">
        <f>COUNTIF('Large Loads'!$E$2:$E$13,'All Loads'!B257)</f>
        <v>0</v>
      </c>
      <c r="I257">
        <f t="shared" si="3"/>
        <v>1</v>
      </c>
    </row>
    <row r="258" spans="2:9" x14ac:dyDescent="0.25">
      <c r="B258" t="s">
        <v>470</v>
      </c>
      <c r="C258" s="2">
        <f>SUMIF('Small Loads'!$E$2:$E$468,'All Loads'!B258,'Small Loads'!$I$2:$I$468)</f>
        <v>3.1006324900222402</v>
      </c>
      <c r="D258" s="2">
        <f>SUMIF('Small Loads'!$E$2:$E$468,'All Loads'!B258,'Small Loads'!$J$2:$J$468)</f>
        <v>1.06014304994908</v>
      </c>
      <c r="E258" s="2">
        <f>COUNTIF('Small Loads'!$E$2:$E$468,'All Loads'!B258)</f>
        <v>1</v>
      </c>
      <c r="F258" s="2">
        <f>SUMIF('Large Loads'!$E$2:$E$13,'All Loads'!B258,'Large Loads'!$I$2:$I$13)</f>
        <v>0</v>
      </c>
      <c r="G258" s="2">
        <f>SUMIF('Large Loads'!$E$2:$E$13,'All Loads'!B258,'Large Loads'!$J$2:$J$13)</f>
        <v>0</v>
      </c>
      <c r="H258" s="2">
        <f>COUNTIF('Large Loads'!$E$2:$E$13,'All Loads'!B258)</f>
        <v>0</v>
      </c>
      <c r="I258">
        <f t="shared" si="3"/>
        <v>1</v>
      </c>
    </row>
    <row r="259" spans="2:9" x14ac:dyDescent="0.25">
      <c r="B259" t="s">
        <v>298</v>
      </c>
      <c r="C259" s="2">
        <f>SUMIF('Small Loads'!$E$2:$E$468,'All Loads'!B259,'Small Loads'!$I$2:$I$468)</f>
        <v>0.21872907937239899</v>
      </c>
      <c r="D259" s="2">
        <f>SUMIF('Small Loads'!$E$2:$E$468,'All Loads'!B259,'Small Loads'!$J$2:$J$468)</f>
        <v>7.4786068347218307E-2</v>
      </c>
      <c r="E259" s="2">
        <f>COUNTIF('Small Loads'!$E$2:$E$468,'All Loads'!B259)</f>
        <v>1</v>
      </c>
      <c r="F259" s="2">
        <f>SUMIF('Large Loads'!$E$2:$E$13,'All Loads'!B259,'Large Loads'!$I$2:$I$13)</f>
        <v>0</v>
      </c>
      <c r="G259" s="2">
        <f>SUMIF('Large Loads'!$E$2:$E$13,'All Loads'!B259,'Large Loads'!$J$2:$J$13)</f>
        <v>0</v>
      </c>
      <c r="H259" s="2">
        <f>COUNTIF('Large Loads'!$E$2:$E$13,'All Loads'!B259)</f>
        <v>0</v>
      </c>
      <c r="I259">
        <f t="shared" si="3"/>
        <v>1</v>
      </c>
    </row>
    <row r="260" spans="2:9" x14ac:dyDescent="0.25">
      <c r="B260" t="s">
        <v>502</v>
      </c>
      <c r="C260" s="2">
        <f>SUMIF('Small Loads'!$E$2:$E$468,'All Loads'!B260,'Small Loads'!$I$2:$I$468)</f>
        <v>1.59502269535582</v>
      </c>
      <c r="D260" s="2">
        <f>SUMIF('Small Loads'!$E$2:$E$468,'All Loads'!B260,'Small Loads'!$J$2:$J$468)</f>
        <v>0.54535719097118496</v>
      </c>
      <c r="E260" s="2">
        <f>COUNTIF('Small Loads'!$E$2:$E$468,'All Loads'!B260)</f>
        <v>1</v>
      </c>
      <c r="F260" s="2">
        <f>SUMIF('Large Loads'!$E$2:$E$13,'All Loads'!B260,'Large Loads'!$I$2:$I$13)</f>
        <v>0</v>
      </c>
      <c r="G260" s="2">
        <f>SUMIF('Large Loads'!$E$2:$E$13,'All Loads'!B260,'Large Loads'!$J$2:$J$13)</f>
        <v>0</v>
      </c>
      <c r="H260" s="2">
        <f>COUNTIF('Large Loads'!$E$2:$E$13,'All Loads'!B260)</f>
        <v>0</v>
      </c>
      <c r="I260">
        <f t="shared" ref="I260:I323" si="4">MAX(H260,E260)</f>
        <v>1</v>
      </c>
    </row>
    <row r="261" spans="2:9" x14ac:dyDescent="0.25">
      <c r="B261" t="s">
        <v>512</v>
      </c>
      <c r="C261" s="2">
        <f>SUMIF('Small Loads'!$E$2:$E$468,'All Loads'!B261,'Small Loads'!$I$2:$I$468)</f>
        <v>1.1233881179590799</v>
      </c>
      <c r="D261" s="2">
        <f>SUMIF('Small Loads'!$E$2:$E$468,'All Loads'!B261,'Small Loads'!$J$2:$J$468)</f>
        <v>0.38409973109749601</v>
      </c>
      <c r="E261" s="2">
        <f>COUNTIF('Small Loads'!$E$2:$E$468,'All Loads'!B261)</f>
        <v>1</v>
      </c>
      <c r="F261" s="2">
        <f>SUMIF('Large Loads'!$E$2:$E$13,'All Loads'!B261,'Large Loads'!$I$2:$I$13)</f>
        <v>0</v>
      </c>
      <c r="G261" s="2">
        <f>SUMIF('Large Loads'!$E$2:$E$13,'All Loads'!B261,'Large Loads'!$J$2:$J$13)</f>
        <v>0</v>
      </c>
      <c r="H261" s="2">
        <f>COUNTIF('Large Loads'!$E$2:$E$13,'All Loads'!B261)</f>
        <v>0</v>
      </c>
      <c r="I261">
        <f t="shared" si="4"/>
        <v>1</v>
      </c>
    </row>
    <row r="262" spans="2:9" x14ac:dyDescent="0.25">
      <c r="B262" t="s">
        <v>494</v>
      </c>
      <c r="C262" s="2">
        <f>SUMIF('Small Loads'!$E$2:$E$468,'All Loads'!B262,'Small Loads'!$I$2:$I$468)</f>
        <v>1.99331652569948</v>
      </c>
      <c r="D262" s="2">
        <f>SUMIF('Small Loads'!$E$2:$E$468,'All Loads'!B262,'Small Loads'!$J$2:$J$468)</f>
        <v>0.681538578941289</v>
      </c>
      <c r="E262" s="2">
        <f>COUNTIF('Small Loads'!$E$2:$E$468,'All Loads'!B262)</f>
        <v>1</v>
      </c>
      <c r="F262" s="2">
        <f>SUMIF('Large Loads'!$E$2:$E$13,'All Loads'!B262,'Large Loads'!$I$2:$I$13)</f>
        <v>0</v>
      </c>
      <c r="G262" s="2">
        <f>SUMIF('Large Loads'!$E$2:$E$13,'All Loads'!B262,'Large Loads'!$J$2:$J$13)</f>
        <v>0</v>
      </c>
      <c r="H262" s="2">
        <f>COUNTIF('Large Loads'!$E$2:$E$13,'All Loads'!B262)</f>
        <v>0</v>
      </c>
      <c r="I262">
        <f t="shared" si="4"/>
        <v>1</v>
      </c>
    </row>
    <row r="263" spans="2:9" x14ac:dyDescent="0.25">
      <c r="B263" t="s">
        <v>439</v>
      </c>
      <c r="C263" s="2">
        <f>SUMIF('Small Loads'!$E$2:$E$468,'All Loads'!B263,'Small Loads'!$I$2:$I$468)</f>
        <v>1.71584095372537</v>
      </c>
      <c r="D263" s="2">
        <f>SUMIF('Small Loads'!$E$2:$E$468,'All Loads'!B263,'Small Loads'!$J$2:$J$468)</f>
        <v>0.58666638750757105</v>
      </c>
      <c r="E263" s="2">
        <f>COUNTIF('Small Loads'!$E$2:$E$468,'All Loads'!B263)</f>
        <v>1</v>
      </c>
      <c r="F263" s="2">
        <f>SUMIF('Large Loads'!$E$2:$E$13,'All Loads'!B263,'Large Loads'!$I$2:$I$13)</f>
        <v>0</v>
      </c>
      <c r="G263" s="2">
        <f>SUMIF('Large Loads'!$E$2:$E$13,'All Loads'!B263,'Large Loads'!$J$2:$J$13)</f>
        <v>0</v>
      </c>
      <c r="H263" s="2">
        <f>COUNTIF('Large Loads'!$E$2:$E$13,'All Loads'!B263)</f>
        <v>0</v>
      </c>
      <c r="I263">
        <f t="shared" si="4"/>
        <v>1</v>
      </c>
    </row>
    <row r="264" spans="2:9" x14ac:dyDescent="0.25">
      <c r="B264" t="s">
        <v>136</v>
      </c>
      <c r="C264" s="2">
        <f>SUMIF('Small Loads'!$E$2:$E$468,'All Loads'!B264,'Small Loads'!$I$2:$I$468)</f>
        <v>0.29890511015586202</v>
      </c>
      <c r="D264" s="2">
        <f>SUMIF('Small Loads'!$E$2:$E$468,'All Loads'!B264,'Small Loads'!$J$2:$J$468)</f>
        <v>0.102199204886655</v>
      </c>
      <c r="E264" s="2">
        <f>COUNTIF('Small Loads'!$E$2:$E$468,'All Loads'!B264)</f>
        <v>1</v>
      </c>
      <c r="F264" s="2">
        <f>SUMIF('Large Loads'!$E$2:$E$13,'All Loads'!B264,'Large Loads'!$I$2:$I$13)</f>
        <v>0</v>
      </c>
      <c r="G264" s="2">
        <f>SUMIF('Large Loads'!$E$2:$E$13,'All Loads'!B264,'Large Loads'!$J$2:$J$13)</f>
        <v>0</v>
      </c>
      <c r="H264" s="2">
        <f>COUNTIF('Large Loads'!$E$2:$E$13,'All Loads'!B264)</f>
        <v>0</v>
      </c>
      <c r="I264">
        <f t="shared" si="4"/>
        <v>1</v>
      </c>
    </row>
    <row r="265" spans="2:9" x14ac:dyDescent="0.25">
      <c r="B265" t="s">
        <v>350</v>
      </c>
      <c r="C265" s="2">
        <f>SUMIF('Small Loads'!$E$2:$E$468,'All Loads'!B265,'Small Loads'!$I$2:$I$468)</f>
        <v>13.832766711585629</v>
      </c>
      <c r="D265" s="2">
        <f>SUMIF('Small Loads'!$E$2:$E$468,'All Loads'!B265,'Small Loads'!$J$2:$J$468)</f>
        <v>4.7295871207068902</v>
      </c>
      <c r="E265" s="2">
        <f>COUNTIF('Small Loads'!$E$2:$E$468,'All Loads'!B265)</f>
        <v>3</v>
      </c>
      <c r="F265" s="2">
        <f>SUMIF('Large Loads'!$E$2:$E$13,'All Loads'!B265,'Large Loads'!$I$2:$I$13)</f>
        <v>0</v>
      </c>
      <c r="G265" s="2">
        <f>SUMIF('Large Loads'!$E$2:$E$13,'All Loads'!B265,'Large Loads'!$J$2:$J$13)</f>
        <v>0</v>
      </c>
      <c r="H265" s="2">
        <f>COUNTIF('Large Loads'!$E$2:$E$13,'All Loads'!B265)</f>
        <v>0</v>
      </c>
      <c r="I265">
        <f t="shared" si="4"/>
        <v>3</v>
      </c>
    </row>
    <row r="266" spans="2:9" x14ac:dyDescent="0.25">
      <c r="B266" t="s">
        <v>218</v>
      </c>
      <c r="C266" s="2">
        <f>SUMIF('Small Loads'!$E$2:$E$468,'All Loads'!B266,'Small Loads'!$I$2:$I$468)</f>
        <v>6.1717069963455202</v>
      </c>
      <c r="D266" s="2">
        <f>SUMIF('Small Loads'!$E$2:$E$468,'All Loads'!B266,'Small Loads'!$J$2:$J$468)</f>
        <v>2.1101798744458402</v>
      </c>
      <c r="E266" s="2">
        <f>COUNTIF('Small Loads'!$E$2:$E$468,'All Loads'!B266)</f>
        <v>1</v>
      </c>
      <c r="F266" s="2">
        <f>SUMIF('Large Loads'!$E$2:$E$13,'All Loads'!B266,'Large Loads'!$I$2:$I$13)</f>
        <v>0</v>
      </c>
      <c r="G266" s="2">
        <f>SUMIF('Large Loads'!$E$2:$E$13,'All Loads'!B266,'Large Loads'!$J$2:$J$13)</f>
        <v>0</v>
      </c>
      <c r="H266" s="2">
        <f>COUNTIF('Large Loads'!$E$2:$E$13,'All Loads'!B266)</f>
        <v>0</v>
      </c>
      <c r="I266">
        <f t="shared" si="4"/>
        <v>1</v>
      </c>
    </row>
    <row r="267" spans="2:9" x14ac:dyDescent="0.25">
      <c r="B267" t="s">
        <v>219</v>
      </c>
      <c r="C267" s="2">
        <f>SUMIF('Small Loads'!$E$2:$E$468,'All Loads'!B267,'Small Loads'!$I$2:$I$468)</f>
        <v>6.7504892646510299</v>
      </c>
      <c r="D267" s="2">
        <f>SUMIF('Small Loads'!$E$2:$E$468,'All Loads'!B267,'Small Loads'!$J$2:$J$468)</f>
        <v>2.30807240158421</v>
      </c>
      <c r="E267" s="2">
        <f>COUNTIF('Small Loads'!$E$2:$E$468,'All Loads'!B267)</f>
        <v>1</v>
      </c>
      <c r="F267" s="2">
        <f>SUMIF('Large Loads'!$E$2:$E$13,'All Loads'!B267,'Large Loads'!$I$2:$I$13)</f>
        <v>0</v>
      </c>
      <c r="G267" s="2">
        <f>SUMIF('Large Loads'!$E$2:$E$13,'All Loads'!B267,'Large Loads'!$J$2:$J$13)</f>
        <v>0</v>
      </c>
      <c r="H267" s="2">
        <f>COUNTIF('Large Loads'!$E$2:$E$13,'All Loads'!B267)</f>
        <v>0</v>
      </c>
      <c r="I267">
        <f t="shared" si="4"/>
        <v>1</v>
      </c>
    </row>
    <row r="268" spans="2:9" x14ac:dyDescent="0.25">
      <c r="B268" t="s">
        <v>237</v>
      </c>
      <c r="C268" s="2">
        <f>SUMIF('Small Loads'!$E$2:$E$468,'All Loads'!B268,'Small Loads'!$I$2:$I$468)</f>
        <v>6.0117244095748301</v>
      </c>
      <c r="D268" s="2">
        <f>SUMIF('Small Loads'!$E$2:$E$468,'All Loads'!B268,'Small Loads'!$J$2:$J$468)</f>
        <v>2.05547992918512</v>
      </c>
      <c r="E268" s="2">
        <f>COUNTIF('Small Loads'!$E$2:$E$468,'All Loads'!B268)</f>
        <v>1</v>
      </c>
      <c r="F268" s="2">
        <f>SUMIF('Large Loads'!$E$2:$E$13,'All Loads'!B268,'Large Loads'!$I$2:$I$13)</f>
        <v>0</v>
      </c>
      <c r="G268" s="2">
        <f>SUMIF('Large Loads'!$E$2:$E$13,'All Loads'!B268,'Large Loads'!$J$2:$J$13)</f>
        <v>0</v>
      </c>
      <c r="H268" s="2">
        <f>COUNTIF('Large Loads'!$E$2:$E$13,'All Loads'!B268)</f>
        <v>0</v>
      </c>
      <c r="I268">
        <f t="shared" si="4"/>
        <v>1</v>
      </c>
    </row>
    <row r="269" spans="2:9" x14ac:dyDescent="0.25">
      <c r="B269" t="s">
        <v>518</v>
      </c>
      <c r="C269" s="2">
        <f>SUMIF('Small Loads'!$E$2:$E$468,'All Loads'!B269,'Small Loads'!$I$2:$I$468)</f>
        <v>11.852751648025471</v>
      </c>
      <c r="D269" s="2">
        <f>SUMIF('Small Loads'!$E$2:$E$468,'All Loads'!B269,'Small Loads'!$J$2:$J$468)</f>
        <v>4.0525964695469696</v>
      </c>
      <c r="E269" s="2">
        <f>COUNTIF('Small Loads'!$E$2:$E$468,'All Loads'!B269)</f>
        <v>3</v>
      </c>
      <c r="F269" s="2">
        <f>SUMIF('Large Loads'!$E$2:$E$13,'All Loads'!B269,'Large Loads'!$I$2:$I$13)</f>
        <v>0</v>
      </c>
      <c r="G269" s="2">
        <f>SUMIF('Large Loads'!$E$2:$E$13,'All Loads'!B269,'Large Loads'!$J$2:$J$13)</f>
        <v>0</v>
      </c>
      <c r="H269" s="2">
        <f>COUNTIF('Large Loads'!$E$2:$E$13,'All Loads'!B269)</f>
        <v>0</v>
      </c>
      <c r="I269">
        <f t="shared" si="4"/>
        <v>3</v>
      </c>
    </row>
    <row r="270" spans="2:9" x14ac:dyDescent="0.25">
      <c r="B270" t="s">
        <v>151</v>
      </c>
      <c r="C270" s="2">
        <f>SUMIF('Small Loads'!$E$2:$E$468,'All Loads'!B270,'Small Loads'!$I$2:$I$468)</f>
        <v>9.5306023689375401</v>
      </c>
      <c r="D270" s="2">
        <f>SUMIF('Small Loads'!$E$2:$E$468,'All Loads'!B270,'Small Loads'!$J$2:$J$468)</f>
        <v>3.2586260692846198</v>
      </c>
      <c r="E270" s="2">
        <f>COUNTIF('Small Loads'!$E$2:$E$468,'All Loads'!B270)</f>
        <v>1</v>
      </c>
      <c r="F270" s="2">
        <f>SUMIF('Large Loads'!$E$2:$E$13,'All Loads'!B270,'Large Loads'!$I$2:$I$13)</f>
        <v>0</v>
      </c>
      <c r="G270" s="2">
        <f>SUMIF('Large Loads'!$E$2:$E$13,'All Loads'!B270,'Large Loads'!$J$2:$J$13)</f>
        <v>0</v>
      </c>
      <c r="H270" s="2">
        <f>COUNTIF('Large Loads'!$E$2:$E$13,'All Loads'!B270)</f>
        <v>0</v>
      </c>
      <c r="I270">
        <f t="shared" si="4"/>
        <v>1</v>
      </c>
    </row>
    <row r="271" spans="2:9" x14ac:dyDescent="0.25">
      <c r="B271" t="s">
        <v>488</v>
      </c>
      <c r="C271" s="2">
        <f>SUMIF('Small Loads'!$E$2:$E$468,'All Loads'!B271,'Small Loads'!$I$2:$I$468)</f>
        <v>6.32079007662721</v>
      </c>
      <c r="D271" s="2">
        <f>SUMIF('Small Loads'!$E$2:$E$468,'All Loads'!B271,'Small Loads'!$J$2:$J$468)</f>
        <v>2.1611531490710099</v>
      </c>
      <c r="E271" s="2">
        <f>COUNTIF('Small Loads'!$E$2:$E$468,'All Loads'!B271)</f>
        <v>1</v>
      </c>
      <c r="F271" s="2">
        <f>SUMIF('Large Loads'!$E$2:$E$13,'All Loads'!B271,'Large Loads'!$I$2:$I$13)</f>
        <v>0</v>
      </c>
      <c r="G271" s="2">
        <f>SUMIF('Large Loads'!$E$2:$E$13,'All Loads'!B271,'Large Loads'!$J$2:$J$13)</f>
        <v>0</v>
      </c>
      <c r="H271" s="2">
        <f>COUNTIF('Large Loads'!$E$2:$E$13,'All Loads'!B271)</f>
        <v>0</v>
      </c>
      <c r="I271">
        <f t="shared" si="4"/>
        <v>1</v>
      </c>
    </row>
    <row r="272" spans="2:9" x14ac:dyDescent="0.25">
      <c r="B272" t="s">
        <v>506</v>
      </c>
      <c r="C272" s="2">
        <f>SUMIF('Small Loads'!$E$2:$E$468,'All Loads'!B272,'Small Loads'!$I$2:$I$468)</f>
        <v>2.0354366524705099</v>
      </c>
      <c r="D272" s="2">
        <f>SUMIF('Small Loads'!$E$2:$E$468,'All Loads'!B272,'Small Loads'!$J$2:$J$468)</f>
        <v>0.69593995021085397</v>
      </c>
      <c r="E272" s="2">
        <f>COUNTIF('Small Loads'!$E$2:$E$468,'All Loads'!B272)</f>
        <v>1</v>
      </c>
      <c r="F272" s="2">
        <f>SUMIF('Large Loads'!$E$2:$E$13,'All Loads'!B272,'Large Loads'!$I$2:$I$13)</f>
        <v>0</v>
      </c>
      <c r="G272" s="2">
        <f>SUMIF('Large Loads'!$E$2:$E$13,'All Loads'!B272,'Large Loads'!$J$2:$J$13)</f>
        <v>0</v>
      </c>
      <c r="H272" s="2">
        <f>COUNTIF('Large Loads'!$E$2:$E$13,'All Loads'!B272)</f>
        <v>0</v>
      </c>
      <c r="I272">
        <f t="shared" si="4"/>
        <v>1</v>
      </c>
    </row>
    <row r="273" spans="2:9" x14ac:dyDescent="0.25">
      <c r="B273" t="s">
        <v>532</v>
      </c>
      <c r="C273" s="2">
        <f>SUMIF('Small Loads'!$E$2:$E$468,'All Loads'!B273,'Small Loads'!$I$2:$I$468)</f>
        <v>2.54032396152859</v>
      </c>
      <c r="D273" s="2">
        <f>SUMIF('Small Loads'!$E$2:$E$468,'All Loads'!B273,'Small Loads'!$J$2:$J$468)</f>
        <v>0.86856691371841199</v>
      </c>
      <c r="E273" s="2">
        <f>COUNTIF('Small Loads'!$E$2:$E$468,'All Loads'!B273)</f>
        <v>1</v>
      </c>
      <c r="F273" s="2">
        <f>SUMIF('Large Loads'!$E$2:$E$13,'All Loads'!B273,'Large Loads'!$I$2:$I$13)</f>
        <v>0</v>
      </c>
      <c r="G273" s="2">
        <f>SUMIF('Large Loads'!$E$2:$E$13,'All Loads'!B273,'Large Loads'!$J$2:$J$13)</f>
        <v>0</v>
      </c>
      <c r="H273" s="2">
        <f>COUNTIF('Large Loads'!$E$2:$E$13,'All Loads'!B273)</f>
        <v>0</v>
      </c>
      <c r="I273">
        <f t="shared" si="4"/>
        <v>1</v>
      </c>
    </row>
    <row r="274" spans="2:9" x14ac:dyDescent="0.25">
      <c r="B274" t="s">
        <v>181</v>
      </c>
      <c r="C274" s="2">
        <f>SUMIF('Small Loads'!$E$2:$E$468,'All Loads'!B274,'Small Loads'!$I$2:$I$468)</f>
        <v>1.62199435548113</v>
      </c>
      <c r="D274" s="2">
        <f>SUMIF('Small Loads'!$E$2:$E$468,'All Loads'!B274,'Small Loads'!$J$2:$J$468)</f>
        <v>0.55457912169643298</v>
      </c>
      <c r="E274" s="2">
        <f>COUNTIF('Small Loads'!$E$2:$E$468,'All Loads'!B274)</f>
        <v>1</v>
      </c>
      <c r="F274" s="2">
        <f>SUMIF('Large Loads'!$E$2:$E$13,'All Loads'!B274,'Large Loads'!$I$2:$I$13)</f>
        <v>0</v>
      </c>
      <c r="G274" s="2">
        <f>SUMIF('Large Loads'!$E$2:$E$13,'All Loads'!B274,'Large Loads'!$J$2:$J$13)</f>
        <v>0</v>
      </c>
      <c r="H274" s="2">
        <f>COUNTIF('Large Loads'!$E$2:$E$13,'All Loads'!B274)</f>
        <v>0</v>
      </c>
      <c r="I274">
        <f t="shared" si="4"/>
        <v>1</v>
      </c>
    </row>
    <row r="275" spans="2:9" x14ac:dyDescent="0.25">
      <c r="B275" t="s">
        <v>291</v>
      </c>
      <c r="C275" s="2">
        <f>SUMIF('Small Loads'!$E$2:$E$468,'All Loads'!B275,'Small Loads'!$I$2:$I$468)</f>
        <v>2.8680481057909502</v>
      </c>
      <c r="D275" s="2">
        <f>SUMIF('Small Loads'!$E$2:$E$468,'All Loads'!B275,'Small Loads'!$J$2:$J$468)</f>
        <v>0.98061968842108505</v>
      </c>
      <c r="E275" s="2">
        <f>COUNTIF('Small Loads'!$E$2:$E$468,'All Loads'!B275)</f>
        <v>1</v>
      </c>
      <c r="F275" s="2">
        <f>SUMIF('Large Loads'!$E$2:$E$13,'All Loads'!B275,'Large Loads'!$I$2:$I$13)</f>
        <v>0</v>
      </c>
      <c r="G275" s="2">
        <f>SUMIF('Large Loads'!$E$2:$E$13,'All Loads'!B275,'Large Loads'!$J$2:$J$13)</f>
        <v>0</v>
      </c>
      <c r="H275" s="2">
        <f>COUNTIF('Large Loads'!$E$2:$E$13,'All Loads'!B275)</f>
        <v>0</v>
      </c>
      <c r="I275">
        <f t="shared" si="4"/>
        <v>1</v>
      </c>
    </row>
    <row r="276" spans="2:9" x14ac:dyDescent="0.25">
      <c r="B276" t="s">
        <v>142</v>
      </c>
      <c r="C276" s="2">
        <f>SUMIF('Small Loads'!$E$2:$E$468,'All Loads'!B276,'Small Loads'!$I$2:$I$468)</f>
        <v>4.01083365055249</v>
      </c>
      <c r="D276" s="2">
        <f>SUMIF('Small Loads'!$E$2:$E$468,'All Loads'!B276,'Small Loads'!$J$2:$J$468)</f>
        <v>1.3713516299716699</v>
      </c>
      <c r="E276" s="2">
        <f>COUNTIF('Small Loads'!$E$2:$E$468,'All Loads'!B276)</f>
        <v>1</v>
      </c>
      <c r="F276" s="2">
        <f>SUMIF('Large Loads'!$E$2:$E$13,'All Loads'!B276,'Large Loads'!$I$2:$I$13)</f>
        <v>0</v>
      </c>
      <c r="G276" s="2">
        <f>SUMIF('Large Loads'!$E$2:$E$13,'All Loads'!B276,'Large Loads'!$J$2:$J$13)</f>
        <v>0</v>
      </c>
      <c r="H276" s="2">
        <f>COUNTIF('Large Loads'!$E$2:$E$13,'All Loads'!B276)</f>
        <v>0</v>
      </c>
      <c r="I276">
        <f t="shared" si="4"/>
        <v>1</v>
      </c>
    </row>
    <row r="277" spans="2:9" x14ac:dyDescent="0.25">
      <c r="B277" t="s">
        <v>130</v>
      </c>
      <c r="C277" s="2">
        <f>SUMIF('Small Loads'!$E$2:$E$468,'All Loads'!B277,'Small Loads'!$I$2:$I$468)</f>
        <v>4.0457490187968999</v>
      </c>
      <c r="D277" s="2">
        <f>SUMIF('Small Loads'!$E$2:$E$468,'All Loads'!B277,'Small Loads'!$J$2:$J$468)</f>
        <v>1.38328960878723</v>
      </c>
      <c r="E277" s="2">
        <f>COUNTIF('Small Loads'!$E$2:$E$468,'All Loads'!B277)</f>
        <v>1</v>
      </c>
      <c r="F277" s="2">
        <f>SUMIF('Large Loads'!$E$2:$E$13,'All Loads'!B277,'Large Loads'!$I$2:$I$13)</f>
        <v>0</v>
      </c>
      <c r="G277" s="2">
        <f>SUMIF('Large Loads'!$E$2:$E$13,'All Loads'!B277,'Large Loads'!$J$2:$J$13)</f>
        <v>0</v>
      </c>
      <c r="H277" s="2">
        <f>COUNTIF('Large Loads'!$E$2:$E$13,'All Loads'!B277)</f>
        <v>0</v>
      </c>
      <c r="I277">
        <f t="shared" si="4"/>
        <v>1</v>
      </c>
    </row>
    <row r="278" spans="2:9" x14ac:dyDescent="0.25">
      <c r="B278" t="s">
        <v>161</v>
      </c>
      <c r="C278" s="2">
        <f>SUMIF('Small Loads'!$E$2:$E$468,'All Loads'!B278,'Small Loads'!$I$2:$I$468)</f>
        <v>3.00068955764009</v>
      </c>
      <c r="D278" s="2">
        <f>SUMIF('Small Loads'!$E$2:$E$468,'All Loads'!B278,'Small Loads'!$J$2:$J$468)</f>
        <v>1.0259713751384001</v>
      </c>
      <c r="E278" s="2">
        <f>COUNTIF('Small Loads'!$E$2:$E$468,'All Loads'!B278)</f>
        <v>1</v>
      </c>
      <c r="F278" s="2">
        <f>SUMIF('Large Loads'!$E$2:$E$13,'All Loads'!B278,'Large Loads'!$I$2:$I$13)</f>
        <v>0</v>
      </c>
      <c r="G278" s="2">
        <f>SUMIF('Large Loads'!$E$2:$E$13,'All Loads'!B278,'Large Loads'!$J$2:$J$13)</f>
        <v>0</v>
      </c>
      <c r="H278" s="2">
        <f>COUNTIF('Large Loads'!$E$2:$E$13,'All Loads'!B278)</f>
        <v>0</v>
      </c>
      <c r="I278">
        <f t="shared" si="4"/>
        <v>1</v>
      </c>
    </row>
    <row r="279" spans="2:9" x14ac:dyDescent="0.25">
      <c r="B279" t="s">
        <v>530</v>
      </c>
      <c r="C279" s="2">
        <f>SUMIF('Small Loads'!$E$2:$E$468,'All Loads'!B279,'Small Loads'!$I$2:$I$468)</f>
        <v>1.76516583902303</v>
      </c>
      <c r="D279" s="2">
        <f>SUMIF('Small Loads'!$E$2:$E$468,'All Loads'!B279,'Small Loads'!$J$2:$J$468)</f>
        <v>0.60353115123114098</v>
      </c>
      <c r="E279" s="2">
        <f>COUNTIF('Small Loads'!$E$2:$E$468,'All Loads'!B279)</f>
        <v>1</v>
      </c>
      <c r="F279" s="2">
        <f>SUMIF('Large Loads'!$E$2:$E$13,'All Loads'!B279,'Large Loads'!$I$2:$I$13)</f>
        <v>0</v>
      </c>
      <c r="G279" s="2">
        <f>SUMIF('Large Loads'!$E$2:$E$13,'All Loads'!B279,'Large Loads'!$J$2:$J$13)</f>
        <v>0</v>
      </c>
      <c r="H279" s="2">
        <f>COUNTIF('Large Loads'!$E$2:$E$13,'All Loads'!B279)</f>
        <v>0</v>
      </c>
      <c r="I279">
        <f t="shared" si="4"/>
        <v>1</v>
      </c>
    </row>
    <row r="280" spans="2:9" x14ac:dyDescent="0.25">
      <c r="B280" t="s">
        <v>520</v>
      </c>
      <c r="C280" s="2">
        <f>SUMIF('Small Loads'!$E$2:$E$468,'All Loads'!B280,'Small Loads'!$I$2:$I$468)</f>
        <v>1.34646961043116</v>
      </c>
      <c r="D280" s="2">
        <f>SUMIF('Small Loads'!$E$2:$E$468,'All Loads'!B280,'Small Loads'!$J$2:$J$468)</f>
        <v>0.46037394114256902</v>
      </c>
      <c r="E280" s="2">
        <f>COUNTIF('Small Loads'!$E$2:$E$468,'All Loads'!B280)</f>
        <v>1</v>
      </c>
      <c r="F280" s="2">
        <f>SUMIF('Large Loads'!$E$2:$E$13,'All Loads'!B280,'Large Loads'!$I$2:$I$13)</f>
        <v>0</v>
      </c>
      <c r="G280" s="2">
        <f>SUMIF('Large Loads'!$E$2:$E$13,'All Loads'!B280,'Large Loads'!$J$2:$J$13)</f>
        <v>0</v>
      </c>
      <c r="H280" s="2">
        <f>COUNTIF('Large Loads'!$E$2:$E$13,'All Loads'!B280)</f>
        <v>0</v>
      </c>
      <c r="I280">
        <f t="shared" si="4"/>
        <v>1</v>
      </c>
    </row>
    <row r="281" spans="2:9" x14ac:dyDescent="0.25">
      <c r="B281" t="s">
        <v>164</v>
      </c>
      <c r="C281" s="2">
        <f>SUMIF('Small Loads'!$E$2:$E$468,'All Loads'!B281,'Small Loads'!$I$2:$I$468)</f>
        <v>3.4475693236889402</v>
      </c>
      <c r="D281" s="2">
        <f>SUMIF('Small Loads'!$E$2:$E$468,'All Loads'!B281,'Small Loads'!$J$2:$J$468)</f>
        <v>1.1787648711957699</v>
      </c>
      <c r="E281" s="2">
        <f>COUNTIF('Small Loads'!$E$2:$E$468,'All Loads'!B281)</f>
        <v>1</v>
      </c>
      <c r="F281" s="2">
        <f>SUMIF('Large Loads'!$E$2:$E$13,'All Loads'!B281,'Large Loads'!$I$2:$I$13)</f>
        <v>0</v>
      </c>
      <c r="G281" s="2">
        <f>SUMIF('Large Loads'!$E$2:$E$13,'All Loads'!B281,'Large Loads'!$J$2:$J$13)</f>
        <v>0</v>
      </c>
      <c r="H281" s="2">
        <f>COUNTIF('Large Loads'!$E$2:$E$13,'All Loads'!B281)</f>
        <v>0</v>
      </c>
      <c r="I281">
        <f t="shared" si="4"/>
        <v>1</v>
      </c>
    </row>
    <row r="282" spans="2:9" x14ac:dyDescent="0.25">
      <c r="B282" t="s">
        <v>482</v>
      </c>
      <c r="C282" s="2">
        <f>SUMIF('Small Loads'!$E$2:$E$468,'All Loads'!B282,'Small Loads'!$I$2:$I$468)</f>
        <v>0.63660507391662602</v>
      </c>
      <c r="D282" s="2">
        <f>SUMIF('Small Loads'!$E$2:$E$468,'All Loads'!B282,'Small Loads'!$J$2:$J$468)</f>
        <v>0.217662830679488</v>
      </c>
      <c r="E282" s="2">
        <f>COUNTIF('Small Loads'!$E$2:$E$468,'All Loads'!B282)</f>
        <v>1</v>
      </c>
      <c r="F282" s="2">
        <f>SUMIF('Large Loads'!$E$2:$E$13,'All Loads'!B282,'Large Loads'!$I$2:$I$13)</f>
        <v>0</v>
      </c>
      <c r="G282" s="2">
        <f>SUMIF('Large Loads'!$E$2:$E$13,'All Loads'!B282,'Large Loads'!$J$2:$J$13)</f>
        <v>0</v>
      </c>
      <c r="H282" s="2">
        <f>COUNTIF('Large Loads'!$E$2:$E$13,'All Loads'!B282)</f>
        <v>0</v>
      </c>
      <c r="I282">
        <f t="shared" si="4"/>
        <v>1</v>
      </c>
    </row>
    <row r="283" spans="2:9" x14ac:dyDescent="0.25">
      <c r="B283" t="s">
        <v>108</v>
      </c>
      <c r="C283" s="2">
        <f>SUMIF('Small Loads'!$E$2:$E$468,'All Loads'!B283,'Small Loads'!$I$2:$I$468)</f>
        <v>5.7218714319267701</v>
      </c>
      <c r="D283" s="2">
        <f>SUMIF('Small Loads'!$E$2:$E$468,'All Loads'!B283,'Small Loads'!$J$2:$J$468)</f>
        <v>1.95637575584324</v>
      </c>
      <c r="E283" s="2">
        <f>COUNTIF('Small Loads'!$E$2:$E$468,'All Loads'!B283)</f>
        <v>1</v>
      </c>
      <c r="F283" s="2">
        <f>SUMIF('Large Loads'!$E$2:$E$13,'All Loads'!B283,'Large Loads'!$I$2:$I$13)</f>
        <v>0</v>
      </c>
      <c r="G283" s="2">
        <f>SUMIF('Large Loads'!$E$2:$E$13,'All Loads'!B283,'Large Loads'!$J$2:$J$13)</f>
        <v>0</v>
      </c>
      <c r="H283" s="2">
        <f>COUNTIF('Large Loads'!$E$2:$E$13,'All Loads'!B283)</f>
        <v>0</v>
      </c>
      <c r="I283">
        <f t="shared" si="4"/>
        <v>1</v>
      </c>
    </row>
    <row r="284" spans="2:9" x14ac:dyDescent="0.25">
      <c r="B284" t="s">
        <v>109</v>
      </c>
      <c r="C284" s="2">
        <f>SUMIF('Small Loads'!$E$2:$E$468,'All Loads'!B284,'Small Loads'!$I$2:$I$468)</f>
        <v>0.63882192269404903</v>
      </c>
      <c r="D284" s="2">
        <f>SUMIF('Small Loads'!$E$2:$E$468,'All Loads'!B284,'Small Loads'!$J$2:$J$468)</f>
        <v>0.21842079758841301</v>
      </c>
      <c r="E284" s="2">
        <f>COUNTIF('Small Loads'!$E$2:$E$468,'All Loads'!B284)</f>
        <v>1</v>
      </c>
      <c r="F284" s="2">
        <f>SUMIF('Large Loads'!$E$2:$E$13,'All Loads'!B284,'Large Loads'!$I$2:$I$13)</f>
        <v>0</v>
      </c>
      <c r="G284" s="2">
        <f>SUMIF('Large Loads'!$E$2:$E$13,'All Loads'!B284,'Large Loads'!$J$2:$J$13)</f>
        <v>0</v>
      </c>
      <c r="H284" s="2">
        <f>COUNTIF('Large Loads'!$E$2:$E$13,'All Loads'!B284)</f>
        <v>0</v>
      </c>
      <c r="I284">
        <f t="shared" si="4"/>
        <v>1</v>
      </c>
    </row>
    <row r="285" spans="2:9" x14ac:dyDescent="0.25">
      <c r="B285" t="s">
        <v>257</v>
      </c>
      <c r="C285" s="2">
        <f>SUMIF('Small Loads'!$E$2:$E$468,'All Loads'!B285,'Small Loads'!$I$2:$I$468)</f>
        <v>0.98760613034192801</v>
      </c>
      <c r="D285" s="2">
        <f>SUMIF('Small Loads'!$E$2:$E$468,'All Loads'!B285,'Small Loads'!$J$2:$J$468)</f>
        <v>0.33767425792586903</v>
      </c>
      <c r="E285" s="2">
        <f>COUNTIF('Small Loads'!$E$2:$E$468,'All Loads'!B285)</f>
        <v>1</v>
      </c>
      <c r="F285" s="2">
        <f>SUMIF('Large Loads'!$E$2:$E$13,'All Loads'!B285,'Large Loads'!$I$2:$I$13)</f>
        <v>0</v>
      </c>
      <c r="G285" s="2">
        <f>SUMIF('Large Loads'!$E$2:$E$13,'All Loads'!B285,'Large Loads'!$J$2:$J$13)</f>
        <v>0</v>
      </c>
      <c r="H285" s="2">
        <f>COUNTIF('Large Loads'!$E$2:$E$13,'All Loads'!B285)</f>
        <v>0</v>
      </c>
      <c r="I285">
        <f t="shared" si="4"/>
        <v>1</v>
      </c>
    </row>
    <row r="286" spans="2:9" x14ac:dyDescent="0.25">
      <c r="B286" t="s">
        <v>44</v>
      </c>
      <c r="C286" s="2">
        <f>SUMIF('Small Loads'!$E$2:$E$468,'All Loads'!B286,'Small Loads'!$I$2:$I$468)</f>
        <v>1.1010348927867399</v>
      </c>
      <c r="D286" s="2">
        <f>SUMIF('Small Loads'!$E$2:$E$468,'All Loads'!B286,'Small Loads'!$J$2:$J$468)</f>
        <v>0.37645689809917299</v>
      </c>
      <c r="E286" s="2">
        <f>COUNTIF('Small Loads'!$E$2:$E$468,'All Loads'!B286)</f>
        <v>1</v>
      </c>
      <c r="F286" s="2">
        <f>SUMIF('Large Loads'!$E$2:$E$13,'All Loads'!B286,'Large Loads'!$I$2:$I$13)</f>
        <v>0</v>
      </c>
      <c r="G286" s="2">
        <f>SUMIF('Large Loads'!$E$2:$E$13,'All Loads'!B286,'Large Loads'!$J$2:$J$13)</f>
        <v>0</v>
      </c>
      <c r="H286" s="2">
        <f>COUNTIF('Large Loads'!$E$2:$E$13,'All Loads'!B286)</f>
        <v>0</v>
      </c>
      <c r="I286">
        <f t="shared" si="4"/>
        <v>1</v>
      </c>
    </row>
    <row r="287" spans="2:9" x14ac:dyDescent="0.25">
      <c r="B287" t="s">
        <v>45</v>
      </c>
      <c r="C287" s="2">
        <f>SUMIF('Small Loads'!$E$2:$E$468,'All Loads'!B287,'Small Loads'!$I$2:$I$468)</f>
        <v>1.96431275419486</v>
      </c>
      <c r="D287" s="2">
        <f>SUMIF('Small Loads'!$E$2:$E$468,'All Loads'!B287,'Small Loads'!$J$2:$J$468)</f>
        <v>0.67162184521619295</v>
      </c>
      <c r="E287" s="2">
        <f>COUNTIF('Small Loads'!$E$2:$E$468,'All Loads'!B287)</f>
        <v>1</v>
      </c>
      <c r="F287" s="2">
        <f>SUMIF('Large Loads'!$E$2:$E$13,'All Loads'!B287,'Large Loads'!$I$2:$I$13)</f>
        <v>0</v>
      </c>
      <c r="G287" s="2">
        <f>SUMIF('Large Loads'!$E$2:$E$13,'All Loads'!B287,'Large Loads'!$J$2:$J$13)</f>
        <v>0</v>
      </c>
      <c r="H287" s="2">
        <f>COUNTIF('Large Loads'!$E$2:$E$13,'All Loads'!B287)</f>
        <v>0</v>
      </c>
      <c r="I287">
        <f t="shared" si="4"/>
        <v>1</v>
      </c>
    </row>
    <row r="288" spans="2:9" x14ac:dyDescent="0.25">
      <c r="B288" t="s">
        <v>325</v>
      </c>
      <c r="C288" s="2">
        <f>SUMIF('Small Loads'!$E$2:$E$468,'All Loads'!B288,'Small Loads'!$I$2:$I$468)</f>
        <v>0.71197793234900697</v>
      </c>
      <c r="D288" s="2">
        <f>SUMIF('Small Loads'!$E$2:$E$468,'All Loads'!B288,'Small Loads'!$J$2:$J$468)</f>
        <v>0.24343370558292199</v>
      </c>
      <c r="E288" s="2">
        <f>COUNTIF('Small Loads'!$E$2:$E$468,'All Loads'!B288)</f>
        <v>1</v>
      </c>
      <c r="F288" s="2">
        <f>SUMIF('Large Loads'!$E$2:$E$13,'All Loads'!B288,'Large Loads'!$I$2:$I$13)</f>
        <v>0</v>
      </c>
      <c r="G288" s="2">
        <f>SUMIF('Large Loads'!$E$2:$E$13,'All Loads'!B288,'Large Loads'!$J$2:$J$13)</f>
        <v>0</v>
      </c>
      <c r="H288" s="2">
        <f>COUNTIF('Large Loads'!$E$2:$E$13,'All Loads'!B288)</f>
        <v>0</v>
      </c>
      <c r="I288">
        <f t="shared" si="4"/>
        <v>1</v>
      </c>
    </row>
    <row r="289" spans="2:9" x14ac:dyDescent="0.25">
      <c r="B289" t="s">
        <v>521</v>
      </c>
      <c r="C289" s="2">
        <f>SUMIF('Small Loads'!$E$2:$E$468,'All Loads'!B289,'Small Loads'!$I$2:$I$468)</f>
        <v>9.4868196055834293</v>
      </c>
      <c r="D289" s="2">
        <f>SUMIF('Small Loads'!$E$2:$E$468,'All Loads'!B289,'Small Loads'!$J$2:$J$468)</f>
        <v>3.2436562228333599</v>
      </c>
      <c r="E289" s="2">
        <f>COUNTIF('Small Loads'!$E$2:$E$468,'All Loads'!B289)</f>
        <v>1</v>
      </c>
      <c r="F289" s="2">
        <f>SUMIF('Large Loads'!$E$2:$E$13,'All Loads'!B289,'Large Loads'!$I$2:$I$13)</f>
        <v>0</v>
      </c>
      <c r="G289" s="2">
        <f>SUMIF('Large Loads'!$E$2:$E$13,'All Loads'!B289,'Large Loads'!$J$2:$J$13)</f>
        <v>0</v>
      </c>
      <c r="H289" s="2">
        <f>COUNTIF('Large Loads'!$E$2:$E$13,'All Loads'!B289)</f>
        <v>0</v>
      </c>
      <c r="I289">
        <f t="shared" si="4"/>
        <v>1</v>
      </c>
    </row>
    <row r="290" spans="2:9" x14ac:dyDescent="0.25">
      <c r="B290" t="s">
        <v>168</v>
      </c>
      <c r="C290" s="2">
        <f>SUMIF('Small Loads'!$E$2:$E$468,'All Loads'!B290,'Small Loads'!$I$2:$I$468)</f>
        <v>3.0610986868248702</v>
      </c>
      <c r="D290" s="2">
        <f>SUMIF('Small Loads'!$E$2:$E$468,'All Loads'!B290,'Small Loads'!$J$2:$J$468)</f>
        <v>1.0466259734065899</v>
      </c>
      <c r="E290" s="2">
        <f>COUNTIF('Small Loads'!$E$2:$E$468,'All Loads'!B290)</f>
        <v>1</v>
      </c>
      <c r="F290" s="2">
        <f>SUMIF('Large Loads'!$E$2:$E$13,'All Loads'!B290,'Large Loads'!$I$2:$I$13)</f>
        <v>0</v>
      </c>
      <c r="G290" s="2">
        <f>SUMIF('Large Loads'!$E$2:$E$13,'All Loads'!B290,'Large Loads'!$J$2:$J$13)</f>
        <v>0</v>
      </c>
      <c r="H290" s="2">
        <f>COUNTIF('Large Loads'!$E$2:$E$13,'All Loads'!B290)</f>
        <v>0</v>
      </c>
      <c r="I290">
        <f t="shared" si="4"/>
        <v>1</v>
      </c>
    </row>
    <row r="291" spans="2:9" x14ac:dyDescent="0.25">
      <c r="B291" t="s">
        <v>394</v>
      </c>
      <c r="C291" s="2">
        <f>SUMIF('Small Loads'!$E$2:$E$468,'All Loads'!B291,'Small Loads'!$I$2:$I$468)</f>
        <v>0.32144307272632899</v>
      </c>
      <c r="D291" s="2">
        <f>SUMIF('Small Loads'!$E$2:$E$468,'All Loads'!B291,'Small Loads'!$J$2:$J$468)</f>
        <v>0.109905201794054</v>
      </c>
      <c r="E291" s="2">
        <f>COUNTIF('Small Loads'!$E$2:$E$468,'All Loads'!B291)</f>
        <v>1</v>
      </c>
      <c r="F291" s="2">
        <f>SUMIF('Large Loads'!$E$2:$E$13,'All Loads'!B291,'Large Loads'!$I$2:$I$13)</f>
        <v>0</v>
      </c>
      <c r="G291" s="2">
        <f>SUMIF('Large Loads'!$E$2:$E$13,'All Loads'!B291,'Large Loads'!$J$2:$J$13)</f>
        <v>0</v>
      </c>
      <c r="H291" s="2">
        <f>COUNTIF('Large Loads'!$E$2:$E$13,'All Loads'!B291)</f>
        <v>0</v>
      </c>
      <c r="I291">
        <f t="shared" si="4"/>
        <v>1</v>
      </c>
    </row>
    <row r="292" spans="2:9" x14ac:dyDescent="0.25">
      <c r="B292" t="s">
        <v>125</v>
      </c>
      <c r="C292" s="2">
        <f>SUMIF('Small Loads'!$E$2:$E$468,'All Loads'!B292,'Small Loads'!$I$2:$I$468)</f>
        <v>0.16681787050107799</v>
      </c>
      <c r="D292" s="2">
        <f>SUMIF('Small Loads'!$E$2:$E$468,'All Loads'!B292,'Small Loads'!$J$2:$J$468)</f>
        <v>5.7037009896569402E-2</v>
      </c>
      <c r="E292" s="2">
        <f>COUNTIF('Small Loads'!$E$2:$E$468,'All Loads'!B292)</f>
        <v>1</v>
      </c>
      <c r="F292" s="2">
        <f>SUMIF('Large Loads'!$E$2:$E$13,'All Loads'!B292,'Large Loads'!$I$2:$I$13)</f>
        <v>0</v>
      </c>
      <c r="G292" s="2">
        <f>SUMIF('Large Loads'!$E$2:$E$13,'All Loads'!B292,'Large Loads'!$J$2:$J$13)</f>
        <v>0</v>
      </c>
      <c r="H292" s="2">
        <f>COUNTIF('Large Loads'!$E$2:$E$13,'All Loads'!B292)</f>
        <v>0</v>
      </c>
      <c r="I292">
        <f t="shared" si="4"/>
        <v>1</v>
      </c>
    </row>
    <row r="293" spans="2:9" x14ac:dyDescent="0.25">
      <c r="B293" t="s">
        <v>280</v>
      </c>
      <c r="C293" s="2">
        <f>SUMIF('Small Loads'!$E$2:$E$468,'All Loads'!B293,'Small Loads'!$I$2:$I$468)</f>
        <v>0.40328174009286</v>
      </c>
      <c r="D293" s="2">
        <f>SUMIF('Small Loads'!$E$2:$E$468,'All Loads'!B293,'Small Loads'!$J$2:$J$468)</f>
        <v>0.137886813515184</v>
      </c>
      <c r="E293" s="2">
        <f>COUNTIF('Small Loads'!$E$2:$E$468,'All Loads'!B293)</f>
        <v>1</v>
      </c>
      <c r="F293" s="2">
        <f>SUMIF('Large Loads'!$E$2:$E$13,'All Loads'!B293,'Large Loads'!$I$2:$I$13)</f>
        <v>0</v>
      </c>
      <c r="G293" s="2">
        <f>SUMIF('Large Loads'!$E$2:$E$13,'All Loads'!B293,'Large Loads'!$J$2:$J$13)</f>
        <v>0</v>
      </c>
      <c r="H293" s="2">
        <f>COUNTIF('Large Loads'!$E$2:$E$13,'All Loads'!B293)</f>
        <v>0</v>
      </c>
      <c r="I293">
        <f t="shared" si="4"/>
        <v>1</v>
      </c>
    </row>
    <row r="294" spans="2:9" x14ac:dyDescent="0.25">
      <c r="B294" t="s">
        <v>86</v>
      </c>
      <c r="C294" s="2">
        <f>SUMIF('Small Loads'!$E$2:$E$468,'All Loads'!B294,'Small Loads'!$I$2:$I$468)</f>
        <v>9.3648929228251703</v>
      </c>
      <c r="D294" s="2">
        <f>SUMIF('Small Loads'!$E$2:$E$468,'All Loads'!B294,'Small Loads'!$J$2:$J$468)</f>
        <v>3.2019680428425201</v>
      </c>
      <c r="E294" s="2">
        <f>COUNTIF('Small Loads'!$E$2:$E$468,'All Loads'!B294)</f>
        <v>1</v>
      </c>
      <c r="F294" s="2">
        <f>SUMIF('Large Loads'!$E$2:$E$13,'All Loads'!B294,'Large Loads'!$I$2:$I$13)</f>
        <v>0</v>
      </c>
      <c r="G294" s="2">
        <f>SUMIF('Large Loads'!$E$2:$E$13,'All Loads'!B294,'Large Loads'!$J$2:$J$13)</f>
        <v>0</v>
      </c>
      <c r="H294" s="2">
        <f>COUNTIF('Large Loads'!$E$2:$E$13,'All Loads'!B294)</f>
        <v>0</v>
      </c>
      <c r="I294">
        <f t="shared" si="4"/>
        <v>1</v>
      </c>
    </row>
    <row r="295" spans="2:9" x14ac:dyDescent="0.25">
      <c r="B295" t="s">
        <v>223</v>
      </c>
      <c r="C295" s="2">
        <f>SUMIF('Small Loads'!$E$2:$E$468,'All Loads'!B295,'Small Loads'!$I$2:$I$468)</f>
        <v>2.1645680937553999</v>
      </c>
      <c r="D295" s="2">
        <f>SUMIF('Small Loads'!$E$2:$E$468,'All Loads'!B295,'Small Loads'!$J$2:$J$468)</f>
        <v>0.74009152265570699</v>
      </c>
      <c r="E295" s="2">
        <f>COUNTIF('Small Loads'!$E$2:$E$468,'All Loads'!B295)</f>
        <v>1</v>
      </c>
      <c r="F295" s="2">
        <f>SUMIF('Large Loads'!$E$2:$E$13,'All Loads'!B295,'Large Loads'!$I$2:$I$13)</f>
        <v>0</v>
      </c>
      <c r="G295" s="2">
        <f>SUMIF('Large Loads'!$E$2:$E$13,'All Loads'!B295,'Large Loads'!$J$2:$J$13)</f>
        <v>0</v>
      </c>
      <c r="H295" s="2">
        <f>COUNTIF('Large Loads'!$E$2:$E$13,'All Loads'!B295)</f>
        <v>0</v>
      </c>
      <c r="I295">
        <f t="shared" si="4"/>
        <v>1</v>
      </c>
    </row>
    <row r="296" spans="2:9" x14ac:dyDescent="0.25">
      <c r="B296" t="s">
        <v>49</v>
      </c>
      <c r="C296" s="2">
        <f>SUMIF('Small Loads'!$E$2:$E$468,'All Loads'!B296,'Small Loads'!$I$2:$I$468)</f>
        <v>8.9702938404438797</v>
      </c>
      <c r="D296" s="2">
        <f>SUMIF('Small Loads'!$E$2:$E$468,'All Loads'!B296,'Small Loads'!$J$2:$J$468)</f>
        <v>3.06704993305395</v>
      </c>
      <c r="E296" s="2">
        <f>COUNTIF('Small Loads'!$E$2:$E$468,'All Loads'!B296)</f>
        <v>1</v>
      </c>
      <c r="F296" s="2">
        <f>SUMIF('Large Loads'!$E$2:$E$13,'All Loads'!B296,'Large Loads'!$I$2:$I$13)</f>
        <v>0</v>
      </c>
      <c r="G296" s="2">
        <f>SUMIF('Large Loads'!$E$2:$E$13,'All Loads'!B296,'Large Loads'!$J$2:$J$13)</f>
        <v>0</v>
      </c>
      <c r="H296" s="2">
        <f>COUNTIF('Large Loads'!$E$2:$E$13,'All Loads'!B296)</f>
        <v>0</v>
      </c>
      <c r="I296">
        <f t="shared" si="4"/>
        <v>1</v>
      </c>
    </row>
    <row r="297" spans="2:9" x14ac:dyDescent="0.25">
      <c r="B297" t="s">
        <v>272</v>
      </c>
      <c r="C297" s="2">
        <f>SUMIF('Small Loads'!$E$2:$E$468,'All Loads'!B297,'Small Loads'!$I$2:$I$468)</f>
        <v>3.0934277314956198</v>
      </c>
      <c r="D297" s="2">
        <f>SUMIF('Small Loads'!$E$2:$E$468,'All Loads'!B297,'Small Loads'!$J$2:$J$468)</f>
        <v>1.05767965749508</v>
      </c>
      <c r="E297" s="2">
        <f>COUNTIF('Small Loads'!$E$2:$E$468,'All Loads'!B297)</f>
        <v>1</v>
      </c>
      <c r="F297" s="2">
        <f>SUMIF('Large Loads'!$E$2:$E$13,'All Loads'!B297,'Large Loads'!$I$2:$I$13)</f>
        <v>0</v>
      </c>
      <c r="G297" s="2">
        <f>SUMIF('Large Loads'!$E$2:$E$13,'All Loads'!B297,'Large Loads'!$J$2:$J$13)</f>
        <v>0</v>
      </c>
      <c r="H297" s="2">
        <f>COUNTIF('Large Loads'!$E$2:$E$13,'All Loads'!B297)</f>
        <v>0</v>
      </c>
      <c r="I297">
        <f t="shared" si="4"/>
        <v>1</v>
      </c>
    </row>
    <row r="298" spans="2:9" x14ac:dyDescent="0.25">
      <c r="B298" t="s">
        <v>431</v>
      </c>
      <c r="C298" s="2">
        <f>SUMIF('Small Loads'!$E$2:$E$468,'All Loads'!B298,'Small Loads'!$I$2:$I$468)</f>
        <v>0.59891864470043599</v>
      </c>
      <c r="D298" s="2">
        <f>SUMIF('Small Loads'!$E$2:$E$468,'All Loads'!B298,'Small Loads'!$J$2:$J$468)</f>
        <v>0.204777393227772</v>
      </c>
      <c r="E298" s="2">
        <f>COUNTIF('Small Loads'!$E$2:$E$468,'All Loads'!B298)</f>
        <v>1</v>
      </c>
      <c r="F298" s="2">
        <f>SUMIF('Large Loads'!$E$2:$E$13,'All Loads'!B298,'Large Loads'!$I$2:$I$13)</f>
        <v>0</v>
      </c>
      <c r="G298" s="2">
        <f>SUMIF('Large Loads'!$E$2:$E$13,'All Loads'!B298,'Large Loads'!$J$2:$J$13)</f>
        <v>0</v>
      </c>
      <c r="H298" s="2">
        <f>COUNTIF('Large Loads'!$E$2:$E$13,'All Loads'!B298)</f>
        <v>0</v>
      </c>
      <c r="I298">
        <f t="shared" si="4"/>
        <v>1</v>
      </c>
    </row>
    <row r="299" spans="2:9" x14ac:dyDescent="0.25">
      <c r="B299" t="s">
        <v>200</v>
      </c>
      <c r="C299" s="2">
        <f>SUMIF('Small Loads'!$E$2:$E$468,'All Loads'!B299,'Small Loads'!$I$2:$I$468)</f>
        <v>3.02599858118234</v>
      </c>
      <c r="D299" s="2">
        <f>SUMIF('Small Loads'!$E$2:$E$468,'All Loads'!B299,'Small Loads'!$J$2:$J$468)</f>
        <v>1.0346248306819601</v>
      </c>
      <c r="E299" s="2">
        <f>COUNTIF('Small Loads'!$E$2:$E$468,'All Loads'!B299)</f>
        <v>1</v>
      </c>
      <c r="F299" s="2">
        <f>SUMIF('Large Loads'!$E$2:$E$13,'All Loads'!B299,'Large Loads'!$I$2:$I$13)</f>
        <v>0</v>
      </c>
      <c r="G299" s="2">
        <f>SUMIF('Large Loads'!$E$2:$E$13,'All Loads'!B299,'Large Loads'!$J$2:$J$13)</f>
        <v>0</v>
      </c>
      <c r="H299" s="2">
        <f>COUNTIF('Large Loads'!$E$2:$E$13,'All Loads'!B299)</f>
        <v>0</v>
      </c>
      <c r="I299">
        <f t="shared" si="4"/>
        <v>1</v>
      </c>
    </row>
    <row r="300" spans="2:9" x14ac:dyDescent="0.25">
      <c r="B300" t="s">
        <v>477</v>
      </c>
      <c r="C300" s="2">
        <f>SUMIF('Small Loads'!$E$2:$E$468,'All Loads'!B300,'Small Loads'!$I$2:$I$468)</f>
        <v>3.2739161694574701</v>
      </c>
      <c r="D300" s="2">
        <f>SUMIF('Small Loads'!$E$2:$E$468,'All Loads'!B300,'Small Loads'!$J$2:$J$468)</f>
        <v>1.1193907966633501</v>
      </c>
      <c r="E300" s="2">
        <f>COUNTIF('Small Loads'!$E$2:$E$468,'All Loads'!B300)</f>
        <v>1</v>
      </c>
      <c r="F300" s="2">
        <f>SUMIF('Large Loads'!$E$2:$E$13,'All Loads'!B300,'Large Loads'!$I$2:$I$13)</f>
        <v>0</v>
      </c>
      <c r="G300" s="2">
        <f>SUMIF('Large Loads'!$E$2:$E$13,'All Loads'!B300,'Large Loads'!$J$2:$J$13)</f>
        <v>0</v>
      </c>
      <c r="H300" s="2">
        <f>COUNTIF('Large Loads'!$E$2:$E$13,'All Loads'!B300)</f>
        <v>0</v>
      </c>
      <c r="I300">
        <f t="shared" si="4"/>
        <v>1</v>
      </c>
    </row>
    <row r="301" spans="2:9" x14ac:dyDescent="0.25">
      <c r="B301" t="s">
        <v>478</v>
      </c>
      <c r="C301" s="2">
        <f>SUMIF('Small Loads'!$E$2:$E$468,'All Loads'!B301,'Small Loads'!$I$2:$I$468)</f>
        <v>3.8859511694243301</v>
      </c>
      <c r="D301" s="2">
        <f>SUMIF('Small Loads'!$E$2:$E$468,'All Loads'!B301,'Small Loads'!$J$2:$J$468)</f>
        <v>1.32865282743559</v>
      </c>
      <c r="E301" s="2">
        <f>COUNTIF('Small Loads'!$E$2:$E$468,'All Loads'!B301)</f>
        <v>1</v>
      </c>
      <c r="F301" s="2">
        <f>SUMIF('Large Loads'!$E$2:$E$13,'All Loads'!B301,'Large Loads'!$I$2:$I$13)</f>
        <v>0</v>
      </c>
      <c r="G301" s="2">
        <f>SUMIF('Large Loads'!$E$2:$E$13,'All Loads'!B301,'Large Loads'!$J$2:$J$13)</f>
        <v>0</v>
      </c>
      <c r="H301" s="2">
        <f>COUNTIF('Large Loads'!$E$2:$E$13,'All Loads'!B301)</f>
        <v>0</v>
      </c>
      <c r="I301">
        <f t="shared" si="4"/>
        <v>1</v>
      </c>
    </row>
    <row r="302" spans="2:9" x14ac:dyDescent="0.25">
      <c r="B302" t="s">
        <v>459</v>
      </c>
      <c r="C302" s="2">
        <f>SUMIF('Small Loads'!$E$2:$E$468,'All Loads'!B302,'Small Loads'!$I$2:$I$468)</f>
        <v>1.2137247056390701</v>
      </c>
      <c r="D302" s="2">
        <f>SUMIF('Small Loads'!$E$2:$E$468,'All Loads'!B302,'Small Loads'!$J$2:$J$468)</f>
        <v>0.41498688263616901</v>
      </c>
      <c r="E302" s="2">
        <f>COUNTIF('Small Loads'!$E$2:$E$468,'All Loads'!B302)</f>
        <v>1</v>
      </c>
      <c r="F302" s="2">
        <f>SUMIF('Large Loads'!$E$2:$E$13,'All Loads'!B302,'Large Loads'!$I$2:$I$13)</f>
        <v>0</v>
      </c>
      <c r="G302" s="2">
        <f>SUMIF('Large Loads'!$E$2:$E$13,'All Loads'!B302,'Large Loads'!$J$2:$J$13)</f>
        <v>0</v>
      </c>
      <c r="H302" s="2">
        <f>COUNTIF('Large Loads'!$E$2:$E$13,'All Loads'!B302)</f>
        <v>0</v>
      </c>
      <c r="I302">
        <f t="shared" si="4"/>
        <v>1</v>
      </c>
    </row>
    <row r="303" spans="2:9" x14ac:dyDescent="0.25">
      <c r="B303" t="s">
        <v>382</v>
      </c>
      <c r="C303" s="2">
        <f>SUMIF('Small Loads'!$E$2:$E$468,'All Loads'!B303,'Small Loads'!$I$2:$I$468)</f>
        <v>6.24781880437037</v>
      </c>
      <c r="D303" s="2">
        <f>SUMIF('Small Loads'!$E$2:$E$468,'All Loads'!B303,'Small Loads'!$J$2:$J$468)</f>
        <v>2.1362034049855798</v>
      </c>
      <c r="E303" s="2">
        <f>COUNTIF('Small Loads'!$E$2:$E$468,'All Loads'!B303)</f>
        <v>1</v>
      </c>
      <c r="F303" s="2">
        <f>SUMIF('Large Loads'!$E$2:$E$13,'All Loads'!B303,'Large Loads'!$I$2:$I$13)</f>
        <v>0</v>
      </c>
      <c r="G303" s="2">
        <f>SUMIF('Large Loads'!$E$2:$E$13,'All Loads'!B303,'Large Loads'!$J$2:$J$13)</f>
        <v>0</v>
      </c>
      <c r="H303" s="2">
        <f>COUNTIF('Large Loads'!$E$2:$E$13,'All Loads'!B303)</f>
        <v>0</v>
      </c>
      <c r="I303">
        <f t="shared" si="4"/>
        <v>1</v>
      </c>
    </row>
    <row r="304" spans="2:9" x14ac:dyDescent="0.25">
      <c r="B304" t="s">
        <v>479</v>
      </c>
      <c r="C304" s="2">
        <f>SUMIF('Small Loads'!$E$2:$E$468,'All Loads'!B304,'Small Loads'!$I$2:$I$468)</f>
        <v>0.92147014181547604</v>
      </c>
      <c r="D304" s="2">
        <f>SUMIF('Small Loads'!$E$2:$E$468,'All Loads'!B304,'Small Loads'!$J$2:$J$468)</f>
        <v>0.31506157847628802</v>
      </c>
      <c r="E304" s="2">
        <f>COUNTIF('Small Loads'!$E$2:$E$468,'All Loads'!B304)</f>
        <v>1</v>
      </c>
      <c r="F304" s="2">
        <f>SUMIF('Large Loads'!$E$2:$E$13,'All Loads'!B304,'Large Loads'!$I$2:$I$13)</f>
        <v>0</v>
      </c>
      <c r="G304" s="2">
        <f>SUMIF('Large Loads'!$E$2:$E$13,'All Loads'!B304,'Large Loads'!$J$2:$J$13)</f>
        <v>0</v>
      </c>
      <c r="H304" s="2">
        <f>COUNTIF('Large Loads'!$E$2:$E$13,'All Loads'!B304)</f>
        <v>0</v>
      </c>
      <c r="I304">
        <f t="shared" si="4"/>
        <v>1</v>
      </c>
    </row>
    <row r="305" spans="2:9" x14ac:dyDescent="0.25">
      <c r="B305" t="s">
        <v>474</v>
      </c>
      <c r="C305" s="2">
        <f>SUMIF('Small Loads'!$E$2:$E$468,'All Loads'!B305,'Small Loads'!$I$2:$I$468)</f>
        <v>0.28320243131578299</v>
      </c>
      <c r="D305" s="2">
        <f>SUMIF('Small Loads'!$E$2:$E$468,'All Loads'!B305,'Small Loads'!$J$2:$J$468)</f>
        <v>9.6830272615106197E-2</v>
      </c>
      <c r="E305" s="2">
        <f>COUNTIF('Small Loads'!$E$2:$E$468,'All Loads'!B305)</f>
        <v>1</v>
      </c>
      <c r="F305" s="2">
        <f>SUMIF('Large Loads'!$E$2:$E$13,'All Loads'!B305,'Large Loads'!$I$2:$I$13)</f>
        <v>0</v>
      </c>
      <c r="G305" s="2">
        <f>SUMIF('Large Loads'!$E$2:$E$13,'All Loads'!B305,'Large Loads'!$J$2:$J$13)</f>
        <v>0</v>
      </c>
      <c r="H305" s="2">
        <f>COUNTIF('Large Loads'!$E$2:$E$13,'All Loads'!B305)</f>
        <v>0</v>
      </c>
      <c r="I305">
        <f t="shared" si="4"/>
        <v>1</v>
      </c>
    </row>
    <row r="306" spans="2:9" x14ac:dyDescent="0.25">
      <c r="B306" t="s">
        <v>112</v>
      </c>
      <c r="C306" s="2">
        <f>SUMIF('Small Loads'!$E$2:$E$468,'All Loads'!B306,'Small Loads'!$I$2:$I$468)</f>
        <v>3.24251081177731</v>
      </c>
      <c r="D306" s="2">
        <f>SUMIF('Small Loads'!$E$2:$E$468,'All Loads'!B306,'Small Loads'!$J$2:$J$468)</f>
        <v>1.1086529321202501</v>
      </c>
      <c r="E306" s="2">
        <f>COUNTIF('Small Loads'!$E$2:$E$468,'All Loads'!B306)</f>
        <v>1</v>
      </c>
      <c r="F306" s="2">
        <f>SUMIF('Large Loads'!$E$2:$E$13,'All Loads'!B306,'Large Loads'!$I$2:$I$13)</f>
        <v>0</v>
      </c>
      <c r="G306" s="2">
        <f>SUMIF('Large Loads'!$E$2:$E$13,'All Loads'!B306,'Large Loads'!$J$2:$J$13)</f>
        <v>0</v>
      </c>
      <c r="H306" s="2">
        <f>COUNTIF('Large Loads'!$E$2:$E$13,'All Loads'!B306)</f>
        <v>0</v>
      </c>
      <c r="I306">
        <f t="shared" si="4"/>
        <v>1</v>
      </c>
    </row>
    <row r="307" spans="2:9" x14ac:dyDescent="0.25">
      <c r="B307" t="s">
        <v>463</v>
      </c>
      <c r="C307" s="2">
        <f>SUMIF('Small Loads'!$E$2:$E$468,'All Loads'!B307,'Small Loads'!$I$2:$I$468)</f>
        <v>2.32307278134114</v>
      </c>
      <c r="D307" s="2">
        <f>SUMIF('Small Loads'!$E$2:$E$468,'All Loads'!B307,'Small Loads'!$J$2:$J$468)</f>
        <v>0.79428615664380997</v>
      </c>
      <c r="E307" s="2">
        <f>COUNTIF('Small Loads'!$E$2:$E$468,'All Loads'!B307)</f>
        <v>1</v>
      </c>
      <c r="F307" s="2">
        <f>SUMIF('Large Loads'!$E$2:$E$13,'All Loads'!B307,'Large Loads'!$I$2:$I$13)</f>
        <v>0</v>
      </c>
      <c r="G307" s="2">
        <f>SUMIF('Large Loads'!$E$2:$E$13,'All Loads'!B307,'Large Loads'!$J$2:$J$13)</f>
        <v>0</v>
      </c>
      <c r="H307" s="2">
        <f>COUNTIF('Large Loads'!$E$2:$E$13,'All Loads'!B307)</f>
        <v>0</v>
      </c>
      <c r="I307">
        <f t="shared" si="4"/>
        <v>1</v>
      </c>
    </row>
    <row r="308" spans="2:9" x14ac:dyDescent="0.25">
      <c r="B308" t="s">
        <v>58</v>
      </c>
      <c r="C308" s="2">
        <f>SUMIF('Small Loads'!$E$2:$E$468,'All Loads'!B308,'Small Loads'!$I$2:$I$468)</f>
        <v>0.11453718683352</v>
      </c>
      <c r="D308" s="2">
        <f>SUMIF('Small Loads'!$E$2:$E$468,'All Loads'!B308,'Small Loads'!$J$2:$J$468)</f>
        <v>3.9161623627766297E-2</v>
      </c>
      <c r="E308" s="2">
        <f>COUNTIF('Small Loads'!$E$2:$E$468,'All Loads'!B308)</f>
        <v>1</v>
      </c>
      <c r="F308" s="2">
        <f>SUMIF('Large Loads'!$E$2:$E$13,'All Loads'!B308,'Large Loads'!$I$2:$I$13)</f>
        <v>0</v>
      </c>
      <c r="G308" s="2">
        <f>SUMIF('Large Loads'!$E$2:$E$13,'All Loads'!B308,'Large Loads'!$J$2:$J$13)</f>
        <v>0</v>
      </c>
      <c r="H308" s="2">
        <f>COUNTIF('Large Loads'!$E$2:$E$13,'All Loads'!B308)</f>
        <v>0</v>
      </c>
      <c r="I308">
        <f t="shared" si="4"/>
        <v>1</v>
      </c>
    </row>
    <row r="309" spans="2:9" x14ac:dyDescent="0.25">
      <c r="B309" t="s">
        <v>214</v>
      </c>
      <c r="C309" s="2">
        <f>SUMIF('Small Loads'!$E$2:$E$468,'All Loads'!B309,'Small Loads'!$I$2:$I$468)</f>
        <v>0.102898730752049</v>
      </c>
      <c r="D309" s="2">
        <f>SUMIF('Small Loads'!$E$2:$E$468,'All Loads'!B309,'Small Loads'!$J$2:$J$468)</f>
        <v>3.5182297355912703E-2</v>
      </c>
      <c r="E309" s="2">
        <f>COUNTIF('Small Loads'!$E$2:$E$468,'All Loads'!B309)</f>
        <v>1</v>
      </c>
      <c r="F309" s="2">
        <f>SUMIF('Large Loads'!$E$2:$E$13,'All Loads'!B309,'Large Loads'!$I$2:$I$13)</f>
        <v>0</v>
      </c>
      <c r="G309" s="2">
        <f>SUMIF('Large Loads'!$E$2:$E$13,'All Loads'!B309,'Large Loads'!$J$2:$J$13)</f>
        <v>0</v>
      </c>
      <c r="H309" s="2">
        <f>COUNTIF('Large Loads'!$E$2:$E$13,'All Loads'!B309)</f>
        <v>0</v>
      </c>
      <c r="I309">
        <f t="shared" si="4"/>
        <v>1</v>
      </c>
    </row>
    <row r="310" spans="2:9" x14ac:dyDescent="0.25">
      <c r="B310" t="s">
        <v>426</v>
      </c>
      <c r="C310" s="2">
        <f>SUMIF('Small Loads'!$E$2:$E$468,'All Loads'!B310,'Small Loads'!$I$2:$I$468)</f>
        <v>1.6726124025656199</v>
      </c>
      <c r="D310" s="2">
        <f>SUMIF('Small Loads'!$E$2:$E$468,'All Loads'!B310,'Small Loads'!$J$2:$J$468)</f>
        <v>0.571886032783543</v>
      </c>
      <c r="E310" s="2">
        <f>COUNTIF('Small Loads'!$E$2:$E$468,'All Loads'!B310)</f>
        <v>1</v>
      </c>
      <c r="F310" s="2">
        <f>SUMIF('Large Loads'!$E$2:$E$13,'All Loads'!B310,'Large Loads'!$I$2:$I$13)</f>
        <v>0</v>
      </c>
      <c r="G310" s="2">
        <f>SUMIF('Large Loads'!$E$2:$E$13,'All Loads'!B310,'Large Loads'!$J$2:$J$13)</f>
        <v>0</v>
      </c>
      <c r="H310" s="2">
        <f>COUNTIF('Large Loads'!$E$2:$E$13,'All Loads'!B310)</f>
        <v>0</v>
      </c>
      <c r="I310">
        <f t="shared" si="4"/>
        <v>1</v>
      </c>
    </row>
    <row r="311" spans="2:9" x14ac:dyDescent="0.25">
      <c r="B311" t="s">
        <v>509</v>
      </c>
      <c r="C311" s="2">
        <f>SUMIF('Small Loads'!$E$2:$E$468,'All Loads'!B311,'Small Loads'!$I$2:$I$468)</f>
        <v>0.35432632959143601</v>
      </c>
      <c r="D311" s="2">
        <f>SUMIF('Small Loads'!$E$2:$E$468,'All Loads'!B311,'Small Loads'!$J$2:$J$468)</f>
        <v>0.121148377609768</v>
      </c>
      <c r="E311" s="2">
        <f>COUNTIF('Small Loads'!$E$2:$E$468,'All Loads'!B311)</f>
        <v>1</v>
      </c>
      <c r="F311" s="2">
        <f>SUMIF('Large Loads'!$E$2:$E$13,'All Loads'!B311,'Large Loads'!$I$2:$I$13)</f>
        <v>0</v>
      </c>
      <c r="G311" s="2">
        <f>SUMIF('Large Loads'!$E$2:$E$13,'All Loads'!B311,'Large Loads'!$J$2:$J$13)</f>
        <v>0</v>
      </c>
      <c r="H311" s="2">
        <f>COUNTIF('Large Loads'!$E$2:$E$13,'All Loads'!B311)</f>
        <v>0</v>
      </c>
      <c r="I311">
        <f t="shared" si="4"/>
        <v>1</v>
      </c>
    </row>
    <row r="312" spans="2:9" x14ac:dyDescent="0.25">
      <c r="B312" t="s">
        <v>90</v>
      </c>
      <c r="C312" s="2">
        <f>SUMIF('Small Loads'!$E$2:$E$468,'All Loads'!B312,'Small Loads'!$I$2:$I$468)</f>
        <v>0.11712351040718</v>
      </c>
      <c r="D312" s="2">
        <f>SUMIF('Small Loads'!$E$2:$E$468,'All Loads'!B312,'Small Loads'!$J$2:$J$468)</f>
        <v>4.0045918354845E-2</v>
      </c>
      <c r="E312" s="2">
        <f>COUNTIF('Small Loads'!$E$2:$E$468,'All Loads'!B312)</f>
        <v>1</v>
      </c>
      <c r="F312" s="2">
        <f>SUMIF('Large Loads'!$E$2:$E$13,'All Loads'!B312,'Large Loads'!$I$2:$I$13)</f>
        <v>0</v>
      </c>
      <c r="G312" s="2">
        <f>SUMIF('Large Loads'!$E$2:$E$13,'All Loads'!B312,'Large Loads'!$J$2:$J$13)</f>
        <v>0</v>
      </c>
      <c r="H312" s="2">
        <f>COUNTIF('Large Loads'!$E$2:$E$13,'All Loads'!B312)</f>
        <v>0</v>
      </c>
      <c r="I312">
        <f t="shared" si="4"/>
        <v>1</v>
      </c>
    </row>
    <row r="313" spans="2:9" x14ac:dyDescent="0.25">
      <c r="B313" t="s">
        <v>312</v>
      </c>
      <c r="C313" s="2">
        <f>SUMIF('Small Loads'!$E$2:$E$468,'All Loads'!B313,'Small Loads'!$I$2:$I$468)</f>
        <v>1.3999400029425999</v>
      </c>
      <c r="D313" s="2">
        <f>SUMIF('Small Loads'!$E$2:$E$468,'All Loads'!B313,'Small Loads'!$J$2:$J$468)</f>
        <v>0.478656102985828</v>
      </c>
      <c r="E313" s="2">
        <f>COUNTIF('Small Loads'!$E$2:$E$468,'All Loads'!B313)</f>
        <v>1</v>
      </c>
      <c r="F313" s="2">
        <f>SUMIF('Large Loads'!$E$2:$E$13,'All Loads'!B313,'Large Loads'!$I$2:$I$13)</f>
        <v>0</v>
      </c>
      <c r="G313" s="2">
        <f>SUMIF('Large Loads'!$E$2:$E$13,'All Loads'!B313,'Large Loads'!$J$2:$J$13)</f>
        <v>0</v>
      </c>
      <c r="H313" s="2">
        <f>COUNTIF('Large Loads'!$E$2:$E$13,'All Loads'!B313)</f>
        <v>0</v>
      </c>
      <c r="I313">
        <f t="shared" si="4"/>
        <v>1</v>
      </c>
    </row>
    <row r="314" spans="2:9" x14ac:dyDescent="0.25">
      <c r="B314" t="s">
        <v>114</v>
      </c>
      <c r="C314" s="2">
        <f>SUMIF('Small Loads'!$E$2:$E$468,'All Loads'!B314,'Small Loads'!$I$2:$I$468)</f>
        <v>0.52945738300784995</v>
      </c>
      <c r="D314" s="2">
        <f>SUMIF('Small Loads'!$E$2:$E$468,'All Loads'!B314,'Small Loads'!$J$2:$J$468)</f>
        <v>0.181027763414804</v>
      </c>
      <c r="E314" s="2">
        <f>COUNTIF('Small Loads'!$E$2:$E$468,'All Loads'!B314)</f>
        <v>1</v>
      </c>
      <c r="F314" s="2">
        <f>SUMIF('Large Loads'!$E$2:$E$13,'All Loads'!B314,'Large Loads'!$I$2:$I$13)</f>
        <v>0</v>
      </c>
      <c r="G314" s="2">
        <f>SUMIF('Large Loads'!$E$2:$E$13,'All Loads'!B314,'Large Loads'!$J$2:$J$13)</f>
        <v>0</v>
      </c>
      <c r="H314" s="2">
        <f>COUNTIF('Large Loads'!$E$2:$E$13,'All Loads'!B314)</f>
        <v>0</v>
      </c>
      <c r="I314">
        <f t="shared" si="4"/>
        <v>1</v>
      </c>
    </row>
    <row r="315" spans="2:9" x14ac:dyDescent="0.25">
      <c r="B315" t="s">
        <v>115</v>
      </c>
      <c r="C315" s="2">
        <f>SUMIF('Small Loads'!$E$2:$E$468,'All Loads'!B315,'Small Loads'!$I$2:$I$468)</f>
        <v>0.92719700115715198</v>
      </c>
      <c r="D315" s="2">
        <f>SUMIF('Small Loads'!$E$2:$E$468,'All Loads'!B315,'Small Loads'!$J$2:$J$468)</f>
        <v>0.31701965965767598</v>
      </c>
      <c r="E315" s="2">
        <f>COUNTIF('Small Loads'!$E$2:$E$468,'All Loads'!B315)</f>
        <v>1</v>
      </c>
      <c r="F315" s="2">
        <f>SUMIF('Large Loads'!$E$2:$E$13,'All Loads'!B315,'Large Loads'!$I$2:$I$13)</f>
        <v>0</v>
      </c>
      <c r="G315" s="2">
        <f>SUMIF('Large Loads'!$E$2:$E$13,'All Loads'!B315,'Large Loads'!$J$2:$J$13)</f>
        <v>0</v>
      </c>
      <c r="H315" s="2">
        <f>COUNTIF('Large Loads'!$E$2:$E$13,'All Loads'!B315)</f>
        <v>0</v>
      </c>
      <c r="I315">
        <f t="shared" si="4"/>
        <v>1</v>
      </c>
    </row>
    <row r="316" spans="2:9" x14ac:dyDescent="0.25">
      <c r="B316" t="s">
        <v>174</v>
      </c>
      <c r="C316" s="2">
        <f>SUMIF('Small Loads'!$E$2:$E$468,'All Loads'!B316,'Small Loads'!$I$2:$I$468)</f>
        <v>5.9546405535561799</v>
      </c>
      <c r="D316" s="2">
        <f>SUMIF('Small Loads'!$E$2:$E$468,'All Loads'!B316,'Small Loads'!$J$2:$J$468)</f>
        <v>2.0359622812803102</v>
      </c>
      <c r="E316" s="2">
        <f>COUNTIF('Small Loads'!$E$2:$E$468,'All Loads'!B316)</f>
        <v>1</v>
      </c>
      <c r="F316" s="2">
        <f>SUMIF('Large Loads'!$E$2:$E$13,'All Loads'!B316,'Large Loads'!$I$2:$I$13)</f>
        <v>0</v>
      </c>
      <c r="G316" s="2">
        <f>SUMIF('Large Loads'!$E$2:$E$13,'All Loads'!B316,'Large Loads'!$J$2:$J$13)</f>
        <v>0</v>
      </c>
      <c r="H316" s="2">
        <f>COUNTIF('Large Loads'!$E$2:$E$13,'All Loads'!B316)</f>
        <v>0</v>
      </c>
      <c r="I316">
        <f t="shared" si="4"/>
        <v>1</v>
      </c>
    </row>
    <row r="317" spans="2:9" x14ac:dyDescent="0.25">
      <c r="B317" t="s">
        <v>171</v>
      </c>
      <c r="C317" s="2">
        <f>SUMIF('Small Loads'!$E$2:$E$468,'All Loads'!B317,'Small Loads'!$I$2:$I$468)</f>
        <v>3.3252731661344401</v>
      </c>
      <c r="D317" s="2">
        <f>SUMIF('Small Loads'!$E$2:$E$468,'All Loads'!B317,'Small Loads'!$J$2:$J$468)</f>
        <v>1.1369503633867699</v>
      </c>
      <c r="E317" s="2">
        <f>COUNTIF('Small Loads'!$E$2:$E$468,'All Loads'!B317)</f>
        <v>1</v>
      </c>
      <c r="F317" s="2">
        <f>SUMIF('Large Loads'!$E$2:$E$13,'All Loads'!B317,'Large Loads'!$I$2:$I$13)</f>
        <v>0</v>
      </c>
      <c r="G317" s="2">
        <f>SUMIF('Large Loads'!$E$2:$E$13,'All Loads'!B317,'Large Loads'!$J$2:$J$13)</f>
        <v>0</v>
      </c>
      <c r="H317" s="2">
        <f>COUNTIF('Large Loads'!$E$2:$E$13,'All Loads'!B317)</f>
        <v>0</v>
      </c>
      <c r="I317">
        <f t="shared" si="4"/>
        <v>1</v>
      </c>
    </row>
    <row r="318" spans="2:9" x14ac:dyDescent="0.25">
      <c r="B318" t="s">
        <v>286</v>
      </c>
      <c r="C318" s="2">
        <f>SUMIF('Small Loads'!$E$2:$E$468,'All Loads'!B318,'Small Loads'!$I$2:$I$468)</f>
        <v>1.08015956679934</v>
      </c>
      <c r="D318" s="2">
        <f>SUMIF('Small Loads'!$E$2:$E$468,'All Loads'!B318,'Small Loads'!$J$2:$J$468)</f>
        <v>0.36931937637346801</v>
      </c>
      <c r="E318" s="2">
        <f>COUNTIF('Small Loads'!$E$2:$E$468,'All Loads'!B318)</f>
        <v>1</v>
      </c>
      <c r="F318" s="2">
        <f>SUMIF('Large Loads'!$E$2:$E$13,'All Loads'!B318,'Large Loads'!$I$2:$I$13)</f>
        <v>0</v>
      </c>
      <c r="G318" s="2">
        <f>SUMIF('Large Loads'!$E$2:$E$13,'All Loads'!B318,'Large Loads'!$J$2:$J$13)</f>
        <v>0</v>
      </c>
      <c r="H318" s="2">
        <f>COUNTIF('Large Loads'!$E$2:$E$13,'All Loads'!B318)</f>
        <v>0</v>
      </c>
      <c r="I318">
        <f t="shared" si="4"/>
        <v>1</v>
      </c>
    </row>
    <row r="319" spans="2:9" x14ac:dyDescent="0.25">
      <c r="B319" t="s">
        <v>281</v>
      </c>
      <c r="C319" s="2">
        <f>SUMIF('Small Loads'!$E$2:$E$468,'All Loads'!B319,'Small Loads'!$I$2:$I$468)</f>
        <v>1.3330650648236699</v>
      </c>
      <c r="D319" s="2">
        <f>SUMIF('Small Loads'!$E$2:$E$468,'All Loads'!B319,'Small Loads'!$J$2:$J$468)</f>
        <v>0.455790767899939</v>
      </c>
      <c r="E319" s="2">
        <f>COUNTIF('Small Loads'!$E$2:$E$468,'All Loads'!B319)</f>
        <v>1</v>
      </c>
      <c r="F319" s="2">
        <f>SUMIF('Large Loads'!$E$2:$E$13,'All Loads'!B319,'Large Loads'!$I$2:$I$13)</f>
        <v>0</v>
      </c>
      <c r="G319" s="2">
        <f>SUMIF('Large Loads'!$E$2:$E$13,'All Loads'!B319,'Large Loads'!$J$2:$J$13)</f>
        <v>0</v>
      </c>
      <c r="H319" s="2">
        <f>COUNTIF('Large Loads'!$E$2:$E$13,'All Loads'!B319)</f>
        <v>0</v>
      </c>
      <c r="I319">
        <f t="shared" si="4"/>
        <v>1</v>
      </c>
    </row>
    <row r="320" spans="2:9" x14ac:dyDescent="0.25">
      <c r="B320" t="s">
        <v>166</v>
      </c>
      <c r="C320" s="2">
        <f>SUMIF('Small Loads'!$E$2:$E$468,'All Loads'!B320,'Small Loads'!$I$2:$I$468)</f>
        <v>1.7466920992111701</v>
      </c>
      <c r="D320" s="2">
        <f>SUMIF('Small Loads'!$E$2:$E$468,'All Loads'!B320,'Small Loads'!$J$2:$J$468)</f>
        <v>0.59721476032343701</v>
      </c>
      <c r="E320" s="2">
        <f>COUNTIF('Small Loads'!$E$2:$E$468,'All Loads'!B320)</f>
        <v>1</v>
      </c>
      <c r="F320" s="2">
        <f>SUMIF('Large Loads'!$E$2:$E$13,'All Loads'!B320,'Large Loads'!$I$2:$I$13)</f>
        <v>0</v>
      </c>
      <c r="G320" s="2">
        <f>SUMIF('Large Loads'!$E$2:$E$13,'All Loads'!B320,'Large Loads'!$J$2:$J$13)</f>
        <v>0</v>
      </c>
      <c r="H320" s="2">
        <f>COUNTIF('Large Loads'!$E$2:$E$13,'All Loads'!B320)</f>
        <v>0</v>
      </c>
      <c r="I320">
        <f t="shared" si="4"/>
        <v>1</v>
      </c>
    </row>
    <row r="321" spans="2:9" x14ac:dyDescent="0.25">
      <c r="B321" t="s">
        <v>89</v>
      </c>
      <c r="C321" s="2">
        <f>SUMIF('Small Loads'!$E$2:$E$468,'All Loads'!B321,'Small Loads'!$I$2:$I$468)</f>
        <v>5.1166717156903099</v>
      </c>
      <c r="D321" s="2">
        <f>SUMIF('Small Loads'!$E$2:$E$468,'All Loads'!B321,'Small Loads'!$J$2:$J$468)</f>
        <v>1.7494507897068501</v>
      </c>
      <c r="E321" s="2">
        <f>COUNTIF('Small Loads'!$E$2:$E$468,'All Loads'!B321)</f>
        <v>1</v>
      </c>
      <c r="F321" s="2">
        <f>SUMIF('Large Loads'!$E$2:$E$13,'All Loads'!B321,'Large Loads'!$I$2:$I$13)</f>
        <v>0</v>
      </c>
      <c r="G321" s="2">
        <f>SUMIF('Large Loads'!$E$2:$E$13,'All Loads'!B321,'Large Loads'!$J$2:$J$13)</f>
        <v>0</v>
      </c>
      <c r="H321" s="2">
        <f>COUNTIF('Large Loads'!$E$2:$E$13,'All Loads'!B321)</f>
        <v>0</v>
      </c>
      <c r="I321">
        <f t="shared" si="4"/>
        <v>1</v>
      </c>
    </row>
    <row r="322" spans="2:9" x14ac:dyDescent="0.25">
      <c r="B322" t="s">
        <v>262</v>
      </c>
      <c r="C322" s="2">
        <f>SUMIF('Small Loads'!$E$2:$E$468,'All Loads'!B322,'Small Loads'!$I$2:$I$468)</f>
        <v>4.8286662967608303</v>
      </c>
      <c r="D322" s="2">
        <f>SUMIF('Small Loads'!$E$2:$E$468,'All Loads'!B322,'Small Loads'!$J$2:$J$468)</f>
        <v>1.6509783186196469</v>
      </c>
      <c r="E322" s="2">
        <f>COUNTIF('Small Loads'!$E$2:$E$468,'All Loads'!B322)</f>
        <v>3</v>
      </c>
      <c r="F322" s="2">
        <f>SUMIF('Large Loads'!$E$2:$E$13,'All Loads'!B322,'Large Loads'!$I$2:$I$13)</f>
        <v>0</v>
      </c>
      <c r="G322" s="2">
        <f>SUMIF('Large Loads'!$E$2:$E$13,'All Loads'!B322,'Large Loads'!$J$2:$J$13)</f>
        <v>0</v>
      </c>
      <c r="H322" s="2">
        <f>COUNTIF('Large Loads'!$E$2:$E$13,'All Loads'!B322)</f>
        <v>0</v>
      </c>
      <c r="I322">
        <f t="shared" si="4"/>
        <v>3</v>
      </c>
    </row>
    <row r="323" spans="2:9" x14ac:dyDescent="0.25">
      <c r="B323" t="s">
        <v>392</v>
      </c>
      <c r="C323" s="2">
        <f>SUMIF('Small Loads'!$E$2:$E$468,'All Loads'!B323,'Small Loads'!$I$2:$I$468)</f>
        <v>0.88710898576541997</v>
      </c>
      <c r="D323" s="2">
        <f>SUMIF('Small Loads'!$E$2:$E$468,'All Loads'!B323,'Small Loads'!$J$2:$J$468)</f>
        <v>0.30331309138795798</v>
      </c>
      <c r="E323" s="2">
        <f>COUNTIF('Small Loads'!$E$2:$E$468,'All Loads'!B323)</f>
        <v>1</v>
      </c>
      <c r="F323" s="2">
        <f>SUMIF('Large Loads'!$E$2:$E$13,'All Loads'!B323,'Large Loads'!$I$2:$I$13)</f>
        <v>0</v>
      </c>
      <c r="G323" s="2">
        <f>SUMIF('Large Loads'!$E$2:$E$13,'All Loads'!B323,'Large Loads'!$J$2:$J$13)</f>
        <v>0</v>
      </c>
      <c r="H323" s="2">
        <f>COUNTIF('Large Loads'!$E$2:$E$13,'All Loads'!B323)</f>
        <v>0</v>
      </c>
      <c r="I323">
        <f t="shared" si="4"/>
        <v>1</v>
      </c>
    </row>
    <row r="324" spans="2:9" x14ac:dyDescent="0.25">
      <c r="B324" t="s">
        <v>400</v>
      </c>
      <c r="C324" s="2">
        <f>SUMIF('Small Loads'!$E$2:$E$468,'All Loads'!B324,'Small Loads'!$I$2:$I$468)</f>
        <v>4.0865759837811098</v>
      </c>
      <c r="D324" s="2">
        <f>SUMIF('Small Loads'!$E$2:$E$468,'All Loads'!B324,'Small Loads'!$J$2:$J$468)</f>
        <v>1.3972488326932599</v>
      </c>
      <c r="E324" s="2">
        <f>COUNTIF('Small Loads'!$E$2:$E$468,'All Loads'!B324)</f>
        <v>1</v>
      </c>
      <c r="F324" s="2">
        <f>SUMIF('Large Loads'!$E$2:$E$13,'All Loads'!B324,'Large Loads'!$I$2:$I$13)</f>
        <v>0</v>
      </c>
      <c r="G324" s="2">
        <f>SUMIF('Large Loads'!$E$2:$E$13,'All Loads'!B324,'Large Loads'!$J$2:$J$13)</f>
        <v>0</v>
      </c>
      <c r="H324" s="2">
        <f>COUNTIF('Large Loads'!$E$2:$E$13,'All Loads'!B324)</f>
        <v>0</v>
      </c>
      <c r="I324">
        <f t="shared" ref="I324:I387" si="5">MAX(H324,E324)</f>
        <v>1</v>
      </c>
    </row>
    <row r="325" spans="2:9" x14ac:dyDescent="0.25">
      <c r="B325" t="s">
        <v>398</v>
      </c>
      <c r="C325" s="2">
        <f>SUMIF('Small Loads'!$E$2:$E$468,'All Loads'!B325,'Small Loads'!$I$2:$I$468)</f>
        <v>1.74355156344316</v>
      </c>
      <c r="D325" s="2">
        <f>SUMIF('Small Loads'!$E$2:$E$468,'All Loads'!B325,'Small Loads'!$J$2:$J$468)</f>
        <v>0.59614097386912701</v>
      </c>
      <c r="E325" s="2">
        <f>COUNTIF('Small Loads'!$E$2:$E$468,'All Loads'!B325)</f>
        <v>1</v>
      </c>
      <c r="F325" s="2">
        <f>SUMIF('Large Loads'!$E$2:$E$13,'All Loads'!B325,'Large Loads'!$I$2:$I$13)</f>
        <v>0</v>
      </c>
      <c r="G325" s="2">
        <f>SUMIF('Large Loads'!$E$2:$E$13,'All Loads'!B325,'Large Loads'!$J$2:$J$13)</f>
        <v>0</v>
      </c>
      <c r="H325" s="2">
        <f>COUNTIF('Large Loads'!$E$2:$E$13,'All Loads'!B325)</f>
        <v>0</v>
      </c>
      <c r="I325">
        <f t="shared" si="5"/>
        <v>1</v>
      </c>
    </row>
    <row r="326" spans="2:9" x14ac:dyDescent="0.25">
      <c r="B326" t="s">
        <v>481</v>
      </c>
      <c r="C326" s="2">
        <f>SUMIF('Small Loads'!$E$2:$E$468,'All Loads'!B326,'Small Loads'!$I$2:$I$468)</f>
        <v>1.01753358883714</v>
      </c>
      <c r="D326" s="2">
        <f>SUMIF('Small Loads'!$E$2:$E$468,'All Loads'!B326,'Small Loads'!$J$2:$J$468)</f>
        <v>0.34790681119634997</v>
      </c>
      <c r="E326" s="2">
        <f>COUNTIF('Small Loads'!$E$2:$E$468,'All Loads'!B326)</f>
        <v>1</v>
      </c>
      <c r="F326" s="2">
        <f>SUMIF('Large Loads'!$E$2:$E$13,'All Loads'!B326,'Large Loads'!$I$2:$I$13)</f>
        <v>0</v>
      </c>
      <c r="G326" s="2">
        <f>SUMIF('Large Loads'!$E$2:$E$13,'All Loads'!B326,'Large Loads'!$J$2:$J$13)</f>
        <v>0</v>
      </c>
      <c r="H326" s="2">
        <f>COUNTIF('Large Loads'!$E$2:$E$13,'All Loads'!B326)</f>
        <v>0</v>
      </c>
      <c r="I326">
        <f t="shared" si="5"/>
        <v>1</v>
      </c>
    </row>
    <row r="327" spans="2:9" x14ac:dyDescent="0.25">
      <c r="B327" t="s">
        <v>284</v>
      </c>
      <c r="C327" s="2">
        <f>SUMIF('Small Loads'!$E$2:$E$468,'All Loads'!B327,'Small Loads'!$I$2:$I$468)</f>
        <v>1.3291855794631799</v>
      </c>
      <c r="D327" s="2">
        <f>SUMIF('Small Loads'!$E$2:$E$468,'All Loads'!B327,'Small Loads'!$J$2:$J$468)</f>
        <v>0.454464325809321</v>
      </c>
      <c r="E327" s="2">
        <f>COUNTIF('Small Loads'!$E$2:$E$468,'All Loads'!B327)</f>
        <v>1</v>
      </c>
      <c r="F327" s="2">
        <f>SUMIF('Large Loads'!$E$2:$E$13,'All Loads'!B327,'Large Loads'!$I$2:$I$13)</f>
        <v>0</v>
      </c>
      <c r="G327" s="2">
        <f>SUMIF('Large Loads'!$E$2:$E$13,'All Loads'!B327,'Large Loads'!$J$2:$J$13)</f>
        <v>0</v>
      </c>
      <c r="H327" s="2">
        <f>COUNTIF('Large Loads'!$E$2:$E$13,'All Loads'!B327)</f>
        <v>0</v>
      </c>
      <c r="I327">
        <f t="shared" si="5"/>
        <v>1</v>
      </c>
    </row>
    <row r="328" spans="2:9" x14ac:dyDescent="0.25">
      <c r="B328" t="s">
        <v>471</v>
      </c>
      <c r="C328" s="2">
        <f>SUMIF('Small Loads'!$E$2:$E$468,'All Loads'!B328,'Small Loads'!$I$2:$I$468)</f>
        <v>6.4731984300750298</v>
      </c>
      <c r="D328" s="2">
        <f>SUMIF('Small Loads'!$E$2:$E$468,'All Loads'!B328,'Small Loads'!$J$2:$J$468)</f>
        <v>2.2132633740595709</v>
      </c>
      <c r="E328" s="2">
        <f>COUNTIF('Small Loads'!$E$2:$E$468,'All Loads'!B328)</f>
        <v>3</v>
      </c>
      <c r="F328" s="2">
        <f>SUMIF('Large Loads'!$E$2:$E$13,'All Loads'!B328,'Large Loads'!$I$2:$I$13)</f>
        <v>0</v>
      </c>
      <c r="G328" s="2">
        <f>SUMIF('Large Loads'!$E$2:$E$13,'All Loads'!B328,'Large Loads'!$J$2:$J$13)</f>
        <v>0</v>
      </c>
      <c r="H328" s="2">
        <f>COUNTIF('Large Loads'!$E$2:$E$13,'All Loads'!B328)</f>
        <v>0</v>
      </c>
      <c r="I328">
        <f t="shared" si="5"/>
        <v>3</v>
      </c>
    </row>
    <row r="329" spans="2:9" x14ac:dyDescent="0.25">
      <c r="B329" t="s">
        <v>476</v>
      </c>
      <c r="C329" s="2">
        <f>SUMIF('Small Loads'!$E$2:$E$468,'All Loads'!B329,'Small Loads'!$I$2:$I$468)</f>
        <v>0.14982202987416801</v>
      </c>
      <c r="D329" s="2">
        <f>SUMIF('Small Loads'!$E$2:$E$468,'All Loads'!B329,'Small Loads'!$J$2:$J$468)</f>
        <v>5.1225930261481499E-2</v>
      </c>
      <c r="E329" s="2">
        <f>COUNTIF('Small Loads'!$E$2:$E$468,'All Loads'!B329)</f>
        <v>1</v>
      </c>
      <c r="F329" s="2">
        <f>SUMIF('Large Loads'!$E$2:$E$13,'All Loads'!B329,'Large Loads'!$I$2:$I$13)</f>
        <v>0</v>
      </c>
      <c r="G329" s="2">
        <f>SUMIF('Large Loads'!$E$2:$E$13,'All Loads'!B329,'Large Loads'!$J$2:$J$13)</f>
        <v>0</v>
      </c>
      <c r="H329" s="2">
        <f>COUNTIF('Large Loads'!$E$2:$E$13,'All Loads'!B329)</f>
        <v>0</v>
      </c>
      <c r="I329">
        <f t="shared" si="5"/>
        <v>1</v>
      </c>
    </row>
    <row r="330" spans="2:9" x14ac:dyDescent="0.25">
      <c r="B330" t="s">
        <v>123</v>
      </c>
      <c r="C330" s="2">
        <f>SUMIF('Small Loads'!$E$2:$E$468,'All Loads'!B330,'Small Loads'!$I$2:$I$468)</f>
        <v>4.9842150012392903</v>
      </c>
      <c r="D330" s="2">
        <f>SUMIF('Small Loads'!$E$2:$E$468,'All Loads'!B330,'Small Loads'!$J$2:$J$468)</f>
        <v>1.7041622668986101</v>
      </c>
      <c r="E330" s="2">
        <f>COUNTIF('Small Loads'!$E$2:$E$468,'All Loads'!B330)</f>
        <v>1</v>
      </c>
      <c r="F330" s="2">
        <f>SUMIF('Large Loads'!$E$2:$E$13,'All Loads'!B330,'Large Loads'!$I$2:$I$13)</f>
        <v>0</v>
      </c>
      <c r="G330" s="2">
        <f>SUMIF('Large Loads'!$E$2:$E$13,'All Loads'!B330,'Large Loads'!$J$2:$J$13)</f>
        <v>0</v>
      </c>
      <c r="H330" s="2">
        <f>COUNTIF('Large Loads'!$E$2:$E$13,'All Loads'!B330)</f>
        <v>0</v>
      </c>
      <c r="I330">
        <f t="shared" si="5"/>
        <v>1</v>
      </c>
    </row>
    <row r="331" spans="2:9" x14ac:dyDescent="0.25">
      <c r="B331" t="s">
        <v>504</v>
      </c>
      <c r="C331" s="2">
        <f>SUMIF('Small Loads'!$E$2:$E$468,'All Loads'!B331,'Small Loads'!$I$2:$I$468)</f>
        <v>0.58321596586035696</v>
      </c>
      <c r="D331" s="2">
        <f>SUMIF('Small Loads'!$E$2:$E$468,'All Loads'!B331,'Small Loads'!$J$2:$J$468)</f>
        <v>0.199408460956223</v>
      </c>
      <c r="E331" s="2">
        <f>COUNTIF('Small Loads'!$E$2:$E$468,'All Loads'!B331)</f>
        <v>1</v>
      </c>
      <c r="F331" s="2">
        <f>SUMIF('Large Loads'!$E$2:$E$13,'All Loads'!B331,'Large Loads'!$I$2:$I$13)</f>
        <v>0</v>
      </c>
      <c r="G331" s="2">
        <f>SUMIF('Large Loads'!$E$2:$E$13,'All Loads'!B331,'Large Loads'!$J$2:$J$13)</f>
        <v>0</v>
      </c>
      <c r="H331" s="2">
        <f>COUNTIF('Large Loads'!$E$2:$E$13,'All Loads'!B331)</f>
        <v>0</v>
      </c>
      <c r="I331">
        <f t="shared" si="5"/>
        <v>1</v>
      </c>
    </row>
    <row r="332" spans="2:9" x14ac:dyDescent="0.25">
      <c r="B332" t="s">
        <v>268</v>
      </c>
      <c r="C332" s="2">
        <f>SUMIF('Small Loads'!$E$2:$E$468,'All Loads'!B332,'Small Loads'!$I$2:$I$468)</f>
        <v>8.7604321561811798</v>
      </c>
      <c r="D332" s="2">
        <f>SUMIF('Small Loads'!$E$2:$E$468,'All Loads'!B332,'Small Loads'!$J$2:$J$468)</f>
        <v>2.9952957323424299</v>
      </c>
      <c r="E332" s="2">
        <f>COUNTIF('Small Loads'!$E$2:$E$468,'All Loads'!B332)</f>
        <v>1</v>
      </c>
      <c r="F332" s="2">
        <f>SUMIF('Large Loads'!$E$2:$E$13,'All Loads'!B332,'Large Loads'!$I$2:$I$13)</f>
        <v>0</v>
      </c>
      <c r="G332" s="2">
        <f>SUMIF('Large Loads'!$E$2:$E$13,'All Loads'!B332,'Large Loads'!$J$2:$J$13)</f>
        <v>0</v>
      </c>
      <c r="H332" s="2">
        <f>COUNTIF('Large Loads'!$E$2:$E$13,'All Loads'!B332)</f>
        <v>0</v>
      </c>
      <c r="I332">
        <f t="shared" si="5"/>
        <v>1</v>
      </c>
    </row>
    <row r="333" spans="2:9" x14ac:dyDescent="0.25">
      <c r="B333" t="s">
        <v>261</v>
      </c>
      <c r="C333" s="2">
        <f>SUMIF('Small Loads'!$E$2:$E$468,'All Loads'!B333,'Small Loads'!$I$2:$I$468)</f>
        <v>1.4947102881774299</v>
      </c>
      <c r="D333" s="2">
        <f>SUMIF('Small Loads'!$E$2:$E$468,'All Loads'!B333,'Small Loads'!$J$2:$J$468)</f>
        <v>0.51105918834235098</v>
      </c>
      <c r="E333" s="2">
        <f>COUNTIF('Small Loads'!$E$2:$E$468,'All Loads'!B333)</f>
        <v>1</v>
      </c>
      <c r="F333" s="2">
        <f>SUMIF('Large Loads'!$E$2:$E$13,'All Loads'!B333,'Large Loads'!$I$2:$I$13)</f>
        <v>0</v>
      </c>
      <c r="G333" s="2">
        <f>SUMIF('Large Loads'!$E$2:$E$13,'All Loads'!B333,'Large Loads'!$J$2:$J$13)</f>
        <v>0</v>
      </c>
      <c r="H333" s="2">
        <f>COUNTIF('Large Loads'!$E$2:$E$13,'All Loads'!B333)</f>
        <v>0</v>
      </c>
      <c r="I333">
        <f t="shared" si="5"/>
        <v>1</v>
      </c>
    </row>
    <row r="334" spans="2:9" x14ac:dyDescent="0.25">
      <c r="B334" t="s">
        <v>308</v>
      </c>
      <c r="C334" s="2">
        <f>SUMIF('Small Loads'!$E$2:$E$468,'All Loads'!B334,'Small Loads'!$I$2:$I$468)</f>
        <v>7.9769608507602801</v>
      </c>
      <c r="D334" s="2">
        <f>SUMIF('Small Loads'!$E$2:$E$468,'All Loads'!B334,'Small Loads'!$J$2:$J$468)</f>
        <v>2.7274175939466998</v>
      </c>
      <c r="E334" s="2">
        <f>COUNTIF('Small Loads'!$E$2:$E$468,'All Loads'!B334)</f>
        <v>1</v>
      </c>
      <c r="F334" s="2">
        <f>SUMIF('Large Loads'!$E$2:$E$13,'All Loads'!B334,'Large Loads'!$I$2:$I$13)</f>
        <v>0</v>
      </c>
      <c r="G334" s="2">
        <f>SUMIF('Large Loads'!$E$2:$E$13,'All Loads'!B334,'Large Loads'!$J$2:$J$13)</f>
        <v>0</v>
      </c>
      <c r="H334" s="2">
        <f>COUNTIF('Large Loads'!$E$2:$E$13,'All Loads'!B334)</f>
        <v>0</v>
      </c>
      <c r="I334">
        <f t="shared" si="5"/>
        <v>1</v>
      </c>
    </row>
    <row r="335" spans="2:9" x14ac:dyDescent="0.25">
      <c r="B335" t="s">
        <v>127</v>
      </c>
      <c r="C335" s="2">
        <f>SUMIF('Small Loads'!$E$2:$E$468,'All Loads'!B335,'Small Loads'!$I$2:$I$468)</f>
        <v>0.64233193325830196</v>
      </c>
      <c r="D335" s="2">
        <f>SUMIF('Small Loads'!$E$2:$E$468,'All Loads'!B335,'Small Loads'!$J$2:$J$468)</f>
        <v>0.21962091186087701</v>
      </c>
      <c r="E335" s="2">
        <f>COUNTIF('Small Loads'!$E$2:$E$468,'All Loads'!B335)</f>
        <v>1</v>
      </c>
      <c r="F335" s="2">
        <f>SUMIF('Large Loads'!$E$2:$E$13,'All Loads'!B335,'Large Loads'!$I$2:$I$13)</f>
        <v>0</v>
      </c>
      <c r="G335" s="2">
        <f>SUMIF('Large Loads'!$E$2:$E$13,'All Loads'!B335,'Large Loads'!$J$2:$J$13)</f>
        <v>0</v>
      </c>
      <c r="H335" s="2">
        <f>COUNTIF('Large Loads'!$E$2:$E$13,'All Loads'!B335)</f>
        <v>0</v>
      </c>
      <c r="I335">
        <f t="shared" si="5"/>
        <v>1</v>
      </c>
    </row>
    <row r="336" spans="2:9" x14ac:dyDescent="0.25">
      <c r="B336" t="s">
        <v>301</v>
      </c>
      <c r="C336" s="2">
        <f>SUMIF('Small Loads'!$E$2:$E$468,'All Loads'!B336,'Small Loads'!$I$2:$I$468)</f>
        <v>1.1281912903101701</v>
      </c>
      <c r="D336" s="2">
        <f>SUMIF('Small Loads'!$E$2:$E$468,'All Loads'!B336,'Small Loads'!$J$2:$J$468)</f>
        <v>0.38574199273349902</v>
      </c>
      <c r="E336" s="2">
        <f>COUNTIF('Small Loads'!$E$2:$E$468,'All Loads'!B336)</f>
        <v>1</v>
      </c>
      <c r="F336" s="2">
        <f>SUMIF('Large Loads'!$E$2:$E$13,'All Loads'!B336,'Large Loads'!$I$2:$I$13)</f>
        <v>0</v>
      </c>
      <c r="G336" s="2">
        <f>SUMIF('Large Loads'!$E$2:$E$13,'All Loads'!B336,'Large Loads'!$J$2:$J$13)</f>
        <v>0</v>
      </c>
      <c r="H336" s="2">
        <f>COUNTIF('Large Loads'!$E$2:$E$13,'All Loads'!B336)</f>
        <v>0</v>
      </c>
      <c r="I336">
        <f t="shared" si="5"/>
        <v>1</v>
      </c>
    </row>
    <row r="337" spans="2:9" x14ac:dyDescent="0.25">
      <c r="B337" t="s">
        <v>425</v>
      </c>
      <c r="C337" s="2">
        <f>SUMIF('Small Loads'!$E$2:$E$468,'All Loads'!B337,'Small Loads'!$I$2:$I$468)</f>
        <v>2.36704028209336</v>
      </c>
      <c r="D337" s="2">
        <f>SUMIF('Small Loads'!$E$2:$E$468,'All Loads'!B337,'Small Loads'!$J$2:$J$468)</f>
        <v>0.80931916700414597</v>
      </c>
      <c r="E337" s="2">
        <f>COUNTIF('Small Loads'!$E$2:$E$468,'All Loads'!B337)</f>
        <v>1</v>
      </c>
      <c r="F337" s="2">
        <f>SUMIF('Large Loads'!$E$2:$E$13,'All Loads'!B337,'Large Loads'!$I$2:$I$13)</f>
        <v>0</v>
      </c>
      <c r="G337" s="2">
        <f>SUMIF('Large Loads'!$E$2:$E$13,'All Loads'!B337,'Large Loads'!$J$2:$J$13)</f>
        <v>0</v>
      </c>
      <c r="H337" s="2">
        <f>COUNTIF('Large Loads'!$E$2:$E$13,'All Loads'!B337)</f>
        <v>0</v>
      </c>
      <c r="I337">
        <f t="shared" si="5"/>
        <v>1</v>
      </c>
    </row>
    <row r="338" spans="2:9" x14ac:dyDescent="0.25">
      <c r="B338" t="s">
        <v>240</v>
      </c>
      <c r="C338" s="2">
        <f>SUMIF('Small Loads'!$E$2:$E$468,'All Loads'!B338,'Small Loads'!$I$2:$I$468)</f>
        <v>0.21170905824389299</v>
      </c>
      <c r="D338" s="2">
        <f>SUMIF('Small Loads'!$E$2:$E$468,'All Loads'!B338,'Small Loads'!$J$2:$J$468)</f>
        <v>7.23858398022907E-2</v>
      </c>
      <c r="E338" s="2">
        <f>COUNTIF('Small Loads'!$E$2:$E$468,'All Loads'!B338)</f>
        <v>1</v>
      </c>
      <c r="F338" s="2">
        <f>SUMIF('Large Loads'!$E$2:$E$13,'All Loads'!B338,'Large Loads'!$I$2:$I$13)</f>
        <v>0</v>
      </c>
      <c r="G338" s="2">
        <f>SUMIF('Large Loads'!$E$2:$E$13,'All Loads'!B338,'Large Loads'!$J$2:$J$13)</f>
        <v>0</v>
      </c>
      <c r="H338" s="2">
        <f>COUNTIF('Large Loads'!$E$2:$E$13,'All Loads'!B338)</f>
        <v>0</v>
      </c>
      <c r="I338">
        <f t="shared" si="5"/>
        <v>1</v>
      </c>
    </row>
    <row r="339" spans="2:9" x14ac:dyDescent="0.25">
      <c r="B339" t="s">
        <v>226</v>
      </c>
      <c r="C339" s="2">
        <f>SUMIF('Small Loads'!$E$2:$E$468,'All Loads'!B339,'Small Loads'!$I$2:$I$468)</f>
        <v>2.3443175821247801</v>
      </c>
      <c r="D339" s="2">
        <f>SUMIF('Small Loads'!$E$2:$E$468,'All Loads'!B339,'Small Loads'!$J$2:$J$468)</f>
        <v>0.80155000618766903</v>
      </c>
      <c r="E339" s="2">
        <f>COUNTIF('Small Loads'!$E$2:$E$468,'All Loads'!B339)</f>
        <v>1</v>
      </c>
      <c r="F339" s="2">
        <f>SUMIF('Large Loads'!$E$2:$E$13,'All Loads'!B339,'Large Loads'!$I$2:$I$13)</f>
        <v>0</v>
      </c>
      <c r="G339" s="2">
        <f>SUMIF('Large Loads'!$E$2:$E$13,'All Loads'!B339,'Large Loads'!$J$2:$J$13)</f>
        <v>0</v>
      </c>
      <c r="H339" s="2">
        <f>COUNTIF('Large Loads'!$E$2:$E$13,'All Loads'!B339)</f>
        <v>0</v>
      </c>
      <c r="I339">
        <f t="shared" si="5"/>
        <v>1</v>
      </c>
    </row>
    <row r="340" spans="2:9" x14ac:dyDescent="0.25">
      <c r="B340" t="s">
        <v>182</v>
      </c>
      <c r="C340" s="2">
        <f>SUMIF('Small Loads'!$E$2:$E$468,'All Loads'!B340,'Small Loads'!$I$2:$I$468)</f>
        <v>2.4248630877044799</v>
      </c>
      <c r="D340" s="2">
        <f>SUMIF('Small Loads'!$E$2:$E$468,'All Loads'!B340,'Small Loads'!$J$2:$J$468)</f>
        <v>0.82908947054526005</v>
      </c>
      <c r="E340" s="2">
        <f>COUNTIF('Small Loads'!$E$2:$E$468,'All Loads'!B340)</f>
        <v>1</v>
      </c>
      <c r="F340" s="2">
        <f>SUMIF('Large Loads'!$E$2:$E$13,'All Loads'!B340,'Large Loads'!$I$2:$I$13)</f>
        <v>0</v>
      </c>
      <c r="G340" s="2">
        <f>SUMIF('Large Loads'!$E$2:$E$13,'All Loads'!B340,'Large Loads'!$J$2:$J$13)</f>
        <v>0</v>
      </c>
      <c r="H340" s="2">
        <f>COUNTIF('Large Loads'!$E$2:$E$13,'All Loads'!B340)</f>
        <v>0</v>
      </c>
      <c r="I340">
        <f t="shared" si="5"/>
        <v>1</v>
      </c>
    </row>
    <row r="341" spans="2:9" x14ac:dyDescent="0.25">
      <c r="B341" t="s">
        <v>101</v>
      </c>
      <c r="C341" s="2">
        <f>SUMIF('Small Loads'!$E$2:$E$468,'All Loads'!B341,'Small Loads'!$I$2:$I$468)</f>
        <v>3.16769235027669</v>
      </c>
      <c r="D341" s="2">
        <f>SUMIF('Small Loads'!$E$2:$E$468,'All Loads'!B341,'Small Loads'!$J$2:$J$468)</f>
        <v>1.083071612107956</v>
      </c>
      <c r="E341" s="2">
        <f>COUNTIF('Small Loads'!$E$2:$E$468,'All Loads'!B341)</f>
        <v>3</v>
      </c>
      <c r="F341" s="2">
        <f>SUMIF('Large Loads'!$E$2:$E$13,'All Loads'!B341,'Large Loads'!$I$2:$I$13)</f>
        <v>0</v>
      </c>
      <c r="G341" s="2">
        <f>SUMIF('Large Loads'!$E$2:$E$13,'All Loads'!B341,'Large Loads'!$J$2:$J$13)</f>
        <v>0</v>
      </c>
      <c r="H341" s="2">
        <f>COUNTIF('Large Loads'!$E$2:$E$13,'All Loads'!B341)</f>
        <v>0</v>
      </c>
      <c r="I341">
        <f t="shared" si="5"/>
        <v>3</v>
      </c>
    </row>
    <row r="342" spans="2:9" x14ac:dyDescent="0.25">
      <c r="B342" t="s">
        <v>374</v>
      </c>
      <c r="C342" s="2">
        <f>SUMIF('Small Loads'!$E$2:$E$468,'All Loads'!B342,'Small Loads'!$I$2:$I$468)</f>
        <v>2.9901055826270801</v>
      </c>
      <c r="D342" s="2">
        <f>SUMIF('Small Loads'!$E$2:$E$468,'All Loads'!B342,'Small Loads'!$J$2:$J$468)</f>
        <v>1.0223525884595599</v>
      </c>
      <c r="E342" s="2">
        <f>COUNTIF('Small Loads'!$E$2:$E$468,'All Loads'!B342)</f>
        <v>1</v>
      </c>
      <c r="F342" s="2">
        <f>SUMIF('Large Loads'!$E$2:$E$13,'All Loads'!B342,'Large Loads'!$I$2:$I$13)</f>
        <v>0</v>
      </c>
      <c r="G342" s="2">
        <f>SUMIF('Large Loads'!$E$2:$E$13,'All Loads'!B342,'Large Loads'!$J$2:$J$13)</f>
        <v>0</v>
      </c>
      <c r="H342" s="2">
        <f>COUNTIF('Large Loads'!$E$2:$E$13,'All Loads'!B342)</f>
        <v>0</v>
      </c>
      <c r="I342">
        <f t="shared" si="5"/>
        <v>1</v>
      </c>
    </row>
    <row r="343" spans="2:9" x14ac:dyDescent="0.25">
      <c r="B343" t="s">
        <v>208</v>
      </c>
      <c r="C343" s="2">
        <f>SUMIF('Small Loads'!$E$2:$E$468,'All Loads'!B343,'Small Loads'!$I$2:$I$468)</f>
        <v>2.9929305869191101</v>
      </c>
      <c r="D343" s="2">
        <f>SUMIF('Small Loads'!$E$2:$E$468,'All Loads'!B343,'Small Loads'!$J$2:$J$468)</f>
        <v>1.02331849095717</v>
      </c>
      <c r="E343" s="2">
        <f>COUNTIF('Small Loads'!$E$2:$E$468,'All Loads'!B343)</f>
        <v>1</v>
      </c>
      <c r="F343" s="2">
        <f>SUMIF('Large Loads'!$E$2:$E$13,'All Loads'!B343,'Large Loads'!$I$2:$I$13)</f>
        <v>0</v>
      </c>
      <c r="G343" s="2">
        <f>SUMIF('Large Loads'!$E$2:$E$13,'All Loads'!B343,'Large Loads'!$J$2:$J$13)</f>
        <v>0</v>
      </c>
      <c r="H343" s="2">
        <f>COUNTIF('Large Loads'!$E$2:$E$13,'All Loads'!B343)</f>
        <v>0</v>
      </c>
      <c r="I343">
        <f t="shared" si="5"/>
        <v>1</v>
      </c>
    </row>
    <row r="344" spans="2:9" x14ac:dyDescent="0.25">
      <c r="B344" t="s">
        <v>498</v>
      </c>
      <c r="C344" s="2">
        <f>SUMIF('Small Loads'!$E$2:$E$468,'All Loads'!B344,'Small Loads'!$I$2:$I$468)</f>
        <v>4.2932971322758</v>
      </c>
      <c r="D344" s="2">
        <f>SUMIF('Small Loads'!$E$2:$E$468,'All Loads'!B344,'Small Loads'!$J$2:$J$468)</f>
        <v>1.4679292469504699</v>
      </c>
      <c r="E344" s="2">
        <f>COUNTIF('Small Loads'!$E$2:$E$468,'All Loads'!B344)</f>
        <v>1</v>
      </c>
      <c r="F344" s="2">
        <f>SUMIF('Large Loads'!$E$2:$E$13,'All Loads'!B344,'Large Loads'!$I$2:$I$13)</f>
        <v>0</v>
      </c>
      <c r="G344" s="2">
        <f>SUMIF('Large Loads'!$E$2:$E$13,'All Loads'!B344,'Large Loads'!$J$2:$J$13)</f>
        <v>0</v>
      </c>
      <c r="H344" s="2">
        <f>COUNTIF('Large Loads'!$E$2:$E$13,'All Loads'!B344)</f>
        <v>0</v>
      </c>
      <c r="I344">
        <f t="shared" si="5"/>
        <v>1</v>
      </c>
    </row>
    <row r="345" spans="2:9" x14ac:dyDescent="0.25">
      <c r="B345" t="s">
        <v>499</v>
      </c>
      <c r="C345" s="2">
        <f>SUMIF('Small Loads'!$E$2:$E$468,'All Loads'!B345,'Small Loads'!$I$2:$I$468)</f>
        <v>7.89419849640315</v>
      </c>
      <c r="D345" s="2">
        <f>SUMIF('Small Loads'!$E$2:$E$468,'All Loads'!B345,'Small Loads'!$J$2:$J$468)</f>
        <v>2.6991201626801802</v>
      </c>
      <c r="E345" s="2">
        <f>COUNTIF('Small Loads'!$E$2:$E$468,'All Loads'!B345)</f>
        <v>1</v>
      </c>
      <c r="F345" s="2">
        <f>SUMIF('Large Loads'!$E$2:$E$13,'All Loads'!B345,'Large Loads'!$I$2:$I$13)</f>
        <v>0</v>
      </c>
      <c r="G345" s="2">
        <f>SUMIF('Large Loads'!$E$2:$E$13,'All Loads'!B345,'Large Loads'!$J$2:$J$13)</f>
        <v>0</v>
      </c>
      <c r="H345" s="2">
        <f>COUNTIF('Large Loads'!$E$2:$E$13,'All Loads'!B345)</f>
        <v>0</v>
      </c>
      <c r="I345">
        <f t="shared" si="5"/>
        <v>1</v>
      </c>
    </row>
    <row r="346" spans="2:9" x14ac:dyDescent="0.25">
      <c r="B346" t="s">
        <v>527</v>
      </c>
      <c r="C346" s="2">
        <f>SUMIF('Small Loads'!$E$2:$E$468,'All Loads'!B346,'Small Loads'!$I$2:$I$468)</f>
        <v>12.887834920209089</v>
      </c>
      <c r="D346" s="2">
        <f>SUMIF('Small Loads'!$E$2:$E$468,'All Loads'!B346,'Small Loads'!$J$2:$J$468)</f>
        <v>4.4065037257778101</v>
      </c>
      <c r="E346" s="2">
        <f>COUNTIF('Small Loads'!$E$2:$E$468,'All Loads'!B346)</f>
        <v>3</v>
      </c>
      <c r="F346" s="2">
        <f>SUMIF('Large Loads'!$E$2:$E$13,'All Loads'!B346,'Large Loads'!$I$2:$I$13)</f>
        <v>0</v>
      </c>
      <c r="G346" s="2">
        <f>SUMIF('Large Loads'!$E$2:$E$13,'All Loads'!B346,'Large Loads'!$J$2:$J$13)</f>
        <v>0</v>
      </c>
      <c r="H346" s="2">
        <f>COUNTIF('Large Loads'!$E$2:$E$13,'All Loads'!B346)</f>
        <v>0</v>
      </c>
      <c r="I346">
        <f t="shared" si="5"/>
        <v>3</v>
      </c>
    </row>
    <row r="347" spans="2:9" x14ac:dyDescent="0.25">
      <c r="B347" t="s">
        <v>464</v>
      </c>
      <c r="C347" s="2">
        <f>SUMIF('Small Loads'!$E$2:$E$468,'All Loads'!B347,'Small Loads'!$I$2:$I$468)</f>
        <v>2.66354380607368</v>
      </c>
      <c r="D347" s="2">
        <f>SUMIF('Small Loads'!$E$2:$E$468,'All Loads'!B347,'Small Loads'!$J$2:$J$468)</f>
        <v>0.91069724107279904</v>
      </c>
      <c r="E347" s="2">
        <f>COUNTIF('Small Loads'!$E$2:$E$468,'All Loads'!B347)</f>
        <v>1</v>
      </c>
      <c r="F347" s="2">
        <f>SUMIF('Large Loads'!$E$2:$E$13,'All Loads'!B347,'Large Loads'!$I$2:$I$13)</f>
        <v>0</v>
      </c>
      <c r="G347" s="2">
        <f>SUMIF('Large Loads'!$E$2:$E$13,'All Loads'!B347,'Large Loads'!$J$2:$J$13)</f>
        <v>0</v>
      </c>
      <c r="H347" s="2">
        <f>COUNTIF('Large Loads'!$E$2:$E$13,'All Loads'!B347)</f>
        <v>0</v>
      </c>
      <c r="I347">
        <f t="shared" si="5"/>
        <v>1</v>
      </c>
    </row>
    <row r="348" spans="2:9" x14ac:dyDescent="0.25">
      <c r="B348" t="s">
        <v>436</v>
      </c>
      <c r="C348" s="2">
        <f>SUMIF('Small Loads'!$E$2:$E$468,'All Loads'!B348,'Small Loads'!$I$2:$I$468)</f>
        <v>0.85718152727021002</v>
      </c>
      <c r="D348" s="2">
        <f>SUMIF('Small Loads'!$E$2:$E$468,'All Loads'!B348,'Small Loads'!$J$2:$J$468)</f>
        <v>0.29308053811747697</v>
      </c>
      <c r="E348" s="2">
        <f>COUNTIF('Small Loads'!$E$2:$E$468,'All Loads'!B348)</f>
        <v>1</v>
      </c>
      <c r="F348" s="2">
        <f>SUMIF('Large Loads'!$E$2:$E$13,'All Loads'!B348,'Large Loads'!$I$2:$I$13)</f>
        <v>0</v>
      </c>
      <c r="G348" s="2">
        <f>SUMIF('Large Loads'!$E$2:$E$13,'All Loads'!B348,'Large Loads'!$J$2:$J$13)</f>
        <v>0</v>
      </c>
      <c r="H348" s="2">
        <f>COUNTIF('Large Loads'!$E$2:$E$13,'All Loads'!B348)</f>
        <v>0</v>
      </c>
      <c r="I348">
        <f t="shared" si="5"/>
        <v>1</v>
      </c>
    </row>
    <row r="349" spans="2:9" x14ac:dyDescent="0.25">
      <c r="B349" t="s">
        <v>440</v>
      </c>
      <c r="C349" s="2">
        <f>SUMIF('Small Loads'!$E$2:$E$468,'All Loads'!B349,'Small Loads'!$I$2:$I$468)</f>
        <v>3.8715418371084902</v>
      </c>
      <c r="D349" s="2">
        <f>SUMIF('Small Loads'!$E$2:$E$468,'All Loads'!B349,'Small Loads'!$J$2:$J$468)</f>
        <v>1.323726105691488</v>
      </c>
      <c r="E349" s="2">
        <f>COUNTIF('Small Loads'!$E$2:$E$468,'All Loads'!B349)</f>
        <v>3</v>
      </c>
      <c r="F349" s="2">
        <f>SUMIF('Large Loads'!$E$2:$E$13,'All Loads'!B349,'Large Loads'!$I$2:$I$13)</f>
        <v>0</v>
      </c>
      <c r="G349" s="2">
        <f>SUMIF('Large Loads'!$E$2:$E$13,'All Loads'!B349,'Large Loads'!$J$2:$J$13)</f>
        <v>0</v>
      </c>
      <c r="H349" s="2">
        <f>COUNTIF('Large Loads'!$E$2:$E$13,'All Loads'!B349)</f>
        <v>0</v>
      </c>
      <c r="I349">
        <f t="shared" si="5"/>
        <v>3</v>
      </c>
    </row>
    <row r="350" spans="2:9" x14ac:dyDescent="0.25">
      <c r="B350" t="s">
        <v>428</v>
      </c>
      <c r="C350" s="2">
        <f>SUMIF('Small Loads'!$E$2:$E$468,'All Loads'!B350,'Small Loads'!$I$2:$I$468)</f>
        <v>8.0257315238635805</v>
      </c>
      <c r="D350" s="2">
        <f>SUMIF('Small Loads'!$E$2:$E$468,'All Loads'!B350,'Small Loads'!$J$2:$J$468)</f>
        <v>2.7440928659430299</v>
      </c>
      <c r="E350" s="2">
        <f>COUNTIF('Small Loads'!$E$2:$E$468,'All Loads'!B350)</f>
        <v>1</v>
      </c>
      <c r="F350" s="2">
        <f>SUMIF('Large Loads'!$E$2:$E$13,'All Loads'!B350,'Large Loads'!$I$2:$I$13)</f>
        <v>0</v>
      </c>
      <c r="G350" s="2">
        <f>SUMIF('Large Loads'!$E$2:$E$13,'All Loads'!B350,'Large Loads'!$J$2:$J$13)</f>
        <v>0</v>
      </c>
      <c r="H350" s="2">
        <f>COUNTIF('Large Loads'!$E$2:$E$13,'All Loads'!B350)</f>
        <v>0</v>
      </c>
      <c r="I350">
        <f t="shared" si="5"/>
        <v>1</v>
      </c>
    </row>
    <row r="351" spans="2:9" x14ac:dyDescent="0.25">
      <c r="B351" t="s">
        <v>373</v>
      </c>
      <c r="C351" s="2">
        <f>SUMIF('Small Loads'!$E$2:$E$468,'All Loads'!B351,'Small Loads'!$I$2:$I$468)</f>
        <v>12.560295513344851</v>
      </c>
      <c r="D351" s="2">
        <f>SUMIF('Small Loads'!$E$2:$E$468,'All Loads'!B351,'Small Loads'!$J$2:$J$468)</f>
        <v>4.2945141149842199</v>
      </c>
      <c r="E351" s="2">
        <f>COUNTIF('Small Loads'!$E$2:$E$468,'All Loads'!B351)</f>
        <v>3</v>
      </c>
      <c r="F351" s="2">
        <f>SUMIF('Large Loads'!$E$2:$E$13,'All Loads'!B351,'Large Loads'!$I$2:$I$13)</f>
        <v>0</v>
      </c>
      <c r="G351" s="2">
        <f>SUMIF('Large Loads'!$E$2:$E$13,'All Loads'!B351,'Large Loads'!$J$2:$J$13)</f>
        <v>0</v>
      </c>
      <c r="H351" s="2">
        <f>COUNTIF('Large Loads'!$E$2:$E$13,'All Loads'!B351)</f>
        <v>0</v>
      </c>
      <c r="I351">
        <f t="shared" si="5"/>
        <v>3</v>
      </c>
    </row>
    <row r="352" spans="2:9" x14ac:dyDescent="0.25">
      <c r="B352" t="s">
        <v>356</v>
      </c>
      <c r="C352" s="2">
        <f>SUMIF('Small Loads'!$E$2:$E$468,'All Loads'!B352,'Small Loads'!$I$2:$I$468)</f>
        <v>1.8209565332548401</v>
      </c>
      <c r="D352" s="2">
        <f>SUMIF('Small Loads'!$E$2:$E$468,'All Loads'!B352,'Small Loads'!$J$2:$J$468)</f>
        <v>0.62260665177240804</v>
      </c>
      <c r="E352" s="2">
        <f>COUNTIF('Small Loads'!$E$2:$E$468,'All Loads'!B352)</f>
        <v>1</v>
      </c>
      <c r="F352" s="2">
        <f>SUMIF('Large Loads'!$E$2:$E$13,'All Loads'!B352,'Large Loads'!$I$2:$I$13)</f>
        <v>0</v>
      </c>
      <c r="G352" s="2">
        <f>SUMIF('Large Loads'!$E$2:$E$13,'All Loads'!B352,'Large Loads'!$J$2:$J$13)</f>
        <v>0</v>
      </c>
      <c r="H352" s="2">
        <f>COUNTIF('Large Loads'!$E$2:$E$13,'All Loads'!B352)</f>
        <v>0</v>
      </c>
      <c r="I352">
        <f t="shared" si="5"/>
        <v>1</v>
      </c>
    </row>
    <row r="353" spans="2:9" x14ac:dyDescent="0.25">
      <c r="B353" t="s">
        <v>102</v>
      </c>
      <c r="C353" s="2">
        <f>SUMIF('Small Loads'!$E$2:$E$468,'All Loads'!B353,'Small Loads'!$I$2:$I$468)</f>
        <v>1.36982780704927</v>
      </c>
      <c r="D353" s="2">
        <f>SUMIF('Small Loads'!$E$2:$E$468,'All Loads'!B353,'Small Loads'!$J$2:$J$468)</f>
        <v>0.46836038580626999</v>
      </c>
      <c r="E353" s="2">
        <f>COUNTIF('Small Loads'!$E$2:$E$468,'All Loads'!B353)</f>
        <v>1</v>
      </c>
      <c r="F353" s="2">
        <f>SUMIF('Large Loads'!$E$2:$E$13,'All Loads'!B353,'Large Loads'!$I$2:$I$13)</f>
        <v>0</v>
      </c>
      <c r="G353" s="2">
        <f>SUMIF('Large Loads'!$E$2:$E$13,'All Loads'!B353,'Large Loads'!$J$2:$J$13)</f>
        <v>0</v>
      </c>
      <c r="H353" s="2">
        <f>COUNTIF('Large Loads'!$E$2:$E$13,'All Loads'!B353)</f>
        <v>0</v>
      </c>
      <c r="I353">
        <f t="shared" si="5"/>
        <v>1</v>
      </c>
    </row>
    <row r="354" spans="2:9" x14ac:dyDescent="0.25">
      <c r="B354" t="s">
        <v>383</v>
      </c>
      <c r="C354" s="2">
        <f>SUMIF('Small Loads'!$E$2:$E$468,'All Loads'!B354,'Small Loads'!$I$2:$I$468)</f>
        <v>1.3833136371119299</v>
      </c>
      <c r="D354" s="2">
        <f>SUMIF('Small Loads'!$E$2:$E$468,'All Loads'!B354,'Small Loads'!$J$2:$J$468)</f>
        <v>0.47297135116889399</v>
      </c>
      <c r="E354" s="2">
        <f>COUNTIF('Small Loads'!$E$2:$E$468,'All Loads'!B354)</f>
        <v>1</v>
      </c>
      <c r="F354" s="2">
        <f>SUMIF('Large Loads'!$E$2:$E$13,'All Loads'!B354,'Large Loads'!$I$2:$I$13)</f>
        <v>0</v>
      </c>
      <c r="G354" s="2">
        <f>SUMIF('Large Loads'!$E$2:$E$13,'All Loads'!B354,'Large Loads'!$J$2:$J$13)</f>
        <v>0</v>
      </c>
      <c r="H354" s="2">
        <f>COUNTIF('Large Loads'!$E$2:$E$13,'All Loads'!B354)</f>
        <v>0</v>
      </c>
      <c r="I354">
        <f t="shared" si="5"/>
        <v>1</v>
      </c>
    </row>
    <row r="355" spans="2:9" x14ac:dyDescent="0.25">
      <c r="B355" t="s">
        <v>390</v>
      </c>
      <c r="C355" s="2">
        <f>SUMIF('Small Loads'!$E$2:$E$468,'All Loads'!B355,'Small Loads'!$I$2:$I$468)</f>
        <v>9.36581642507835</v>
      </c>
      <c r="D355" s="2">
        <f>SUMIF('Small Loads'!$E$2:$E$468,'All Loads'!B355,'Small Loads'!$J$2:$J$468)</f>
        <v>3.2022837992239803</v>
      </c>
      <c r="E355" s="2">
        <f>COUNTIF('Small Loads'!$E$2:$E$468,'All Loads'!B355)</f>
        <v>3</v>
      </c>
      <c r="F355" s="2">
        <f>SUMIF('Large Loads'!$E$2:$E$13,'All Loads'!B355,'Large Loads'!$I$2:$I$13)</f>
        <v>0</v>
      </c>
      <c r="G355" s="2">
        <f>SUMIF('Large Loads'!$E$2:$E$13,'All Loads'!B355,'Large Loads'!$J$2:$J$13)</f>
        <v>0</v>
      </c>
      <c r="H355" s="2">
        <f>COUNTIF('Large Loads'!$E$2:$E$13,'All Loads'!B355)</f>
        <v>0</v>
      </c>
      <c r="I355">
        <f t="shared" si="5"/>
        <v>3</v>
      </c>
    </row>
    <row r="356" spans="2:9" x14ac:dyDescent="0.25">
      <c r="B356" t="s">
        <v>454</v>
      </c>
      <c r="C356" s="2">
        <f>SUMIF('Small Loads'!$E$2:$E$468,'All Loads'!B356,'Small Loads'!$I$2:$I$468)</f>
        <v>9.6286979273385001</v>
      </c>
      <c r="D356" s="2">
        <f>SUMIF('Small Loads'!$E$2:$E$468,'All Loads'!B356,'Small Loads'!$J$2:$J$468)</f>
        <v>3.2921661050045299</v>
      </c>
      <c r="E356" s="2">
        <f>COUNTIF('Small Loads'!$E$2:$E$468,'All Loads'!B356)</f>
        <v>1</v>
      </c>
      <c r="F356" s="2">
        <f>SUMIF('Large Loads'!$E$2:$E$13,'All Loads'!B356,'Large Loads'!$I$2:$I$13)</f>
        <v>0</v>
      </c>
      <c r="G356" s="2">
        <f>SUMIF('Large Loads'!$E$2:$E$13,'All Loads'!B356,'Large Loads'!$J$2:$J$13)</f>
        <v>0</v>
      </c>
      <c r="H356" s="2">
        <f>COUNTIF('Large Loads'!$E$2:$E$13,'All Loads'!B356)</f>
        <v>0</v>
      </c>
      <c r="I356">
        <f t="shared" si="5"/>
        <v>1</v>
      </c>
    </row>
    <row r="357" spans="2:9" x14ac:dyDescent="0.25">
      <c r="B357" t="s">
        <v>458</v>
      </c>
      <c r="C357" s="2">
        <f>SUMIF('Small Loads'!$E$2:$E$468,'All Loads'!B357,'Small Loads'!$I$2:$I$468)</f>
        <v>4.9879097492016604E-3</v>
      </c>
      <c r="D357" s="2">
        <f>SUMIF('Small Loads'!$E$2:$E$468,'All Loads'!B357,'Small Loads'!$J$2:$J$468)</f>
        <v>1.7054255450801501E-3</v>
      </c>
      <c r="E357" s="2">
        <f>COUNTIF('Small Loads'!$E$2:$E$468,'All Loads'!B357)</f>
        <v>1</v>
      </c>
      <c r="F357" s="2">
        <f>SUMIF('Large Loads'!$E$2:$E$13,'All Loads'!B357,'Large Loads'!$I$2:$I$13)</f>
        <v>0</v>
      </c>
      <c r="G357" s="2">
        <f>SUMIF('Large Loads'!$E$2:$E$13,'All Loads'!B357,'Large Loads'!$J$2:$J$13)</f>
        <v>0</v>
      </c>
      <c r="H357" s="2">
        <f>COUNTIF('Large Loads'!$E$2:$E$13,'All Loads'!B357)</f>
        <v>0</v>
      </c>
      <c r="I357">
        <f t="shared" si="5"/>
        <v>1</v>
      </c>
    </row>
    <row r="358" spans="2:9" x14ac:dyDescent="0.25">
      <c r="B358" t="s">
        <v>126</v>
      </c>
      <c r="C358" s="2">
        <f>SUMIF('Small Loads'!$E$2:$E$468,'All Loads'!B358,'Small Loads'!$I$2:$I$468)</f>
        <v>0.46332139448139797</v>
      </c>
      <c r="D358" s="2">
        <f>SUMIF('Small Loads'!$E$2:$E$468,'All Loads'!B358,'Small Loads'!$J$2:$J$468)</f>
        <v>0.158415083965223</v>
      </c>
      <c r="E358" s="2">
        <f>COUNTIF('Small Loads'!$E$2:$E$468,'All Loads'!B358)</f>
        <v>1</v>
      </c>
      <c r="F358" s="2">
        <f>SUMIF('Large Loads'!$E$2:$E$13,'All Loads'!B358,'Large Loads'!$I$2:$I$13)</f>
        <v>0</v>
      </c>
      <c r="G358" s="2">
        <f>SUMIF('Large Loads'!$E$2:$E$13,'All Loads'!B358,'Large Loads'!$J$2:$J$13)</f>
        <v>0</v>
      </c>
      <c r="H358" s="2">
        <f>COUNTIF('Large Loads'!$E$2:$E$13,'All Loads'!B358)</f>
        <v>0</v>
      </c>
      <c r="I358">
        <f t="shared" si="5"/>
        <v>1</v>
      </c>
    </row>
    <row r="359" spans="2:9" x14ac:dyDescent="0.25">
      <c r="B359" t="s">
        <v>435</v>
      </c>
      <c r="C359" s="2">
        <f>SUMIF('Small Loads'!$E$2:$E$468,'All Loads'!B359,'Small Loads'!$I$2:$I$468)</f>
        <v>6.1944296963141001</v>
      </c>
      <c r="D359" s="2">
        <f>SUMIF('Small Loads'!$E$2:$E$468,'All Loads'!B359,'Small Loads'!$J$2:$J$468)</f>
        <v>2.1179490352623098</v>
      </c>
      <c r="E359" s="2">
        <f>COUNTIF('Small Loads'!$E$2:$E$468,'All Loads'!B359)</f>
        <v>1</v>
      </c>
      <c r="F359" s="2">
        <f>SUMIF('Large Loads'!$E$2:$E$13,'All Loads'!B359,'Large Loads'!$I$2:$I$13)</f>
        <v>0</v>
      </c>
      <c r="G359" s="2">
        <f>SUMIF('Large Loads'!$E$2:$E$13,'All Loads'!B359,'Large Loads'!$J$2:$J$13)</f>
        <v>0</v>
      </c>
      <c r="H359" s="2">
        <f>COUNTIF('Large Loads'!$E$2:$E$13,'All Loads'!B359)</f>
        <v>0</v>
      </c>
      <c r="I359">
        <f t="shared" si="5"/>
        <v>1</v>
      </c>
    </row>
    <row r="360" spans="2:9" x14ac:dyDescent="0.25">
      <c r="B360" t="s">
        <v>134</v>
      </c>
      <c r="C360" s="2">
        <f>SUMIF('Small Loads'!$E$2:$E$468,'All Loads'!B360,'Small Loads'!$I$2:$I$468)</f>
        <v>7.5223221139904499</v>
      </c>
      <c r="D360" s="2">
        <f>SUMIF('Small Loads'!$E$2:$E$468,'All Loads'!B360,'Small Loads'!$J$2:$J$468)</f>
        <v>2.5719712137080899</v>
      </c>
      <c r="E360" s="2">
        <f>COUNTIF('Small Loads'!$E$2:$E$468,'All Loads'!B360)</f>
        <v>1</v>
      </c>
      <c r="F360" s="2">
        <f>SUMIF('Large Loads'!$E$2:$E$13,'All Loads'!B360,'Large Loads'!$I$2:$I$13)</f>
        <v>0</v>
      </c>
      <c r="G360" s="2">
        <f>SUMIF('Large Loads'!$E$2:$E$13,'All Loads'!B360,'Large Loads'!$J$2:$J$13)</f>
        <v>0</v>
      </c>
      <c r="H360" s="2">
        <f>COUNTIF('Large Loads'!$E$2:$E$13,'All Loads'!B360)</f>
        <v>0</v>
      </c>
      <c r="I360">
        <f t="shared" si="5"/>
        <v>1</v>
      </c>
    </row>
    <row r="361" spans="2:9" x14ac:dyDescent="0.25">
      <c r="B361" t="s">
        <v>444</v>
      </c>
      <c r="C361" s="2">
        <f>SUMIF('Small Loads'!$E$2:$E$468,'All Loads'!B361,'Small Loads'!$I$2:$I$468)</f>
        <v>1.11082597488702</v>
      </c>
      <c r="D361" s="2">
        <f>SUMIF('Small Loads'!$E$2:$E$468,'All Loads'!B361,'Small Loads'!$J$2:$J$468)</f>
        <v>0.37980458528025701</v>
      </c>
      <c r="E361" s="2">
        <f>COUNTIF('Small Loads'!$E$2:$E$468,'All Loads'!B361)</f>
        <v>1</v>
      </c>
      <c r="F361" s="2">
        <f>SUMIF('Large Loads'!$E$2:$E$13,'All Loads'!B361,'Large Loads'!$I$2:$I$13)</f>
        <v>0</v>
      </c>
      <c r="G361" s="2">
        <f>SUMIF('Large Loads'!$E$2:$E$13,'All Loads'!B361,'Large Loads'!$J$2:$J$13)</f>
        <v>0</v>
      </c>
      <c r="H361" s="2">
        <f>COUNTIF('Large Loads'!$E$2:$E$13,'All Loads'!B361)</f>
        <v>0</v>
      </c>
      <c r="I361">
        <f t="shared" si="5"/>
        <v>1</v>
      </c>
    </row>
    <row r="362" spans="2:9" x14ac:dyDescent="0.25">
      <c r="B362" t="s">
        <v>484</v>
      </c>
      <c r="C362" s="2">
        <f>SUMIF('Small Loads'!$E$2:$E$468,'All Loads'!B362,'Small Loads'!$I$2:$I$468)</f>
        <v>0.18843214608095099</v>
      </c>
      <c r="D362" s="2">
        <f>SUMIF('Small Loads'!$E$2:$E$468,'All Loads'!B362,'Small Loads'!$J$2:$J$468)</f>
        <v>6.4427187258583402E-2</v>
      </c>
      <c r="E362" s="2">
        <f>COUNTIF('Small Loads'!$E$2:$E$468,'All Loads'!B362)</f>
        <v>1</v>
      </c>
      <c r="F362" s="2">
        <f>SUMIF('Large Loads'!$E$2:$E$13,'All Loads'!B362,'Large Loads'!$I$2:$I$13)</f>
        <v>0</v>
      </c>
      <c r="G362" s="2">
        <f>SUMIF('Large Loads'!$E$2:$E$13,'All Loads'!B362,'Large Loads'!$J$2:$J$13)</f>
        <v>0</v>
      </c>
      <c r="H362" s="2">
        <f>COUNTIF('Large Loads'!$E$2:$E$13,'All Loads'!B362)</f>
        <v>0</v>
      </c>
      <c r="I362">
        <f t="shared" si="5"/>
        <v>1</v>
      </c>
    </row>
    <row r="363" spans="2:9" x14ac:dyDescent="0.25">
      <c r="B363" t="s">
        <v>524</v>
      </c>
      <c r="C363" s="2">
        <f>SUMIF('Small Loads'!$E$2:$E$468,'All Loads'!B363,'Small Loads'!$I$2:$I$468)</f>
        <v>9.9525425862403694</v>
      </c>
      <c r="D363" s="2">
        <f>SUMIF('Small Loads'!$E$2:$E$468,'All Loads'!B363,'Small Loads'!$J$2:$J$468)</f>
        <v>3.4028924376165901</v>
      </c>
      <c r="E363" s="2">
        <f>COUNTIF('Small Loads'!$E$2:$E$468,'All Loads'!B363)</f>
        <v>1</v>
      </c>
      <c r="F363" s="2">
        <f>SUMIF('Large Loads'!$E$2:$E$13,'All Loads'!B363,'Large Loads'!$I$2:$I$13)</f>
        <v>0</v>
      </c>
      <c r="G363" s="2">
        <f>SUMIF('Large Loads'!$E$2:$E$13,'All Loads'!B363,'Large Loads'!$J$2:$J$13)</f>
        <v>0</v>
      </c>
      <c r="H363" s="2">
        <f>COUNTIF('Large Loads'!$E$2:$E$13,'All Loads'!B363)</f>
        <v>0</v>
      </c>
      <c r="I363">
        <f t="shared" si="5"/>
        <v>1</v>
      </c>
    </row>
    <row r="364" spans="2:9" x14ac:dyDescent="0.25">
      <c r="B364" t="s">
        <v>525</v>
      </c>
      <c r="C364" s="2">
        <f>SUMIF('Small Loads'!$E$2:$E$468,'All Loads'!B364,'Small Loads'!$I$2:$I$468)</f>
        <v>4.5628289961307997</v>
      </c>
      <c r="D364" s="2">
        <f>SUMIF('Small Loads'!$E$2:$E$468,'All Loads'!B364,'Small Loads'!$J$2:$J$468)</f>
        <v>1.5600853902938701</v>
      </c>
      <c r="E364" s="2">
        <f>COUNTIF('Small Loads'!$E$2:$E$468,'All Loads'!B364)</f>
        <v>1</v>
      </c>
      <c r="F364" s="2">
        <f>SUMIF('Large Loads'!$E$2:$E$13,'All Loads'!B364,'Large Loads'!$I$2:$I$13)</f>
        <v>0</v>
      </c>
      <c r="G364" s="2">
        <f>SUMIF('Large Loads'!$E$2:$E$13,'All Loads'!B364,'Large Loads'!$J$2:$J$13)</f>
        <v>0</v>
      </c>
      <c r="H364" s="2">
        <f>COUNTIF('Large Loads'!$E$2:$E$13,'All Loads'!B364)</f>
        <v>0</v>
      </c>
      <c r="I364">
        <f t="shared" si="5"/>
        <v>1</v>
      </c>
    </row>
    <row r="365" spans="2:9" x14ac:dyDescent="0.25">
      <c r="B365" t="s">
        <v>437</v>
      </c>
      <c r="C365" s="2">
        <f>SUMIF('Small Loads'!$E$2:$E$468,'All Loads'!B365,'Small Loads'!$I$2:$I$468)</f>
        <v>3.1427526167932802</v>
      </c>
      <c r="D365" s="2">
        <f>SUMIF('Small Loads'!$E$2:$E$468,'All Loads'!B365,'Small Loads'!$J$2:$J$468)</f>
        <v>1.0745444212186499</v>
      </c>
      <c r="E365" s="2">
        <f>COUNTIF('Small Loads'!$E$2:$E$468,'All Loads'!B365)</f>
        <v>1</v>
      </c>
      <c r="F365" s="2">
        <f>SUMIF('Large Loads'!$E$2:$E$13,'All Loads'!B365,'Large Loads'!$I$2:$I$13)</f>
        <v>0</v>
      </c>
      <c r="G365" s="2">
        <f>SUMIF('Large Loads'!$E$2:$E$13,'All Loads'!B365,'Large Loads'!$J$2:$J$13)</f>
        <v>0</v>
      </c>
      <c r="H365" s="2">
        <f>COUNTIF('Large Loads'!$E$2:$E$13,'All Loads'!B365)</f>
        <v>0</v>
      </c>
      <c r="I365">
        <f t="shared" si="5"/>
        <v>1</v>
      </c>
    </row>
    <row r="366" spans="2:9" x14ac:dyDescent="0.25">
      <c r="B366" t="s">
        <v>154</v>
      </c>
      <c r="C366" s="2">
        <f>SUMIF('Small Loads'!$E$2:$E$468,'All Loads'!B366,'Small Loads'!$I$2:$I$468)</f>
        <v>11.6667209033827</v>
      </c>
      <c r="D366" s="2">
        <f>SUMIF('Small Loads'!$E$2:$E$468,'All Loads'!B366,'Small Loads'!$J$2:$J$468)</f>
        <v>3.9889903499424699</v>
      </c>
      <c r="E366" s="2">
        <f>COUNTIF('Small Loads'!$E$2:$E$468,'All Loads'!B366)</f>
        <v>1</v>
      </c>
      <c r="F366" s="2">
        <f>SUMIF('Large Loads'!$E$2:$E$13,'All Loads'!B366,'Large Loads'!$I$2:$I$13)</f>
        <v>0</v>
      </c>
      <c r="G366" s="2">
        <f>SUMIF('Large Loads'!$E$2:$E$13,'All Loads'!B366,'Large Loads'!$J$2:$J$13)</f>
        <v>0</v>
      </c>
      <c r="H366" s="2">
        <f>COUNTIF('Large Loads'!$E$2:$E$13,'All Loads'!B366)</f>
        <v>0</v>
      </c>
      <c r="I366">
        <f t="shared" si="5"/>
        <v>1</v>
      </c>
    </row>
    <row r="367" spans="2:9" x14ac:dyDescent="0.25">
      <c r="B367" t="s">
        <v>508</v>
      </c>
      <c r="C367" s="2">
        <f>SUMIF('Small Loads'!$E$2:$E$468,'All Loads'!B367,'Small Loads'!$I$2:$I$468)</f>
        <v>1.1097175504983099</v>
      </c>
      <c r="D367" s="2">
        <f>SUMIF('Small Loads'!$E$2:$E$468,'All Loads'!B367,'Small Loads'!$J$2:$J$468)</f>
        <v>0.37942560182579399</v>
      </c>
      <c r="E367" s="2">
        <f>COUNTIF('Small Loads'!$E$2:$E$468,'All Loads'!B367)</f>
        <v>1</v>
      </c>
      <c r="F367" s="2">
        <f>SUMIF('Large Loads'!$E$2:$E$13,'All Loads'!B367,'Large Loads'!$I$2:$I$13)</f>
        <v>0</v>
      </c>
      <c r="G367" s="2">
        <f>SUMIF('Large Loads'!$E$2:$E$13,'All Loads'!B367,'Large Loads'!$J$2:$J$13)</f>
        <v>0</v>
      </c>
      <c r="H367" s="2">
        <f>COUNTIF('Large Loads'!$E$2:$E$13,'All Loads'!B367)</f>
        <v>0</v>
      </c>
      <c r="I367">
        <f t="shared" si="5"/>
        <v>1</v>
      </c>
    </row>
    <row r="368" spans="2:9" x14ac:dyDescent="0.25">
      <c r="B368" t="s">
        <v>61</v>
      </c>
      <c r="C368" s="2">
        <f>SUMIF('Small Loads'!$E$2:$E$468,'All Loads'!B368,'Small Loads'!$I$2:$I$468)</f>
        <v>0.30537091909001302</v>
      </c>
      <c r="D368" s="2">
        <f>SUMIF('Small Loads'!$E$2:$E$468,'All Loads'!B368,'Small Loads'!$J$2:$J$468)</f>
        <v>0.104409941704351</v>
      </c>
      <c r="E368" s="2">
        <f>COUNTIF('Small Loads'!$E$2:$E$468,'All Loads'!B368)</f>
        <v>1</v>
      </c>
      <c r="F368" s="2">
        <f>SUMIF('Large Loads'!$E$2:$E$13,'All Loads'!B368,'Large Loads'!$I$2:$I$13)</f>
        <v>0</v>
      </c>
      <c r="G368" s="2">
        <f>SUMIF('Large Loads'!$E$2:$E$13,'All Loads'!B368,'Large Loads'!$J$2:$J$13)</f>
        <v>0</v>
      </c>
      <c r="H368" s="2">
        <f>COUNTIF('Large Loads'!$E$2:$E$13,'All Loads'!B368)</f>
        <v>0</v>
      </c>
      <c r="I368">
        <f t="shared" si="5"/>
        <v>1</v>
      </c>
    </row>
    <row r="369" spans="2:9" x14ac:dyDescent="0.25">
      <c r="B369" t="s">
        <v>62</v>
      </c>
      <c r="C369" s="2">
        <f>SUMIF('Small Loads'!$E$2:$E$468,'All Loads'!B369,'Small Loads'!$I$2:$I$468)</f>
        <v>2.9356619935023498</v>
      </c>
      <c r="D369" s="2">
        <f>SUMIF('Small Loads'!$E$2:$E$468,'All Loads'!B369,'Small Loads'!$J$2:$J$468)</f>
        <v>1.0037376791432799</v>
      </c>
      <c r="E369" s="2">
        <f>COUNTIF('Small Loads'!$E$2:$E$468,'All Loads'!B369)</f>
        <v>1</v>
      </c>
      <c r="F369" s="2">
        <f>SUMIF('Large Loads'!$E$2:$E$13,'All Loads'!B369,'Large Loads'!$I$2:$I$13)</f>
        <v>0</v>
      </c>
      <c r="G369" s="2">
        <f>SUMIF('Large Loads'!$E$2:$E$13,'All Loads'!B369,'Large Loads'!$J$2:$J$13)</f>
        <v>0</v>
      </c>
      <c r="H369" s="2">
        <f>COUNTIF('Large Loads'!$E$2:$E$13,'All Loads'!B369)</f>
        <v>0</v>
      </c>
      <c r="I369">
        <f t="shared" si="5"/>
        <v>1</v>
      </c>
    </row>
    <row r="370" spans="2:9" x14ac:dyDescent="0.25">
      <c r="B370" t="s">
        <v>514</v>
      </c>
      <c r="C370" s="2">
        <f>SUMIF('Small Loads'!$E$2:$E$468,'All Loads'!B370,'Small Loads'!$I$2:$I$468)</f>
        <v>0.25715445818106297</v>
      </c>
      <c r="D370" s="2">
        <f>SUMIF('Small Loads'!$E$2:$E$468,'All Loads'!B370,'Small Loads'!$J$2:$J$468)</f>
        <v>8.7924161435243203E-2</v>
      </c>
      <c r="E370" s="2">
        <f>COUNTIF('Small Loads'!$E$2:$E$468,'All Loads'!B370)</f>
        <v>1</v>
      </c>
      <c r="F370" s="2">
        <f>SUMIF('Large Loads'!$E$2:$E$13,'All Loads'!B370,'Large Loads'!$I$2:$I$13)</f>
        <v>0</v>
      </c>
      <c r="G370" s="2">
        <f>SUMIF('Large Loads'!$E$2:$E$13,'All Loads'!B370,'Large Loads'!$J$2:$J$13)</f>
        <v>0</v>
      </c>
      <c r="H370" s="2">
        <f>COUNTIF('Large Loads'!$E$2:$E$13,'All Loads'!B370)</f>
        <v>0</v>
      </c>
      <c r="I370">
        <f t="shared" si="5"/>
        <v>1</v>
      </c>
    </row>
    <row r="371" spans="2:9" x14ac:dyDescent="0.25">
      <c r="B371" t="s">
        <v>88</v>
      </c>
      <c r="C371" s="2">
        <f>SUMIF('Small Loads'!$E$2:$E$468,'All Loads'!B371,'Small Loads'!$I$2:$I$468)</f>
        <v>9.2775121335150796</v>
      </c>
      <c r="D371" s="2">
        <f>SUMIF('Small Loads'!$E$2:$E$468,'All Loads'!B371,'Small Loads'!$J$2:$J$468)</f>
        <v>3.17209151384907</v>
      </c>
      <c r="E371" s="2">
        <f>COUNTIF('Small Loads'!$E$2:$E$468,'All Loads'!B371)</f>
        <v>1</v>
      </c>
      <c r="F371" s="2">
        <f>SUMIF('Large Loads'!$E$2:$E$13,'All Loads'!B371,'Large Loads'!$I$2:$I$13)</f>
        <v>0</v>
      </c>
      <c r="G371" s="2">
        <f>SUMIF('Large Loads'!$E$2:$E$13,'All Loads'!B371,'Large Loads'!$J$2:$J$13)</f>
        <v>0</v>
      </c>
      <c r="H371" s="2">
        <f>COUNTIF('Large Loads'!$E$2:$E$13,'All Loads'!B371)</f>
        <v>0</v>
      </c>
      <c r="I371">
        <f t="shared" si="5"/>
        <v>1</v>
      </c>
    </row>
    <row r="372" spans="2:9" x14ac:dyDescent="0.25">
      <c r="B372" t="s">
        <v>294</v>
      </c>
      <c r="C372" s="2">
        <f>SUMIF('Small Loads'!$E$2:$E$468,'All Loads'!B372,'Small Loads'!$I$2:$I$468)</f>
        <v>6.82770949706459</v>
      </c>
      <c r="D372" s="2">
        <f>SUMIF('Small Loads'!$E$2:$E$468,'All Loads'!B372,'Small Loads'!$J$2:$J$468)</f>
        <v>2.3344749155784101</v>
      </c>
      <c r="E372" s="2">
        <f>COUNTIF('Small Loads'!$E$2:$E$468,'All Loads'!B372)</f>
        <v>1</v>
      </c>
      <c r="F372" s="2">
        <f>SUMIF('Large Loads'!$E$2:$E$13,'All Loads'!B372,'Large Loads'!$I$2:$I$13)</f>
        <v>0</v>
      </c>
      <c r="G372" s="2">
        <f>SUMIF('Large Loads'!$E$2:$E$13,'All Loads'!B372,'Large Loads'!$J$2:$J$13)</f>
        <v>0</v>
      </c>
      <c r="H372" s="2">
        <f>COUNTIF('Large Loads'!$E$2:$E$13,'All Loads'!B372)</f>
        <v>0</v>
      </c>
      <c r="I372">
        <f t="shared" si="5"/>
        <v>1</v>
      </c>
    </row>
    <row r="373" spans="2:9" x14ac:dyDescent="0.25">
      <c r="B373" t="s">
        <v>443</v>
      </c>
      <c r="C373" s="2">
        <f>SUMIF('Small Loads'!$E$2:$E$468,'All Loads'!B373,'Small Loads'!$I$2:$I$468)</f>
        <v>0.82688459397876302</v>
      </c>
      <c r="D373" s="2">
        <f>SUMIF('Small Loads'!$E$2:$E$468,'All Loads'!B373,'Small Loads'!$J$2:$J$468)</f>
        <v>0.282721657028842</v>
      </c>
      <c r="E373" s="2">
        <f>COUNTIF('Small Loads'!$E$2:$E$468,'All Loads'!B373)</f>
        <v>1</v>
      </c>
      <c r="F373" s="2">
        <f>SUMIF('Large Loads'!$E$2:$E$13,'All Loads'!B373,'Large Loads'!$I$2:$I$13)</f>
        <v>0</v>
      </c>
      <c r="G373" s="2">
        <f>SUMIF('Large Loads'!$E$2:$E$13,'All Loads'!B373,'Large Loads'!$J$2:$J$13)</f>
        <v>0</v>
      </c>
      <c r="H373" s="2">
        <f>COUNTIF('Large Loads'!$E$2:$E$13,'All Loads'!B373)</f>
        <v>0</v>
      </c>
      <c r="I373">
        <f t="shared" si="5"/>
        <v>1</v>
      </c>
    </row>
    <row r="374" spans="2:9" x14ac:dyDescent="0.25">
      <c r="B374" t="s">
        <v>370</v>
      </c>
      <c r="C374" s="2">
        <f>SUMIF('Small Loads'!$E$2:$E$468,'All Loads'!B374,'Small Loads'!$I$2:$I$468)</f>
        <v>12.476055259802761</v>
      </c>
      <c r="D374" s="2">
        <f>SUMIF('Small Loads'!$E$2:$E$468,'All Loads'!B374,'Small Loads'!$J$2:$J$468)</f>
        <v>4.2657113724450904</v>
      </c>
      <c r="E374" s="2">
        <f>COUNTIF('Small Loads'!$E$2:$E$468,'All Loads'!B374)</f>
        <v>3</v>
      </c>
      <c r="F374" s="2">
        <f>SUMIF('Large Loads'!$E$2:$E$13,'All Loads'!B374,'Large Loads'!$I$2:$I$13)</f>
        <v>0</v>
      </c>
      <c r="G374" s="2">
        <f>SUMIF('Large Loads'!$E$2:$E$13,'All Loads'!B374,'Large Loads'!$J$2:$J$13)</f>
        <v>0</v>
      </c>
      <c r="H374" s="2">
        <f>COUNTIF('Large Loads'!$E$2:$E$13,'All Loads'!B374)</f>
        <v>0</v>
      </c>
      <c r="I374">
        <f t="shared" si="5"/>
        <v>3</v>
      </c>
    </row>
    <row r="375" spans="2:9" x14ac:dyDescent="0.25">
      <c r="B375" t="s">
        <v>189</v>
      </c>
      <c r="C375" s="2">
        <f>SUMIF('Small Loads'!$E$2:$E$468,'All Loads'!B375,'Small Loads'!$I$2:$I$468)</f>
        <v>2.7699525473899902</v>
      </c>
      <c r="D375" s="2">
        <f>SUMIF('Small Loads'!$E$2:$E$468,'All Loads'!B375,'Small Loads'!$J$2:$J$468)</f>
        <v>0.947079652701175</v>
      </c>
      <c r="E375" s="2">
        <f>COUNTIF('Small Loads'!$E$2:$E$468,'All Loads'!B375)</f>
        <v>1</v>
      </c>
      <c r="F375" s="2">
        <f>SUMIF('Large Loads'!$E$2:$E$13,'All Loads'!B375,'Large Loads'!$I$2:$I$13)</f>
        <v>0</v>
      </c>
      <c r="G375" s="2">
        <f>SUMIF('Large Loads'!$E$2:$E$13,'All Loads'!B375,'Large Loads'!$J$2:$J$13)</f>
        <v>0</v>
      </c>
      <c r="H375" s="2">
        <f>COUNTIF('Large Loads'!$E$2:$E$13,'All Loads'!B375)</f>
        <v>0</v>
      </c>
      <c r="I375">
        <f t="shared" si="5"/>
        <v>1</v>
      </c>
    </row>
    <row r="376" spans="2:9" x14ac:dyDescent="0.25">
      <c r="B376" t="s">
        <v>190</v>
      </c>
      <c r="C376" s="2">
        <f>SUMIF('Small Loads'!$E$2:$E$468,'All Loads'!B376,'Small Loads'!$I$2:$I$468)</f>
        <v>2.4230157137232902</v>
      </c>
      <c r="D376" s="2">
        <f>SUMIF('Small Loads'!$E$2:$E$468,'All Loads'!B376,'Small Loads'!$J$2:$J$468)</f>
        <v>0.82845783145449003</v>
      </c>
      <c r="E376" s="2">
        <f>COUNTIF('Small Loads'!$E$2:$E$468,'All Loads'!B376)</f>
        <v>1</v>
      </c>
      <c r="F376" s="2">
        <f>SUMIF('Large Loads'!$E$2:$E$13,'All Loads'!B376,'Large Loads'!$I$2:$I$13)</f>
        <v>0</v>
      </c>
      <c r="G376" s="2">
        <f>SUMIF('Large Loads'!$E$2:$E$13,'All Loads'!B376,'Large Loads'!$J$2:$J$13)</f>
        <v>0</v>
      </c>
      <c r="H376" s="2">
        <f>COUNTIF('Large Loads'!$E$2:$E$13,'All Loads'!B376)</f>
        <v>0</v>
      </c>
      <c r="I376">
        <f t="shared" si="5"/>
        <v>1</v>
      </c>
    </row>
    <row r="377" spans="2:9" x14ac:dyDescent="0.25">
      <c r="B377" t="s">
        <v>224</v>
      </c>
      <c r="C377" s="2">
        <f>SUMIF('Small Loads'!$E$2:$E$468,'All Loads'!B377,'Small Loads'!$I$2:$I$468)</f>
        <v>2.6526442995846899</v>
      </c>
      <c r="D377" s="2">
        <f>SUMIF('Small Loads'!$E$2:$E$468,'All Loads'!B377,'Small Loads'!$J$2:$J$468)</f>
        <v>0.90697057043725304</v>
      </c>
      <c r="E377" s="2">
        <f>COUNTIF('Small Loads'!$E$2:$E$468,'All Loads'!B377)</f>
        <v>1</v>
      </c>
      <c r="F377" s="2">
        <f>SUMIF('Large Loads'!$E$2:$E$13,'All Loads'!B377,'Large Loads'!$I$2:$I$13)</f>
        <v>0</v>
      </c>
      <c r="G377" s="2">
        <f>SUMIF('Large Loads'!$E$2:$E$13,'All Loads'!B377,'Large Loads'!$J$2:$J$13)</f>
        <v>0</v>
      </c>
      <c r="H377" s="2">
        <f>COUNTIF('Large Loads'!$E$2:$E$13,'All Loads'!B377)</f>
        <v>0</v>
      </c>
      <c r="I377">
        <f t="shared" si="5"/>
        <v>1</v>
      </c>
    </row>
    <row r="378" spans="2:9" x14ac:dyDescent="0.25">
      <c r="B378" t="s">
        <v>225</v>
      </c>
      <c r="C378" s="2">
        <f>SUMIF('Small Loads'!$E$2:$E$468,'All Loads'!B378,'Small Loads'!$I$2:$I$468)</f>
        <v>0.89782375485629795</v>
      </c>
      <c r="D378" s="2">
        <f>SUMIF('Small Loads'!$E$2:$E$468,'All Loads'!B378,'Small Loads'!$J$2:$J$468)</f>
        <v>0.30697659811442701</v>
      </c>
      <c r="E378" s="2">
        <f>COUNTIF('Small Loads'!$E$2:$E$468,'All Loads'!B378)</f>
        <v>1</v>
      </c>
      <c r="F378" s="2">
        <f>SUMIF('Large Loads'!$E$2:$E$13,'All Loads'!B378,'Large Loads'!$I$2:$I$13)</f>
        <v>0</v>
      </c>
      <c r="G378" s="2">
        <f>SUMIF('Large Loads'!$E$2:$E$13,'All Loads'!B378,'Large Loads'!$J$2:$J$13)</f>
        <v>0</v>
      </c>
      <c r="H378" s="2">
        <f>COUNTIF('Large Loads'!$E$2:$E$13,'All Loads'!B378)</f>
        <v>0</v>
      </c>
      <c r="I378">
        <f t="shared" si="5"/>
        <v>1</v>
      </c>
    </row>
    <row r="379" spans="2:9" x14ac:dyDescent="0.25">
      <c r="B379" t="s">
        <v>215</v>
      </c>
      <c r="C379" s="2">
        <f>SUMIF('Small Loads'!$E$2:$E$468,'All Loads'!B379,'Small Loads'!$I$2:$I$468)</f>
        <v>9.0205424127321407</v>
      </c>
      <c r="D379" s="2">
        <f>SUMIF('Small Loads'!$E$2:$E$468,'All Loads'!B379,'Small Loads'!$J$2:$J$468)</f>
        <v>3.08423051632291</v>
      </c>
      <c r="E379" s="2">
        <f>COUNTIF('Small Loads'!$E$2:$E$468,'All Loads'!B379)</f>
        <v>1</v>
      </c>
      <c r="F379" s="2">
        <f>SUMIF('Large Loads'!$E$2:$E$13,'All Loads'!B379,'Large Loads'!$I$2:$I$13)</f>
        <v>0</v>
      </c>
      <c r="G379" s="2">
        <f>SUMIF('Large Loads'!$E$2:$E$13,'All Loads'!B379,'Large Loads'!$J$2:$J$13)</f>
        <v>0</v>
      </c>
      <c r="H379" s="2">
        <f>COUNTIF('Large Loads'!$E$2:$E$13,'All Loads'!B379)</f>
        <v>0</v>
      </c>
      <c r="I379">
        <f t="shared" si="5"/>
        <v>1</v>
      </c>
    </row>
    <row r="380" spans="2:9" x14ac:dyDescent="0.25">
      <c r="B380" t="s">
        <v>366</v>
      </c>
      <c r="C380" s="2">
        <f>SUMIF('Small Loads'!$E$2:$E$468,'All Loads'!B380,'Small Loads'!$I$2:$I$468)</f>
        <v>0.95250602469939805</v>
      </c>
      <c r="D380" s="2">
        <f>SUMIF('Small Loads'!$E$2:$E$468,'All Loads'!B380,'Small Loads'!$J$2:$J$468)</f>
        <v>0.32567311520123099</v>
      </c>
      <c r="E380" s="2">
        <f>COUNTIF('Small Loads'!$E$2:$E$468,'All Loads'!B380)</f>
        <v>1</v>
      </c>
      <c r="F380" s="2">
        <f>SUMIF('Large Loads'!$E$2:$E$13,'All Loads'!B380,'Large Loads'!$I$2:$I$13)</f>
        <v>0</v>
      </c>
      <c r="G380" s="2">
        <f>SUMIF('Large Loads'!$E$2:$E$13,'All Loads'!B380,'Large Loads'!$J$2:$J$13)</f>
        <v>0</v>
      </c>
      <c r="H380" s="2">
        <f>COUNTIF('Large Loads'!$E$2:$E$13,'All Loads'!B380)</f>
        <v>0</v>
      </c>
      <c r="I380">
        <f t="shared" si="5"/>
        <v>1</v>
      </c>
    </row>
    <row r="381" spans="2:9" x14ac:dyDescent="0.25">
      <c r="B381" t="s">
        <v>467</v>
      </c>
      <c r="C381" s="2">
        <f>SUMIF('Small Loads'!$E$2:$E$468,'All Loads'!B381,'Small Loads'!$I$2:$I$468)</f>
        <v>1.4718028508107299</v>
      </c>
      <c r="D381" s="2">
        <f>SUMIF('Small Loads'!$E$2:$E$468,'All Loads'!B381,'Small Loads'!$J$2:$J$468)</f>
        <v>0.50322686361679803</v>
      </c>
      <c r="E381" s="2">
        <f>COUNTIF('Small Loads'!$E$2:$E$468,'All Loads'!B381)</f>
        <v>1</v>
      </c>
      <c r="F381" s="2">
        <f>SUMIF('Large Loads'!$E$2:$E$13,'All Loads'!B381,'Large Loads'!$I$2:$I$13)</f>
        <v>0</v>
      </c>
      <c r="G381" s="2">
        <f>SUMIF('Large Loads'!$E$2:$E$13,'All Loads'!B381,'Large Loads'!$J$2:$J$13)</f>
        <v>0</v>
      </c>
      <c r="H381" s="2">
        <f>COUNTIF('Large Loads'!$E$2:$E$13,'All Loads'!B381)</f>
        <v>0</v>
      </c>
      <c r="I381">
        <f t="shared" si="5"/>
        <v>1</v>
      </c>
    </row>
    <row r="382" spans="2:9" x14ac:dyDescent="0.25">
      <c r="B382" t="s">
        <v>432</v>
      </c>
      <c r="C382" s="2">
        <f>SUMIF('Small Loads'!$E$2:$E$468,'All Loads'!B382,'Small Loads'!$I$2:$I$468)</f>
        <v>4.5753911392028703</v>
      </c>
      <c r="D382" s="2">
        <f>SUMIF('Small Loads'!$E$2:$E$468,'All Loads'!B382,'Small Loads'!$J$2:$J$468)</f>
        <v>1.5643805361111101</v>
      </c>
      <c r="E382" s="2">
        <f>COUNTIF('Small Loads'!$E$2:$E$468,'All Loads'!B382)</f>
        <v>1</v>
      </c>
      <c r="F382" s="2">
        <f>SUMIF('Large Loads'!$E$2:$E$13,'All Loads'!B382,'Large Loads'!$I$2:$I$13)</f>
        <v>0</v>
      </c>
      <c r="G382" s="2">
        <f>SUMIF('Large Loads'!$E$2:$E$13,'All Loads'!B382,'Large Loads'!$J$2:$J$13)</f>
        <v>0</v>
      </c>
      <c r="H382" s="2">
        <f>COUNTIF('Large Loads'!$E$2:$E$13,'All Loads'!B382)</f>
        <v>0</v>
      </c>
      <c r="I382">
        <f t="shared" si="5"/>
        <v>1</v>
      </c>
    </row>
    <row r="383" spans="2:9" x14ac:dyDescent="0.25">
      <c r="B383" t="s">
        <v>418</v>
      </c>
      <c r="C383" s="2">
        <f>SUMIF('Small Loads'!$E$2:$E$468,'All Loads'!B383,'Small Loads'!$I$2:$I$468)</f>
        <v>7.3608616280348196</v>
      </c>
      <c r="D383" s="2">
        <f>SUMIF('Small Loads'!$E$2:$E$468,'All Loads'!B383,'Small Loads'!$J$2:$J$468)</f>
        <v>2.5167659571747598</v>
      </c>
      <c r="E383" s="2">
        <f>COUNTIF('Small Loads'!$E$2:$E$468,'All Loads'!B383)</f>
        <v>1</v>
      </c>
      <c r="F383" s="2">
        <f>SUMIF('Large Loads'!$E$2:$E$13,'All Loads'!B383,'Large Loads'!$I$2:$I$13)</f>
        <v>0</v>
      </c>
      <c r="G383" s="2">
        <f>SUMIF('Large Loads'!$E$2:$E$13,'All Loads'!B383,'Large Loads'!$J$2:$J$13)</f>
        <v>0</v>
      </c>
      <c r="H383" s="2">
        <f>COUNTIF('Large Loads'!$E$2:$E$13,'All Loads'!B383)</f>
        <v>0</v>
      </c>
      <c r="I383">
        <f t="shared" si="5"/>
        <v>1</v>
      </c>
    </row>
    <row r="384" spans="2:9" x14ac:dyDescent="0.25">
      <c r="B384" t="s">
        <v>410</v>
      </c>
      <c r="C384" s="2">
        <f>SUMIF('Small Loads'!$E$2:$E$468,'All Loads'!B384,'Small Loads'!$I$2:$I$468)</f>
        <v>2.2011460985828801</v>
      </c>
      <c r="D384" s="2">
        <f>SUMIF('Small Loads'!$E$2:$E$468,'All Loads'!B384,'Small Loads'!$J$2:$J$468)</f>
        <v>0.75259797665296102</v>
      </c>
      <c r="E384" s="2">
        <f>COUNTIF('Small Loads'!$E$2:$E$468,'All Loads'!B384)</f>
        <v>1</v>
      </c>
      <c r="F384" s="2">
        <f>SUMIF('Large Loads'!$E$2:$E$13,'All Loads'!B384,'Large Loads'!$I$2:$I$13)</f>
        <v>0</v>
      </c>
      <c r="G384" s="2">
        <f>SUMIF('Large Loads'!$E$2:$E$13,'All Loads'!B384,'Large Loads'!$J$2:$J$13)</f>
        <v>0</v>
      </c>
      <c r="H384" s="2">
        <f>COUNTIF('Large Loads'!$E$2:$E$13,'All Loads'!B384)</f>
        <v>0</v>
      </c>
      <c r="I384">
        <f t="shared" si="5"/>
        <v>1</v>
      </c>
    </row>
    <row r="385" spans="2:9" x14ac:dyDescent="0.25">
      <c r="B385" t="s">
        <v>445</v>
      </c>
      <c r="C385" s="2">
        <f>SUMIF('Small Loads'!$E$2:$E$468,'All Loads'!B385,'Small Loads'!$I$2:$I$468)</f>
        <v>3.9740709083268899</v>
      </c>
      <c r="D385" s="2">
        <f>SUMIF('Small Loads'!$E$2:$E$468,'All Loads'!B385,'Small Loads'!$J$2:$J$468)</f>
        <v>1.35878201206534</v>
      </c>
      <c r="E385" s="2">
        <f>COUNTIF('Small Loads'!$E$2:$E$468,'All Loads'!B385)</f>
        <v>1</v>
      </c>
      <c r="F385" s="2">
        <f>SUMIF('Large Loads'!$E$2:$E$13,'All Loads'!B385,'Large Loads'!$I$2:$I$13)</f>
        <v>0</v>
      </c>
      <c r="G385" s="2">
        <f>SUMIF('Large Loads'!$E$2:$E$13,'All Loads'!B385,'Large Loads'!$J$2:$J$13)</f>
        <v>0</v>
      </c>
      <c r="H385" s="2">
        <f>COUNTIF('Large Loads'!$E$2:$E$13,'All Loads'!B385)</f>
        <v>0</v>
      </c>
      <c r="I385">
        <f t="shared" si="5"/>
        <v>1</v>
      </c>
    </row>
    <row r="386" spans="2:9" x14ac:dyDescent="0.25">
      <c r="B386" t="s">
        <v>457</v>
      </c>
      <c r="C386" s="2">
        <f>SUMIF('Small Loads'!$E$2:$E$468,'All Loads'!B386,'Small Loads'!$I$2:$I$468)</f>
        <v>0.70920687137722804</v>
      </c>
      <c r="D386" s="2">
        <f>SUMIF('Small Loads'!$E$2:$E$468,'All Loads'!B386,'Small Loads'!$J$2:$J$468)</f>
        <v>0.24248624694676599</v>
      </c>
      <c r="E386" s="2">
        <f>COUNTIF('Small Loads'!$E$2:$E$468,'All Loads'!B386)</f>
        <v>1</v>
      </c>
      <c r="F386" s="2">
        <f>SUMIF('Large Loads'!$E$2:$E$13,'All Loads'!B386,'Large Loads'!$I$2:$I$13)</f>
        <v>0</v>
      </c>
      <c r="G386" s="2">
        <f>SUMIF('Large Loads'!$E$2:$E$13,'All Loads'!B386,'Large Loads'!$J$2:$J$13)</f>
        <v>0</v>
      </c>
      <c r="H386" s="2">
        <f>COUNTIF('Large Loads'!$E$2:$E$13,'All Loads'!B386)</f>
        <v>0</v>
      </c>
      <c r="I386">
        <f t="shared" si="5"/>
        <v>1</v>
      </c>
    </row>
    <row r="387" spans="2:9" x14ac:dyDescent="0.25">
      <c r="B387" t="s">
        <v>485</v>
      </c>
      <c r="C387" s="2">
        <f>SUMIF('Small Loads'!$E$2:$E$468,'All Loads'!B387,'Small Loads'!$I$2:$I$468)</f>
        <v>1.1590424357959701</v>
      </c>
      <c r="D387" s="2">
        <f>SUMIF('Small Loads'!$E$2:$E$468,'All Loads'!B387,'Small Loads'!$J$2:$J$468)</f>
        <v>0.39629036554936498</v>
      </c>
      <c r="E387" s="2">
        <f>COUNTIF('Small Loads'!$E$2:$E$468,'All Loads'!B387)</f>
        <v>1</v>
      </c>
      <c r="F387" s="2">
        <f>SUMIF('Large Loads'!$E$2:$E$13,'All Loads'!B387,'Large Loads'!$I$2:$I$13)</f>
        <v>0</v>
      </c>
      <c r="G387" s="2">
        <f>SUMIF('Large Loads'!$E$2:$E$13,'All Loads'!B387,'Large Loads'!$J$2:$J$13)</f>
        <v>0</v>
      </c>
      <c r="H387" s="2">
        <f>COUNTIF('Large Loads'!$E$2:$E$13,'All Loads'!B387)</f>
        <v>0</v>
      </c>
      <c r="I387">
        <f t="shared" si="5"/>
        <v>1</v>
      </c>
    </row>
    <row r="388" spans="2:9" x14ac:dyDescent="0.25">
      <c r="B388" t="s">
        <v>513</v>
      </c>
      <c r="C388" s="2">
        <f>SUMIF('Small Loads'!$E$2:$E$468,'All Loads'!B388,'Small Loads'!$I$2:$I$468)</f>
        <v>7.22321379269667E-2</v>
      </c>
      <c r="D388" s="2">
        <f>SUMIF('Small Loads'!$E$2:$E$468,'All Loads'!B388,'Small Loads'!$J$2:$J$468)</f>
        <v>2.469702528521454E-2</v>
      </c>
      <c r="E388" s="2">
        <f>COUNTIF('Small Loads'!$E$2:$E$468,'All Loads'!B388)</f>
        <v>3</v>
      </c>
      <c r="F388" s="2">
        <f>SUMIF('Large Loads'!$E$2:$E$13,'All Loads'!B388,'Large Loads'!$I$2:$I$13)</f>
        <v>0</v>
      </c>
      <c r="G388" s="2">
        <f>SUMIF('Large Loads'!$E$2:$E$13,'All Loads'!B388,'Large Loads'!$J$2:$J$13)</f>
        <v>0</v>
      </c>
      <c r="H388" s="2">
        <f>COUNTIF('Large Loads'!$E$2:$E$13,'All Loads'!B388)</f>
        <v>0</v>
      </c>
      <c r="I388">
        <f t="shared" ref="I388:I391" si="6">MAX(H388,E388)</f>
        <v>3</v>
      </c>
    </row>
    <row r="389" spans="2:9" x14ac:dyDescent="0.25">
      <c r="B389" t="s">
        <v>492</v>
      </c>
      <c r="C389" s="2">
        <f>SUMIF('Small Loads'!$E$2:$E$468,'All Loads'!B389,'Small Loads'!$I$2:$I$468)</f>
        <v>3.56099808613375</v>
      </c>
      <c r="D389" s="2">
        <f>SUMIF('Small Loads'!$E$2:$E$468,'All Loads'!B389,'Small Loads'!$J$2:$J$468)</f>
        <v>1.2175475113690699</v>
      </c>
      <c r="E389" s="2">
        <f>COUNTIF('Small Loads'!$E$2:$E$468,'All Loads'!B389)</f>
        <v>1</v>
      </c>
      <c r="F389" s="2">
        <f>SUMIF('Large Loads'!$E$2:$E$13,'All Loads'!B389,'Large Loads'!$I$2:$I$13)</f>
        <v>0</v>
      </c>
      <c r="G389" s="2">
        <f>SUMIF('Large Loads'!$E$2:$E$13,'All Loads'!B389,'Large Loads'!$J$2:$J$13)</f>
        <v>0</v>
      </c>
      <c r="H389" s="2">
        <f>COUNTIF('Large Loads'!$E$2:$E$13,'All Loads'!B389)</f>
        <v>0</v>
      </c>
      <c r="I389">
        <f t="shared" si="6"/>
        <v>1</v>
      </c>
    </row>
    <row r="390" spans="2:9" x14ac:dyDescent="0.25">
      <c r="B390" t="s">
        <v>529</v>
      </c>
      <c r="C390" s="2">
        <f>SUMIF('Small Loads'!$E$2:$E$468,'All Loads'!B390,'Small Loads'!$I$2:$I$468)</f>
        <v>9.7947768482471105</v>
      </c>
      <c r="D390" s="2">
        <f>SUMIF('Small Loads'!$E$2:$E$468,'All Loads'!B390,'Small Loads'!$J$2:$J$468)</f>
        <v>3.3489504592647901</v>
      </c>
      <c r="E390" s="2">
        <f>COUNTIF('Small Loads'!$E$2:$E$468,'All Loads'!B390)</f>
        <v>1</v>
      </c>
      <c r="F390" s="2">
        <f>SUMIF('Large Loads'!$E$2:$E$13,'All Loads'!B390,'Large Loads'!$I$2:$I$13)</f>
        <v>0</v>
      </c>
      <c r="G390" s="2">
        <f>SUMIF('Large Loads'!$E$2:$E$13,'All Loads'!B390,'Large Loads'!$J$2:$J$13)</f>
        <v>0</v>
      </c>
      <c r="H390" s="2">
        <f>COUNTIF('Large Loads'!$E$2:$E$13,'All Loads'!B390)</f>
        <v>0</v>
      </c>
      <c r="I390">
        <f t="shared" si="6"/>
        <v>1</v>
      </c>
    </row>
    <row r="391" spans="2:9" x14ac:dyDescent="0.25">
      <c r="B391" t="s">
        <v>491</v>
      </c>
      <c r="C391" s="2">
        <f>SUMIF('Small Loads'!$E$2:$E$468,'All Loads'!B391,'Small Loads'!$I$2:$I$468)</f>
        <v>2.0932594580816302</v>
      </c>
      <c r="D391" s="2">
        <f>SUMIF('Small Loads'!$E$2:$E$468,'All Loads'!B391,'Small Loads'!$J$2:$J$468)</f>
        <v>0.71571025375196895</v>
      </c>
      <c r="E391" s="2">
        <f>COUNTIF('Small Loads'!$E$2:$E$468,'All Loads'!B391)</f>
        <v>1</v>
      </c>
      <c r="F391" s="2">
        <f>SUMIF('Large Loads'!$E$2:$E$13,'All Loads'!B391,'Large Loads'!$I$2:$I$13)</f>
        <v>0</v>
      </c>
      <c r="G391" s="2">
        <f>SUMIF('Large Loads'!$E$2:$E$13,'All Loads'!B391,'Large Loads'!$J$2:$J$13)</f>
        <v>0</v>
      </c>
      <c r="H391" s="2">
        <f>COUNTIF('Large Loads'!$E$2:$E$13,'All Loads'!B391)</f>
        <v>0</v>
      </c>
      <c r="I391">
        <f t="shared" si="6"/>
        <v>1</v>
      </c>
    </row>
    <row r="392" spans="2:9" x14ac:dyDescent="0.25">
      <c r="I392">
        <f>SUM(I3:I391)</f>
        <v>467</v>
      </c>
    </row>
  </sheetData>
  <mergeCells count="2">
    <mergeCell ref="C1:E1"/>
    <mergeCell ref="F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0CAF-C505-4E41-902F-7F103F52F7D1}">
  <dimension ref="B1:J4"/>
  <sheetViews>
    <sheetView topLeftCell="C1" workbookViewId="0">
      <selection activeCell="J11" sqref="J11"/>
    </sheetView>
  </sheetViews>
  <sheetFormatPr defaultRowHeight="15" x14ac:dyDescent="0.25"/>
  <cols>
    <col min="2" max="2" width="82.85546875" bestFit="1" customWidth="1"/>
    <col min="3" max="3" width="7.140625" bestFit="1" customWidth="1"/>
    <col min="4" max="4" width="11.140625" bestFit="1" customWidth="1"/>
    <col min="5" max="5" width="14.7109375" bestFit="1" customWidth="1"/>
    <col min="6" max="7" width="5.85546875" customWidth="1"/>
    <col min="8" max="8" width="5" bestFit="1" customWidth="1"/>
    <col min="9" max="10" width="7" bestFit="1" customWidth="1"/>
  </cols>
  <sheetData>
    <row r="1" spans="2:10" x14ac:dyDescent="0.25">
      <c r="B1" t="s">
        <v>18</v>
      </c>
      <c r="C1" t="s">
        <v>4</v>
      </c>
      <c r="D1" t="s">
        <v>19</v>
      </c>
      <c r="E1" t="s">
        <v>20</v>
      </c>
      <c r="F1" s="14" t="s">
        <v>6</v>
      </c>
      <c r="G1" s="14"/>
      <c r="H1" t="s">
        <v>21</v>
      </c>
      <c r="I1" t="s">
        <v>22</v>
      </c>
      <c r="J1" t="s">
        <v>23</v>
      </c>
    </row>
    <row r="2" spans="2:10" x14ac:dyDescent="0.25">
      <c r="B2" t="s">
        <v>592</v>
      </c>
      <c r="C2">
        <v>1</v>
      </c>
      <c r="D2" t="s">
        <v>24</v>
      </c>
      <c r="E2" t="s">
        <v>397</v>
      </c>
      <c r="F2">
        <v>1</v>
      </c>
      <c r="G2">
        <v>2</v>
      </c>
      <c r="H2">
        <v>10.7</v>
      </c>
      <c r="I2">
        <v>0.66700000000000004</v>
      </c>
      <c r="J2">
        <v>0.219</v>
      </c>
    </row>
    <row r="3" spans="2:10" x14ac:dyDescent="0.25">
      <c r="B3" t="s">
        <v>593</v>
      </c>
      <c r="C3">
        <v>1</v>
      </c>
      <c r="D3" t="s">
        <v>24</v>
      </c>
      <c r="E3" t="s">
        <v>397</v>
      </c>
      <c r="F3">
        <v>2</v>
      </c>
      <c r="G3">
        <v>3</v>
      </c>
      <c r="H3">
        <v>10.7</v>
      </c>
      <c r="I3">
        <v>0.66700000000000004</v>
      </c>
      <c r="J3">
        <v>0.219</v>
      </c>
    </row>
    <row r="4" spans="2:10" x14ac:dyDescent="0.25">
      <c r="B4" t="s">
        <v>594</v>
      </c>
      <c r="C4">
        <v>1</v>
      </c>
      <c r="D4" t="s">
        <v>24</v>
      </c>
      <c r="E4" t="s">
        <v>397</v>
      </c>
      <c r="F4">
        <v>1</v>
      </c>
      <c r="G4">
        <v>3</v>
      </c>
      <c r="H4">
        <v>10.7</v>
      </c>
      <c r="I4">
        <v>0.66700000000000004</v>
      </c>
      <c r="J4">
        <v>0.219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DAE6-72A1-422D-A9D1-5D7CC55B12BD}">
  <dimension ref="B1:N468"/>
  <sheetViews>
    <sheetView tabSelected="1" topLeftCell="A444" workbookViewId="0">
      <selection activeCell="B468" sqref="B468"/>
    </sheetView>
  </sheetViews>
  <sheetFormatPr defaultRowHeight="15" x14ac:dyDescent="0.25"/>
  <cols>
    <col min="2" max="2" width="32.42578125" bestFit="1" customWidth="1"/>
    <col min="3" max="3" width="7.140625" bestFit="1" customWidth="1"/>
    <col min="4" max="4" width="11.140625" bestFit="1" customWidth="1"/>
    <col min="5" max="5" width="11.42578125" bestFit="1" customWidth="1"/>
    <col min="6" max="7" width="7.7109375" customWidth="1"/>
    <col min="8" max="8" width="5" bestFit="1" customWidth="1"/>
    <col min="9" max="10" width="12" bestFit="1" customWidth="1"/>
    <col min="11" max="11" width="14.140625" bestFit="1" customWidth="1"/>
    <col min="13" max="13" width="5" bestFit="1" customWidth="1"/>
    <col min="14" max="14" width="4.85546875" bestFit="1" customWidth="1"/>
  </cols>
  <sheetData>
    <row r="1" spans="2:14" x14ac:dyDescent="0.25">
      <c r="B1" s="1" t="s">
        <v>18</v>
      </c>
      <c r="C1" s="1" t="s">
        <v>4</v>
      </c>
      <c r="D1" s="1" t="s">
        <v>19</v>
      </c>
      <c r="E1" s="1" t="s">
        <v>26</v>
      </c>
      <c r="F1" s="11" t="s">
        <v>6</v>
      </c>
      <c r="G1" s="11"/>
      <c r="H1" s="1" t="s">
        <v>21</v>
      </c>
      <c r="I1" s="1" t="s">
        <v>22</v>
      </c>
      <c r="J1" s="1" t="s">
        <v>23</v>
      </c>
      <c r="K1" s="1" t="s">
        <v>25</v>
      </c>
    </row>
    <row r="2" spans="2:14" x14ac:dyDescent="0.25">
      <c r="B2" t="s">
        <v>595</v>
      </c>
      <c r="C2">
        <v>1</v>
      </c>
      <c r="D2" t="s">
        <v>24</v>
      </c>
      <c r="E2" t="s">
        <v>313</v>
      </c>
      <c r="F2">
        <v>1</v>
      </c>
      <c r="G2">
        <v>2</v>
      </c>
      <c r="H2">
        <v>10.7</v>
      </c>
      <c r="I2">
        <v>1.99263909366058</v>
      </c>
      <c r="J2">
        <v>0.68130695688670295</v>
      </c>
      <c r="K2">
        <v>10</v>
      </c>
      <c r="M2" t="s">
        <v>1062</v>
      </c>
      <c r="N2" t="s">
        <v>17</v>
      </c>
    </row>
    <row r="3" spans="2:14" x14ac:dyDescent="0.25">
      <c r="B3" t="s">
        <v>596</v>
      </c>
      <c r="C3">
        <v>1</v>
      </c>
      <c r="D3" t="s">
        <v>24</v>
      </c>
      <c r="E3" t="s">
        <v>313</v>
      </c>
      <c r="F3">
        <v>2</v>
      </c>
      <c r="G3">
        <v>3</v>
      </c>
      <c r="H3">
        <v>10.7</v>
      </c>
      <c r="I3">
        <v>1.99263909366058</v>
      </c>
      <c r="J3">
        <v>0.68130695688670295</v>
      </c>
      <c r="K3">
        <v>10</v>
      </c>
      <c r="M3" t="s">
        <v>1062</v>
      </c>
    </row>
    <row r="4" spans="2:14" x14ac:dyDescent="0.25">
      <c r="B4" t="s">
        <v>597</v>
      </c>
      <c r="C4">
        <v>1</v>
      </c>
      <c r="D4" t="s">
        <v>24</v>
      </c>
      <c r="E4" t="s">
        <v>313</v>
      </c>
      <c r="F4">
        <v>1</v>
      </c>
      <c r="G4">
        <v>3</v>
      </c>
      <c r="H4">
        <v>10.7</v>
      </c>
      <c r="I4">
        <v>1.99263909366058</v>
      </c>
      <c r="J4">
        <v>0.68130695688670295</v>
      </c>
      <c r="K4">
        <v>10</v>
      </c>
      <c r="M4" t="s">
        <v>1062</v>
      </c>
    </row>
    <row r="5" spans="2:14" x14ac:dyDescent="0.25">
      <c r="B5" t="s">
        <v>598</v>
      </c>
      <c r="C5">
        <v>1</v>
      </c>
      <c r="D5" t="s">
        <v>24</v>
      </c>
      <c r="E5" t="s">
        <v>178</v>
      </c>
      <c r="F5">
        <v>1</v>
      </c>
      <c r="G5">
        <v>2</v>
      </c>
      <c r="H5">
        <v>10.7</v>
      </c>
      <c r="I5">
        <v>9.4118777395008593</v>
      </c>
      <c r="J5">
        <v>3.21803270932981</v>
      </c>
      <c r="K5">
        <v>7</v>
      </c>
      <c r="M5" t="s">
        <v>1062</v>
      </c>
    </row>
    <row r="6" spans="2:14" x14ac:dyDescent="0.25">
      <c r="B6" t="s">
        <v>599</v>
      </c>
      <c r="C6">
        <v>1</v>
      </c>
      <c r="D6" t="s">
        <v>24</v>
      </c>
      <c r="E6" t="s">
        <v>178</v>
      </c>
      <c r="F6">
        <v>2</v>
      </c>
      <c r="G6">
        <v>3</v>
      </c>
      <c r="H6">
        <v>10.7</v>
      </c>
      <c r="I6">
        <v>9.4118777395008593</v>
      </c>
      <c r="J6">
        <v>3.21803270932981</v>
      </c>
      <c r="K6">
        <v>7</v>
      </c>
      <c r="M6" t="s">
        <v>1062</v>
      </c>
    </row>
    <row r="7" spans="2:14" x14ac:dyDescent="0.25">
      <c r="B7" t="s">
        <v>600</v>
      </c>
      <c r="C7">
        <v>1</v>
      </c>
      <c r="D7" t="s">
        <v>24</v>
      </c>
      <c r="E7" t="s">
        <v>178</v>
      </c>
      <c r="F7">
        <v>1</v>
      </c>
      <c r="G7">
        <v>3</v>
      </c>
      <c r="H7">
        <v>10.7</v>
      </c>
      <c r="I7">
        <v>9.4118777395008593</v>
      </c>
      <c r="J7">
        <v>3.21803270932981</v>
      </c>
      <c r="K7">
        <v>7</v>
      </c>
      <c r="M7" t="s">
        <v>1062</v>
      </c>
    </row>
    <row r="8" spans="2:14" x14ac:dyDescent="0.25">
      <c r="B8" t="s">
        <v>601</v>
      </c>
      <c r="C8">
        <v>1</v>
      </c>
      <c r="D8" t="s">
        <v>24</v>
      </c>
      <c r="E8" t="s">
        <v>179</v>
      </c>
      <c r="F8">
        <v>1</v>
      </c>
      <c r="G8">
        <v>2</v>
      </c>
      <c r="H8">
        <v>10.7</v>
      </c>
      <c r="I8">
        <v>16.787272104433502</v>
      </c>
      <c r="J8">
        <v>5.7397675817399296</v>
      </c>
      <c r="K8">
        <v>11</v>
      </c>
      <c r="M8" t="s">
        <v>1062</v>
      </c>
    </row>
    <row r="9" spans="2:14" x14ac:dyDescent="0.25">
      <c r="B9" t="s">
        <v>602</v>
      </c>
      <c r="C9">
        <v>1</v>
      </c>
      <c r="D9" t="s">
        <v>24</v>
      </c>
      <c r="E9" t="s">
        <v>179</v>
      </c>
      <c r="F9">
        <v>2</v>
      </c>
      <c r="G9">
        <v>3</v>
      </c>
      <c r="H9">
        <v>10.7</v>
      </c>
      <c r="I9">
        <v>16.787272104433502</v>
      </c>
      <c r="J9">
        <v>5.7397675817399296</v>
      </c>
      <c r="K9">
        <v>11</v>
      </c>
      <c r="M9" t="s">
        <v>1062</v>
      </c>
    </row>
    <row r="10" spans="2:14" x14ac:dyDescent="0.25">
      <c r="B10" t="s">
        <v>603</v>
      </c>
      <c r="C10">
        <v>1</v>
      </c>
      <c r="D10" t="s">
        <v>24</v>
      </c>
      <c r="E10" t="s">
        <v>179</v>
      </c>
      <c r="F10">
        <v>1</v>
      </c>
      <c r="G10">
        <v>3</v>
      </c>
      <c r="H10">
        <v>10.7</v>
      </c>
      <c r="I10">
        <v>16.787272104433502</v>
      </c>
      <c r="J10">
        <v>5.7397675817399296</v>
      </c>
      <c r="K10">
        <v>11</v>
      </c>
      <c r="M10" t="s">
        <v>1062</v>
      </c>
    </row>
    <row r="11" spans="2:14" x14ac:dyDescent="0.25">
      <c r="B11" t="s">
        <v>604</v>
      </c>
      <c r="C11">
        <v>1</v>
      </c>
      <c r="D11" t="s">
        <v>24</v>
      </c>
      <c r="E11" t="s">
        <v>46</v>
      </c>
      <c r="F11">
        <v>1</v>
      </c>
      <c r="G11">
        <v>3</v>
      </c>
      <c r="H11">
        <v>10.7</v>
      </c>
      <c r="I11">
        <v>0.64436404463760699</v>
      </c>
      <c r="J11">
        <v>0.22031571486072399</v>
      </c>
      <c r="K11">
        <v>2</v>
      </c>
      <c r="M11" t="s">
        <v>16</v>
      </c>
    </row>
    <row r="12" spans="2:14" x14ac:dyDescent="0.25">
      <c r="B12" t="s">
        <v>605</v>
      </c>
      <c r="C12">
        <v>1</v>
      </c>
      <c r="D12" t="s">
        <v>24</v>
      </c>
      <c r="E12" t="s">
        <v>48</v>
      </c>
      <c r="F12">
        <v>1</v>
      </c>
      <c r="G12">
        <v>3</v>
      </c>
      <c r="H12">
        <v>10.7</v>
      </c>
      <c r="I12">
        <v>8.36971255916038</v>
      </c>
      <c r="J12">
        <v>2.8617040646444898</v>
      </c>
      <c r="K12">
        <v>14</v>
      </c>
      <c r="M12" t="s">
        <v>16</v>
      </c>
    </row>
    <row r="13" spans="2:14" x14ac:dyDescent="0.25">
      <c r="B13" t="s">
        <v>606</v>
      </c>
      <c r="C13">
        <v>1</v>
      </c>
      <c r="D13" t="s">
        <v>24</v>
      </c>
      <c r="E13" t="s">
        <v>51</v>
      </c>
      <c r="F13">
        <v>1</v>
      </c>
      <c r="G13">
        <v>3</v>
      </c>
      <c r="H13">
        <v>10.7</v>
      </c>
      <c r="I13">
        <v>0.43819710833727099</v>
      </c>
      <c r="J13">
        <v>0.149824792330745</v>
      </c>
      <c r="K13">
        <v>1</v>
      </c>
      <c r="M13" t="s">
        <v>16</v>
      </c>
    </row>
    <row r="14" spans="2:14" x14ac:dyDescent="0.25">
      <c r="B14" t="s">
        <v>607</v>
      </c>
      <c r="C14">
        <v>1</v>
      </c>
      <c r="D14" t="s">
        <v>24</v>
      </c>
      <c r="E14" t="s">
        <v>197</v>
      </c>
      <c r="F14">
        <v>1</v>
      </c>
      <c r="G14">
        <v>3</v>
      </c>
      <c r="H14">
        <v>10.7</v>
      </c>
      <c r="I14">
        <v>0.61683817231793803</v>
      </c>
      <c r="J14">
        <v>0.21090429240824499</v>
      </c>
      <c r="K14">
        <v>3</v>
      </c>
      <c r="M14" t="s">
        <v>16</v>
      </c>
    </row>
    <row r="15" spans="2:14" x14ac:dyDescent="0.25">
      <c r="B15" t="s">
        <v>608</v>
      </c>
      <c r="C15">
        <v>1</v>
      </c>
      <c r="D15" t="s">
        <v>24</v>
      </c>
      <c r="E15" t="s">
        <v>199</v>
      </c>
      <c r="F15">
        <v>2</v>
      </c>
      <c r="G15">
        <v>3</v>
      </c>
      <c r="H15">
        <v>10.7</v>
      </c>
      <c r="I15">
        <v>1.2556600950119901</v>
      </c>
      <c r="J15">
        <v>0.42932508999665803</v>
      </c>
      <c r="K15">
        <v>2</v>
      </c>
      <c r="M15" t="s">
        <v>16</v>
      </c>
    </row>
    <row r="16" spans="2:14" x14ac:dyDescent="0.25">
      <c r="B16" t="s">
        <v>609</v>
      </c>
      <c r="C16">
        <v>1</v>
      </c>
      <c r="D16" t="s">
        <v>24</v>
      </c>
      <c r="E16" t="s">
        <v>50</v>
      </c>
      <c r="F16">
        <v>1</v>
      </c>
      <c r="G16">
        <v>2</v>
      </c>
      <c r="H16">
        <v>10.7</v>
      </c>
      <c r="I16">
        <v>2.6613269572962599</v>
      </c>
      <c r="J16">
        <v>0.90993927416387399</v>
      </c>
      <c r="K16">
        <v>2</v>
      </c>
      <c r="M16" t="s">
        <v>16</v>
      </c>
    </row>
    <row r="17" spans="2:13" x14ac:dyDescent="0.25">
      <c r="B17" t="s">
        <v>610</v>
      </c>
      <c r="C17">
        <v>1</v>
      </c>
      <c r="D17" t="s">
        <v>24</v>
      </c>
      <c r="E17" t="s">
        <v>63</v>
      </c>
      <c r="F17">
        <v>1</v>
      </c>
      <c r="G17">
        <v>2</v>
      </c>
      <c r="H17">
        <v>10.7</v>
      </c>
      <c r="I17">
        <v>2.9458225503988702</v>
      </c>
      <c r="J17">
        <v>1.00721169414252</v>
      </c>
      <c r="K17">
        <v>6</v>
      </c>
      <c r="M17" t="s">
        <v>16</v>
      </c>
    </row>
    <row r="18" spans="2:13" x14ac:dyDescent="0.25">
      <c r="B18" t="s">
        <v>611</v>
      </c>
      <c r="C18">
        <v>1</v>
      </c>
      <c r="D18" t="s">
        <v>24</v>
      </c>
      <c r="E18" t="s">
        <v>64</v>
      </c>
      <c r="F18">
        <v>1</v>
      </c>
      <c r="G18">
        <v>2</v>
      </c>
      <c r="H18">
        <v>10.7</v>
      </c>
      <c r="I18">
        <v>0.302045645923878</v>
      </c>
      <c r="J18">
        <v>0.103272991340965</v>
      </c>
      <c r="K18">
        <v>1</v>
      </c>
      <c r="M18" t="s">
        <v>16</v>
      </c>
    </row>
    <row r="19" spans="2:13" x14ac:dyDescent="0.25">
      <c r="B19" t="s">
        <v>612</v>
      </c>
      <c r="C19">
        <v>1</v>
      </c>
      <c r="D19" t="s">
        <v>24</v>
      </c>
      <c r="E19" t="s">
        <v>68</v>
      </c>
      <c r="F19">
        <v>1</v>
      </c>
      <c r="G19">
        <v>2</v>
      </c>
      <c r="H19">
        <v>10.7</v>
      </c>
      <c r="I19">
        <v>0.87768737846137301</v>
      </c>
      <c r="J19">
        <v>0.30009173202502898</v>
      </c>
      <c r="K19">
        <v>4</v>
      </c>
      <c r="M19" t="s">
        <v>16</v>
      </c>
    </row>
    <row r="20" spans="2:13" x14ac:dyDescent="0.25">
      <c r="B20" t="s">
        <v>613</v>
      </c>
      <c r="C20">
        <v>1</v>
      </c>
      <c r="D20" t="s">
        <v>24</v>
      </c>
      <c r="E20" t="s">
        <v>56</v>
      </c>
      <c r="F20">
        <v>2</v>
      </c>
      <c r="G20">
        <v>3</v>
      </c>
      <c r="H20">
        <v>10.7</v>
      </c>
      <c r="I20">
        <v>0.74726277538965602</v>
      </c>
      <c r="J20">
        <v>0.25549801221663698</v>
      </c>
      <c r="K20">
        <v>2</v>
      </c>
      <c r="M20" t="s">
        <v>16</v>
      </c>
    </row>
    <row r="21" spans="2:13" x14ac:dyDescent="0.25">
      <c r="B21" t="s">
        <v>614</v>
      </c>
      <c r="C21">
        <v>1</v>
      </c>
      <c r="D21" t="s">
        <v>24</v>
      </c>
      <c r="E21" t="s">
        <v>216</v>
      </c>
      <c r="F21">
        <v>2</v>
      </c>
      <c r="G21">
        <v>3</v>
      </c>
      <c r="H21">
        <v>10.7</v>
      </c>
      <c r="I21">
        <v>2.2968400708083001</v>
      </c>
      <c r="J21">
        <v>0.78531688155486901</v>
      </c>
      <c r="K21">
        <v>3</v>
      </c>
      <c r="M21" t="s">
        <v>16</v>
      </c>
    </row>
    <row r="22" spans="2:13" x14ac:dyDescent="0.25">
      <c r="B22" t="s">
        <v>615</v>
      </c>
      <c r="C22">
        <v>1</v>
      </c>
      <c r="D22" t="s">
        <v>24</v>
      </c>
      <c r="E22" t="s">
        <v>55</v>
      </c>
      <c r="F22">
        <v>2</v>
      </c>
      <c r="G22">
        <v>3</v>
      </c>
      <c r="H22">
        <v>10.7</v>
      </c>
      <c r="I22">
        <v>3.46327200252902</v>
      </c>
      <c r="J22">
        <v>1.1841338034673199</v>
      </c>
      <c r="K22">
        <v>4</v>
      </c>
      <c r="M22" t="s">
        <v>16</v>
      </c>
    </row>
    <row r="23" spans="2:13" x14ac:dyDescent="0.25">
      <c r="B23" t="s">
        <v>616</v>
      </c>
      <c r="C23">
        <v>1</v>
      </c>
      <c r="D23" t="s">
        <v>24</v>
      </c>
      <c r="E23" t="s">
        <v>213</v>
      </c>
      <c r="F23">
        <v>2</v>
      </c>
      <c r="G23">
        <v>3</v>
      </c>
      <c r="H23">
        <v>10.7</v>
      </c>
      <c r="I23">
        <v>2.6785075353212902</v>
      </c>
      <c r="J23">
        <v>0.91581351770803898</v>
      </c>
      <c r="K23">
        <v>3</v>
      </c>
      <c r="M23" t="s">
        <v>16</v>
      </c>
    </row>
    <row r="24" spans="2:13" x14ac:dyDescent="0.25">
      <c r="B24" t="s">
        <v>617</v>
      </c>
      <c r="C24">
        <v>1</v>
      </c>
      <c r="D24" t="s">
        <v>24</v>
      </c>
      <c r="E24" t="s">
        <v>231</v>
      </c>
      <c r="F24">
        <v>1</v>
      </c>
      <c r="G24">
        <v>2</v>
      </c>
      <c r="H24">
        <v>10.7</v>
      </c>
      <c r="I24">
        <v>14.012947377042201</v>
      </c>
      <c r="J24">
        <v>4.7911930288026303</v>
      </c>
      <c r="K24">
        <v>38</v>
      </c>
      <c r="M24" t="s">
        <v>1062</v>
      </c>
    </row>
    <row r="25" spans="2:13" x14ac:dyDescent="0.25">
      <c r="B25" t="s">
        <v>618</v>
      </c>
      <c r="C25">
        <v>1</v>
      </c>
      <c r="D25" t="s">
        <v>24</v>
      </c>
      <c r="E25" t="s">
        <v>231</v>
      </c>
      <c r="F25">
        <v>2</v>
      </c>
      <c r="G25">
        <v>3</v>
      </c>
      <c r="H25">
        <v>10.7</v>
      </c>
      <c r="I25">
        <v>14.012947377042201</v>
      </c>
      <c r="J25">
        <v>4.7911930288026303</v>
      </c>
      <c r="K25">
        <v>38</v>
      </c>
      <c r="M25" t="s">
        <v>1062</v>
      </c>
    </row>
    <row r="26" spans="2:13" x14ac:dyDescent="0.25">
      <c r="B26" t="s">
        <v>619</v>
      </c>
      <c r="C26">
        <v>1</v>
      </c>
      <c r="D26" t="s">
        <v>24</v>
      </c>
      <c r="E26" t="s">
        <v>231</v>
      </c>
      <c r="F26">
        <v>1</v>
      </c>
      <c r="G26">
        <v>3</v>
      </c>
      <c r="H26">
        <v>10.7</v>
      </c>
      <c r="I26">
        <v>14.012947377042201</v>
      </c>
      <c r="J26">
        <v>4.7911930288026303</v>
      </c>
      <c r="K26">
        <v>38</v>
      </c>
      <c r="M26" t="s">
        <v>1062</v>
      </c>
    </row>
    <row r="27" spans="2:13" x14ac:dyDescent="0.25">
      <c r="B27" t="s">
        <v>620</v>
      </c>
      <c r="C27">
        <v>1</v>
      </c>
      <c r="D27" t="s">
        <v>24</v>
      </c>
      <c r="E27" t="s">
        <v>242</v>
      </c>
      <c r="F27">
        <v>1</v>
      </c>
      <c r="G27">
        <v>2</v>
      </c>
      <c r="H27">
        <v>10.7</v>
      </c>
      <c r="I27">
        <v>3.6941322326236699</v>
      </c>
      <c r="J27">
        <v>1.2630676562319001</v>
      </c>
      <c r="K27">
        <v>10</v>
      </c>
      <c r="M27" t="s">
        <v>1062</v>
      </c>
    </row>
    <row r="28" spans="2:13" x14ac:dyDescent="0.25">
      <c r="B28" t="s">
        <v>621</v>
      </c>
      <c r="C28">
        <v>1</v>
      </c>
      <c r="D28" t="s">
        <v>24</v>
      </c>
      <c r="E28" t="s">
        <v>242</v>
      </c>
      <c r="F28">
        <v>2</v>
      </c>
      <c r="G28">
        <v>3</v>
      </c>
      <c r="H28">
        <v>10.7</v>
      </c>
      <c r="I28">
        <v>3.6941322326236699</v>
      </c>
      <c r="J28">
        <v>1.2630676562319001</v>
      </c>
      <c r="K28">
        <v>10</v>
      </c>
      <c r="M28" t="s">
        <v>1062</v>
      </c>
    </row>
    <row r="29" spans="2:13" x14ac:dyDescent="0.25">
      <c r="B29" t="s">
        <v>622</v>
      </c>
      <c r="C29">
        <v>1</v>
      </c>
      <c r="D29" t="s">
        <v>24</v>
      </c>
      <c r="E29" t="s">
        <v>242</v>
      </c>
      <c r="F29">
        <v>1</v>
      </c>
      <c r="G29">
        <v>3</v>
      </c>
      <c r="H29">
        <v>10.7</v>
      </c>
      <c r="I29">
        <v>3.6941322326236699</v>
      </c>
      <c r="J29">
        <v>1.2630676562319001</v>
      </c>
      <c r="K29">
        <v>10</v>
      </c>
      <c r="M29" t="s">
        <v>1062</v>
      </c>
    </row>
    <row r="30" spans="2:13" x14ac:dyDescent="0.25">
      <c r="B30" t="s">
        <v>623</v>
      </c>
      <c r="C30">
        <v>1</v>
      </c>
      <c r="D30" t="s">
        <v>24</v>
      </c>
      <c r="E30" t="s">
        <v>258</v>
      </c>
      <c r="F30">
        <v>1</v>
      </c>
      <c r="G30">
        <v>2</v>
      </c>
      <c r="H30">
        <v>10.7</v>
      </c>
      <c r="I30">
        <v>4.1447682641884596</v>
      </c>
      <c r="J30">
        <v>1.4171454640525301</v>
      </c>
      <c r="K30">
        <v>9</v>
      </c>
      <c r="M30" t="s">
        <v>16</v>
      </c>
    </row>
    <row r="31" spans="2:13" x14ac:dyDescent="0.25">
      <c r="B31" t="s">
        <v>624</v>
      </c>
      <c r="C31">
        <v>1</v>
      </c>
      <c r="D31" t="s">
        <v>24</v>
      </c>
      <c r="E31" t="s">
        <v>76</v>
      </c>
      <c r="F31">
        <v>1</v>
      </c>
      <c r="G31">
        <v>2</v>
      </c>
      <c r="H31">
        <v>10.7</v>
      </c>
      <c r="I31">
        <v>3.1388731314327898</v>
      </c>
      <c r="J31">
        <v>1.0732179791280301</v>
      </c>
      <c r="K31">
        <v>5</v>
      </c>
      <c r="M31" t="s">
        <v>16</v>
      </c>
    </row>
    <row r="32" spans="2:13" x14ac:dyDescent="0.25">
      <c r="B32" t="s">
        <v>625</v>
      </c>
      <c r="C32">
        <v>1</v>
      </c>
      <c r="D32" t="s">
        <v>24</v>
      </c>
      <c r="E32" t="s">
        <v>271</v>
      </c>
      <c r="F32">
        <v>1</v>
      </c>
      <c r="G32">
        <v>2</v>
      </c>
      <c r="H32">
        <v>10.7</v>
      </c>
      <c r="I32">
        <v>1.1830582975513899</v>
      </c>
      <c r="J32">
        <v>0.40450167372938001</v>
      </c>
      <c r="K32">
        <v>2</v>
      </c>
      <c r="M32" t="s">
        <v>16</v>
      </c>
    </row>
    <row r="33" spans="2:13" x14ac:dyDescent="0.25">
      <c r="B33" t="s">
        <v>626</v>
      </c>
      <c r="C33">
        <v>1</v>
      </c>
      <c r="D33" t="s">
        <v>24</v>
      </c>
      <c r="E33" t="s">
        <v>283</v>
      </c>
      <c r="F33">
        <v>2</v>
      </c>
      <c r="G33">
        <v>3</v>
      </c>
      <c r="H33">
        <v>10.7</v>
      </c>
      <c r="I33">
        <v>1.05725212943263</v>
      </c>
      <c r="J33">
        <v>0.361487051647914</v>
      </c>
      <c r="K33">
        <v>5</v>
      </c>
      <c r="M33" t="s">
        <v>16</v>
      </c>
    </row>
    <row r="34" spans="2:13" x14ac:dyDescent="0.25">
      <c r="B34" t="s">
        <v>627</v>
      </c>
      <c r="C34">
        <v>1</v>
      </c>
      <c r="D34" t="s">
        <v>24</v>
      </c>
      <c r="E34" t="s">
        <v>289</v>
      </c>
      <c r="F34">
        <v>2</v>
      </c>
      <c r="G34">
        <v>3</v>
      </c>
      <c r="H34">
        <v>10.7</v>
      </c>
      <c r="I34">
        <v>3.8096546240013498</v>
      </c>
      <c r="J34">
        <v>1.3025661329867699</v>
      </c>
      <c r="K34">
        <v>6</v>
      </c>
      <c r="M34" t="s">
        <v>16</v>
      </c>
    </row>
    <row r="35" spans="2:13" x14ac:dyDescent="0.25">
      <c r="B35" t="s">
        <v>628</v>
      </c>
      <c r="C35">
        <v>1</v>
      </c>
      <c r="D35" t="s">
        <v>24</v>
      </c>
      <c r="E35" t="s">
        <v>302</v>
      </c>
      <c r="F35">
        <v>1</v>
      </c>
      <c r="G35">
        <v>3</v>
      </c>
      <c r="H35">
        <v>10.7</v>
      </c>
      <c r="I35">
        <v>0.74098170385362405</v>
      </c>
      <c r="J35">
        <v>0.25335043930801698</v>
      </c>
      <c r="K35">
        <v>2</v>
      </c>
      <c r="M35" t="s">
        <v>16</v>
      </c>
    </row>
    <row r="36" spans="2:13" x14ac:dyDescent="0.25">
      <c r="B36" t="s">
        <v>629</v>
      </c>
      <c r="C36">
        <v>1</v>
      </c>
      <c r="D36" t="s">
        <v>24</v>
      </c>
      <c r="E36" t="s">
        <v>305</v>
      </c>
      <c r="F36">
        <v>2</v>
      </c>
      <c r="G36">
        <v>3</v>
      </c>
      <c r="H36">
        <v>10.7</v>
      </c>
      <c r="I36">
        <v>2.62641158905185</v>
      </c>
      <c r="J36">
        <v>0.89800129534831297</v>
      </c>
      <c r="K36">
        <v>5</v>
      </c>
      <c r="M36" t="s">
        <v>16</v>
      </c>
    </row>
    <row r="37" spans="2:13" x14ac:dyDescent="0.25">
      <c r="B37" t="s">
        <v>630</v>
      </c>
      <c r="C37">
        <v>1</v>
      </c>
      <c r="D37" t="s">
        <v>24</v>
      </c>
      <c r="E37" t="s">
        <v>94</v>
      </c>
      <c r="F37">
        <v>2</v>
      </c>
      <c r="G37">
        <v>3</v>
      </c>
      <c r="H37">
        <v>10.7</v>
      </c>
      <c r="I37">
        <v>2.7998800058851998</v>
      </c>
      <c r="J37">
        <v>0.95731220597165601</v>
      </c>
      <c r="K37">
        <v>3</v>
      </c>
      <c r="M37" t="s">
        <v>16</v>
      </c>
    </row>
    <row r="38" spans="2:13" x14ac:dyDescent="0.25">
      <c r="B38" t="s">
        <v>631</v>
      </c>
      <c r="C38">
        <v>1</v>
      </c>
      <c r="D38" t="s">
        <v>24</v>
      </c>
      <c r="E38" t="s">
        <v>95</v>
      </c>
      <c r="F38">
        <v>2</v>
      </c>
      <c r="G38">
        <v>3</v>
      </c>
      <c r="H38">
        <v>10.7</v>
      </c>
      <c r="I38">
        <v>0.25641550858858903</v>
      </c>
      <c r="J38">
        <v>8.7671505798934998E-2</v>
      </c>
      <c r="K38">
        <v>2</v>
      </c>
      <c r="M38" t="s">
        <v>16</v>
      </c>
    </row>
    <row r="39" spans="2:13" x14ac:dyDescent="0.25">
      <c r="B39" t="s">
        <v>632</v>
      </c>
      <c r="C39">
        <v>1</v>
      </c>
      <c r="D39" t="s">
        <v>24</v>
      </c>
      <c r="E39" t="s">
        <v>173</v>
      </c>
      <c r="F39">
        <v>1</v>
      </c>
      <c r="G39">
        <v>3</v>
      </c>
      <c r="H39">
        <v>10.7</v>
      </c>
      <c r="I39">
        <v>0.70551212341485603</v>
      </c>
      <c r="J39">
        <v>0.241222968765225</v>
      </c>
      <c r="K39">
        <v>2</v>
      </c>
      <c r="M39" t="s">
        <v>16</v>
      </c>
    </row>
    <row r="40" spans="2:13" x14ac:dyDescent="0.25">
      <c r="B40" t="s">
        <v>633</v>
      </c>
      <c r="C40">
        <v>1</v>
      </c>
      <c r="D40" t="s">
        <v>24</v>
      </c>
      <c r="E40" t="s">
        <v>191</v>
      </c>
      <c r="F40">
        <v>1</v>
      </c>
      <c r="G40">
        <v>2</v>
      </c>
      <c r="H40">
        <v>10.7</v>
      </c>
      <c r="I40">
        <v>4.2938513444701503</v>
      </c>
      <c r="J40">
        <v>1.4681187386776999</v>
      </c>
      <c r="K40">
        <v>7</v>
      </c>
      <c r="M40" t="s">
        <v>16</v>
      </c>
    </row>
    <row r="41" spans="2:13" x14ac:dyDescent="0.25">
      <c r="B41" t="s">
        <v>634</v>
      </c>
      <c r="C41">
        <v>1</v>
      </c>
      <c r="D41" t="s">
        <v>24</v>
      </c>
      <c r="E41" t="s">
        <v>192</v>
      </c>
      <c r="F41">
        <v>2</v>
      </c>
      <c r="G41">
        <v>3</v>
      </c>
      <c r="H41">
        <v>10.7</v>
      </c>
      <c r="I41">
        <v>3.7305870176066001</v>
      </c>
      <c r="J41">
        <v>1.2755319799017999</v>
      </c>
      <c r="K41">
        <v>6</v>
      </c>
      <c r="M41" t="s">
        <v>16</v>
      </c>
    </row>
    <row r="42" spans="2:13" x14ac:dyDescent="0.25">
      <c r="B42" t="s">
        <v>635</v>
      </c>
      <c r="C42">
        <v>1</v>
      </c>
      <c r="D42" t="s">
        <v>24</v>
      </c>
      <c r="E42" t="s">
        <v>194</v>
      </c>
      <c r="F42">
        <v>1</v>
      </c>
      <c r="G42">
        <v>2</v>
      </c>
      <c r="H42">
        <v>10.7</v>
      </c>
      <c r="I42">
        <v>0.67305985889955999</v>
      </c>
      <c r="J42">
        <v>0.23012715434938899</v>
      </c>
      <c r="K42">
        <v>5</v>
      </c>
      <c r="M42" t="s">
        <v>1062</v>
      </c>
    </row>
    <row r="43" spans="2:13" x14ac:dyDescent="0.25">
      <c r="B43" t="s">
        <v>636</v>
      </c>
      <c r="C43">
        <v>1</v>
      </c>
      <c r="D43" t="s">
        <v>24</v>
      </c>
      <c r="E43" t="s">
        <v>194</v>
      </c>
      <c r="F43">
        <v>2</v>
      </c>
      <c r="G43">
        <v>3</v>
      </c>
      <c r="H43">
        <v>10.7</v>
      </c>
      <c r="I43">
        <v>0.67305985889955999</v>
      </c>
      <c r="J43">
        <v>0.23012715434938899</v>
      </c>
      <c r="K43">
        <v>5</v>
      </c>
      <c r="M43" t="s">
        <v>1062</v>
      </c>
    </row>
    <row r="44" spans="2:13" x14ac:dyDescent="0.25">
      <c r="B44" t="s">
        <v>637</v>
      </c>
      <c r="C44">
        <v>1</v>
      </c>
      <c r="D44" t="s">
        <v>24</v>
      </c>
      <c r="E44" t="s">
        <v>194</v>
      </c>
      <c r="F44">
        <v>1</v>
      </c>
      <c r="G44">
        <v>3</v>
      </c>
      <c r="H44">
        <v>10.7</v>
      </c>
      <c r="I44">
        <v>0.67305985889955999</v>
      </c>
      <c r="J44">
        <v>0.23012715434938899</v>
      </c>
      <c r="K44">
        <v>5</v>
      </c>
      <c r="M44" t="s">
        <v>1062</v>
      </c>
    </row>
    <row r="45" spans="2:13" x14ac:dyDescent="0.25">
      <c r="B45" t="s">
        <v>638</v>
      </c>
      <c r="C45">
        <v>1</v>
      </c>
      <c r="D45" t="s">
        <v>24</v>
      </c>
      <c r="E45" t="s">
        <v>198</v>
      </c>
      <c r="F45">
        <v>1</v>
      </c>
      <c r="G45">
        <v>3</v>
      </c>
      <c r="H45">
        <v>10.7</v>
      </c>
      <c r="I45">
        <v>9.2377935929195907</v>
      </c>
      <c r="J45">
        <v>3.1585112733975098</v>
      </c>
      <c r="K45">
        <v>13</v>
      </c>
      <c r="M45" t="s">
        <v>16</v>
      </c>
    </row>
    <row r="46" spans="2:13" x14ac:dyDescent="0.25">
      <c r="B46" t="s">
        <v>639</v>
      </c>
      <c r="C46">
        <v>1</v>
      </c>
      <c r="D46" t="s">
        <v>24</v>
      </c>
      <c r="E46" t="s">
        <v>54</v>
      </c>
      <c r="F46">
        <v>1</v>
      </c>
      <c r="G46">
        <v>3</v>
      </c>
      <c r="H46">
        <v>10.7</v>
      </c>
      <c r="I46">
        <v>15.881689378856199</v>
      </c>
      <c r="J46">
        <v>5.4301380994442701</v>
      </c>
      <c r="K46">
        <v>4</v>
      </c>
      <c r="M46" t="s">
        <v>16</v>
      </c>
    </row>
    <row r="47" spans="2:13" x14ac:dyDescent="0.25">
      <c r="B47" t="s">
        <v>640</v>
      </c>
      <c r="C47">
        <v>1</v>
      </c>
      <c r="D47" t="s">
        <v>24</v>
      </c>
      <c r="E47" t="s">
        <v>66</v>
      </c>
      <c r="F47">
        <v>1</v>
      </c>
      <c r="G47">
        <v>3</v>
      </c>
      <c r="H47">
        <v>10.7</v>
      </c>
      <c r="I47">
        <v>0.10068188197462601</v>
      </c>
      <c r="J47">
        <v>3.4424330446988199E-2</v>
      </c>
      <c r="K47">
        <v>1</v>
      </c>
      <c r="M47" t="s">
        <v>16</v>
      </c>
    </row>
    <row r="48" spans="2:13" x14ac:dyDescent="0.25">
      <c r="B48" t="s">
        <v>641</v>
      </c>
      <c r="C48">
        <v>1</v>
      </c>
      <c r="D48" t="s">
        <v>24</v>
      </c>
      <c r="E48" t="s">
        <v>70</v>
      </c>
      <c r="F48">
        <v>1</v>
      </c>
      <c r="G48">
        <v>3</v>
      </c>
      <c r="H48">
        <v>10.7</v>
      </c>
      <c r="I48">
        <v>4.5159056970086899</v>
      </c>
      <c r="J48">
        <v>1.5440417573883001</v>
      </c>
      <c r="K48">
        <v>8</v>
      </c>
      <c r="M48" t="s">
        <v>16</v>
      </c>
    </row>
    <row r="49" spans="2:13" x14ac:dyDescent="0.25">
      <c r="B49" t="s">
        <v>642</v>
      </c>
      <c r="C49">
        <v>1</v>
      </c>
      <c r="D49" t="s">
        <v>24</v>
      </c>
      <c r="E49" t="s">
        <v>72</v>
      </c>
      <c r="F49">
        <v>1</v>
      </c>
      <c r="G49">
        <v>3</v>
      </c>
      <c r="H49">
        <v>10.7</v>
      </c>
      <c r="I49">
        <v>4.3306140866957499</v>
      </c>
      <c r="J49">
        <v>1.4806883565840301</v>
      </c>
      <c r="K49">
        <v>6</v>
      </c>
      <c r="M49" t="s">
        <v>16</v>
      </c>
    </row>
    <row r="50" spans="2:13" x14ac:dyDescent="0.25">
      <c r="B50" t="s">
        <v>643</v>
      </c>
      <c r="C50">
        <v>1</v>
      </c>
      <c r="D50" t="s">
        <v>24</v>
      </c>
      <c r="E50" t="s">
        <v>57</v>
      </c>
      <c r="F50">
        <v>1</v>
      </c>
      <c r="G50">
        <v>3</v>
      </c>
      <c r="H50">
        <v>10.7</v>
      </c>
      <c r="I50">
        <v>0.37723376695813998</v>
      </c>
      <c r="J50">
        <v>0.128980702335321</v>
      </c>
      <c r="K50">
        <v>1</v>
      </c>
      <c r="M50" t="s">
        <v>16</v>
      </c>
    </row>
    <row r="51" spans="2:13" x14ac:dyDescent="0.25">
      <c r="B51" t="s">
        <v>644</v>
      </c>
      <c r="C51">
        <v>1</v>
      </c>
      <c r="D51" t="s">
        <v>24</v>
      </c>
      <c r="E51" t="s">
        <v>222</v>
      </c>
      <c r="F51">
        <v>1</v>
      </c>
      <c r="G51">
        <v>2</v>
      </c>
      <c r="H51">
        <v>10.7</v>
      </c>
      <c r="I51">
        <v>1.81338229993198</v>
      </c>
      <c r="J51">
        <v>0.62001693150024895</v>
      </c>
      <c r="K51">
        <v>2</v>
      </c>
      <c r="M51" t="s">
        <v>16</v>
      </c>
    </row>
    <row r="52" spans="2:13" x14ac:dyDescent="0.25">
      <c r="B52" t="s">
        <v>645</v>
      </c>
      <c r="C52">
        <v>1</v>
      </c>
      <c r="D52" t="s">
        <v>24</v>
      </c>
      <c r="E52" t="s">
        <v>227</v>
      </c>
      <c r="F52">
        <v>1</v>
      </c>
      <c r="G52">
        <v>2</v>
      </c>
      <c r="H52">
        <v>10.7</v>
      </c>
      <c r="I52">
        <v>2.68885282961593</v>
      </c>
      <c r="J52">
        <v>0.91935069661635405</v>
      </c>
      <c r="K52">
        <v>4</v>
      </c>
      <c r="M52" t="s">
        <v>16</v>
      </c>
    </row>
    <row r="53" spans="2:13" x14ac:dyDescent="0.25">
      <c r="B53" t="s">
        <v>646</v>
      </c>
      <c r="C53">
        <v>1</v>
      </c>
      <c r="D53" t="s">
        <v>24</v>
      </c>
      <c r="E53" t="s">
        <v>69</v>
      </c>
      <c r="F53">
        <v>1</v>
      </c>
      <c r="G53">
        <v>2</v>
      </c>
      <c r="H53">
        <v>10.7</v>
      </c>
      <c r="I53">
        <v>2.1732507514669699</v>
      </c>
      <c r="J53">
        <v>0.74306022638232805</v>
      </c>
      <c r="K53">
        <v>4</v>
      </c>
      <c r="M53" t="s">
        <v>16</v>
      </c>
    </row>
    <row r="54" spans="2:13" x14ac:dyDescent="0.25">
      <c r="B54" t="s">
        <v>647</v>
      </c>
      <c r="C54">
        <v>1</v>
      </c>
      <c r="D54" t="s">
        <v>24</v>
      </c>
      <c r="E54" t="s">
        <v>239</v>
      </c>
      <c r="F54">
        <v>1</v>
      </c>
      <c r="G54">
        <v>2</v>
      </c>
      <c r="H54">
        <v>10.7</v>
      </c>
      <c r="I54">
        <v>5.33687869424765</v>
      </c>
      <c r="J54">
        <v>1.8247421693266801</v>
      </c>
      <c r="K54">
        <v>4</v>
      </c>
      <c r="M54" t="s">
        <v>16</v>
      </c>
    </row>
    <row r="55" spans="2:13" x14ac:dyDescent="0.25">
      <c r="B55" t="s">
        <v>648</v>
      </c>
      <c r="C55">
        <v>1</v>
      </c>
      <c r="D55" t="s">
        <v>24</v>
      </c>
      <c r="E55" t="s">
        <v>209</v>
      </c>
      <c r="F55">
        <v>2</v>
      </c>
      <c r="G55">
        <v>3</v>
      </c>
      <c r="H55">
        <v>10.7</v>
      </c>
      <c r="I55">
        <v>2.737254027923</v>
      </c>
      <c r="J55">
        <v>0.93589964079453902</v>
      </c>
      <c r="K55">
        <v>7</v>
      </c>
      <c r="M55" t="s">
        <v>16</v>
      </c>
    </row>
    <row r="56" spans="2:13" x14ac:dyDescent="0.25">
      <c r="B56" t="s">
        <v>649</v>
      </c>
      <c r="C56">
        <v>1</v>
      </c>
      <c r="D56" t="s">
        <v>24</v>
      </c>
      <c r="E56" t="s">
        <v>217</v>
      </c>
      <c r="F56">
        <v>2</v>
      </c>
      <c r="G56">
        <v>3</v>
      </c>
      <c r="H56">
        <v>10.7</v>
      </c>
      <c r="I56">
        <v>1.0334210050753401</v>
      </c>
      <c r="J56">
        <v>0.35333890737697599</v>
      </c>
      <c r="K56">
        <v>2</v>
      </c>
      <c r="M56" t="s">
        <v>16</v>
      </c>
    </row>
    <row r="57" spans="2:13" x14ac:dyDescent="0.25">
      <c r="B57" t="s">
        <v>650</v>
      </c>
      <c r="C57">
        <v>1</v>
      </c>
      <c r="D57" t="s">
        <v>24</v>
      </c>
      <c r="E57" t="s">
        <v>74</v>
      </c>
      <c r="F57">
        <v>1</v>
      </c>
      <c r="G57">
        <v>3</v>
      </c>
      <c r="H57">
        <v>10.7</v>
      </c>
      <c r="I57">
        <v>1.2791217445730501</v>
      </c>
      <c r="J57">
        <v>0.43734690644944202</v>
      </c>
      <c r="K57">
        <v>1</v>
      </c>
      <c r="M57" t="s">
        <v>16</v>
      </c>
    </row>
    <row r="58" spans="2:13" x14ac:dyDescent="0.25">
      <c r="B58" t="s">
        <v>651</v>
      </c>
      <c r="C58">
        <v>1</v>
      </c>
      <c r="D58" t="s">
        <v>24</v>
      </c>
      <c r="E58" t="s">
        <v>255</v>
      </c>
      <c r="F58">
        <v>1</v>
      </c>
      <c r="G58">
        <v>3</v>
      </c>
      <c r="H58">
        <v>10.7</v>
      </c>
      <c r="I58">
        <v>4.4449665361311501</v>
      </c>
      <c r="J58">
        <v>1.5197868163027199</v>
      </c>
      <c r="K58">
        <v>6</v>
      </c>
      <c r="M58" t="s">
        <v>16</v>
      </c>
    </row>
    <row r="59" spans="2:13" x14ac:dyDescent="0.25">
      <c r="B59" t="s">
        <v>652</v>
      </c>
      <c r="C59">
        <v>1</v>
      </c>
      <c r="D59" t="s">
        <v>24</v>
      </c>
      <c r="E59" t="s">
        <v>249</v>
      </c>
      <c r="F59">
        <v>1</v>
      </c>
      <c r="G59">
        <v>3</v>
      </c>
      <c r="H59">
        <v>10.7</v>
      </c>
      <c r="I59">
        <v>7.6481282821092095E-2</v>
      </c>
      <c r="J59">
        <v>2.61498583578956E-2</v>
      </c>
      <c r="K59">
        <v>1</v>
      </c>
      <c r="M59" t="s">
        <v>16</v>
      </c>
    </row>
    <row r="60" spans="2:13" x14ac:dyDescent="0.25">
      <c r="B60" t="s">
        <v>653</v>
      </c>
      <c r="C60">
        <v>1</v>
      </c>
      <c r="D60" t="s">
        <v>24</v>
      </c>
      <c r="E60" t="s">
        <v>252</v>
      </c>
      <c r="F60">
        <v>1</v>
      </c>
      <c r="G60">
        <v>2</v>
      </c>
      <c r="H60">
        <v>10.7</v>
      </c>
      <c r="I60">
        <v>10.263886619623801</v>
      </c>
      <c r="J60">
        <v>3.5093446579931298</v>
      </c>
      <c r="K60">
        <v>19</v>
      </c>
      <c r="M60" t="s">
        <v>1062</v>
      </c>
    </row>
    <row r="61" spans="2:13" x14ac:dyDescent="0.25">
      <c r="B61" t="s">
        <v>654</v>
      </c>
      <c r="C61">
        <v>1</v>
      </c>
      <c r="D61" t="s">
        <v>24</v>
      </c>
      <c r="E61" t="s">
        <v>252</v>
      </c>
      <c r="F61">
        <v>2</v>
      </c>
      <c r="G61">
        <v>3</v>
      </c>
      <c r="H61">
        <v>10.7</v>
      </c>
      <c r="I61">
        <v>10.263886619623801</v>
      </c>
      <c r="J61">
        <v>3.5093446579931298</v>
      </c>
      <c r="K61">
        <v>19</v>
      </c>
      <c r="M61" t="s">
        <v>1062</v>
      </c>
    </row>
    <row r="62" spans="2:13" x14ac:dyDescent="0.25">
      <c r="B62" t="s">
        <v>655</v>
      </c>
      <c r="C62">
        <v>1</v>
      </c>
      <c r="D62" t="s">
        <v>24</v>
      </c>
      <c r="E62" t="s">
        <v>252</v>
      </c>
      <c r="F62">
        <v>1</v>
      </c>
      <c r="G62">
        <v>3</v>
      </c>
      <c r="H62">
        <v>10.7</v>
      </c>
      <c r="I62">
        <v>10.263886619623801</v>
      </c>
      <c r="J62">
        <v>3.5093446579931298</v>
      </c>
      <c r="K62">
        <v>19</v>
      </c>
      <c r="M62" t="s">
        <v>1062</v>
      </c>
    </row>
    <row r="63" spans="2:13" x14ac:dyDescent="0.25">
      <c r="B63" t="s">
        <v>656</v>
      </c>
      <c r="C63">
        <v>1</v>
      </c>
      <c r="D63" t="s">
        <v>24</v>
      </c>
      <c r="E63" t="s">
        <v>78</v>
      </c>
      <c r="F63">
        <v>1</v>
      </c>
      <c r="G63">
        <v>3</v>
      </c>
      <c r="H63">
        <v>10.7</v>
      </c>
      <c r="I63">
        <v>1.46570651667281</v>
      </c>
      <c r="J63">
        <v>0.50114245461725504</v>
      </c>
      <c r="K63">
        <v>3</v>
      </c>
      <c r="M63" t="s">
        <v>16</v>
      </c>
    </row>
    <row r="64" spans="2:13" x14ac:dyDescent="0.25">
      <c r="B64" t="s">
        <v>657</v>
      </c>
      <c r="C64">
        <v>1</v>
      </c>
      <c r="D64" t="s">
        <v>24</v>
      </c>
      <c r="E64" t="s">
        <v>295</v>
      </c>
      <c r="F64">
        <v>1</v>
      </c>
      <c r="G64">
        <v>3</v>
      </c>
      <c r="H64">
        <v>10.7</v>
      </c>
      <c r="I64">
        <v>9.2852711042360596</v>
      </c>
      <c r="J64">
        <v>3.1747443980303101</v>
      </c>
      <c r="K64">
        <v>15</v>
      </c>
      <c r="M64" t="s">
        <v>16</v>
      </c>
    </row>
    <row r="65" spans="2:13" x14ac:dyDescent="0.25">
      <c r="B65" t="s">
        <v>658</v>
      </c>
      <c r="C65">
        <v>1</v>
      </c>
      <c r="D65" t="s">
        <v>24</v>
      </c>
      <c r="E65" t="s">
        <v>267</v>
      </c>
      <c r="F65">
        <v>1</v>
      </c>
      <c r="G65">
        <v>3</v>
      </c>
      <c r="H65">
        <v>10.7</v>
      </c>
      <c r="I65">
        <v>3.21646283864259</v>
      </c>
      <c r="J65">
        <v>1.09974682094039</v>
      </c>
      <c r="K65">
        <v>3</v>
      </c>
      <c r="M65" t="s">
        <v>16</v>
      </c>
    </row>
    <row r="66" spans="2:13" x14ac:dyDescent="0.25">
      <c r="B66" t="s">
        <v>659</v>
      </c>
      <c r="C66">
        <v>1</v>
      </c>
      <c r="D66" t="s">
        <v>24</v>
      </c>
      <c r="E66" t="s">
        <v>293</v>
      </c>
      <c r="F66">
        <v>2</v>
      </c>
      <c r="G66">
        <v>3</v>
      </c>
      <c r="H66">
        <v>10.7</v>
      </c>
      <c r="I66">
        <v>1.36354673551324</v>
      </c>
      <c r="J66">
        <v>0.46621281289765099</v>
      </c>
      <c r="K66">
        <v>1</v>
      </c>
      <c r="M66" t="s">
        <v>16</v>
      </c>
    </row>
    <row r="67" spans="2:13" x14ac:dyDescent="0.25">
      <c r="B67" t="s">
        <v>660</v>
      </c>
      <c r="C67">
        <v>1</v>
      </c>
      <c r="D67" t="s">
        <v>24</v>
      </c>
      <c r="E67" t="s">
        <v>380</v>
      </c>
      <c r="F67">
        <v>2</v>
      </c>
      <c r="G67">
        <v>3</v>
      </c>
      <c r="H67">
        <v>10.7</v>
      </c>
      <c r="I67">
        <v>0.52557789764735996</v>
      </c>
      <c r="J67">
        <v>0.17970132132418601</v>
      </c>
      <c r="K67">
        <v>1</v>
      </c>
      <c r="M67" t="s">
        <v>16</v>
      </c>
    </row>
    <row r="68" spans="2:13" x14ac:dyDescent="0.25">
      <c r="B68" t="s">
        <v>661</v>
      </c>
      <c r="C68">
        <v>1</v>
      </c>
      <c r="D68" t="s">
        <v>24</v>
      </c>
      <c r="E68" t="s">
        <v>362</v>
      </c>
      <c r="F68">
        <v>1</v>
      </c>
      <c r="G68">
        <v>2</v>
      </c>
      <c r="H68">
        <v>10.7</v>
      </c>
      <c r="I68">
        <v>10.1600026843275</v>
      </c>
      <c r="J68">
        <v>3.4738255075101101</v>
      </c>
      <c r="K68">
        <v>15</v>
      </c>
      <c r="M68" t="s">
        <v>1062</v>
      </c>
    </row>
    <row r="69" spans="2:13" x14ac:dyDescent="0.25">
      <c r="B69" t="s">
        <v>662</v>
      </c>
      <c r="C69">
        <v>1</v>
      </c>
      <c r="D69" t="s">
        <v>24</v>
      </c>
      <c r="E69" t="s">
        <v>362</v>
      </c>
      <c r="F69">
        <v>2</v>
      </c>
      <c r="G69">
        <v>3</v>
      </c>
      <c r="H69">
        <v>10.7</v>
      </c>
      <c r="I69">
        <v>10.1600026843275</v>
      </c>
      <c r="J69">
        <v>3.4738255075101101</v>
      </c>
      <c r="K69">
        <v>15</v>
      </c>
      <c r="M69" t="s">
        <v>1062</v>
      </c>
    </row>
    <row r="70" spans="2:13" x14ac:dyDescent="0.25">
      <c r="B70" t="s">
        <v>663</v>
      </c>
      <c r="C70">
        <v>1</v>
      </c>
      <c r="D70" t="s">
        <v>24</v>
      </c>
      <c r="E70" t="s">
        <v>362</v>
      </c>
      <c r="F70">
        <v>1</v>
      </c>
      <c r="G70">
        <v>3</v>
      </c>
      <c r="H70">
        <v>10.7</v>
      </c>
      <c r="I70">
        <v>10.1600026843275</v>
      </c>
      <c r="J70">
        <v>3.4738255075101101</v>
      </c>
      <c r="K70">
        <v>15</v>
      </c>
      <c r="M70" t="s">
        <v>1062</v>
      </c>
    </row>
    <row r="71" spans="2:13" x14ac:dyDescent="0.25">
      <c r="B71" t="s">
        <v>664</v>
      </c>
      <c r="C71">
        <v>1</v>
      </c>
      <c r="D71" t="s">
        <v>24</v>
      </c>
      <c r="E71" t="s">
        <v>387</v>
      </c>
      <c r="F71">
        <v>1</v>
      </c>
      <c r="G71">
        <v>3</v>
      </c>
      <c r="H71">
        <v>10.7</v>
      </c>
      <c r="I71">
        <v>5.45307851766424</v>
      </c>
      <c r="J71">
        <v>1.8644722681361401</v>
      </c>
      <c r="K71">
        <v>10</v>
      </c>
      <c r="M71" t="s">
        <v>16</v>
      </c>
    </row>
    <row r="72" spans="2:13" x14ac:dyDescent="0.25">
      <c r="B72" t="s">
        <v>665</v>
      </c>
      <c r="C72">
        <v>1</v>
      </c>
      <c r="D72" t="s">
        <v>24</v>
      </c>
      <c r="E72" t="s">
        <v>422</v>
      </c>
      <c r="F72">
        <v>2</v>
      </c>
      <c r="G72">
        <v>3</v>
      </c>
      <c r="H72">
        <v>10.7</v>
      </c>
      <c r="I72">
        <v>7.8456125606979699</v>
      </c>
      <c r="J72">
        <v>2.6825080545929199</v>
      </c>
      <c r="K72">
        <v>8</v>
      </c>
      <c r="M72" t="s">
        <v>16</v>
      </c>
    </row>
    <row r="73" spans="2:13" x14ac:dyDescent="0.25">
      <c r="B73" t="s">
        <v>666</v>
      </c>
      <c r="C73">
        <v>1</v>
      </c>
      <c r="D73" t="s">
        <v>24</v>
      </c>
      <c r="E73" t="s">
        <v>129</v>
      </c>
      <c r="F73">
        <v>1</v>
      </c>
      <c r="G73">
        <v>3</v>
      </c>
      <c r="H73">
        <v>10.7</v>
      </c>
      <c r="I73">
        <v>1.1298539268932299</v>
      </c>
      <c r="J73">
        <v>0.38631046791519202</v>
      </c>
      <c r="K73">
        <v>3</v>
      </c>
      <c r="M73" t="s">
        <v>16</v>
      </c>
    </row>
    <row r="74" spans="2:13" x14ac:dyDescent="0.25">
      <c r="B74" t="s">
        <v>667</v>
      </c>
      <c r="C74">
        <v>1</v>
      </c>
      <c r="D74" t="s">
        <v>24</v>
      </c>
      <c r="E74" t="s">
        <v>133</v>
      </c>
      <c r="F74">
        <v>2</v>
      </c>
      <c r="G74">
        <v>3</v>
      </c>
      <c r="H74">
        <v>10.7</v>
      </c>
      <c r="I74">
        <v>2.8294379895841701</v>
      </c>
      <c r="J74">
        <v>0.96741843142398298</v>
      </c>
      <c r="K74">
        <v>6</v>
      </c>
      <c r="M74" t="s">
        <v>16</v>
      </c>
    </row>
    <row r="75" spans="2:13" x14ac:dyDescent="0.25">
      <c r="B75" t="s">
        <v>668</v>
      </c>
      <c r="C75">
        <v>1</v>
      </c>
      <c r="D75" t="s">
        <v>24</v>
      </c>
      <c r="E75" t="s">
        <v>442</v>
      </c>
      <c r="F75">
        <v>2</v>
      </c>
      <c r="G75">
        <v>3</v>
      </c>
      <c r="H75">
        <v>10.7</v>
      </c>
      <c r="I75">
        <v>3.0653476469815999</v>
      </c>
      <c r="J75">
        <v>1.04807874331537</v>
      </c>
      <c r="K75">
        <v>4</v>
      </c>
      <c r="M75" t="s">
        <v>16</v>
      </c>
    </row>
    <row r="76" spans="2:13" x14ac:dyDescent="0.25">
      <c r="B76" t="s">
        <v>669</v>
      </c>
      <c r="C76">
        <v>1</v>
      </c>
      <c r="D76" t="s">
        <v>24</v>
      </c>
      <c r="E76" t="s">
        <v>160</v>
      </c>
      <c r="F76">
        <v>1</v>
      </c>
      <c r="G76">
        <v>3</v>
      </c>
      <c r="H76">
        <v>10.7</v>
      </c>
      <c r="I76">
        <v>2.0818057393982801</v>
      </c>
      <c r="J76">
        <v>0.71179409138919203</v>
      </c>
      <c r="K76">
        <v>2</v>
      </c>
      <c r="M76" t="s">
        <v>16</v>
      </c>
    </row>
    <row r="77" spans="2:13" x14ac:dyDescent="0.25">
      <c r="B77" t="s">
        <v>670</v>
      </c>
      <c r="C77">
        <v>1</v>
      </c>
      <c r="D77" t="s">
        <v>24</v>
      </c>
      <c r="E77" t="s">
        <v>59</v>
      </c>
      <c r="F77">
        <v>1</v>
      </c>
      <c r="G77">
        <v>3</v>
      </c>
      <c r="H77">
        <v>10.7</v>
      </c>
      <c r="I77">
        <v>2.8861523708065699</v>
      </c>
      <c r="J77">
        <v>0.98680975151063499</v>
      </c>
      <c r="K77">
        <v>4</v>
      </c>
      <c r="M77" t="s">
        <v>16</v>
      </c>
    </row>
    <row r="78" spans="2:13" x14ac:dyDescent="0.25">
      <c r="B78" t="s">
        <v>671</v>
      </c>
      <c r="C78">
        <v>1</v>
      </c>
      <c r="D78" t="s">
        <v>24</v>
      </c>
      <c r="E78" t="s">
        <v>221</v>
      </c>
      <c r="F78">
        <v>1</v>
      </c>
      <c r="G78">
        <v>3</v>
      </c>
      <c r="H78">
        <v>10.7</v>
      </c>
      <c r="I78">
        <v>16.7464451394493</v>
      </c>
      <c r="J78">
        <v>5.7258083578339001</v>
      </c>
      <c r="K78">
        <v>1</v>
      </c>
      <c r="M78" t="s">
        <v>16</v>
      </c>
    </row>
    <row r="79" spans="2:13" x14ac:dyDescent="0.25">
      <c r="B79" t="s">
        <v>672</v>
      </c>
      <c r="C79">
        <v>1</v>
      </c>
      <c r="D79" t="s">
        <v>24</v>
      </c>
      <c r="E79" t="s">
        <v>220</v>
      </c>
      <c r="F79">
        <v>1</v>
      </c>
      <c r="G79">
        <v>3</v>
      </c>
      <c r="H79">
        <v>10.7</v>
      </c>
      <c r="I79">
        <v>6.51180854628182</v>
      </c>
      <c r="J79">
        <v>2.22646463105667</v>
      </c>
      <c r="K79">
        <v>4</v>
      </c>
      <c r="M79" t="s">
        <v>16</v>
      </c>
    </row>
    <row r="80" spans="2:13" x14ac:dyDescent="0.25">
      <c r="B80" t="s">
        <v>673</v>
      </c>
      <c r="C80">
        <v>1</v>
      </c>
      <c r="D80" t="s">
        <v>24</v>
      </c>
      <c r="E80" t="s">
        <v>228</v>
      </c>
      <c r="F80">
        <v>1</v>
      </c>
      <c r="G80">
        <v>3</v>
      </c>
      <c r="H80">
        <v>10.7</v>
      </c>
      <c r="I80">
        <v>0.71770479169068302</v>
      </c>
      <c r="J80">
        <v>0.24539178676431</v>
      </c>
      <c r="K80">
        <v>1</v>
      </c>
      <c r="M80" t="s">
        <v>16</v>
      </c>
    </row>
    <row r="81" spans="2:13" x14ac:dyDescent="0.25">
      <c r="B81" t="s">
        <v>674</v>
      </c>
      <c r="C81">
        <v>1</v>
      </c>
      <c r="D81" t="s">
        <v>24</v>
      </c>
      <c r="E81" t="s">
        <v>67</v>
      </c>
      <c r="F81">
        <v>1</v>
      </c>
      <c r="G81">
        <v>3</v>
      </c>
      <c r="H81">
        <v>10.7</v>
      </c>
      <c r="I81">
        <v>4.7547711527760104</v>
      </c>
      <c r="J81">
        <v>1.6257126918249201</v>
      </c>
      <c r="K81">
        <v>9</v>
      </c>
      <c r="M81" t="s">
        <v>16</v>
      </c>
    </row>
    <row r="82" spans="2:13" x14ac:dyDescent="0.25">
      <c r="B82" t="s">
        <v>675</v>
      </c>
      <c r="C82">
        <v>1</v>
      </c>
      <c r="D82" t="s">
        <v>24</v>
      </c>
      <c r="E82" t="s">
        <v>238</v>
      </c>
      <c r="F82">
        <v>1</v>
      </c>
      <c r="G82">
        <v>3</v>
      </c>
      <c r="H82">
        <v>10.7</v>
      </c>
      <c r="I82">
        <v>6.5522660364697902</v>
      </c>
      <c r="J82">
        <v>2.24029752714454</v>
      </c>
      <c r="K82">
        <v>6</v>
      </c>
      <c r="M82" t="s">
        <v>16</v>
      </c>
    </row>
    <row r="83" spans="2:13" x14ac:dyDescent="0.25">
      <c r="B83" t="s">
        <v>676</v>
      </c>
      <c r="C83">
        <v>1</v>
      </c>
      <c r="D83" t="s">
        <v>24</v>
      </c>
      <c r="E83" t="s">
        <v>210</v>
      </c>
      <c r="F83">
        <v>1</v>
      </c>
      <c r="G83">
        <v>3</v>
      </c>
      <c r="H83">
        <v>10.7</v>
      </c>
      <c r="I83">
        <v>2.8937266041294301</v>
      </c>
      <c r="J83">
        <v>0.98939947178279397</v>
      </c>
      <c r="K83">
        <v>7</v>
      </c>
      <c r="M83" t="s">
        <v>16</v>
      </c>
    </row>
    <row r="84" spans="2:13" x14ac:dyDescent="0.25">
      <c r="B84" t="s">
        <v>677</v>
      </c>
      <c r="C84">
        <v>1</v>
      </c>
      <c r="D84" t="s">
        <v>24</v>
      </c>
      <c r="E84" t="s">
        <v>71</v>
      </c>
      <c r="F84">
        <v>1</v>
      </c>
      <c r="G84">
        <v>2</v>
      </c>
      <c r="H84">
        <v>10.7</v>
      </c>
      <c r="I84">
        <v>1.97909174604435</v>
      </c>
      <c r="J84">
        <v>0.67667495794235599</v>
      </c>
      <c r="K84">
        <v>3</v>
      </c>
      <c r="M84" t="s">
        <v>16</v>
      </c>
    </row>
    <row r="85" spans="2:13" x14ac:dyDescent="0.25">
      <c r="B85" t="s">
        <v>678</v>
      </c>
      <c r="C85">
        <v>1</v>
      </c>
      <c r="D85" t="s">
        <v>24</v>
      </c>
      <c r="E85" t="s">
        <v>75</v>
      </c>
      <c r="F85">
        <v>1</v>
      </c>
      <c r="G85">
        <v>3</v>
      </c>
      <c r="H85">
        <v>10.7</v>
      </c>
      <c r="I85">
        <v>1.20023887557641</v>
      </c>
      <c r="J85">
        <v>0.410375917273545</v>
      </c>
      <c r="K85">
        <v>3</v>
      </c>
      <c r="M85" t="s">
        <v>16</v>
      </c>
    </row>
    <row r="86" spans="2:13" x14ac:dyDescent="0.25">
      <c r="B86" t="s">
        <v>679</v>
      </c>
      <c r="C86">
        <v>1</v>
      </c>
      <c r="D86" t="s">
        <v>24</v>
      </c>
      <c r="E86" t="s">
        <v>256</v>
      </c>
      <c r="F86">
        <v>1</v>
      </c>
      <c r="G86">
        <v>3</v>
      </c>
      <c r="H86">
        <v>10.7</v>
      </c>
      <c r="I86">
        <v>0.234062283416241</v>
      </c>
      <c r="J86">
        <v>8.0028672800612793E-2</v>
      </c>
      <c r="K86">
        <v>1</v>
      </c>
      <c r="M86" t="s">
        <v>16</v>
      </c>
    </row>
    <row r="87" spans="2:13" x14ac:dyDescent="0.25">
      <c r="B87" t="s">
        <v>680</v>
      </c>
      <c r="C87">
        <v>1</v>
      </c>
      <c r="D87" t="s">
        <v>24</v>
      </c>
      <c r="E87" t="s">
        <v>82</v>
      </c>
      <c r="F87">
        <v>1</v>
      </c>
      <c r="G87">
        <v>3</v>
      </c>
      <c r="H87">
        <v>10.7</v>
      </c>
      <c r="I87">
        <v>1.5710068336003999</v>
      </c>
      <c r="J87">
        <v>0.53714588279116904</v>
      </c>
      <c r="K87">
        <v>2</v>
      </c>
      <c r="M87" t="s">
        <v>16</v>
      </c>
    </row>
    <row r="88" spans="2:13" x14ac:dyDescent="0.25">
      <c r="B88" t="s">
        <v>681</v>
      </c>
      <c r="C88">
        <v>1</v>
      </c>
      <c r="D88" t="s">
        <v>24</v>
      </c>
      <c r="E88" t="s">
        <v>91</v>
      </c>
      <c r="F88">
        <v>1</v>
      </c>
      <c r="G88">
        <v>3</v>
      </c>
      <c r="H88">
        <v>10.7</v>
      </c>
      <c r="I88">
        <v>3.2792735540029101</v>
      </c>
      <c r="J88">
        <v>1.12122255002658</v>
      </c>
      <c r="K88">
        <v>3</v>
      </c>
      <c r="M88" t="s">
        <v>16</v>
      </c>
    </row>
    <row r="89" spans="2:13" x14ac:dyDescent="0.25">
      <c r="B89" t="s">
        <v>682</v>
      </c>
      <c r="C89">
        <v>1</v>
      </c>
      <c r="D89" t="s">
        <v>24</v>
      </c>
      <c r="E89" t="s">
        <v>315</v>
      </c>
      <c r="F89">
        <v>1</v>
      </c>
      <c r="G89">
        <v>3</v>
      </c>
      <c r="H89">
        <v>10.7</v>
      </c>
      <c r="I89">
        <v>2.3528155024382298</v>
      </c>
      <c r="J89">
        <v>0.80445554600521296</v>
      </c>
      <c r="K89">
        <v>6</v>
      </c>
      <c r="M89" t="s">
        <v>16</v>
      </c>
    </row>
    <row r="90" spans="2:13" x14ac:dyDescent="0.25">
      <c r="B90" t="s">
        <v>683</v>
      </c>
      <c r="C90">
        <v>1</v>
      </c>
      <c r="D90" t="s">
        <v>24</v>
      </c>
      <c r="E90" t="s">
        <v>85</v>
      </c>
      <c r="F90">
        <v>2</v>
      </c>
      <c r="G90">
        <v>3</v>
      </c>
      <c r="H90">
        <v>10.7</v>
      </c>
      <c r="I90">
        <v>3.2724382702725201</v>
      </c>
      <c r="J90">
        <v>1.11888548539073</v>
      </c>
      <c r="K90">
        <v>8</v>
      </c>
      <c r="M90" t="s">
        <v>16</v>
      </c>
    </row>
    <row r="91" spans="2:13" x14ac:dyDescent="0.25">
      <c r="B91" t="s">
        <v>684</v>
      </c>
      <c r="C91">
        <v>1</v>
      </c>
      <c r="D91" t="s">
        <v>24</v>
      </c>
      <c r="E91" t="s">
        <v>83</v>
      </c>
      <c r="F91">
        <v>2</v>
      </c>
      <c r="G91">
        <v>3</v>
      </c>
      <c r="H91">
        <v>10.7</v>
      </c>
      <c r="I91">
        <v>2.8061610774212302</v>
      </c>
      <c r="J91">
        <v>0.959459778880276</v>
      </c>
      <c r="K91">
        <v>5</v>
      </c>
      <c r="M91" t="s">
        <v>16</v>
      </c>
    </row>
    <row r="92" spans="2:13" x14ac:dyDescent="0.25">
      <c r="B92" t="s">
        <v>685</v>
      </c>
      <c r="C92">
        <v>1</v>
      </c>
      <c r="D92" t="s">
        <v>24</v>
      </c>
      <c r="E92" t="s">
        <v>81</v>
      </c>
      <c r="F92">
        <v>2</v>
      </c>
      <c r="G92">
        <v>3</v>
      </c>
      <c r="H92">
        <v>10.7</v>
      </c>
      <c r="I92">
        <v>0.88193633861809995</v>
      </c>
      <c r="J92">
        <v>0.301544501933801</v>
      </c>
      <c r="K92">
        <v>1</v>
      </c>
      <c r="M92" t="s">
        <v>16</v>
      </c>
    </row>
    <row r="93" spans="2:13" x14ac:dyDescent="0.25">
      <c r="B93" t="s">
        <v>686</v>
      </c>
      <c r="C93">
        <v>1</v>
      </c>
      <c r="D93" t="s">
        <v>24</v>
      </c>
      <c r="E93" t="s">
        <v>79</v>
      </c>
      <c r="F93">
        <v>2</v>
      </c>
      <c r="G93">
        <v>3</v>
      </c>
      <c r="H93">
        <v>10.7</v>
      </c>
      <c r="I93">
        <v>1.51484666457235</v>
      </c>
      <c r="J93">
        <v>0.51794405443174896</v>
      </c>
      <c r="K93">
        <v>2</v>
      </c>
      <c r="M93" t="s">
        <v>16</v>
      </c>
    </row>
    <row r="94" spans="2:13" x14ac:dyDescent="0.25">
      <c r="B94" t="s">
        <v>687</v>
      </c>
      <c r="C94">
        <v>1</v>
      </c>
      <c r="D94" t="s">
        <v>24</v>
      </c>
      <c r="E94" t="s">
        <v>80</v>
      </c>
      <c r="F94">
        <v>2</v>
      </c>
      <c r="G94">
        <v>3</v>
      </c>
      <c r="H94">
        <v>10.7</v>
      </c>
      <c r="I94">
        <v>0.27876873376093703</v>
      </c>
      <c r="J94">
        <v>9.5314338797257106E-2</v>
      </c>
      <c r="K94">
        <v>1</v>
      </c>
      <c r="M94" t="s">
        <v>16</v>
      </c>
    </row>
    <row r="95" spans="2:13" x14ac:dyDescent="0.25">
      <c r="B95" t="s">
        <v>688</v>
      </c>
      <c r="C95">
        <v>1</v>
      </c>
      <c r="D95" t="s">
        <v>24</v>
      </c>
      <c r="E95" t="s">
        <v>316</v>
      </c>
      <c r="F95">
        <v>2</v>
      </c>
      <c r="G95">
        <v>3</v>
      </c>
      <c r="H95">
        <v>10.7</v>
      </c>
      <c r="I95">
        <v>5.8800066447162802</v>
      </c>
      <c r="J95">
        <v>2.0104440620131898</v>
      </c>
      <c r="K95">
        <v>3</v>
      </c>
      <c r="M95" t="s">
        <v>16</v>
      </c>
    </row>
    <row r="96" spans="2:13" x14ac:dyDescent="0.25">
      <c r="B96" t="s">
        <v>689</v>
      </c>
      <c r="C96">
        <v>1</v>
      </c>
      <c r="D96" t="s">
        <v>24</v>
      </c>
      <c r="E96" t="s">
        <v>87</v>
      </c>
      <c r="F96">
        <v>1</v>
      </c>
      <c r="G96">
        <v>3</v>
      </c>
      <c r="H96">
        <v>10.7</v>
      </c>
      <c r="I96">
        <v>6.9596119993212602</v>
      </c>
      <c r="J96">
        <v>2.3795739466594199</v>
      </c>
      <c r="K96">
        <v>4</v>
      </c>
      <c r="M96" t="s">
        <v>16</v>
      </c>
    </row>
    <row r="97" spans="2:13" x14ac:dyDescent="0.25">
      <c r="B97" t="s">
        <v>690</v>
      </c>
      <c r="C97">
        <v>1</v>
      </c>
      <c r="D97" t="s">
        <v>24</v>
      </c>
      <c r="E97" t="s">
        <v>263</v>
      </c>
      <c r="F97">
        <v>1</v>
      </c>
      <c r="G97">
        <v>3</v>
      </c>
      <c r="H97">
        <v>10.7</v>
      </c>
      <c r="I97">
        <v>1.3563419769866101</v>
      </c>
      <c r="J97">
        <v>0.46374942044364598</v>
      </c>
      <c r="K97">
        <v>1</v>
      </c>
      <c r="M97" t="s">
        <v>16</v>
      </c>
    </row>
    <row r="98" spans="2:13" x14ac:dyDescent="0.25">
      <c r="B98" t="s">
        <v>691</v>
      </c>
      <c r="C98">
        <v>1</v>
      </c>
      <c r="D98" t="s">
        <v>24</v>
      </c>
      <c r="E98" t="s">
        <v>77</v>
      </c>
      <c r="F98">
        <v>1</v>
      </c>
      <c r="G98">
        <v>3</v>
      </c>
      <c r="H98">
        <v>10.7</v>
      </c>
      <c r="I98">
        <v>5.4416247989808904</v>
      </c>
      <c r="J98">
        <v>1.8605561057733599</v>
      </c>
      <c r="K98">
        <v>7</v>
      </c>
      <c r="M98" t="s">
        <v>16</v>
      </c>
    </row>
    <row r="99" spans="2:13" x14ac:dyDescent="0.25">
      <c r="B99" t="s">
        <v>692</v>
      </c>
      <c r="C99">
        <v>1</v>
      </c>
      <c r="D99" t="s">
        <v>24</v>
      </c>
      <c r="E99" t="s">
        <v>92</v>
      </c>
      <c r="F99">
        <v>1</v>
      </c>
      <c r="G99">
        <v>3</v>
      </c>
      <c r="H99">
        <v>10.7</v>
      </c>
      <c r="I99">
        <v>0.38554694987347599</v>
      </c>
      <c r="J99">
        <v>0.131823078243788</v>
      </c>
      <c r="K99">
        <v>1</v>
      </c>
      <c r="M99" t="s">
        <v>16</v>
      </c>
    </row>
    <row r="100" spans="2:13" x14ac:dyDescent="0.25">
      <c r="B100" t="s">
        <v>693</v>
      </c>
      <c r="C100">
        <v>1</v>
      </c>
      <c r="D100" t="s">
        <v>24</v>
      </c>
      <c r="E100" t="s">
        <v>334</v>
      </c>
      <c r="F100">
        <v>1</v>
      </c>
      <c r="G100">
        <v>3</v>
      </c>
      <c r="H100">
        <v>10.7</v>
      </c>
      <c r="I100">
        <v>12.0991911523783</v>
      </c>
      <c r="J100">
        <v>4.1368570610918196</v>
      </c>
      <c r="K100">
        <v>18</v>
      </c>
      <c r="M100" t="s">
        <v>16</v>
      </c>
    </row>
    <row r="101" spans="2:13" x14ac:dyDescent="0.25">
      <c r="B101" t="s">
        <v>694</v>
      </c>
      <c r="C101">
        <v>1</v>
      </c>
      <c r="D101" t="s">
        <v>24</v>
      </c>
      <c r="E101" t="s">
        <v>361</v>
      </c>
      <c r="F101">
        <v>2</v>
      </c>
      <c r="G101">
        <v>3</v>
      </c>
      <c r="H101">
        <v>10.7</v>
      </c>
      <c r="I101">
        <v>3.8079919874182901</v>
      </c>
      <c r="J101">
        <v>1.30199765780508</v>
      </c>
      <c r="K101">
        <v>7</v>
      </c>
      <c r="M101" t="s">
        <v>16</v>
      </c>
    </row>
    <row r="102" spans="2:13" x14ac:dyDescent="0.25">
      <c r="B102" t="s">
        <v>695</v>
      </c>
      <c r="C102">
        <v>1</v>
      </c>
      <c r="D102" t="s">
        <v>24</v>
      </c>
      <c r="E102" t="s">
        <v>354</v>
      </c>
      <c r="F102">
        <v>1</v>
      </c>
      <c r="G102">
        <v>3</v>
      </c>
      <c r="H102">
        <v>10.7</v>
      </c>
      <c r="I102">
        <v>0.60556919103270501</v>
      </c>
      <c r="J102">
        <v>0.207051293954545</v>
      </c>
      <c r="K102">
        <v>1</v>
      </c>
      <c r="M102" t="s">
        <v>16</v>
      </c>
    </row>
    <row r="103" spans="2:13" x14ac:dyDescent="0.25">
      <c r="B103" t="s">
        <v>696</v>
      </c>
      <c r="C103">
        <v>1</v>
      </c>
      <c r="D103" t="s">
        <v>24</v>
      </c>
      <c r="E103" t="s">
        <v>381</v>
      </c>
      <c r="F103">
        <v>1</v>
      </c>
      <c r="G103">
        <v>2</v>
      </c>
      <c r="H103">
        <v>10.7</v>
      </c>
      <c r="I103">
        <v>1.4320843102152301</v>
      </c>
      <c r="J103">
        <v>0.489646623165234</v>
      </c>
      <c r="K103">
        <v>2</v>
      </c>
      <c r="M103" t="s">
        <v>16</v>
      </c>
    </row>
    <row r="104" spans="2:13" x14ac:dyDescent="0.25">
      <c r="B104" t="s">
        <v>697</v>
      </c>
      <c r="C104">
        <v>1</v>
      </c>
      <c r="D104" t="s">
        <v>24</v>
      </c>
      <c r="E104" t="s">
        <v>391</v>
      </c>
      <c r="F104">
        <v>1</v>
      </c>
      <c r="G104">
        <v>3</v>
      </c>
      <c r="H104">
        <v>10.7</v>
      </c>
      <c r="I104">
        <v>0.92350225319478096</v>
      </c>
      <c r="J104">
        <v>0.315756381476135</v>
      </c>
      <c r="K104">
        <v>3</v>
      </c>
      <c r="M104" t="s">
        <v>16</v>
      </c>
    </row>
    <row r="105" spans="2:13" x14ac:dyDescent="0.25">
      <c r="B105" t="s">
        <v>698</v>
      </c>
      <c r="C105">
        <v>1</v>
      </c>
      <c r="D105" t="s">
        <v>24</v>
      </c>
      <c r="E105" t="s">
        <v>122</v>
      </c>
      <c r="F105">
        <v>1</v>
      </c>
      <c r="G105">
        <v>3</v>
      </c>
      <c r="H105">
        <v>10.7</v>
      </c>
      <c r="I105">
        <v>9.9010008521652892</v>
      </c>
      <c r="J105">
        <v>3.38526970698409</v>
      </c>
      <c r="K105">
        <v>19</v>
      </c>
      <c r="M105" t="s">
        <v>16</v>
      </c>
    </row>
    <row r="106" spans="2:13" x14ac:dyDescent="0.25">
      <c r="B106" t="s">
        <v>699</v>
      </c>
      <c r="C106">
        <v>1</v>
      </c>
      <c r="D106" t="s">
        <v>24</v>
      </c>
      <c r="E106" t="s">
        <v>128</v>
      </c>
      <c r="F106">
        <v>2</v>
      </c>
      <c r="G106">
        <v>3</v>
      </c>
      <c r="H106">
        <v>10.7</v>
      </c>
      <c r="I106">
        <v>0.220206978557347</v>
      </c>
      <c r="J106">
        <v>7.5291379619834703E-2</v>
      </c>
      <c r="K106">
        <v>1</v>
      </c>
      <c r="M106" t="s">
        <v>16</v>
      </c>
    </row>
    <row r="107" spans="2:13" x14ac:dyDescent="0.25">
      <c r="B107" t="s">
        <v>700</v>
      </c>
      <c r="C107">
        <v>1</v>
      </c>
      <c r="D107" t="s">
        <v>24</v>
      </c>
      <c r="E107" t="s">
        <v>131</v>
      </c>
      <c r="F107">
        <v>2</v>
      </c>
      <c r="G107">
        <v>3</v>
      </c>
      <c r="H107">
        <v>10.7</v>
      </c>
      <c r="I107">
        <v>1.7029093358570699</v>
      </c>
      <c r="J107">
        <v>0.58224491387217803</v>
      </c>
      <c r="K107">
        <v>7</v>
      </c>
      <c r="M107" t="s">
        <v>16</v>
      </c>
    </row>
    <row r="108" spans="2:13" x14ac:dyDescent="0.25">
      <c r="B108" t="s">
        <v>701</v>
      </c>
      <c r="C108">
        <v>1</v>
      </c>
      <c r="D108" t="s">
        <v>24</v>
      </c>
      <c r="E108" t="s">
        <v>135</v>
      </c>
      <c r="F108">
        <v>2</v>
      </c>
      <c r="G108">
        <v>3</v>
      </c>
      <c r="H108">
        <v>10.7</v>
      </c>
      <c r="I108">
        <v>1.6354801855437899</v>
      </c>
      <c r="J108">
        <v>0.55919008705905704</v>
      </c>
      <c r="K108">
        <v>2</v>
      </c>
      <c r="M108" t="s">
        <v>16</v>
      </c>
    </row>
    <row r="109" spans="2:13" x14ac:dyDescent="0.25">
      <c r="B109" t="s">
        <v>702</v>
      </c>
      <c r="C109">
        <v>1</v>
      </c>
      <c r="D109" t="s">
        <v>24</v>
      </c>
      <c r="E109" t="s">
        <v>138</v>
      </c>
      <c r="F109">
        <v>1</v>
      </c>
      <c r="G109">
        <v>2</v>
      </c>
      <c r="H109">
        <v>10.7</v>
      </c>
      <c r="I109">
        <v>0.94918075153326298</v>
      </c>
      <c r="J109">
        <v>0.32453616483784398</v>
      </c>
      <c r="K109">
        <v>2</v>
      </c>
      <c r="M109" t="s">
        <v>16</v>
      </c>
    </row>
    <row r="110" spans="2:13" x14ac:dyDescent="0.25">
      <c r="B110" t="s">
        <v>703</v>
      </c>
      <c r="C110">
        <v>1</v>
      </c>
      <c r="D110" t="s">
        <v>24</v>
      </c>
      <c r="E110" t="s">
        <v>455</v>
      </c>
      <c r="F110">
        <v>1</v>
      </c>
      <c r="G110">
        <v>2</v>
      </c>
      <c r="H110">
        <v>10.7</v>
      </c>
      <c r="I110">
        <v>3.1556842346615799</v>
      </c>
      <c r="J110">
        <v>1.0789658948540399</v>
      </c>
      <c r="K110">
        <v>12</v>
      </c>
      <c r="M110" t="s">
        <v>16</v>
      </c>
    </row>
    <row r="111" spans="2:13" x14ac:dyDescent="0.25">
      <c r="B111" t="s">
        <v>704</v>
      </c>
      <c r="C111">
        <v>1</v>
      </c>
      <c r="D111" t="s">
        <v>24</v>
      </c>
      <c r="E111" t="s">
        <v>429</v>
      </c>
      <c r="F111">
        <v>2</v>
      </c>
      <c r="G111">
        <v>3</v>
      </c>
      <c r="H111">
        <v>10.7</v>
      </c>
      <c r="I111">
        <v>3.6589089071365901</v>
      </c>
      <c r="J111">
        <v>1.2510243831798999</v>
      </c>
      <c r="K111">
        <v>4</v>
      </c>
      <c r="M111" t="s">
        <v>16</v>
      </c>
    </row>
    <row r="112" spans="2:13" x14ac:dyDescent="0.25">
      <c r="B112" t="s">
        <v>705</v>
      </c>
      <c r="C112">
        <v>1</v>
      </c>
      <c r="D112" t="s">
        <v>24</v>
      </c>
      <c r="E112" t="s">
        <v>156</v>
      </c>
      <c r="F112">
        <v>1</v>
      </c>
      <c r="G112">
        <v>3</v>
      </c>
      <c r="H112">
        <v>10.7</v>
      </c>
      <c r="I112">
        <v>3.4826694293314699</v>
      </c>
      <c r="J112">
        <v>1.1907660139204099</v>
      </c>
      <c r="K112">
        <v>6</v>
      </c>
      <c r="M112" t="s">
        <v>16</v>
      </c>
    </row>
    <row r="113" spans="2:13" x14ac:dyDescent="0.25">
      <c r="B113" t="s">
        <v>706</v>
      </c>
      <c r="C113">
        <v>1</v>
      </c>
      <c r="D113" t="s">
        <v>24</v>
      </c>
      <c r="E113" t="s">
        <v>153</v>
      </c>
      <c r="F113">
        <v>1</v>
      </c>
      <c r="G113">
        <v>3</v>
      </c>
      <c r="H113">
        <v>10.7</v>
      </c>
      <c r="I113">
        <v>2.5188944233468402</v>
      </c>
      <c r="J113">
        <v>0.86123990026547503</v>
      </c>
      <c r="K113">
        <v>4</v>
      </c>
      <c r="M113" t="s">
        <v>16</v>
      </c>
    </row>
    <row r="114" spans="2:13" x14ac:dyDescent="0.25">
      <c r="B114" t="s">
        <v>707</v>
      </c>
      <c r="C114">
        <v>1</v>
      </c>
      <c r="D114" t="s">
        <v>24</v>
      </c>
      <c r="E114" t="s">
        <v>465</v>
      </c>
      <c r="F114">
        <v>1</v>
      </c>
      <c r="G114">
        <v>3</v>
      </c>
      <c r="H114">
        <v>10.7</v>
      </c>
      <c r="I114">
        <v>7.3599379410442198</v>
      </c>
      <c r="J114">
        <v>2.51645013762937</v>
      </c>
      <c r="K114">
        <v>6</v>
      </c>
      <c r="M114" t="s">
        <v>16</v>
      </c>
    </row>
    <row r="115" spans="2:13" x14ac:dyDescent="0.25">
      <c r="B115" t="s">
        <v>708</v>
      </c>
      <c r="C115">
        <v>1</v>
      </c>
      <c r="D115" t="s">
        <v>24</v>
      </c>
      <c r="E115" t="s">
        <v>145</v>
      </c>
      <c r="F115">
        <v>1</v>
      </c>
      <c r="G115">
        <v>3</v>
      </c>
      <c r="H115">
        <v>10.7</v>
      </c>
      <c r="I115">
        <v>0.175500528212651</v>
      </c>
      <c r="J115">
        <v>6.0005713623190397E-2</v>
      </c>
      <c r="K115">
        <v>1</v>
      </c>
      <c r="M115" t="s">
        <v>16</v>
      </c>
    </row>
    <row r="116" spans="2:13" x14ac:dyDescent="0.25">
      <c r="B116" t="s">
        <v>709</v>
      </c>
      <c r="C116">
        <v>1</v>
      </c>
      <c r="D116" t="s">
        <v>24</v>
      </c>
      <c r="E116" t="s">
        <v>448</v>
      </c>
      <c r="F116">
        <v>1</v>
      </c>
      <c r="G116">
        <v>3</v>
      </c>
      <c r="H116">
        <v>10.7</v>
      </c>
      <c r="I116">
        <v>4.6060575472905496</v>
      </c>
      <c r="J116">
        <v>1.5748657450179</v>
      </c>
      <c r="K116">
        <v>6</v>
      </c>
      <c r="M116" t="s">
        <v>16</v>
      </c>
    </row>
    <row r="117" spans="2:13" x14ac:dyDescent="0.25">
      <c r="B117" t="s">
        <v>710</v>
      </c>
      <c r="C117">
        <v>1</v>
      </c>
      <c r="D117" t="s">
        <v>24</v>
      </c>
      <c r="E117" t="s">
        <v>288</v>
      </c>
      <c r="F117">
        <v>1</v>
      </c>
      <c r="G117">
        <v>3</v>
      </c>
      <c r="H117">
        <v>10.7</v>
      </c>
      <c r="I117">
        <v>1.5830147644781101</v>
      </c>
      <c r="J117">
        <v>0.541251536881177</v>
      </c>
      <c r="K117">
        <v>2</v>
      </c>
      <c r="M117" t="s">
        <v>16</v>
      </c>
    </row>
    <row r="118" spans="2:13" x14ac:dyDescent="0.25">
      <c r="B118" t="s">
        <v>711</v>
      </c>
      <c r="C118">
        <v>1</v>
      </c>
      <c r="D118" t="s">
        <v>24</v>
      </c>
      <c r="E118" t="s">
        <v>309</v>
      </c>
      <c r="F118">
        <v>1</v>
      </c>
      <c r="G118">
        <v>3</v>
      </c>
      <c r="H118">
        <v>10.7</v>
      </c>
      <c r="I118">
        <v>5.3158186308621396</v>
      </c>
      <c r="J118">
        <v>1.8175414836918999</v>
      </c>
      <c r="K118">
        <v>13</v>
      </c>
      <c r="M118" t="s">
        <v>16</v>
      </c>
    </row>
    <row r="119" spans="2:13" x14ac:dyDescent="0.25">
      <c r="B119" t="s">
        <v>712</v>
      </c>
      <c r="C119">
        <v>1</v>
      </c>
      <c r="D119" t="s">
        <v>24</v>
      </c>
      <c r="E119" t="s">
        <v>304</v>
      </c>
      <c r="F119">
        <v>2</v>
      </c>
      <c r="G119">
        <v>3</v>
      </c>
      <c r="H119">
        <v>10.7</v>
      </c>
      <c r="I119">
        <v>10.381502824671699</v>
      </c>
      <c r="J119">
        <v>3.54955903449348</v>
      </c>
      <c r="K119">
        <v>13</v>
      </c>
      <c r="M119" t="s">
        <v>16</v>
      </c>
    </row>
    <row r="120" spans="2:13" x14ac:dyDescent="0.25">
      <c r="B120" t="s">
        <v>713</v>
      </c>
      <c r="C120">
        <v>1</v>
      </c>
      <c r="D120" t="s">
        <v>24</v>
      </c>
      <c r="E120" t="s">
        <v>317</v>
      </c>
      <c r="F120">
        <v>2</v>
      </c>
      <c r="G120">
        <v>3</v>
      </c>
      <c r="H120">
        <v>10.7</v>
      </c>
      <c r="I120">
        <v>4.9945602955339297</v>
      </c>
      <c r="J120">
        <v>1.7076994458069199</v>
      </c>
      <c r="K120">
        <v>1</v>
      </c>
      <c r="M120" t="s">
        <v>16</v>
      </c>
    </row>
    <row r="121" spans="2:13" x14ac:dyDescent="0.25">
      <c r="B121" t="s">
        <v>714</v>
      </c>
      <c r="C121">
        <v>1</v>
      </c>
      <c r="D121" t="s">
        <v>24</v>
      </c>
      <c r="E121" t="s">
        <v>264</v>
      </c>
      <c r="F121">
        <v>1</v>
      </c>
      <c r="G121">
        <v>3</v>
      </c>
      <c r="H121">
        <v>10.7</v>
      </c>
      <c r="I121">
        <v>1.0526336944796699</v>
      </c>
      <c r="J121">
        <v>0.35990795392098801</v>
      </c>
      <c r="K121">
        <v>1</v>
      </c>
      <c r="M121" t="s">
        <v>16</v>
      </c>
    </row>
    <row r="122" spans="2:13" x14ac:dyDescent="0.25">
      <c r="B122" t="s">
        <v>715</v>
      </c>
      <c r="C122">
        <v>1</v>
      </c>
      <c r="D122" t="s">
        <v>24</v>
      </c>
      <c r="E122" t="s">
        <v>270</v>
      </c>
      <c r="F122">
        <v>1</v>
      </c>
      <c r="G122">
        <v>3</v>
      </c>
      <c r="H122">
        <v>10.7</v>
      </c>
      <c r="I122">
        <v>0.191572681848967</v>
      </c>
      <c r="J122">
        <v>6.5500973712893096E-2</v>
      </c>
      <c r="K122">
        <v>1</v>
      </c>
      <c r="M122" t="s">
        <v>16</v>
      </c>
    </row>
    <row r="123" spans="2:13" x14ac:dyDescent="0.25">
      <c r="B123" t="s">
        <v>716</v>
      </c>
      <c r="C123">
        <v>1</v>
      </c>
      <c r="D123" t="s">
        <v>24</v>
      </c>
      <c r="E123" t="s">
        <v>327</v>
      </c>
      <c r="F123">
        <v>1</v>
      </c>
      <c r="G123">
        <v>3</v>
      </c>
      <c r="H123">
        <v>10.7</v>
      </c>
      <c r="I123">
        <v>0.36208530031241698</v>
      </c>
      <c r="J123">
        <v>0.12380126179100299</v>
      </c>
      <c r="K123">
        <v>2</v>
      </c>
      <c r="M123" t="s">
        <v>16</v>
      </c>
    </row>
    <row r="124" spans="2:13" x14ac:dyDescent="0.25">
      <c r="B124" t="s">
        <v>717</v>
      </c>
      <c r="C124">
        <v>1</v>
      </c>
      <c r="D124" t="s">
        <v>24</v>
      </c>
      <c r="E124" t="s">
        <v>335</v>
      </c>
      <c r="F124">
        <v>1</v>
      </c>
      <c r="G124">
        <v>3</v>
      </c>
      <c r="H124">
        <v>10.7</v>
      </c>
      <c r="I124">
        <v>2.96152522923895</v>
      </c>
      <c r="J124">
        <v>1.01258062641407</v>
      </c>
      <c r="K124">
        <v>9</v>
      </c>
      <c r="M124" t="s">
        <v>16</v>
      </c>
    </row>
    <row r="125" spans="2:13" x14ac:dyDescent="0.25">
      <c r="B125" t="s">
        <v>718</v>
      </c>
      <c r="C125">
        <v>1</v>
      </c>
      <c r="D125" t="s">
        <v>24</v>
      </c>
      <c r="E125" t="s">
        <v>97</v>
      </c>
      <c r="F125">
        <v>2</v>
      </c>
      <c r="G125">
        <v>3</v>
      </c>
      <c r="H125">
        <v>10.7</v>
      </c>
      <c r="I125">
        <v>8.8594514015727306</v>
      </c>
      <c r="J125">
        <v>3.0291515876077302</v>
      </c>
      <c r="K125">
        <v>9</v>
      </c>
      <c r="M125" t="s">
        <v>16</v>
      </c>
    </row>
    <row r="126" spans="2:13" x14ac:dyDescent="0.25">
      <c r="B126" t="s">
        <v>719</v>
      </c>
      <c r="C126">
        <v>1</v>
      </c>
      <c r="D126" t="s">
        <v>24</v>
      </c>
      <c r="E126" t="s">
        <v>98</v>
      </c>
      <c r="F126">
        <v>2</v>
      </c>
      <c r="G126">
        <v>3</v>
      </c>
      <c r="H126">
        <v>10.7</v>
      </c>
      <c r="I126">
        <v>2.8453254058223698</v>
      </c>
      <c r="J126">
        <v>0.97285052760460899</v>
      </c>
      <c r="K126">
        <v>3</v>
      </c>
      <c r="M126" t="s">
        <v>16</v>
      </c>
    </row>
    <row r="127" spans="2:13" x14ac:dyDescent="0.25">
      <c r="B127" t="s">
        <v>720</v>
      </c>
      <c r="C127">
        <v>1</v>
      </c>
      <c r="D127" t="s">
        <v>24</v>
      </c>
      <c r="E127" t="s">
        <v>99</v>
      </c>
      <c r="F127">
        <v>2</v>
      </c>
      <c r="G127">
        <v>3</v>
      </c>
      <c r="H127">
        <v>10.7</v>
      </c>
      <c r="I127">
        <v>1.7341299561391099</v>
      </c>
      <c r="J127">
        <v>0.59291961450619801</v>
      </c>
      <c r="K127">
        <v>2</v>
      </c>
      <c r="M127" t="s">
        <v>16</v>
      </c>
    </row>
    <row r="128" spans="2:13" x14ac:dyDescent="0.25">
      <c r="B128" t="s">
        <v>721</v>
      </c>
      <c r="C128">
        <v>1</v>
      </c>
      <c r="D128" t="s">
        <v>24</v>
      </c>
      <c r="E128" t="s">
        <v>103</v>
      </c>
      <c r="F128">
        <v>2</v>
      </c>
      <c r="G128">
        <v>3</v>
      </c>
      <c r="H128">
        <v>10.7</v>
      </c>
      <c r="I128">
        <v>4.2120126771036201E-2</v>
      </c>
      <c r="J128">
        <v>1.4401371269565699E-2</v>
      </c>
      <c r="K128">
        <v>1</v>
      </c>
      <c r="M128" t="s">
        <v>16</v>
      </c>
    </row>
    <row r="129" spans="2:13" x14ac:dyDescent="0.25">
      <c r="B129" t="s">
        <v>722</v>
      </c>
      <c r="C129">
        <v>1</v>
      </c>
      <c r="D129" t="s">
        <v>24</v>
      </c>
      <c r="E129" t="s">
        <v>378</v>
      </c>
      <c r="F129">
        <v>2</v>
      </c>
      <c r="G129">
        <v>3</v>
      </c>
      <c r="H129">
        <v>10.7</v>
      </c>
      <c r="I129">
        <v>9.8099253148928298</v>
      </c>
      <c r="J129">
        <v>3.3541298998091098</v>
      </c>
      <c r="K129">
        <v>7</v>
      </c>
      <c r="M129" t="s">
        <v>16</v>
      </c>
    </row>
    <row r="130" spans="2:13" x14ac:dyDescent="0.25">
      <c r="B130" t="s">
        <v>723</v>
      </c>
      <c r="C130">
        <v>1</v>
      </c>
      <c r="D130" t="s">
        <v>24</v>
      </c>
      <c r="E130" t="s">
        <v>376</v>
      </c>
      <c r="F130">
        <v>2</v>
      </c>
      <c r="G130">
        <v>3</v>
      </c>
      <c r="H130">
        <v>10.7</v>
      </c>
      <c r="I130">
        <v>1.7761183651452901</v>
      </c>
      <c r="J130">
        <v>0.60727594990859202</v>
      </c>
      <c r="K130">
        <v>4</v>
      </c>
      <c r="M130" t="s">
        <v>16</v>
      </c>
    </row>
    <row r="131" spans="2:13" x14ac:dyDescent="0.25">
      <c r="B131" t="s">
        <v>724</v>
      </c>
      <c r="C131">
        <v>1</v>
      </c>
      <c r="D131" t="s">
        <v>24</v>
      </c>
      <c r="E131" t="s">
        <v>117</v>
      </c>
      <c r="F131">
        <v>2</v>
      </c>
      <c r="G131">
        <v>3</v>
      </c>
      <c r="H131">
        <v>10.7</v>
      </c>
      <c r="I131">
        <v>1.02048938720704</v>
      </c>
      <c r="J131">
        <v>0.34891743374158302</v>
      </c>
      <c r="K131">
        <v>1</v>
      </c>
      <c r="M131" t="s">
        <v>16</v>
      </c>
    </row>
    <row r="132" spans="2:13" x14ac:dyDescent="0.25">
      <c r="B132" t="s">
        <v>725</v>
      </c>
      <c r="C132">
        <v>1</v>
      </c>
      <c r="D132" t="s">
        <v>24</v>
      </c>
      <c r="E132" t="s">
        <v>120</v>
      </c>
      <c r="F132">
        <v>2</v>
      </c>
      <c r="G132">
        <v>3</v>
      </c>
      <c r="H132">
        <v>10.7</v>
      </c>
      <c r="I132">
        <v>0.60815551460636497</v>
      </c>
      <c r="J132">
        <v>0.20793558868162401</v>
      </c>
      <c r="K132">
        <v>1</v>
      </c>
      <c r="M132" t="s">
        <v>16</v>
      </c>
    </row>
    <row r="133" spans="2:13" x14ac:dyDescent="0.25">
      <c r="B133" t="s">
        <v>726</v>
      </c>
      <c r="C133">
        <v>1</v>
      </c>
      <c r="D133" t="s">
        <v>24</v>
      </c>
      <c r="E133" t="s">
        <v>412</v>
      </c>
      <c r="F133">
        <v>2</v>
      </c>
      <c r="G133">
        <v>3</v>
      </c>
      <c r="H133">
        <v>10.7</v>
      </c>
      <c r="I133">
        <v>3.3764454254132801</v>
      </c>
      <c r="J133">
        <v>1.15444676620111</v>
      </c>
      <c r="K133">
        <v>6</v>
      </c>
      <c r="M133" t="s">
        <v>16</v>
      </c>
    </row>
    <row r="134" spans="2:13" x14ac:dyDescent="0.25">
      <c r="B134" t="s">
        <v>727</v>
      </c>
      <c r="C134">
        <v>1</v>
      </c>
      <c r="D134" t="s">
        <v>24</v>
      </c>
      <c r="E134" t="s">
        <v>416</v>
      </c>
      <c r="F134">
        <v>1</v>
      </c>
      <c r="G134">
        <v>2</v>
      </c>
      <c r="H134">
        <v>10.7</v>
      </c>
      <c r="I134">
        <v>6.81274576781699</v>
      </c>
      <c r="J134">
        <v>2.32935863894317</v>
      </c>
      <c r="K134">
        <v>10</v>
      </c>
      <c r="M134" t="s">
        <v>16</v>
      </c>
    </row>
    <row r="135" spans="2:13" x14ac:dyDescent="0.25">
      <c r="B135" t="s">
        <v>728</v>
      </c>
      <c r="C135">
        <v>1</v>
      </c>
      <c r="D135" t="s">
        <v>24</v>
      </c>
      <c r="E135" t="s">
        <v>423</v>
      </c>
      <c r="F135">
        <v>1</v>
      </c>
      <c r="G135">
        <v>2</v>
      </c>
      <c r="H135">
        <v>10.7</v>
      </c>
      <c r="I135">
        <v>6.1234905354365701</v>
      </c>
      <c r="J135">
        <v>2.0936940941767301</v>
      </c>
      <c r="K135">
        <v>14</v>
      </c>
      <c r="M135" t="s">
        <v>16</v>
      </c>
    </row>
    <row r="136" spans="2:13" x14ac:dyDescent="0.25">
      <c r="B136" t="s">
        <v>729</v>
      </c>
      <c r="C136">
        <v>1</v>
      </c>
      <c r="D136" t="s">
        <v>24</v>
      </c>
      <c r="E136" t="s">
        <v>132</v>
      </c>
      <c r="F136">
        <v>2</v>
      </c>
      <c r="G136">
        <v>3</v>
      </c>
      <c r="H136">
        <v>10.7</v>
      </c>
      <c r="I136">
        <v>1.6406528326911101</v>
      </c>
      <c r="J136">
        <v>0.56095867651321396</v>
      </c>
      <c r="K136">
        <v>5</v>
      </c>
      <c r="M136" t="s">
        <v>16</v>
      </c>
    </row>
    <row r="137" spans="2:13" x14ac:dyDescent="0.25">
      <c r="B137" t="s">
        <v>730</v>
      </c>
      <c r="C137">
        <v>1</v>
      </c>
      <c r="D137" t="s">
        <v>24</v>
      </c>
      <c r="E137" t="s">
        <v>141</v>
      </c>
      <c r="F137">
        <v>2</v>
      </c>
      <c r="G137">
        <v>3</v>
      </c>
      <c r="H137">
        <v>10.7</v>
      </c>
      <c r="I137">
        <v>3.6664831404594498</v>
      </c>
      <c r="J137">
        <v>1.25361410345206</v>
      </c>
      <c r="K137">
        <v>7</v>
      </c>
      <c r="M137" t="s">
        <v>16</v>
      </c>
    </row>
    <row r="138" spans="2:13" x14ac:dyDescent="0.25">
      <c r="B138" t="s">
        <v>731</v>
      </c>
      <c r="C138">
        <v>1</v>
      </c>
      <c r="D138" t="s">
        <v>24</v>
      </c>
      <c r="E138" t="s">
        <v>438</v>
      </c>
      <c r="F138">
        <v>2</v>
      </c>
      <c r="G138">
        <v>3</v>
      </c>
      <c r="H138">
        <v>10.7</v>
      </c>
      <c r="I138">
        <v>5.6224827117389804</v>
      </c>
      <c r="J138">
        <v>1.9223935727597901</v>
      </c>
      <c r="K138">
        <v>8</v>
      </c>
      <c r="M138" t="s">
        <v>16</v>
      </c>
    </row>
    <row r="139" spans="2:13" x14ac:dyDescent="0.25">
      <c r="B139" t="s">
        <v>732</v>
      </c>
      <c r="C139">
        <v>1</v>
      </c>
      <c r="D139" t="s">
        <v>24</v>
      </c>
      <c r="E139" t="s">
        <v>456</v>
      </c>
      <c r="F139">
        <v>1</v>
      </c>
      <c r="G139">
        <v>2</v>
      </c>
      <c r="H139">
        <v>10.7</v>
      </c>
      <c r="I139">
        <v>6.7968583515787904</v>
      </c>
      <c r="J139">
        <v>2.3239265427625502</v>
      </c>
      <c r="K139">
        <v>11</v>
      </c>
      <c r="M139" t="s">
        <v>16</v>
      </c>
    </row>
    <row r="140" spans="2:13" x14ac:dyDescent="0.25">
      <c r="B140" t="s">
        <v>733</v>
      </c>
      <c r="C140">
        <v>1</v>
      </c>
      <c r="D140" t="s">
        <v>24</v>
      </c>
      <c r="E140" t="s">
        <v>310</v>
      </c>
      <c r="F140">
        <v>1</v>
      </c>
      <c r="G140">
        <v>3</v>
      </c>
      <c r="H140">
        <v>10.7</v>
      </c>
      <c r="I140">
        <v>2.2866795139117801</v>
      </c>
      <c r="J140">
        <v>0.78184286655563195</v>
      </c>
      <c r="K140">
        <v>6</v>
      </c>
      <c r="M140" t="s">
        <v>16</v>
      </c>
    </row>
    <row r="141" spans="2:13" x14ac:dyDescent="0.25">
      <c r="B141" t="s">
        <v>734</v>
      </c>
      <c r="C141">
        <v>1</v>
      </c>
      <c r="D141" t="s">
        <v>24</v>
      </c>
      <c r="E141" t="s">
        <v>100</v>
      </c>
      <c r="F141">
        <v>2</v>
      </c>
      <c r="G141">
        <v>3</v>
      </c>
      <c r="H141">
        <v>10.7</v>
      </c>
      <c r="I141">
        <v>0.30296933291447098</v>
      </c>
      <c r="J141">
        <v>0.10358881088635</v>
      </c>
      <c r="K141">
        <v>2</v>
      </c>
      <c r="M141" t="s">
        <v>16</v>
      </c>
    </row>
    <row r="142" spans="2:13" x14ac:dyDescent="0.25">
      <c r="B142" t="s">
        <v>735</v>
      </c>
      <c r="C142">
        <v>1</v>
      </c>
      <c r="D142" t="s">
        <v>24</v>
      </c>
      <c r="E142" t="s">
        <v>106</v>
      </c>
      <c r="F142">
        <v>2</v>
      </c>
      <c r="G142">
        <v>3</v>
      </c>
      <c r="H142">
        <v>10.7</v>
      </c>
      <c r="I142">
        <v>4.9040759179354403</v>
      </c>
      <c r="J142">
        <v>1.6767617631409899</v>
      </c>
      <c r="K142">
        <v>11</v>
      </c>
      <c r="M142" t="s">
        <v>16</v>
      </c>
    </row>
    <row r="143" spans="2:13" x14ac:dyDescent="0.25">
      <c r="B143" t="s">
        <v>736</v>
      </c>
      <c r="C143">
        <v>1</v>
      </c>
      <c r="D143" t="s">
        <v>24</v>
      </c>
      <c r="E143" t="s">
        <v>105</v>
      </c>
      <c r="F143">
        <v>2</v>
      </c>
      <c r="G143">
        <v>3</v>
      </c>
      <c r="H143">
        <v>10.7</v>
      </c>
      <c r="I143">
        <v>0.86752682156485095</v>
      </c>
      <c r="J143">
        <v>0.29661771702579198</v>
      </c>
      <c r="K143">
        <v>2</v>
      </c>
      <c r="M143" t="s">
        <v>16</v>
      </c>
    </row>
    <row r="144" spans="2:13" x14ac:dyDescent="0.25">
      <c r="B144" t="s">
        <v>737</v>
      </c>
      <c r="C144">
        <v>1</v>
      </c>
      <c r="D144" t="s">
        <v>24</v>
      </c>
      <c r="E144" t="s">
        <v>107</v>
      </c>
      <c r="F144">
        <v>2</v>
      </c>
      <c r="G144">
        <v>3</v>
      </c>
      <c r="H144">
        <v>10.7</v>
      </c>
      <c r="I144">
        <v>11.652680861125701</v>
      </c>
      <c r="J144">
        <v>3.9841898928526098</v>
      </c>
      <c r="K144">
        <v>30</v>
      </c>
      <c r="M144" t="s">
        <v>16</v>
      </c>
    </row>
    <row r="145" spans="2:13" x14ac:dyDescent="0.25">
      <c r="B145" t="s">
        <v>738</v>
      </c>
      <c r="C145">
        <v>1</v>
      </c>
      <c r="D145" t="s">
        <v>24</v>
      </c>
      <c r="E145" t="s">
        <v>395</v>
      </c>
      <c r="F145">
        <v>2</v>
      </c>
      <c r="G145">
        <v>3</v>
      </c>
      <c r="H145">
        <v>10.7</v>
      </c>
      <c r="I145">
        <v>3.1307446859155701</v>
      </c>
      <c r="J145">
        <v>1.0704387671286399</v>
      </c>
      <c r="K145">
        <v>7</v>
      </c>
      <c r="M145" t="s">
        <v>16</v>
      </c>
    </row>
    <row r="146" spans="2:13" x14ac:dyDescent="0.25">
      <c r="B146" t="s">
        <v>739</v>
      </c>
      <c r="C146">
        <v>1</v>
      </c>
      <c r="D146" t="s">
        <v>24</v>
      </c>
      <c r="E146" t="s">
        <v>143</v>
      </c>
      <c r="F146">
        <v>1</v>
      </c>
      <c r="G146">
        <v>2</v>
      </c>
      <c r="H146">
        <v>10.7</v>
      </c>
      <c r="I146">
        <v>7.6076707919212403</v>
      </c>
      <c r="J146">
        <v>2.6011529397016901</v>
      </c>
      <c r="K146">
        <v>10</v>
      </c>
      <c r="M146" t="s">
        <v>16</v>
      </c>
    </row>
    <row r="147" spans="2:13" x14ac:dyDescent="0.25">
      <c r="B147" t="s">
        <v>740</v>
      </c>
      <c r="C147">
        <v>1</v>
      </c>
      <c r="D147" t="s">
        <v>24</v>
      </c>
      <c r="E147" t="s">
        <v>146</v>
      </c>
      <c r="F147">
        <v>1</v>
      </c>
      <c r="G147">
        <v>2</v>
      </c>
      <c r="H147">
        <v>10.7</v>
      </c>
      <c r="I147">
        <v>2.9696536747561701</v>
      </c>
      <c r="J147">
        <v>1.0153598384134599</v>
      </c>
      <c r="K147">
        <v>5</v>
      </c>
      <c r="M147" t="s">
        <v>16</v>
      </c>
    </row>
    <row r="148" spans="2:13" x14ac:dyDescent="0.25">
      <c r="B148" t="s">
        <v>741</v>
      </c>
      <c r="C148">
        <v>1</v>
      </c>
      <c r="D148" t="s">
        <v>24</v>
      </c>
      <c r="E148" t="s">
        <v>147</v>
      </c>
      <c r="F148">
        <v>1</v>
      </c>
      <c r="G148">
        <v>2</v>
      </c>
      <c r="H148">
        <v>10.7</v>
      </c>
      <c r="I148">
        <v>0.87935001504443999</v>
      </c>
      <c r="J148">
        <v>0.30066020720672199</v>
      </c>
      <c r="K148">
        <v>3</v>
      </c>
      <c r="M148" t="s">
        <v>16</v>
      </c>
    </row>
    <row r="149" spans="2:13" x14ac:dyDescent="0.25">
      <c r="B149" t="s">
        <v>742</v>
      </c>
      <c r="C149">
        <v>1</v>
      </c>
      <c r="D149" t="s">
        <v>24</v>
      </c>
      <c r="E149" t="s">
        <v>140</v>
      </c>
      <c r="F149">
        <v>2</v>
      </c>
      <c r="G149">
        <v>3</v>
      </c>
      <c r="H149">
        <v>10.7</v>
      </c>
      <c r="I149">
        <v>2.18673658152963</v>
      </c>
      <c r="J149">
        <v>0.747671191744952</v>
      </c>
      <c r="K149">
        <v>4</v>
      </c>
      <c r="M149" t="s">
        <v>16</v>
      </c>
    </row>
    <row r="150" spans="2:13" x14ac:dyDescent="0.25">
      <c r="B150" t="s">
        <v>743</v>
      </c>
      <c r="C150">
        <v>1</v>
      </c>
      <c r="D150" t="s">
        <v>24</v>
      </c>
      <c r="E150" t="s">
        <v>379</v>
      </c>
      <c r="F150">
        <v>2</v>
      </c>
      <c r="G150">
        <v>3</v>
      </c>
      <c r="H150">
        <v>10.7</v>
      </c>
      <c r="I150">
        <v>1.25621430720634E-2</v>
      </c>
      <c r="J150">
        <v>4.2951458172388896E-3</v>
      </c>
      <c r="K150">
        <v>1</v>
      </c>
      <c r="M150" t="s">
        <v>16</v>
      </c>
    </row>
    <row r="151" spans="2:13" x14ac:dyDescent="0.25">
      <c r="B151" t="s">
        <v>744</v>
      </c>
      <c r="C151">
        <v>1</v>
      </c>
      <c r="D151" t="s">
        <v>24</v>
      </c>
      <c r="E151" t="s">
        <v>121</v>
      </c>
      <c r="F151">
        <v>2</v>
      </c>
      <c r="G151">
        <v>3</v>
      </c>
      <c r="H151">
        <v>10.7</v>
      </c>
      <c r="I151">
        <v>0.83316566551479498</v>
      </c>
      <c r="J151">
        <v>0.284869229937462</v>
      </c>
      <c r="K151">
        <v>1</v>
      </c>
      <c r="M151" t="s">
        <v>16</v>
      </c>
    </row>
    <row r="152" spans="2:13" x14ac:dyDescent="0.25">
      <c r="B152" t="s">
        <v>745</v>
      </c>
      <c r="C152">
        <v>1</v>
      </c>
      <c r="D152" t="s">
        <v>24</v>
      </c>
      <c r="E152" t="s">
        <v>124</v>
      </c>
      <c r="F152">
        <v>2</v>
      </c>
      <c r="G152">
        <v>3</v>
      </c>
      <c r="H152">
        <v>10.7</v>
      </c>
      <c r="I152">
        <v>3.9548582189225598</v>
      </c>
      <c r="J152">
        <v>1.35221296552133</v>
      </c>
      <c r="K152">
        <v>6</v>
      </c>
      <c r="M152" t="s">
        <v>16</v>
      </c>
    </row>
    <row r="153" spans="2:13" x14ac:dyDescent="0.25">
      <c r="B153" t="s">
        <v>746</v>
      </c>
      <c r="C153">
        <v>1</v>
      </c>
      <c r="D153" t="s">
        <v>24</v>
      </c>
      <c r="E153" t="s">
        <v>446</v>
      </c>
      <c r="F153">
        <v>1</v>
      </c>
      <c r="G153">
        <v>2</v>
      </c>
      <c r="H153">
        <v>10.7</v>
      </c>
      <c r="I153">
        <v>4.0267210667906896</v>
      </c>
      <c r="J153">
        <v>1.3767837261522999</v>
      </c>
      <c r="K153">
        <v>9</v>
      </c>
      <c r="M153" t="s">
        <v>16</v>
      </c>
    </row>
    <row r="154" spans="2:13" x14ac:dyDescent="0.25">
      <c r="B154" t="s">
        <v>747</v>
      </c>
      <c r="C154">
        <v>1</v>
      </c>
      <c r="D154" t="s">
        <v>24</v>
      </c>
      <c r="E154" t="s">
        <v>144</v>
      </c>
      <c r="F154">
        <v>1</v>
      </c>
      <c r="G154">
        <v>2</v>
      </c>
      <c r="H154">
        <v>10.7</v>
      </c>
      <c r="I154">
        <v>1.7991575202768499</v>
      </c>
      <c r="J154">
        <v>0.61515331050131705</v>
      </c>
      <c r="K154">
        <v>1</v>
      </c>
      <c r="M154" t="s">
        <v>16</v>
      </c>
    </row>
    <row r="155" spans="2:13" x14ac:dyDescent="0.25">
      <c r="B155" t="s">
        <v>748</v>
      </c>
      <c r="C155">
        <v>1</v>
      </c>
      <c r="D155" t="s">
        <v>24</v>
      </c>
      <c r="E155" t="s">
        <v>158</v>
      </c>
      <c r="F155">
        <v>1</v>
      </c>
      <c r="G155">
        <v>3</v>
      </c>
      <c r="H155">
        <v>10.7</v>
      </c>
      <c r="I155">
        <v>11.92424483636</v>
      </c>
      <c r="J155">
        <v>4.0770408391958597</v>
      </c>
      <c r="K155">
        <v>14</v>
      </c>
      <c r="M155" t="s">
        <v>16</v>
      </c>
    </row>
    <row r="156" spans="2:13" x14ac:dyDescent="0.25">
      <c r="B156" t="s">
        <v>749</v>
      </c>
      <c r="C156">
        <v>1</v>
      </c>
      <c r="D156" t="s">
        <v>24</v>
      </c>
      <c r="E156" t="s">
        <v>162</v>
      </c>
      <c r="F156">
        <v>1</v>
      </c>
      <c r="G156">
        <v>3</v>
      </c>
      <c r="H156">
        <v>10.7</v>
      </c>
      <c r="I156">
        <v>1.45000383783273</v>
      </c>
      <c r="J156">
        <v>0.49577352234570699</v>
      </c>
      <c r="K156">
        <v>1</v>
      </c>
      <c r="M156" t="s">
        <v>16</v>
      </c>
    </row>
    <row r="157" spans="2:13" x14ac:dyDescent="0.25">
      <c r="B157" t="s">
        <v>750</v>
      </c>
      <c r="C157">
        <v>1</v>
      </c>
      <c r="D157" t="s">
        <v>24</v>
      </c>
      <c r="E157" t="s">
        <v>159</v>
      </c>
      <c r="F157">
        <v>1</v>
      </c>
      <c r="G157">
        <v>3</v>
      </c>
      <c r="H157">
        <v>10.7</v>
      </c>
      <c r="I157">
        <v>0.51246154238094099</v>
      </c>
      <c r="J157">
        <v>0.175216683779716</v>
      </c>
      <c r="K157">
        <v>1</v>
      </c>
      <c r="M157" t="s">
        <v>16</v>
      </c>
    </row>
    <row r="158" spans="2:13" x14ac:dyDescent="0.25">
      <c r="B158" t="s">
        <v>751</v>
      </c>
      <c r="C158">
        <v>1</v>
      </c>
      <c r="D158" t="s">
        <v>24</v>
      </c>
      <c r="E158" t="s">
        <v>202</v>
      </c>
      <c r="F158">
        <v>1</v>
      </c>
      <c r="G158">
        <v>3</v>
      </c>
      <c r="H158">
        <v>10.7</v>
      </c>
      <c r="I158">
        <v>6.5729935725387003</v>
      </c>
      <c r="J158">
        <v>2.2473845177429901</v>
      </c>
      <c r="K158">
        <v>10</v>
      </c>
      <c r="M158" t="s">
        <v>16</v>
      </c>
    </row>
    <row r="159" spans="2:13" x14ac:dyDescent="0.25">
      <c r="B159" t="s">
        <v>752</v>
      </c>
      <c r="C159">
        <v>1</v>
      </c>
      <c r="D159" t="s">
        <v>24</v>
      </c>
      <c r="E159" t="s">
        <v>230</v>
      </c>
      <c r="F159">
        <v>1</v>
      </c>
      <c r="G159">
        <v>2</v>
      </c>
      <c r="H159">
        <v>10.7</v>
      </c>
      <c r="I159">
        <v>7.00524213665655</v>
      </c>
      <c r="J159">
        <v>2.3951754322014498</v>
      </c>
      <c r="K159">
        <v>8</v>
      </c>
      <c r="M159" t="s">
        <v>16</v>
      </c>
    </row>
    <row r="160" spans="2:13" x14ac:dyDescent="0.25">
      <c r="B160" t="s">
        <v>753</v>
      </c>
      <c r="C160">
        <v>1</v>
      </c>
      <c r="D160" t="s">
        <v>24</v>
      </c>
      <c r="E160" t="s">
        <v>246</v>
      </c>
      <c r="F160">
        <v>1</v>
      </c>
      <c r="G160">
        <v>3</v>
      </c>
      <c r="H160">
        <v>10.7</v>
      </c>
      <c r="I160">
        <v>2.1322390490846499</v>
      </c>
      <c r="J160">
        <v>0.72903783856722504</v>
      </c>
      <c r="K160">
        <v>3</v>
      </c>
      <c r="M160" t="s">
        <v>16</v>
      </c>
    </row>
    <row r="161" spans="2:13" x14ac:dyDescent="0.25">
      <c r="B161" t="s">
        <v>754</v>
      </c>
      <c r="C161">
        <v>1</v>
      </c>
      <c r="D161" t="s">
        <v>24</v>
      </c>
      <c r="E161" t="s">
        <v>324</v>
      </c>
      <c r="F161">
        <v>1</v>
      </c>
      <c r="G161">
        <v>3</v>
      </c>
      <c r="H161">
        <v>10.7</v>
      </c>
      <c r="I161">
        <v>4.4926287848457402</v>
      </c>
      <c r="J161">
        <v>1.5360831048446</v>
      </c>
      <c r="K161">
        <v>10</v>
      </c>
      <c r="M161" t="s">
        <v>16</v>
      </c>
    </row>
    <row r="162" spans="2:13" x14ac:dyDescent="0.25">
      <c r="B162" t="s">
        <v>755</v>
      </c>
      <c r="C162">
        <v>1</v>
      </c>
      <c r="D162" t="s">
        <v>24</v>
      </c>
      <c r="E162" t="s">
        <v>483</v>
      </c>
      <c r="F162">
        <v>1</v>
      </c>
      <c r="G162">
        <v>2</v>
      </c>
      <c r="H162">
        <v>10.7</v>
      </c>
      <c r="I162">
        <v>0.43844336328896399</v>
      </c>
      <c r="J162">
        <v>0.14990898982154499</v>
      </c>
      <c r="K162">
        <v>1</v>
      </c>
      <c r="M162" t="s">
        <v>1062</v>
      </c>
    </row>
    <row r="163" spans="2:13" x14ac:dyDescent="0.25">
      <c r="B163" t="s">
        <v>756</v>
      </c>
      <c r="C163">
        <v>1</v>
      </c>
      <c r="D163" t="s">
        <v>24</v>
      </c>
      <c r="E163" t="s">
        <v>483</v>
      </c>
      <c r="F163">
        <v>2</v>
      </c>
      <c r="G163">
        <v>3</v>
      </c>
      <c r="H163">
        <v>10.7</v>
      </c>
      <c r="I163">
        <v>0.43844336328896399</v>
      </c>
      <c r="J163">
        <v>0.14990898982154499</v>
      </c>
      <c r="K163">
        <v>1</v>
      </c>
      <c r="M163" t="s">
        <v>1062</v>
      </c>
    </row>
    <row r="164" spans="2:13" x14ac:dyDescent="0.25">
      <c r="B164" t="s">
        <v>757</v>
      </c>
      <c r="C164">
        <v>1</v>
      </c>
      <c r="D164" t="s">
        <v>24</v>
      </c>
      <c r="E164" t="s">
        <v>483</v>
      </c>
      <c r="F164">
        <v>1</v>
      </c>
      <c r="G164">
        <v>3</v>
      </c>
      <c r="H164">
        <v>10.7</v>
      </c>
      <c r="I164">
        <v>0.43844336328896399</v>
      </c>
      <c r="J164">
        <v>0.14990898982154499</v>
      </c>
      <c r="K164">
        <v>1</v>
      </c>
      <c r="M164" t="s">
        <v>1062</v>
      </c>
    </row>
    <row r="165" spans="2:13" x14ac:dyDescent="0.25">
      <c r="B165" t="s">
        <v>758</v>
      </c>
      <c r="C165">
        <v>1</v>
      </c>
      <c r="D165" t="s">
        <v>24</v>
      </c>
      <c r="E165" t="s">
        <v>486</v>
      </c>
      <c r="F165">
        <v>2</v>
      </c>
      <c r="G165">
        <v>3</v>
      </c>
      <c r="H165">
        <v>10.7</v>
      </c>
      <c r="I165">
        <v>1.24531480071735</v>
      </c>
      <c r="J165">
        <v>0.42578791108834402</v>
      </c>
      <c r="K165">
        <v>1</v>
      </c>
      <c r="M165" t="s">
        <v>16</v>
      </c>
    </row>
    <row r="166" spans="2:13" x14ac:dyDescent="0.25">
      <c r="B166" t="s">
        <v>759</v>
      </c>
      <c r="C166">
        <v>1</v>
      </c>
      <c r="D166" t="s">
        <v>24</v>
      </c>
      <c r="E166" t="s">
        <v>495</v>
      </c>
      <c r="F166">
        <v>1</v>
      </c>
      <c r="G166">
        <v>3</v>
      </c>
      <c r="H166">
        <v>10.7</v>
      </c>
      <c r="I166">
        <v>3.3932565286420702</v>
      </c>
      <c r="J166">
        <v>1.1601946819271201</v>
      </c>
      <c r="K166">
        <v>4</v>
      </c>
      <c r="M166" t="s">
        <v>16</v>
      </c>
    </row>
    <row r="167" spans="2:13" x14ac:dyDescent="0.25">
      <c r="B167" t="s">
        <v>760</v>
      </c>
      <c r="C167">
        <v>1</v>
      </c>
      <c r="D167" t="s">
        <v>24</v>
      </c>
      <c r="E167" t="s">
        <v>507</v>
      </c>
      <c r="F167">
        <v>1</v>
      </c>
      <c r="G167">
        <v>2</v>
      </c>
      <c r="H167">
        <v>10.7</v>
      </c>
      <c r="I167">
        <v>1.1861988333194</v>
      </c>
      <c r="J167">
        <v>0.40557546018369001</v>
      </c>
      <c r="K167">
        <v>4</v>
      </c>
      <c r="M167" t="s">
        <v>16</v>
      </c>
    </row>
    <row r="168" spans="2:13" x14ac:dyDescent="0.25">
      <c r="B168" t="s">
        <v>761</v>
      </c>
      <c r="C168">
        <v>1</v>
      </c>
      <c r="D168" t="s">
        <v>24</v>
      </c>
      <c r="E168" t="s">
        <v>453</v>
      </c>
      <c r="F168">
        <v>1</v>
      </c>
      <c r="G168">
        <v>2</v>
      </c>
      <c r="H168">
        <v>10.7</v>
      </c>
      <c r="I168">
        <v>5.4536942474121703</v>
      </c>
      <c r="J168">
        <v>1.86468279344509</v>
      </c>
      <c r="K168">
        <v>22</v>
      </c>
      <c r="M168" t="s">
        <v>1062</v>
      </c>
    </row>
    <row r="169" spans="2:13" x14ac:dyDescent="0.25">
      <c r="B169" t="s">
        <v>762</v>
      </c>
      <c r="C169">
        <v>1</v>
      </c>
      <c r="D169" t="s">
        <v>24</v>
      </c>
      <c r="E169" t="s">
        <v>453</v>
      </c>
      <c r="F169">
        <v>2</v>
      </c>
      <c r="G169">
        <v>3</v>
      </c>
      <c r="H169">
        <v>10.7</v>
      </c>
      <c r="I169">
        <v>5.4536942474121703</v>
      </c>
      <c r="J169">
        <v>1.86468279344509</v>
      </c>
      <c r="K169">
        <v>22</v>
      </c>
      <c r="M169" t="s">
        <v>1062</v>
      </c>
    </row>
    <row r="170" spans="2:13" x14ac:dyDescent="0.25">
      <c r="B170" t="s">
        <v>763</v>
      </c>
      <c r="C170">
        <v>1</v>
      </c>
      <c r="D170" t="s">
        <v>24</v>
      </c>
      <c r="E170" t="s">
        <v>453</v>
      </c>
      <c r="F170">
        <v>1</v>
      </c>
      <c r="G170">
        <v>3</v>
      </c>
      <c r="H170">
        <v>10.7</v>
      </c>
      <c r="I170">
        <v>5.4536942474121703</v>
      </c>
      <c r="J170">
        <v>1.86468279344509</v>
      </c>
      <c r="K170">
        <v>22</v>
      </c>
      <c r="M170" t="s">
        <v>1062</v>
      </c>
    </row>
    <row r="171" spans="2:13" x14ac:dyDescent="0.25">
      <c r="B171" t="s">
        <v>764</v>
      </c>
      <c r="C171">
        <v>1</v>
      </c>
      <c r="D171" t="s">
        <v>24</v>
      </c>
      <c r="E171" t="s">
        <v>462</v>
      </c>
      <c r="F171">
        <v>1</v>
      </c>
      <c r="G171">
        <v>3</v>
      </c>
      <c r="H171">
        <v>10.7</v>
      </c>
      <c r="I171">
        <v>4.5559937124004204</v>
      </c>
      <c r="J171">
        <v>1.55774832565802</v>
      </c>
      <c r="K171">
        <v>15</v>
      </c>
      <c r="M171" t="s">
        <v>16</v>
      </c>
    </row>
    <row r="172" spans="2:13" x14ac:dyDescent="0.25">
      <c r="B172" t="s">
        <v>765</v>
      </c>
      <c r="C172">
        <v>1</v>
      </c>
      <c r="D172" t="s">
        <v>24</v>
      </c>
      <c r="E172" t="s">
        <v>473</v>
      </c>
      <c r="F172">
        <v>1</v>
      </c>
      <c r="G172">
        <v>2</v>
      </c>
      <c r="H172">
        <v>10.7</v>
      </c>
      <c r="I172">
        <v>0.29059192724052602</v>
      </c>
      <c r="J172">
        <v>9.93568289781879E-2</v>
      </c>
      <c r="K172">
        <v>3</v>
      </c>
      <c r="M172" t="s">
        <v>1062</v>
      </c>
    </row>
    <row r="173" spans="2:13" x14ac:dyDescent="0.25">
      <c r="B173" t="s">
        <v>766</v>
      </c>
      <c r="C173">
        <v>1</v>
      </c>
      <c r="D173" t="s">
        <v>24</v>
      </c>
      <c r="E173" t="s">
        <v>473</v>
      </c>
      <c r="F173">
        <v>2</v>
      </c>
      <c r="G173">
        <v>3</v>
      </c>
      <c r="H173">
        <v>10.7</v>
      </c>
      <c r="I173">
        <v>0.29059192724052602</v>
      </c>
      <c r="J173">
        <v>9.93568289781879E-2</v>
      </c>
      <c r="K173">
        <v>3</v>
      </c>
      <c r="M173" t="s">
        <v>1062</v>
      </c>
    </row>
    <row r="174" spans="2:13" x14ac:dyDescent="0.25">
      <c r="B174" t="s">
        <v>767</v>
      </c>
      <c r="C174">
        <v>1</v>
      </c>
      <c r="D174" t="s">
        <v>24</v>
      </c>
      <c r="E174" t="s">
        <v>473</v>
      </c>
      <c r="F174">
        <v>1</v>
      </c>
      <c r="G174">
        <v>3</v>
      </c>
      <c r="H174">
        <v>10.7</v>
      </c>
      <c r="I174">
        <v>0.29059192724052602</v>
      </c>
      <c r="J174">
        <v>9.93568289781879E-2</v>
      </c>
      <c r="K174">
        <v>3</v>
      </c>
      <c r="M174" t="s">
        <v>1062</v>
      </c>
    </row>
    <row r="175" spans="2:13" x14ac:dyDescent="0.25">
      <c r="B175" t="s">
        <v>768</v>
      </c>
      <c r="C175">
        <v>1</v>
      </c>
      <c r="D175" t="s">
        <v>24</v>
      </c>
      <c r="E175" t="s">
        <v>469</v>
      </c>
      <c r="F175">
        <v>1</v>
      </c>
      <c r="G175">
        <v>3</v>
      </c>
      <c r="H175">
        <v>10.7</v>
      </c>
      <c r="I175">
        <v>1.2726559356389</v>
      </c>
      <c r="J175">
        <v>0.43513616963174601</v>
      </c>
      <c r="K175">
        <v>3</v>
      </c>
      <c r="M175" t="s">
        <v>16</v>
      </c>
    </row>
    <row r="176" spans="2:13" x14ac:dyDescent="0.25">
      <c r="B176" t="s">
        <v>769</v>
      </c>
      <c r="C176">
        <v>1</v>
      </c>
      <c r="D176" t="s">
        <v>24</v>
      </c>
      <c r="E176" t="s">
        <v>500</v>
      </c>
      <c r="F176">
        <v>2</v>
      </c>
      <c r="G176">
        <v>3</v>
      </c>
      <c r="H176">
        <v>10.7</v>
      </c>
      <c r="I176">
        <v>2.8015426424682599</v>
      </c>
      <c r="J176">
        <v>0.95788068115335001</v>
      </c>
      <c r="K176">
        <v>5</v>
      </c>
      <c r="M176" t="s">
        <v>16</v>
      </c>
    </row>
    <row r="177" spans="2:13" x14ac:dyDescent="0.25">
      <c r="B177" t="s">
        <v>770</v>
      </c>
      <c r="C177">
        <v>1</v>
      </c>
      <c r="D177" t="s">
        <v>24</v>
      </c>
      <c r="E177" t="s">
        <v>447</v>
      </c>
      <c r="F177">
        <v>1</v>
      </c>
      <c r="G177">
        <v>3</v>
      </c>
      <c r="H177">
        <v>10.7</v>
      </c>
      <c r="I177">
        <v>12.8778592854481</v>
      </c>
      <c r="J177">
        <v>4.40309293785156</v>
      </c>
      <c r="K177">
        <v>17</v>
      </c>
      <c r="M177" t="s">
        <v>16</v>
      </c>
    </row>
    <row r="178" spans="2:13" x14ac:dyDescent="0.25">
      <c r="B178" t="s">
        <v>771</v>
      </c>
      <c r="C178">
        <v>1</v>
      </c>
      <c r="D178" t="s">
        <v>24</v>
      </c>
      <c r="E178" t="s">
        <v>505</v>
      </c>
      <c r="F178">
        <v>1</v>
      </c>
      <c r="G178">
        <v>3</v>
      </c>
      <c r="H178">
        <v>10.7</v>
      </c>
      <c r="I178">
        <v>0.93975914422921603</v>
      </c>
      <c r="J178">
        <v>0.32131480547491498</v>
      </c>
      <c r="K178">
        <v>3</v>
      </c>
      <c r="M178" t="s">
        <v>16</v>
      </c>
    </row>
    <row r="179" spans="2:13" x14ac:dyDescent="0.25">
      <c r="B179" t="s">
        <v>772</v>
      </c>
      <c r="C179">
        <v>1</v>
      </c>
      <c r="D179" t="s">
        <v>24</v>
      </c>
      <c r="E179" t="s">
        <v>510</v>
      </c>
      <c r="F179">
        <v>1</v>
      </c>
      <c r="G179">
        <v>2</v>
      </c>
      <c r="H179">
        <v>10.7</v>
      </c>
      <c r="I179">
        <v>4.8029260961313804</v>
      </c>
      <c r="J179">
        <v>1.64217743851231</v>
      </c>
      <c r="K179">
        <v>21</v>
      </c>
      <c r="M179" t="s">
        <v>1062</v>
      </c>
    </row>
    <row r="180" spans="2:13" x14ac:dyDescent="0.25">
      <c r="B180" t="s">
        <v>773</v>
      </c>
      <c r="C180">
        <v>1</v>
      </c>
      <c r="D180" t="s">
        <v>24</v>
      </c>
      <c r="E180" t="s">
        <v>510</v>
      </c>
      <c r="F180">
        <v>2</v>
      </c>
      <c r="G180">
        <v>3</v>
      </c>
      <c r="H180">
        <v>10.7</v>
      </c>
      <c r="I180">
        <v>4.8029260961313804</v>
      </c>
      <c r="J180">
        <v>1.64217743851231</v>
      </c>
      <c r="K180">
        <v>21</v>
      </c>
      <c r="M180" t="s">
        <v>1062</v>
      </c>
    </row>
    <row r="181" spans="2:13" x14ac:dyDescent="0.25">
      <c r="B181" t="s">
        <v>774</v>
      </c>
      <c r="C181">
        <v>1</v>
      </c>
      <c r="D181" t="s">
        <v>24</v>
      </c>
      <c r="E181" t="s">
        <v>510</v>
      </c>
      <c r="F181">
        <v>1</v>
      </c>
      <c r="G181">
        <v>3</v>
      </c>
      <c r="H181">
        <v>10.7</v>
      </c>
      <c r="I181">
        <v>4.8029260961313804</v>
      </c>
      <c r="J181">
        <v>1.64217743851231</v>
      </c>
      <c r="K181">
        <v>21</v>
      </c>
      <c r="M181" t="s">
        <v>1062</v>
      </c>
    </row>
    <row r="182" spans="2:13" x14ac:dyDescent="0.25">
      <c r="B182" t="s">
        <v>775</v>
      </c>
      <c r="C182">
        <v>1</v>
      </c>
      <c r="D182" t="s">
        <v>24</v>
      </c>
      <c r="E182" t="s">
        <v>187</v>
      </c>
      <c r="F182">
        <v>1</v>
      </c>
      <c r="G182">
        <v>2</v>
      </c>
      <c r="H182">
        <v>10.7</v>
      </c>
      <c r="I182">
        <v>5.08415793362144</v>
      </c>
      <c r="J182">
        <v>1.73833394170929</v>
      </c>
      <c r="K182">
        <v>8</v>
      </c>
      <c r="M182" t="s">
        <v>16</v>
      </c>
    </row>
    <row r="183" spans="2:13" x14ac:dyDescent="0.25">
      <c r="B183" t="s">
        <v>776</v>
      </c>
      <c r="C183">
        <v>1</v>
      </c>
      <c r="D183" t="s">
        <v>24</v>
      </c>
      <c r="E183" t="s">
        <v>195</v>
      </c>
      <c r="F183">
        <v>1</v>
      </c>
      <c r="G183">
        <v>2</v>
      </c>
      <c r="H183">
        <v>10.7</v>
      </c>
      <c r="I183">
        <v>1.5409561552606501</v>
      </c>
      <c r="J183">
        <v>0.52687119919333403</v>
      </c>
      <c r="K183">
        <v>2</v>
      </c>
      <c r="M183" t="s">
        <v>1062</v>
      </c>
    </row>
    <row r="184" spans="2:13" x14ac:dyDescent="0.25">
      <c r="B184" t="s">
        <v>777</v>
      </c>
      <c r="C184">
        <v>1</v>
      </c>
      <c r="D184" t="s">
        <v>24</v>
      </c>
      <c r="E184" t="s">
        <v>195</v>
      </c>
      <c r="F184">
        <v>2</v>
      </c>
      <c r="G184">
        <v>3</v>
      </c>
      <c r="H184">
        <v>10.7</v>
      </c>
      <c r="I184">
        <v>1.5409561552606501</v>
      </c>
      <c r="J184">
        <v>0.52687119919333403</v>
      </c>
      <c r="K184">
        <v>2</v>
      </c>
      <c r="M184" t="s">
        <v>1062</v>
      </c>
    </row>
    <row r="185" spans="2:13" x14ac:dyDescent="0.25">
      <c r="B185" t="s">
        <v>778</v>
      </c>
      <c r="C185">
        <v>1</v>
      </c>
      <c r="D185" t="s">
        <v>24</v>
      </c>
      <c r="E185" t="s">
        <v>195</v>
      </c>
      <c r="F185">
        <v>1</v>
      </c>
      <c r="G185">
        <v>3</v>
      </c>
      <c r="H185">
        <v>10.7</v>
      </c>
      <c r="I185">
        <v>1.5409561552606501</v>
      </c>
      <c r="J185">
        <v>0.52687119919333403</v>
      </c>
      <c r="K185">
        <v>2</v>
      </c>
      <c r="M185" t="s">
        <v>1062</v>
      </c>
    </row>
    <row r="186" spans="2:13" x14ac:dyDescent="0.25">
      <c r="B186" t="s">
        <v>779</v>
      </c>
      <c r="C186">
        <v>1</v>
      </c>
      <c r="D186" t="s">
        <v>24</v>
      </c>
      <c r="E186" t="s">
        <v>523</v>
      </c>
      <c r="F186">
        <v>1</v>
      </c>
      <c r="G186">
        <v>2</v>
      </c>
      <c r="H186">
        <v>10.7</v>
      </c>
      <c r="I186">
        <v>10.3412915894354</v>
      </c>
      <c r="J186">
        <v>3.5358103358964099</v>
      </c>
      <c r="K186">
        <v>46</v>
      </c>
      <c r="M186" t="s">
        <v>1062</v>
      </c>
    </row>
    <row r="187" spans="2:13" x14ac:dyDescent="0.25">
      <c r="B187" t="s">
        <v>780</v>
      </c>
      <c r="C187">
        <v>1</v>
      </c>
      <c r="D187" t="s">
        <v>24</v>
      </c>
      <c r="E187" t="s">
        <v>523</v>
      </c>
      <c r="F187">
        <v>2</v>
      </c>
      <c r="G187">
        <v>3</v>
      </c>
      <c r="H187">
        <v>10.7</v>
      </c>
      <c r="I187">
        <v>10.3412915894354</v>
      </c>
      <c r="J187">
        <v>3.5358103358964099</v>
      </c>
      <c r="K187">
        <v>46</v>
      </c>
      <c r="M187" t="s">
        <v>1062</v>
      </c>
    </row>
    <row r="188" spans="2:13" x14ac:dyDescent="0.25">
      <c r="B188" t="s">
        <v>781</v>
      </c>
      <c r="C188">
        <v>1</v>
      </c>
      <c r="D188" t="s">
        <v>24</v>
      </c>
      <c r="E188" t="s">
        <v>523</v>
      </c>
      <c r="F188">
        <v>1</v>
      </c>
      <c r="G188">
        <v>3</v>
      </c>
      <c r="H188">
        <v>10.7</v>
      </c>
      <c r="I188">
        <v>10.3412915894354</v>
      </c>
      <c r="J188">
        <v>3.5358103358964099</v>
      </c>
      <c r="K188">
        <v>46</v>
      </c>
      <c r="M188" t="s">
        <v>1062</v>
      </c>
    </row>
    <row r="189" spans="2:13" x14ac:dyDescent="0.25">
      <c r="B189" t="s">
        <v>782</v>
      </c>
      <c r="C189">
        <v>1</v>
      </c>
      <c r="D189" t="s">
        <v>24</v>
      </c>
      <c r="E189" t="s">
        <v>266</v>
      </c>
      <c r="F189">
        <v>1</v>
      </c>
      <c r="G189">
        <v>2</v>
      </c>
      <c r="H189">
        <v>10.7</v>
      </c>
      <c r="I189">
        <v>1.67562971848909</v>
      </c>
      <c r="J189">
        <v>0.57291768891049799</v>
      </c>
      <c r="K189">
        <v>11</v>
      </c>
      <c r="M189" t="s">
        <v>1062</v>
      </c>
    </row>
    <row r="190" spans="2:13" x14ac:dyDescent="0.25">
      <c r="B190" t="s">
        <v>783</v>
      </c>
      <c r="C190">
        <v>1</v>
      </c>
      <c r="D190" t="s">
        <v>24</v>
      </c>
      <c r="E190" t="s">
        <v>266</v>
      </c>
      <c r="F190">
        <v>2</v>
      </c>
      <c r="G190">
        <v>3</v>
      </c>
      <c r="H190">
        <v>10.7</v>
      </c>
      <c r="I190">
        <v>1.67562971848909</v>
      </c>
      <c r="J190">
        <v>0.57291768891049799</v>
      </c>
      <c r="K190">
        <v>11</v>
      </c>
      <c r="M190" t="s">
        <v>1062</v>
      </c>
    </row>
    <row r="191" spans="2:13" x14ac:dyDescent="0.25">
      <c r="B191" t="s">
        <v>784</v>
      </c>
      <c r="C191">
        <v>1</v>
      </c>
      <c r="D191" t="s">
        <v>24</v>
      </c>
      <c r="E191" t="s">
        <v>266</v>
      </c>
      <c r="F191">
        <v>1</v>
      </c>
      <c r="G191">
        <v>3</v>
      </c>
      <c r="H191">
        <v>10.7</v>
      </c>
      <c r="I191">
        <v>1.67562971848909</v>
      </c>
      <c r="J191">
        <v>0.57291768891049799</v>
      </c>
      <c r="K191">
        <v>11</v>
      </c>
      <c r="M191" t="s">
        <v>1062</v>
      </c>
    </row>
    <row r="192" spans="2:13" x14ac:dyDescent="0.25">
      <c r="B192" t="s">
        <v>785</v>
      </c>
      <c r="C192">
        <v>1</v>
      </c>
      <c r="D192" t="s">
        <v>24</v>
      </c>
      <c r="E192" t="s">
        <v>323</v>
      </c>
      <c r="F192">
        <v>2</v>
      </c>
      <c r="G192">
        <v>3</v>
      </c>
      <c r="H192">
        <v>10.7</v>
      </c>
      <c r="I192">
        <v>0.73156009654957599</v>
      </c>
      <c r="J192">
        <v>0.25012907994508798</v>
      </c>
      <c r="K192">
        <v>1</v>
      </c>
      <c r="M192" t="s">
        <v>16</v>
      </c>
    </row>
    <row r="193" spans="2:13" x14ac:dyDescent="0.25">
      <c r="B193" t="s">
        <v>786</v>
      </c>
      <c r="C193">
        <v>1</v>
      </c>
      <c r="D193" t="s">
        <v>24</v>
      </c>
      <c r="E193" t="s">
        <v>318</v>
      </c>
      <c r="F193">
        <v>2</v>
      </c>
      <c r="G193">
        <v>3</v>
      </c>
      <c r="H193">
        <v>10.7</v>
      </c>
      <c r="I193">
        <v>0.70735949739604198</v>
      </c>
      <c r="J193">
        <v>0.241854607855996</v>
      </c>
      <c r="K193">
        <v>3</v>
      </c>
      <c r="M193" t="s">
        <v>16</v>
      </c>
    </row>
    <row r="194" spans="2:13" x14ac:dyDescent="0.25">
      <c r="B194" t="s">
        <v>787</v>
      </c>
      <c r="C194">
        <v>1</v>
      </c>
      <c r="D194" t="s">
        <v>24</v>
      </c>
      <c r="E194" t="s">
        <v>96</v>
      </c>
      <c r="F194">
        <v>2</v>
      </c>
      <c r="G194">
        <v>3</v>
      </c>
      <c r="H194">
        <v>10.7</v>
      </c>
      <c r="I194">
        <v>1.46127281911797</v>
      </c>
      <c r="J194">
        <v>0.499626520799406</v>
      </c>
      <c r="K194">
        <v>3</v>
      </c>
      <c r="M194" t="s">
        <v>16</v>
      </c>
    </row>
    <row r="195" spans="2:13" x14ac:dyDescent="0.25">
      <c r="B195" t="s">
        <v>788</v>
      </c>
      <c r="C195">
        <v>1</v>
      </c>
      <c r="D195" t="s">
        <v>24</v>
      </c>
      <c r="E195" t="s">
        <v>433</v>
      </c>
      <c r="F195">
        <v>1</v>
      </c>
      <c r="G195">
        <v>2</v>
      </c>
      <c r="H195">
        <v>10.7</v>
      </c>
      <c r="I195">
        <v>0.72731113639284894</v>
      </c>
      <c r="J195">
        <v>0.24867631003631599</v>
      </c>
      <c r="K195">
        <v>1</v>
      </c>
      <c r="M195" t="s">
        <v>16</v>
      </c>
    </row>
    <row r="196" spans="2:13" x14ac:dyDescent="0.25">
      <c r="B196" t="s">
        <v>789</v>
      </c>
      <c r="C196">
        <v>1</v>
      </c>
      <c r="D196" t="s">
        <v>24</v>
      </c>
      <c r="E196" t="s">
        <v>434</v>
      </c>
      <c r="F196">
        <v>1</v>
      </c>
      <c r="G196">
        <v>2</v>
      </c>
      <c r="H196">
        <v>10.7</v>
      </c>
      <c r="I196">
        <v>0.16367733473306201</v>
      </c>
      <c r="J196">
        <v>5.5963223442259701E-2</v>
      </c>
      <c r="K196">
        <v>1</v>
      </c>
      <c r="M196" t="s">
        <v>16</v>
      </c>
    </row>
    <row r="197" spans="2:13" x14ac:dyDescent="0.25">
      <c r="B197" t="s">
        <v>790</v>
      </c>
      <c r="C197">
        <v>1</v>
      </c>
      <c r="D197" t="s">
        <v>24</v>
      </c>
      <c r="E197" t="s">
        <v>328</v>
      </c>
      <c r="F197">
        <v>1</v>
      </c>
      <c r="G197">
        <v>3</v>
      </c>
      <c r="H197">
        <v>10.7</v>
      </c>
      <c r="I197">
        <v>9.0131529168073907</v>
      </c>
      <c r="J197">
        <v>3.0817039599598299</v>
      </c>
      <c r="K197">
        <v>9</v>
      </c>
      <c r="M197" t="s">
        <v>16</v>
      </c>
    </row>
    <row r="198" spans="2:13" x14ac:dyDescent="0.25">
      <c r="B198" t="s">
        <v>791</v>
      </c>
      <c r="C198">
        <v>1</v>
      </c>
      <c r="D198" t="s">
        <v>24</v>
      </c>
      <c r="E198" t="s">
        <v>329</v>
      </c>
      <c r="F198">
        <v>1</v>
      </c>
      <c r="G198">
        <v>3</v>
      </c>
      <c r="H198">
        <v>10.7</v>
      </c>
      <c r="I198">
        <v>1.40215685172002</v>
      </c>
      <c r="J198">
        <v>0.47941406989475299</v>
      </c>
      <c r="K198">
        <v>1</v>
      </c>
      <c r="M198" t="s">
        <v>16</v>
      </c>
    </row>
    <row r="199" spans="2:13" x14ac:dyDescent="0.25">
      <c r="B199" t="s">
        <v>792</v>
      </c>
      <c r="C199">
        <v>1</v>
      </c>
      <c r="D199" t="s">
        <v>24</v>
      </c>
      <c r="E199" t="s">
        <v>188</v>
      </c>
      <c r="F199">
        <v>1</v>
      </c>
      <c r="G199">
        <v>2</v>
      </c>
      <c r="H199">
        <v>10.7</v>
      </c>
      <c r="I199">
        <v>0.93052227432328705</v>
      </c>
      <c r="J199">
        <v>0.31815661002106299</v>
      </c>
      <c r="K199">
        <v>1</v>
      </c>
      <c r="M199" t="s">
        <v>16</v>
      </c>
    </row>
    <row r="200" spans="2:13" x14ac:dyDescent="0.25">
      <c r="B200" t="s">
        <v>793</v>
      </c>
      <c r="C200">
        <v>1</v>
      </c>
      <c r="D200" t="s">
        <v>24</v>
      </c>
      <c r="E200" t="s">
        <v>233</v>
      </c>
      <c r="F200">
        <v>1</v>
      </c>
      <c r="G200">
        <v>3</v>
      </c>
      <c r="H200">
        <v>10.7</v>
      </c>
      <c r="I200">
        <v>1.5098587548231499</v>
      </c>
      <c r="J200">
        <v>0.51623862888666805</v>
      </c>
      <c r="K200">
        <v>1</v>
      </c>
      <c r="M200" t="s">
        <v>16</v>
      </c>
    </row>
    <row r="201" spans="2:13" x14ac:dyDescent="0.25">
      <c r="B201" t="s">
        <v>794</v>
      </c>
      <c r="C201">
        <v>1</v>
      </c>
      <c r="D201" t="s">
        <v>24</v>
      </c>
      <c r="E201" t="s">
        <v>496</v>
      </c>
      <c r="F201">
        <v>2</v>
      </c>
      <c r="G201">
        <v>3</v>
      </c>
      <c r="H201">
        <v>10.7</v>
      </c>
      <c r="I201">
        <v>2.30145850576127</v>
      </c>
      <c r="J201">
        <v>0.786895979281796</v>
      </c>
      <c r="K201">
        <v>3</v>
      </c>
      <c r="M201" t="s">
        <v>16</v>
      </c>
    </row>
    <row r="202" spans="2:13" x14ac:dyDescent="0.25">
      <c r="B202" t="s">
        <v>795</v>
      </c>
      <c r="C202">
        <v>1</v>
      </c>
      <c r="D202" t="s">
        <v>24</v>
      </c>
      <c r="E202" t="s">
        <v>531</v>
      </c>
      <c r="F202">
        <v>1</v>
      </c>
      <c r="G202">
        <v>2</v>
      </c>
      <c r="H202">
        <v>10.7</v>
      </c>
      <c r="I202">
        <v>5.2539316024924103</v>
      </c>
      <c r="J202">
        <v>1.79638157415109</v>
      </c>
      <c r="K202">
        <v>1</v>
      </c>
      <c r="M202" t="s">
        <v>1062</v>
      </c>
    </row>
    <row r="203" spans="2:13" x14ac:dyDescent="0.25">
      <c r="B203" t="s">
        <v>796</v>
      </c>
      <c r="C203">
        <v>1</v>
      </c>
      <c r="D203" t="s">
        <v>24</v>
      </c>
      <c r="E203" t="s">
        <v>531</v>
      </c>
      <c r="F203">
        <v>2</v>
      </c>
      <c r="G203">
        <v>3</v>
      </c>
      <c r="H203">
        <v>10.7</v>
      </c>
      <c r="I203">
        <v>5.2539316024924103</v>
      </c>
      <c r="J203">
        <v>1.79638157415109</v>
      </c>
      <c r="K203">
        <v>1</v>
      </c>
      <c r="M203" t="s">
        <v>1062</v>
      </c>
    </row>
    <row r="204" spans="2:13" x14ac:dyDescent="0.25">
      <c r="B204" t="s">
        <v>797</v>
      </c>
      <c r="C204">
        <v>1</v>
      </c>
      <c r="D204" t="s">
        <v>24</v>
      </c>
      <c r="E204" t="s">
        <v>531</v>
      </c>
      <c r="F204">
        <v>1</v>
      </c>
      <c r="G204">
        <v>3</v>
      </c>
      <c r="H204">
        <v>10.7</v>
      </c>
      <c r="I204">
        <v>5.2539316024924103</v>
      </c>
      <c r="J204">
        <v>1.79638157415109</v>
      </c>
      <c r="K204">
        <v>1</v>
      </c>
      <c r="M204" t="s">
        <v>1062</v>
      </c>
    </row>
    <row r="205" spans="2:13" x14ac:dyDescent="0.25">
      <c r="B205" t="s">
        <v>798</v>
      </c>
      <c r="C205">
        <v>1</v>
      </c>
      <c r="D205" t="s">
        <v>24</v>
      </c>
      <c r="E205" t="s">
        <v>73</v>
      </c>
      <c r="F205">
        <v>1</v>
      </c>
      <c r="G205">
        <v>3</v>
      </c>
      <c r="H205">
        <v>10.7</v>
      </c>
      <c r="I205">
        <v>3.5214642829363698</v>
      </c>
      <c r="J205">
        <v>1.20403043482658</v>
      </c>
      <c r="K205">
        <v>7</v>
      </c>
      <c r="M205" t="s">
        <v>16</v>
      </c>
    </row>
    <row r="206" spans="2:13" x14ac:dyDescent="0.25">
      <c r="B206" t="s">
        <v>799</v>
      </c>
      <c r="C206">
        <v>1</v>
      </c>
      <c r="D206" t="s">
        <v>24</v>
      </c>
      <c r="E206" t="s">
        <v>43</v>
      </c>
      <c r="F206">
        <v>1</v>
      </c>
      <c r="G206">
        <v>3</v>
      </c>
      <c r="H206">
        <v>10.7</v>
      </c>
      <c r="I206">
        <v>2.7368845531267598</v>
      </c>
      <c r="J206">
        <v>0.935773312976385</v>
      </c>
      <c r="K206">
        <v>3</v>
      </c>
      <c r="M206" t="s">
        <v>16</v>
      </c>
    </row>
    <row r="207" spans="2:13" x14ac:dyDescent="0.25">
      <c r="B207" t="s">
        <v>800</v>
      </c>
      <c r="C207">
        <v>1</v>
      </c>
      <c r="D207" t="s">
        <v>24</v>
      </c>
      <c r="E207" t="s">
        <v>196</v>
      </c>
      <c r="F207">
        <v>1</v>
      </c>
      <c r="G207">
        <v>3</v>
      </c>
      <c r="H207">
        <v>10.7</v>
      </c>
      <c r="I207">
        <v>0.52243736187934398</v>
      </c>
      <c r="J207">
        <v>0.17862753486987601</v>
      </c>
      <c r="K207">
        <v>1</v>
      </c>
      <c r="M207" t="s">
        <v>16</v>
      </c>
    </row>
    <row r="208" spans="2:13" x14ac:dyDescent="0.25">
      <c r="B208" t="s">
        <v>801</v>
      </c>
      <c r="C208">
        <v>1</v>
      </c>
      <c r="D208" t="s">
        <v>24</v>
      </c>
      <c r="E208" t="s">
        <v>399</v>
      </c>
      <c r="F208">
        <v>1</v>
      </c>
      <c r="G208">
        <v>3</v>
      </c>
      <c r="H208">
        <v>10.7</v>
      </c>
      <c r="I208">
        <v>6.3804602562195099</v>
      </c>
      <c r="J208">
        <v>2.1815550917028901</v>
      </c>
      <c r="K208">
        <v>2</v>
      </c>
      <c r="M208" t="s">
        <v>16</v>
      </c>
    </row>
    <row r="209" spans="2:13" x14ac:dyDescent="0.25">
      <c r="B209" t="s">
        <v>802</v>
      </c>
      <c r="C209">
        <v>1</v>
      </c>
      <c r="D209" t="s">
        <v>24</v>
      </c>
      <c r="E209" t="s">
        <v>148</v>
      </c>
      <c r="F209">
        <v>1</v>
      </c>
      <c r="G209">
        <v>2</v>
      </c>
      <c r="H209">
        <v>10.7</v>
      </c>
      <c r="I209">
        <v>2.5536250541931298</v>
      </c>
      <c r="J209">
        <v>0.87311471517195904</v>
      </c>
      <c r="K209">
        <v>4</v>
      </c>
      <c r="M209" t="s">
        <v>16</v>
      </c>
    </row>
    <row r="210" spans="2:13" x14ac:dyDescent="0.25">
      <c r="B210" t="s">
        <v>803</v>
      </c>
      <c r="C210">
        <v>1</v>
      </c>
      <c r="D210" t="s">
        <v>24</v>
      </c>
      <c r="E210" t="s">
        <v>385</v>
      </c>
      <c r="F210">
        <v>1</v>
      </c>
      <c r="G210">
        <v>2</v>
      </c>
      <c r="H210">
        <v>10.7</v>
      </c>
      <c r="I210">
        <v>8.6322242171494903</v>
      </c>
      <c r="J210">
        <v>2.95145991627906</v>
      </c>
      <c r="K210">
        <v>48</v>
      </c>
      <c r="M210" t="s">
        <v>1062</v>
      </c>
    </row>
    <row r="211" spans="2:13" x14ac:dyDescent="0.25">
      <c r="B211" t="s">
        <v>804</v>
      </c>
      <c r="C211">
        <v>1</v>
      </c>
      <c r="D211" t="s">
        <v>24</v>
      </c>
      <c r="E211" t="s">
        <v>385</v>
      </c>
      <c r="F211">
        <v>2</v>
      </c>
      <c r="G211">
        <v>3</v>
      </c>
      <c r="H211">
        <v>10.7</v>
      </c>
      <c r="I211">
        <v>8.6322242171494903</v>
      </c>
      <c r="J211">
        <v>2.95145991627906</v>
      </c>
      <c r="K211">
        <v>48</v>
      </c>
      <c r="M211" t="s">
        <v>1062</v>
      </c>
    </row>
    <row r="212" spans="2:13" x14ac:dyDescent="0.25">
      <c r="B212" t="s">
        <v>805</v>
      </c>
      <c r="C212">
        <v>1</v>
      </c>
      <c r="D212" t="s">
        <v>24</v>
      </c>
      <c r="E212" t="s">
        <v>385</v>
      </c>
      <c r="F212">
        <v>1</v>
      </c>
      <c r="G212">
        <v>3</v>
      </c>
      <c r="H212">
        <v>10.7</v>
      </c>
      <c r="I212">
        <v>8.6322242171494903</v>
      </c>
      <c r="J212">
        <v>2.95145991627906</v>
      </c>
      <c r="K212">
        <v>48</v>
      </c>
      <c r="M212" t="s">
        <v>1062</v>
      </c>
    </row>
    <row r="213" spans="2:13" x14ac:dyDescent="0.25">
      <c r="B213" t="s">
        <v>806</v>
      </c>
      <c r="C213">
        <v>1</v>
      </c>
      <c r="D213" t="s">
        <v>24</v>
      </c>
      <c r="E213" t="s">
        <v>299</v>
      </c>
      <c r="F213">
        <v>1</v>
      </c>
      <c r="G213">
        <v>3</v>
      </c>
      <c r="H213">
        <v>10.7</v>
      </c>
      <c r="I213">
        <v>7.02556325044959</v>
      </c>
      <c r="J213">
        <v>2.4021234621999299</v>
      </c>
      <c r="K213">
        <v>17</v>
      </c>
      <c r="M213" t="s">
        <v>16</v>
      </c>
    </row>
    <row r="214" spans="2:13" x14ac:dyDescent="0.25">
      <c r="B214" t="s">
        <v>807</v>
      </c>
      <c r="C214">
        <v>1</v>
      </c>
      <c r="D214" t="s">
        <v>24</v>
      </c>
      <c r="E214" t="s">
        <v>232</v>
      </c>
      <c r="F214">
        <v>1</v>
      </c>
      <c r="G214">
        <v>2</v>
      </c>
      <c r="H214">
        <v>10.7</v>
      </c>
      <c r="I214">
        <v>1.4762365483655699</v>
      </c>
      <c r="J214">
        <v>0.50474279743464701</v>
      </c>
      <c r="K214">
        <v>2</v>
      </c>
      <c r="M214" t="s">
        <v>16</v>
      </c>
    </row>
    <row r="215" spans="2:13" x14ac:dyDescent="0.25">
      <c r="B215" t="s">
        <v>808</v>
      </c>
      <c r="C215">
        <v>1</v>
      </c>
      <c r="D215" t="s">
        <v>24</v>
      </c>
      <c r="E215" t="s">
        <v>332</v>
      </c>
      <c r="F215">
        <v>1</v>
      </c>
      <c r="G215">
        <v>3</v>
      </c>
      <c r="H215">
        <v>10.7</v>
      </c>
      <c r="I215">
        <v>3.9164328401138899</v>
      </c>
      <c r="J215">
        <v>1.3390748724332999</v>
      </c>
      <c r="K215">
        <v>4</v>
      </c>
      <c r="M215" t="s">
        <v>16</v>
      </c>
    </row>
    <row r="216" spans="2:13" x14ac:dyDescent="0.25">
      <c r="B216" t="s">
        <v>809</v>
      </c>
      <c r="C216">
        <v>1</v>
      </c>
      <c r="D216" t="s">
        <v>24</v>
      </c>
      <c r="E216" t="s">
        <v>347</v>
      </c>
      <c r="F216">
        <v>1</v>
      </c>
      <c r="G216">
        <v>3</v>
      </c>
      <c r="H216">
        <v>10.7</v>
      </c>
      <c r="I216">
        <v>5.0536762629318703</v>
      </c>
      <c r="J216">
        <v>1.7279118967115701</v>
      </c>
      <c r="K216">
        <v>4</v>
      </c>
      <c r="M216" t="s">
        <v>16</v>
      </c>
    </row>
    <row r="217" spans="2:13" x14ac:dyDescent="0.25">
      <c r="B217" t="s">
        <v>810</v>
      </c>
      <c r="C217">
        <v>1</v>
      </c>
      <c r="D217" t="s">
        <v>24</v>
      </c>
      <c r="E217" t="s">
        <v>331</v>
      </c>
      <c r="F217">
        <v>1</v>
      </c>
      <c r="G217">
        <v>3</v>
      </c>
      <c r="H217">
        <v>10.7</v>
      </c>
      <c r="I217">
        <v>3.8981438377001498</v>
      </c>
      <c r="J217">
        <v>1.33282164543467</v>
      </c>
      <c r="K217">
        <v>3</v>
      </c>
      <c r="M217" t="s">
        <v>16</v>
      </c>
    </row>
    <row r="218" spans="2:13" x14ac:dyDescent="0.25">
      <c r="B218" t="s">
        <v>811</v>
      </c>
      <c r="C218">
        <v>1</v>
      </c>
      <c r="D218" t="s">
        <v>24</v>
      </c>
      <c r="E218" t="s">
        <v>345</v>
      </c>
      <c r="F218">
        <v>1</v>
      </c>
      <c r="G218">
        <v>3</v>
      </c>
      <c r="H218">
        <v>10.7</v>
      </c>
      <c r="I218">
        <v>6.7429150313281699E-2</v>
      </c>
      <c r="J218">
        <v>2.3054826813120499E-2</v>
      </c>
      <c r="K218">
        <v>2</v>
      </c>
      <c r="M218" t="s">
        <v>16</v>
      </c>
    </row>
    <row r="219" spans="2:13" x14ac:dyDescent="0.25">
      <c r="B219" t="s">
        <v>812</v>
      </c>
      <c r="C219">
        <v>1</v>
      </c>
      <c r="D219" t="s">
        <v>24</v>
      </c>
      <c r="E219" t="s">
        <v>337</v>
      </c>
      <c r="F219">
        <v>1</v>
      </c>
      <c r="G219">
        <v>3</v>
      </c>
      <c r="H219">
        <v>10.7</v>
      </c>
      <c r="I219">
        <v>9.2738173855527101E-2</v>
      </c>
      <c r="J219">
        <v>3.1708282356675298E-2</v>
      </c>
      <c r="K219">
        <v>1</v>
      </c>
      <c r="M219" t="s">
        <v>16</v>
      </c>
    </row>
    <row r="220" spans="2:13" x14ac:dyDescent="0.25">
      <c r="B220" t="s">
        <v>813</v>
      </c>
      <c r="C220">
        <v>1</v>
      </c>
      <c r="D220" t="s">
        <v>24</v>
      </c>
      <c r="E220" t="s">
        <v>320</v>
      </c>
      <c r="F220">
        <v>1</v>
      </c>
      <c r="G220">
        <v>2</v>
      </c>
      <c r="H220">
        <v>10.7</v>
      </c>
      <c r="I220">
        <v>1.8743456413111099</v>
      </c>
      <c r="J220">
        <v>0.64086102149567303</v>
      </c>
      <c r="K220">
        <v>5</v>
      </c>
      <c r="M220" t="s">
        <v>16</v>
      </c>
    </row>
    <row r="221" spans="2:13" x14ac:dyDescent="0.25">
      <c r="B221" t="s">
        <v>814</v>
      </c>
      <c r="C221">
        <v>1</v>
      </c>
      <c r="D221" t="s">
        <v>24</v>
      </c>
      <c r="E221" t="s">
        <v>314</v>
      </c>
      <c r="F221">
        <v>1</v>
      </c>
      <c r="G221">
        <v>2</v>
      </c>
      <c r="H221">
        <v>10.7</v>
      </c>
      <c r="I221">
        <v>1.3890404964536001</v>
      </c>
      <c r="J221">
        <v>0.47492943235028301</v>
      </c>
      <c r="K221">
        <v>4</v>
      </c>
      <c r="M221" t="s">
        <v>1062</v>
      </c>
    </row>
    <row r="222" spans="2:13" x14ac:dyDescent="0.25">
      <c r="B222" t="s">
        <v>815</v>
      </c>
      <c r="C222">
        <v>1</v>
      </c>
      <c r="D222" t="s">
        <v>24</v>
      </c>
      <c r="E222" t="s">
        <v>314</v>
      </c>
      <c r="F222">
        <v>2</v>
      </c>
      <c r="G222">
        <v>3</v>
      </c>
      <c r="H222">
        <v>10.7</v>
      </c>
      <c r="I222">
        <v>1.3890404964536001</v>
      </c>
      <c r="J222">
        <v>0.47492943235028301</v>
      </c>
      <c r="K222">
        <v>4</v>
      </c>
      <c r="M222" t="s">
        <v>1062</v>
      </c>
    </row>
    <row r="223" spans="2:13" x14ac:dyDescent="0.25">
      <c r="B223" t="s">
        <v>816</v>
      </c>
      <c r="C223">
        <v>1</v>
      </c>
      <c r="D223" t="s">
        <v>24</v>
      </c>
      <c r="E223" t="s">
        <v>314</v>
      </c>
      <c r="F223">
        <v>1</v>
      </c>
      <c r="G223">
        <v>3</v>
      </c>
      <c r="H223">
        <v>10.7</v>
      </c>
      <c r="I223">
        <v>1.3890404964536001</v>
      </c>
      <c r="J223">
        <v>0.47492943235028301</v>
      </c>
      <c r="K223">
        <v>4</v>
      </c>
      <c r="M223" t="s">
        <v>1062</v>
      </c>
    </row>
    <row r="224" spans="2:13" x14ac:dyDescent="0.25">
      <c r="B224" t="s">
        <v>817</v>
      </c>
      <c r="C224">
        <v>1</v>
      </c>
      <c r="D224" t="s">
        <v>24</v>
      </c>
      <c r="E224" t="s">
        <v>276</v>
      </c>
      <c r="F224">
        <v>1</v>
      </c>
      <c r="G224">
        <v>3</v>
      </c>
      <c r="H224">
        <v>10.7</v>
      </c>
      <c r="I224">
        <v>3.9613240278567101</v>
      </c>
      <c r="J224">
        <v>1.35442370233902</v>
      </c>
      <c r="K224">
        <v>8</v>
      </c>
      <c r="M224" t="s">
        <v>16</v>
      </c>
    </row>
    <row r="225" spans="2:13" x14ac:dyDescent="0.25">
      <c r="B225" t="s">
        <v>818</v>
      </c>
      <c r="C225">
        <v>1</v>
      </c>
      <c r="D225" t="s">
        <v>24</v>
      </c>
      <c r="E225" t="s">
        <v>279</v>
      </c>
      <c r="F225">
        <v>1</v>
      </c>
      <c r="G225">
        <v>3</v>
      </c>
      <c r="H225">
        <v>10.7</v>
      </c>
      <c r="I225">
        <v>0.469971940813667</v>
      </c>
      <c r="J225">
        <v>0.160688984691996</v>
      </c>
      <c r="K225">
        <v>1</v>
      </c>
      <c r="M225" t="s">
        <v>16</v>
      </c>
    </row>
    <row r="226" spans="2:13" x14ac:dyDescent="0.25">
      <c r="B226" t="s">
        <v>819</v>
      </c>
      <c r="C226">
        <v>1</v>
      </c>
      <c r="D226" t="s">
        <v>24</v>
      </c>
      <c r="E226" t="s">
        <v>300</v>
      </c>
      <c r="F226">
        <v>1</v>
      </c>
      <c r="G226">
        <v>2</v>
      </c>
      <c r="H226">
        <v>10.7</v>
      </c>
      <c r="I226">
        <v>3.7076795802398999</v>
      </c>
      <c r="J226">
        <v>1.2676996551762401</v>
      </c>
      <c r="K226">
        <v>5</v>
      </c>
      <c r="M226" t="s">
        <v>16</v>
      </c>
    </row>
    <row r="227" spans="2:13" x14ac:dyDescent="0.25">
      <c r="B227" t="s">
        <v>820</v>
      </c>
      <c r="C227">
        <v>1</v>
      </c>
      <c r="D227" t="s">
        <v>24</v>
      </c>
      <c r="E227" t="s">
        <v>297</v>
      </c>
      <c r="F227">
        <v>1</v>
      </c>
      <c r="G227">
        <v>2</v>
      </c>
      <c r="H227">
        <v>10.7</v>
      </c>
      <c r="I227">
        <v>0.85644257767773602</v>
      </c>
      <c r="J227">
        <v>0.29282788248116898</v>
      </c>
      <c r="K227">
        <v>3</v>
      </c>
      <c r="M227" t="s">
        <v>16</v>
      </c>
    </row>
    <row r="228" spans="2:13" x14ac:dyDescent="0.25">
      <c r="B228" t="s">
        <v>821</v>
      </c>
      <c r="C228">
        <v>1</v>
      </c>
      <c r="D228" t="s">
        <v>24</v>
      </c>
      <c r="E228" t="s">
        <v>273</v>
      </c>
      <c r="F228">
        <v>1</v>
      </c>
      <c r="G228">
        <v>3</v>
      </c>
      <c r="H228">
        <v>10.7</v>
      </c>
      <c r="I228">
        <v>2.20761190751703</v>
      </c>
      <c r="J228">
        <v>0.75480871347065803</v>
      </c>
      <c r="K228">
        <v>3</v>
      </c>
      <c r="M228" t="s">
        <v>16</v>
      </c>
    </row>
    <row r="229" spans="2:13" x14ac:dyDescent="0.25">
      <c r="B229" t="s">
        <v>822</v>
      </c>
      <c r="C229">
        <v>1</v>
      </c>
      <c r="D229" t="s">
        <v>24</v>
      </c>
      <c r="E229" t="s">
        <v>116</v>
      </c>
      <c r="F229">
        <v>2</v>
      </c>
      <c r="G229">
        <v>3</v>
      </c>
      <c r="H229">
        <v>10.7</v>
      </c>
      <c r="I229">
        <v>9.0905578866190808</v>
      </c>
      <c r="J229">
        <v>3.1081696378631101</v>
      </c>
      <c r="K229">
        <v>18</v>
      </c>
      <c r="M229" t="s">
        <v>16</v>
      </c>
    </row>
    <row r="230" spans="2:13" x14ac:dyDescent="0.25">
      <c r="B230" t="s">
        <v>823</v>
      </c>
      <c r="C230">
        <v>1</v>
      </c>
      <c r="D230" t="s">
        <v>24</v>
      </c>
      <c r="E230" t="s">
        <v>111</v>
      </c>
      <c r="F230">
        <v>2</v>
      </c>
      <c r="G230">
        <v>3</v>
      </c>
      <c r="H230">
        <v>10.7</v>
      </c>
      <c r="I230">
        <v>0.59596284633053898</v>
      </c>
      <c r="J230">
        <v>0.20376677068253901</v>
      </c>
      <c r="K230">
        <v>1</v>
      </c>
      <c r="M230" t="s">
        <v>16</v>
      </c>
    </row>
    <row r="231" spans="2:13" x14ac:dyDescent="0.25">
      <c r="B231" t="s">
        <v>824</v>
      </c>
      <c r="C231">
        <v>1</v>
      </c>
      <c r="D231" t="s">
        <v>24</v>
      </c>
      <c r="E231" t="s">
        <v>260</v>
      </c>
      <c r="F231">
        <v>1</v>
      </c>
      <c r="G231">
        <v>3</v>
      </c>
      <c r="H231">
        <v>10.7</v>
      </c>
      <c r="I231">
        <v>0.116384560814705</v>
      </c>
      <c r="J231">
        <v>3.9793262718536802E-2</v>
      </c>
      <c r="K231">
        <v>1</v>
      </c>
      <c r="M231" t="s">
        <v>16</v>
      </c>
    </row>
    <row r="232" spans="2:13" x14ac:dyDescent="0.25">
      <c r="B232" t="s">
        <v>825</v>
      </c>
      <c r="C232">
        <v>1</v>
      </c>
      <c r="D232" t="s">
        <v>24</v>
      </c>
      <c r="E232" t="s">
        <v>118</v>
      </c>
      <c r="F232">
        <v>2</v>
      </c>
      <c r="G232">
        <v>3</v>
      </c>
      <c r="H232">
        <v>10.7</v>
      </c>
      <c r="I232">
        <v>1.8453418698064901</v>
      </c>
      <c r="J232">
        <v>0.63094428777057798</v>
      </c>
      <c r="K232">
        <v>7</v>
      </c>
      <c r="M232" t="s">
        <v>16</v>
      </c>
    </row>
    <row r="233" spans="2:13" x14ac:dyDescent="0.25">
      <c r="B233" t="s">
        <v>826</v>
      </c>
      <c r="C233">
        <v>1</v>
      </c>
      <c r="D233" t="s">
        <v>24</v>
      </c>
      <c r="E233" t="s">
        <v>282</v>
      </c>
      <c r="F233">
        <v>1</v>
      </c>
      <c r="G233">
        <v>2</v>
      </c>
      <c r="H233">
        <v>10.7</v>
      </c>
      <c r="I233">
        <v>12.0509746914693</v>
      </c>
      <c r="J233">
        <v>4.1203712808227104</v>
      </c>
      <c r="K233">
        <v>11</v>
      </c>
      <c r="M233" t="s">
        <v>16</v>
      </c>
    </row>
    <row r="234" spans="2:13" x14ac:dyDescent="0.25">
      <c r="B234" t="s">
        <v>827</v>
      </c>
      <c r="C234">
        <v>1</v>
      </c>
      <c r="D234" t="s">
        <v>24</v>
      </c>
      <c r="E234" t="s">
        <v>84</v>
      </c>
      <c r="F234">
        <v>1</v>
      </c>
      <c r="G234">
        <v>3</v>
      </c>
      <c r="H234">
        <v>10.7</v>
      </c>
      <c r="I234">
        <v>3.4209671383598601</v>
      </c>
      <c r="J234">
        <v>1.16966926828867</v>
      </c>
      <c r="K234">
        <v>7</v>
      </c>
      <c r="M234" t="s">
        <v>16</v>
      </c>
    </row>
    <row r="235" spans="2:13" x14ac:dyDescent="0.25">
      <c r="B235" t="s">
        <v>828</v>
      </c>
      <c r="C235">
        <v>1</v>
      </c>
      <c r="D235" t="s">
        <v>24</v>
      </c>
      <c r="E235" t="s">
        <v>65</v>
      </c>
      <c r="F235">
        <v>1</v>
      </c>
      <c r="G235">
        <v>2</v>
      </c>
      <c r="H235">
        <v>10.7</v>
      </c>
      <c r="I235">
        <v>1.8048843796185301</v>
      </c>
      <c r="J235">
        <v>0.61711139168270501</v>
      </c>
      <c r="K235">
        <v>3</v>
      </c>
      <c r="M235" t="s">
        <v>16</v>
      </c>
    </row>
    <row r="236" spans="2:13" x14ac:dyDescent="0.25">
      <c r="B236" t="s">
        <v>829</v>
      </c>
      <c r="C236">
        <v>1</v>
      </c>
      <c r="D236" t="s">
        <v>24</v>
      </c>
      <c r="E236" t="s">
        <v>420</v>
      </c>
      <c r="F236">
        <v>2</v>
      </c>
      <c r="G236">
        <v>3</v>
      </c>
      <c r="H236">
        <v>10.7</v>
      </c>
      <c r="I236">
        <v>31.144138999218899</v>
      </c>
      <c r="J236">
        <v>10.648550775662301</v>
      </c>
      <c r="K236">
        <v>31</v>
      </c>
      <c r="M236" t="s">
        <v>16</v>
      </c>
    </row>
    <row r="237" spans="2:13" x14ac:dyDescent="0.25">
      <c r="B237" t="s">
        <v>830</v>
      </c>
      <c r="C237">
        <v>1</v>
      </c>
      <c r="D237" t="s">
        <v>24</v>
      </c>
      <c r="E237" t="s">
        <v>424</v>
      </c>
      <c r="F237">
        <v>2</v>
      </c>
      <c r="G237">
        <v>3</v>
      </c>
      <c r="H237">
        <v>10.7</v>
      </c>
      <c r="I237">
        <v>2.12909851331663</v>
      </c>
      <c r="J237">
        <v>0.72796405211291504</v>
      </c>
      <c r="K237">
        <v>4</v>
      </c>
      <c r="M237" t="s">
        <v>16</v>
      </c>
    </row>
    <row r="238" spans="2:13" x14ac:dyDescent="0.25">
      <c r="B238" t="s">
        <v>831</v>
      </c>
      <c r="C238">
        <v>1</v>
      </c>
      <c r="D238" t="s">
        <v>24</v>
      </c>
      <c r="E238" t="s">
        <v>517</v>
      </c>
      <c r="F238">
        <v>1</v>
      </c>
      <c r="G238">
        <v>3</v>
      </c>
      <c r="H238">
        <v>10.7</v>
      </c>
      <c r="I238">
        <v>1.39291998181409</v>
      </c>
      <c r="J238">
        <v>0.47625587444090101</v>
      </c>
      <c r="K238">
        <v>2</v>
      </c>
      <c r="M238" t="s">
        <v>16</v>
      </c>
    </row>
    <row r="239" spans="2:13" x14ac:dyDescent="0.25">
      <c r="B239" t="s">
        <v>832</v>
      </c>
      <c r="C239">
        <v>1</v>
      </c>
      <c r="D239" t="s">
        <v>24</v>
      </c>
      <c r="E239" t="s">
        <v>47</v>
      </c>
      <c r="F239">
        <v>1</v>
      </c>
      <c r="G239">
        <v>2</v>
      </c>
      <c r="H239">
        <v>10.7</v>
      </c>
      <c r="I239">
        <v>2.6064599500550401</v>
      </c>
      <c r="J239">
        <v>0.891179593167993</v>
      </c>
      <c r="K239">
        <v>4</v>
      </c>
      <c r="M239" t="s">
        <v>16</v>
      </c>
    </row>
    <row r="240" spans="2:13" x14ac:dyDescent="0.25">
      <c r="B240" t="s">
        <v>833</v>
      </c>
      <c r="C240">
        <v>1</v>
      </c>
      <c r="D240" t="s">
        <v>24</v>
      </c>
      <c r="E240" t="s">
        <v>193</v>
      </c>
      <c r="F240">
        <v>1</v>
      </c>
      <c r="G240">
        <v>2</v>
      </c>
      <c r="H240">
        <v>10.7</v>
      </c>
      <c r="I240">
        <v>1.7282183593993099</v>
      </c>
      <c r="J240">
        <v>0.59089836941573304</v>
      </c>
      <c r="K240">
        <v>2</v>
      </c>
      <c r="M240" t="s">
        <v>16</v>
      </c>
    </row>
    <row r="241" spans="2:13" x14ac:dyDescent="0.25">
      <c r="B241" t="s">
        <v>834</v>
      </c>
      <c r="C241">
        <v>1</v>
      </c>
      <c r="D241" t="s">
        <v>24</v>
      </c>
      <c r="E241" t="s">
        <v>211</v>
      </c>
      <c r="F241">
        <v>1</v>
      </c>
      <c r="G241">
        <v>3</v>
      </c>
      <c r="H241">
        <v>10.7</v>
      </c>
      <c r="I241">
        <v>3.6415435917134502</v>
      </c>
      <c r="J241">
        <v>1.2450869757266601</v>
      </c>
      <c r="K241">
        <v>5</v>
      </c>
      <c r="M241" t="s">
        <v>16</v>
      </c>
    </row>
    <row r="242" spans="2:13" x14ac:dyDescent="0.25">
      <c r="B242" t="s">
        <v>835</v>
      </c>
      <c r="C242">
        <v>1</v>
      </c>
      <c r="D242" t="s">
        <v>24</v>
      </c>
      <c r="E242" t="s">
        <v>137</v>
      </c>
      <c r="F242">
        <v>1</v>
      </c>
      <c r="G242">
        <v>2</v>
      </c>
      <c r="H242">
        <v>10.7</v>
      </c>
      <c r="I242">
        <v>1.0208588620032699</v>
      </c>
      <c r="J242">
        <v>0.34904376155973699</v>
      </c>
      <c r="K242">
        <v>1</v>
      </c>
      <c r="M242" t="s">
        <v>16</v>
      </c>
    </row>
    <row r="243" spans="2:13" x14ac:dyDescent="0.25">
      <c r="B243" t="s">
        <v>836</v>
      </c>
      <c r="C243">
        <v>1</v>
      </c>
      <c r="D243" t="s">
        <v>24</v>
      </c>
      <c r="E243" t="s">
        <v>185</v>
      </c>
      <c r="F243">
        <v>2</v>
      </c>
      <c r="G243">
        <v>3</v>
      </c>
      <c r="H243">
        <v>10.7</v>
      </c>
      <c r="I243">
        <v>12.2575111025659</v>
      </c>
      <c r="J243">
        <v>4.1909885311708504</v>
      </c>
      <c r="K243">
        <v>11</v>
      </c>
      <c r="M243" t="s">
        <v>16</v>
      </c>
    </row>
    <row r="244" spans="2:13" x14ac:dyDescent="0.25">
      <c r="B244" t="s">
        <v>837</v>
      </c>
      <c r="C244">
        <v>1</v>
      </c>
      <c r="D244" t="s">
        <v>24</v>
      </c>
      <c r="E244" t="s">
        <v>184</v>
      </c>
      <c r="F244">
        <v>1</v>
      </c>
      <c r="G244">
        <v>2</v>
      </c>
      <c r="H244">
        <v>10.7</v>
      </c>
      <c r="I244">
        <v>4.0172994594866402</v>
      </c>
      <c r="J244">
        <v>1.3735623667893699</v>
      </c>
      <c r="K244">
        <v>17</v>
      </c>
      <c r="M244" t="s">
        <v>1062</v>
      </c>
    </row>
    <row r="245" spans="2:13" x14ac:dyDescent="0.25">
      <c r="B245" t="s">
        <v>838</v>
      </c>
      <c r="C245">
        <v>1</v>
      </c>
      <c r="D245" t="s">
        <v>24</v>
      </c>
      <c r="E245" t="s">
        <v>184</v>
      </c>
      <c r="F245">
        <v>2</v>
      </c>
      <c r="G245">
        <v>3</v>
      </c>
      <c r="H245">
        <v>10.7</v>
      </c>
      <c r="I245">
        <v>4.0172994594866402</v>
      </c>
      <c r="J245">
        <v>1.3735623667893699</v>
      </c>
      <c r="K245">
        <v>17</v>
      </c>
      <c r="M245" t="s">
        <v>1062</v>
      </c>
    </row>
    <row r="246" spans="2:13" x14ac:dyDescent="0.25">
      <c r="B246" t="s">
        <v>839</v>
      </c>
      <c r="C246">
        <v>1</v>
      </c>
      <c r="D246" t="s">
        <v>24</v>
      </c>
      <c r="E246" t="s">
        <v>184</v>
      </c>
      <c r="F246">
        <v>1</v>
      </c>
      <c r="G246">
        <v>3</v>
      </c>
      <c r="H246">
        <v>10.7</v>
      </c>
      <c r="I246">
        <v>4.0172994594866402</v>
      </c>
      <c r="J246">
        <v>1.3735623667893699</v>
      </c>
      <c r="K246">
        <v>17</v>
      </c>
      <c r="M246" t="s">
        <v>1062</v>
      </c>
    </row>
    <row r="247" spans="2:13" x14ac:dyDescent="0.25">
      <c r="B247" t="s">
        <v>840</v>
      </c>
      <c r="C247">
        <v>1</v>
      </c>
      <c r="D247" t="s">
        <v>24</v>
      </c>
      <c r="E247" t="s">
        <v>342</v>
      </c>
      <c r="F247">
        <v>2</v>
      </c>
      <c r="G247">
        <v>3</v>
      </c>
      <c r="H247">
        <v>10.7</v>
      </c>
      <c r="I247">
        <v>0.23683334438801901</v>
      </c>
      <c r="J247">
        <v>8.0976131436768503E-2</v>
      </c>
      <c r="K247">
        <v>1</v>
      </c>
      <c r="M247" t="s">
        <v>16</v>
      </c>
    </row>
    <row r="248" spans="2:13" x14ac:dyDescent="0.25">
      <c r="B248" t="s">
        <v>841</v>
      </c>
      <c r="C248">
        <v>1</v>
      </c>
      <c r="D248" t="s">
        <v>24</v>
      </c>
      <c r="E248" t="s">
        <v>278</v>
      </c>
      <c r="F248">
        <v>1</v>
      </c>
      <c r="G248">
        <v>2</v>
      </c>
      <c r="H248">
        <v>10.7</v>
      </c>
      <c r="I248">
        <v>0.44139916165886101</v>
      </c>
      <c r="J248">
        <v>0.15091961236677701</v>
      </c>
      <c r="K248">
        <v>2</v>
      </c>
      <c r="M248" t="s">
        <v>1062</v>
      </c>
    </row>
    <row r="249" spans="2:13" x14ac:dyDescent="0.25">
      <c r="B249" t="s">
        <v>842</v>
      </c>
      <c r="C249">
        <v>1</v>
      </c>
      <c r="D249" t="s">
        <v>24</v>
      </c>
      <c r="E249" t="s">
        <v>278</v>
      </c>
      <c r="F249">
        <v>2</v>
      </c>
      <c r="G249">
        <v>3</v>
      </c>
      <c r="H249">
        <v>10.7</v>
      </c>
      <c r="I249">
        <v>0.44139916165886101</v>
      </c>
      <c r="J249">
        <v>0.15091961236677701</v>
      </c>
      <c r="K249">
        <v>2</v>
      </c>
      <c r="M249" t="s">
        <v>1062</v>
      </c>
    </row>
    <row r="250" spans="2:13" x14ac:dyDescent="0.25">
      <c r="B250" t="s">
        <v>843</v>
      </c>
      <c r="C250">
        <v>1</v>
      </c>
      <c r="D250" t="s">
        <v>24</v>
      </c>
      <c r="E250" t="s">
        <v>278</v>
      </c>
      <c r="F250">
        <v>1</v>
      </c>
      <c r="G250">
        <v>3</v>
      </c>
      <c r="H250">
        <v>10.7</v>
      </c>
      <c r="I250">
        <v>0.44139916165886101</v>
      </c>
      <c r="J250">
        <v>0.15091961236677701</v>
      </c>
      <c r="K250">
        <v>2</v>
      </c>
      <c r="M250" t="s">
        <v>1062</v>
      </c>
    </row>
    <row r="251" spans="2:13" x14ac:dyDescent="0.25">
      <c r="B251" t="s">
        <v>844</v>
      </c>
      <c r="C251">
        <v>1</v>
      </c>
      <c r="D251" t="s">
        <v>24</v>
      </c>
      <c r="E251" t="s">
        <v>275</v>
      </c>
      <c r="F251">
        <v>1</v>
      </c>
      <c r="G251">
        <v>2</v>
      </c>
      <c r="H251">
        <v>10.7</v>
      </c>
      <c r="I251">
        <v>2.9528425715273801</v>
      </c>
      <c r="J251">
        <v>1.00961192268745</v>
      </c>
      <c r="K251">
        <v>6</v>
      </c>
      <c r="M251" t="s">
        <v>16</v>
      </c>
    </row>
    <row r="252" spans="2:13" x14ac:dyDescent="0.25">
      <c r="B252" t="s">
        <v>845</v>
      </c>
      <c r="C252">
        <v>1</v>
      </c>
      <c r="D252" t="s">
        <v>24</v>
      </c>
      <c r="E252" t="s">
        <v>365</v>
      </c>
      <c r="F252">
        <v>1</v>
      </c>
      <c r="G252">
        <v>2</v>
      </c>
      <c r="H252">
        <v>10.7</v>
      </c>
      <c r="I252">
        <v>2.4503568486448399</v>
      </c>
      <c r="J252">
        <v>0.83780608999789197</v>
      </c>
      <c r="K252">
        <v>1</v>
      </c>
      <c r="M252" t="s">
        <v>16</v>
      </c>
    </row>
    <row r="253" spans="2:13" x14ac:dyDescent="0.25">
      <c r="B253" t="s">
        <v>846</v>
      </c>
      <c r="C253">
        <v>1</v>
      </c>
      <c r="D253" t="s">
        <v>24</v>
      </c>
      <c r="E253" t="s">
        <v>234</v>
      </c>
      <c r="F253">
        <v>1</v>
      </c>
      <c r="G253">
        <v>3</v>
      </c>
      <c r="H253">
        <v>10.7</v>
      </c>
      <c r="I253">
        <v>2.04356509798773</v>
      </c>
      <c r="J253">
        <v>0.69871916221024399</v>
      </c>
      <c r="K253">
        <v>1</v>
      </c>
      <c r="M253" t="s">
        <v>16</v>
      </c>
    </row>
    <row r="254" spans="2:13" x14ac:dyDescent="0.25">
      <c r="B254" t="s">
        <v>847</v>
      </c>
      <c r="C254">
        <v>1</v>
      </c>
      <c r="D254" t="s">
        <v>24</v>
      </c>
      <c r="E254" t="s">
        <v>371</v>
      </c>
      <c r="F254">
        <v>2</v>
      </c>
      <c r="G254">
        <v>3</v>
      </c>
      <c r="H254">
        <v>10.7</v>
      </c>
      <c r="I254">
        <v>0.16497049651989201</v>
      </c>
      <c r="J254">
        <v>5.6405370805799E-2</v>
      </c>
      <c r="K254">
        <v>1</v>
      </c>
      <c r="M254" t="s">
        <v>16</v>
      </c>
    </row>
    <row r="255" spans="2:13" x14ac:dyDescent="0.25">
      <c r="B255" t="s">
        <v>848</v>
      </c>
      <c r="C255">
        <v>1</v>
      </c>
      <c r="D255" t="s">
        <v>24</v>
      </c>
      <c r="E255" t="s">
        <v>339</v>
      </c>
      <c r="F255">
        <v>2</v>
      </c>
      <c r="G255">
        <v>3</v>
      </c>
      <c r="H255">
        <v>10.7</v>
      </c>
      <c r="I255">
        <v>1.5279630198387699</v>
      </c>
      <c r="J255">
        <v>0.522428691976219</v>
      </c>
      <c r="K255">
        <v>3</v>
      </c>
      <c r="M255" t="s">
        <v>16</v>
      </c>
    </row>
    <row r="256" spans="2:13" x14ac:dyDescent="0.25">
      <c r="B256" t="s">
        <v>849</v>
      </c>
      <c r="C256">
        <v>1</v>
      </c>
      <c r="D256" t="s">
        <v>24</v>
      </c>
      <c r="E256" t="s">
        <v>205</v>
      </c>
      <c r="F256">
        <v>1</v>
      </c>
      <c r="G256">
        <v>3</v>
      </c>
      <c r="H256">
        <v>10.7</v>
      </c>
      <c r="I256">
        <v>3.0271070055710498</v>
      </c>
      <c r="J256">
        <v>1.03500381413642</v>
      </c>
      <c r="K256">
        <v>1</v>
      </c>
      <c r="M256" t="s">
        <v>16</v>
      </c>
    </row>
    <row r="257" spans="2:13" x14ac:dyDescent="0.25">
      <c r="B257" t="s">
        <v>850</v>
      </c>
      <c r="C257">
        <v>1</v>
      </c>
      <c r="D257" t="s">
        <v>24</v>
      </c>
      <c r="E257" t="s">
        <v>326</v>
      </c>
      <c r="F257">
        <v>1</v>
      </c>
      <c r="G257">
        <v>2</v>
      </c>
      <c r="H257">
        <v>10.7</v>
      </c>
      <c r="I257">
        <v>0.92793595074962698</v>
      </c>
      <c r="J257">
        <v>0.31727231529398497</v>
      </c>
      <c r="K257">
        <v>1</v>
      </c>
      <c r="M257" t="s">
        <v>16</v>
      </c>
    </row>
    <row r="258" spans="2:13" x14ac:dyDescent="0.25">
      <c r="B258" t="s">
        <v>851</v>
      </c>
      <c r="C258">
        <v>1</v>
      </c>
      <c r="D258" t="s">
        <v>24</v>
      </c>
      <c r="E258" t="s">
        <v>149</v>
      </c>
      <c r="F258">
        <v>1</v>
      </c>
      <c r="G258">
        <v>3</v>
      </c>
      <c r="H258">
        <v>10.7</v>
      </c>
      <c r="I258">
        <v>4.3788305476047</v>
      </c>
      <c r="J258">
        <v>1.4971741368531399</v>
      </c>
      <c r="K258">
        <v>8</v>
      </c>
      <c r="M258" t="s">
        <v>16</v>
      </c>
    </row>
    <row r="259" spans="2:13" x14ac:dyDescent="0.25">
      <c r="B259" t="s">
        <v>852</v>
      </c>
      <c r="C259">
        <v>1</v>
      </c>
      <c r="D259" t="s">
        <v>24</v>
      </c>
      <c r="E259" t="s">
        <v>352</v>
      </c>
      <c r="F259">
        <v>2</v>
      </c>
      <c r="G259">
        <v>3</v>
      </c>
      <c r="H259">
        <v>10.7</v>
      </c>
      <c r="I259">
        <v>14.0110384855075</v>
      </c>
      <c r="J259">
        <v>4.7905403561301299</v>
      </c>
      <c r="K259">
        <v>4</v>
      </c>
      <c r="M259" t="s">
        <v>16</v>
      </c>
    </row>
    <row r="260" spans="2:13" x14ac:dyDescent="0.25">
      <c r="B260" t="s">
        <v>853</v>
      </c>
      <c r="C260">
        <v>1</v>
      </c>
      <c r="D260" t="s">
        <v>24</v>
      </c>
      <c r="E260" t="s">
        <v>206</v>
      </c>
      <c r="F260">
        <v>1</v>
      </c>
      <c r="G260">
        <v>3</v>
      </c>
      <c r="H260">
        <v>10.7</v>
      </c>
      <c r="I260">
        <v>6.4329256772851897</v>
      </c>
      <c r="J260">
        <v>2.1994936418807698</v>
      </c>
      <c r="K260">
        <v>8</v>
      </c>
      <c r="M260" t="s">
        <v>16</v>
      </c>
    </row>
    <row r="261" spans="2:13" x14ac:dyDescent="0.25">
      <c r="B261" t="s">
        <v>854</v>
      </c>
      <c r="C261">
        <v>1</v>
      </c>
      <c r="D261" t="s">
        <v>24</v>
      </c>
      <c r="E261" t="s">
        <v>152</v>
      </c>
      <c r="F261">
        <v>1</v>
      </c>
      <c r="G261">
        <v>3</v>
      </c>
      <c r="H261">
        <v>10.7</v>
      </c>
      <c r="I261">
        <v>5.1465991741855204</v>
      </c>
      <c r="J261">
        <v>1.75968334297733</v>
      </c>
      <c r="K261">
        <v>11</v>
      </c>
      <c r="M261" t="s">
        <v>16</v>
      </c>
    </row>
    <row r="262" spans="2:13" x14ac:dyDescent="0.25">
      <c r="B262" t="s">
        <v>855</v>
      </c>
      <c r="C262">
        <v>1</v>
      </c>
      <c r="D262" t="s">
        <v>24</v>
      </c>
      <c r="E262" t="s">
        <v>177</v>
      </c>
      <c r="F262">
        <v>1</v>
      </c>
      <c r="G262">
        <v>2</v>
      </c>
      <c r="H262">
        <v>10.7</v>
      </c>
      <c r="I262">
        <v>2.8193389502412201</v>
      </c>
      <c r="J262">
        <v>0.96396545000646805</v>
      </c>
      <c r="K262">
        <v>7</v>
      </c>
      <c r="M262" t="s">
        <v>1062</v>
      </c>
    </row>
    <row r="263" spans="2:13" x14ac:dyDescent="0.25">
      <c r="B263" t="s">
        <v>856</v>
      </c>
      <c r="C263">
        <v>1</v>
      </c>
      <c r="D263" t="s">
        <v>24</v>
      </c>
      <c r="E263" t="s">
        <v>177</v>
      </c>
      <c r="F263">
        <v>2</v>
      </c>
      <c r="G263">
        <v>3</v>
      </c>
      <c r="H263">
        <v>10.7</v>
      </c>
      <c r="I263">
        <v>2.8193389502412201</v>
      </c>
      <c r="J263">
        <v>0.96396545000646805</v>
      </c>
      <c r="K263">
        <v>7</v>
      </c>
      <c r="M263" t="s">
        <v>1062</v>
      </c>
    </row>
    <row r="264" spans="2:13" x14ac:dyDescent="0.25">
      <c r="B264" t="s">
        <v>857</v>
      </c>
      <c r="C264">
        <v>1</v>
      </c>
      <c r="D264" t="s">
        <v>24</v>
      </c>
      <c r="E264" t="s">
        <v>177</v>
      </c>
      <c r="F264">
        <v>1</v>
      </c>
      <c r="G264">
        <v>3</v>
      </c>
      <c r="H264">
        <v>10.7</v>
      </c>
      <c r="I264">
        <v>2.8193389502412201</v>
      </c>
      <c r="J264">
        <v>0.96396545000646805</v>
      </c>
      <c r="K264">
        <v>7</v>
      </c>
      <c r="M264" t="s">
        <v>1062</v>
      </c>
    </row>
    <row r="265" spans="2:13" x14ac:dyDescent="0.25">
      <c r="B265" t="s">
        <v>858</v>
      </c>
      <c r="C265">
        <v>1</v>
      </c>
      <c r="D265" t="s">
        <v>24</v>
      </c>
      <c r="E265" t="s">
        <v>515</v>
      </c>
      <c r="F265">
        <v>1</v>
      </c>
      <c r="G265">
        <v>2</v>
      </c>
      <c r="H265">
        <v>10.7</v>
      </c>
      <c r="I265">
        <v>1.5314115128494501</v>
      </c>
      <c r="J265">
        <v>0.52360777266696001</v>
      </c>
      <c r="K265">
        <v>6</v>
      </c>
      <c r="M265" t="s">
        <v>1062</v>
      </c>
    </row>
    <row r="266" spans="2:13" x14ac:dyDescent="0.25">
      <c r="B266" t="s">
        <v>859</v>
      </c>
      <c r="C266">
        <v>1</v>
      </c>
      <c r="D266" t="s">
        <v>24</v>
      </c>
      <c r="E266" t="s">
        <v>515</v>
      </c>
      <c r="F266">
        <v>2</v>
      </c>
      <c r="G266">
        <v>3</v>
      </c>
      <c r="H266">
        <v>10.7</v>
      </c>
      <c r="I266">
        <v>1.5314115128494501</v>
      </c>
      <c r="J266">
        <v>0.52360777266696001</v>
      </c>
      <c r="K266">
        <v>6</v>
      </c>
      <c r="M266" t="s">
        <v>1062</v>
      </c>
    </row>
    <row r="267" spans="2:13" x14ac:dyDescent="0.25">
      <c r="B267" t="s">
        <v>860</v>
      </c>
      <c r="C267">
        <v>1</v>
      </c>
      <c r="D267" t="s">
        <v>24</v>
      </c>
      <c r="E267" t="s">
        <v>515</v>
      </c>
      <c r="F267">
        <v>1</v>
      </c>
      <c r="G267">
        <v>3</v>
      </c>
      <c r="H267">
        <v>10.7</v>
      </c>
      <c r="I267">
        <v>1.5314115128494501</v>
      </c>
      <c r="J267">
        <v>0.52360777266696001</v>
      </c>
      <c r="K267">
        <v>6</v>
      </c>
      <c r="M267" t="s">
        <v>1062</v>
      </c>
    </row>
    <row r="268" spans="2:13" x14ac:dyDescent="0.25">
      <c r="B268" t="s">
        <v>861</v>
      </c>
      <c r="C268">
        <v>1</v>
      </c>
      <c r="D268" t="s">
        <v>24</v>
      </c>
      <c r="E268" t="s">
        <v>528</v>
      </c>
      <c r="F268">
        <v>1</v>
      </c>
      <c r="G268">
        <v>3</v>
      </c>
      <c r="H268">
        <v>10.7</v>
      </c>
      <c r="I268">
        <v>10.4938231627278</v>
      </c>
      <c r="J268">
        <v>3.5879626912123199</v>
      </c>
      <c r="K268">
        <v>16</v>
      </c>
      <c r="M268" t="s">
        <v>16</v>
      </c>
    </row>
    <row r="269" spans="2:13" x14ac:dyDescent="0.25">
      <c r="B269" t="s">
        <v>862</v>
      </c>
      <c r="C269">
        <v>1</v>
      </c>
      <c r="D269" t="s">
        <v>24</v>
      </c>
      <c r="E269" t="s">
        <v>157</v>
      </c>
      <c r="F269">
        <v>1</v>
      </c>
      <c r="G269">
        <v>3</v>
      </c>
      <c r="H269">
        <v>10.7</v>
      </c>
      <c r="I269">
        <v>2.95524415770292</v>
      </c>
      <c r="J269">
        <v>1.01043305350545</v>
      </c>
      <c r="K269">
        <v>7</v>
      </c>
      <c r="M269" t="s">
        <v>16</v>
      </c>
    </row>
    <row r="270" spans="2:13" x14ac:dyDescent="0.25">
      <c r="B270" t="s">
        <v>863</v>
      </c>
      <c r="C270">
        <v>1</v>
      </c>
      <c r="D270" t="s">
        <v>24</v>
      </c>
      <c r="E270" t="s">
        <v>201</v>
      </c>
      <c r="F270">
        <v>1</v>
      </c>
      <c r="G270">
        <v>3</v>
      </c>
      <c r="H270">
        <v>10.7</v>
      </c>
      <c r="I270">
        <v>1.6107253741959</v>
      </c>
      <c r="J270">
        <v>0.55072612324273396</v>
      </c>
      <c r="K270">
        <v>2</v>
      </c>
      <c r="M270" t="s">
        <v>16</v>
      </c>
    </row>
    <row r="271" spans="2:13" x14ac:dyDescent="0.25">
      <c r="B271" t="s">
        <v>864</v>
      </c>
      <c r="C271">
        <v>1</v>
      </c>
      <c r="D271" t="s">
        <v>24</v>
      </c>
      <c r="E271" t="s">
        <v>364</v>
      </c>
      <c r="F271">
        <v>1</v>
      </c>
      <c r="G271">
        <v>2</v>
      </c>
      <c r="H271">
        <v>10.7</v>
      </c>
      <c r="I271">
        <v>0.76136433520024105</v>
      </c>
      <c r="J271">
        <v>0.26031950288821498</v>
      </c>
      <c r="K271">
        <v>6</v>
      </c>
      <c r="M271" t="s">
        <v>1062</v>
      </c>
    </row>
    <row r="272" spans="2:13" x14ac:dyDescent="0.25">
      <c r="B272" t="s">
        <v>865</v>
      </c>
      <c r="C272">
        <v>1</v>
      </c>
      <c r="D272" t="s">
        <v>24</v>
      </c>
      <c r="E272" t="s">
        <v>364</v>
      </c>
      <c r="F272">
        <v>2</v>
      </c>
      <c r="G272">
        <v>3</v>
      </c>
      <c r="H272">
        <v>10.7</v>
      </c>
      <c r="I272">
        <v>0.76136433520024105</v>
      </c>
      <c r="J272">
        <v>0.26031950288821498</v>
      </c>
      <c r="K272">
        <v>6</v>
      </c>
      <c r="M272" t="s">
        <v>1062</v>
      </c>
    </row>
    <row r="273" spans="2:13" x14ac:dyDescent="0.25">
      <c r="B273" t="s">
        <v>866</v>
      </c>
      <c r="C273">
        <v>1</v>
      </c>
      <c r="D273" t="s">
        <v>24</v>
      </c>
      <c r="E273" t="s">
        <v>364</v>
      </c>
      <c r="F273">
        <v>1</v>
      </c>
      <c r="G273">
        <v>3</v>
      </c>
      <c r="H273">
        <v>10.7</v>
      </c>
      <c r="I273">
        <v>0.76136433520024105</v>
      </c>
      <c r="J273">
        <v>0.26031950288821498</v>
      </c>
      <c r="K273">
        <v>6</v>
      </c>
      <c r="M273" t="s">
        <v>1062</v>
      </c>
    </row>
    <row r="274" spans="2:13" x14ac:dyDescent="0.25">
      <c r="B274" t="s">
        <v>867</v>
      </c>
      <c r="C274">
        <v>1</v>
      </c>
      <c r="D274" t="s">
        <v>24</v>
      </c>
      <c r="E274" t="s">
        <v>372</v>
      </c>
      <c r="F274">
        <v>1</v>
      </c>
      <c r="G274">
        <v>3</v>
      </c>
      <c r="H274">
        <v>10.7</v>
      </c>
      <c r="I274">
        <v>3.8386583955059699</v>
      </c>
      <c r="J274">
        <v>1.31248286671187</v>
      </c>
      <c r="K274">
        <v>6</v>
      </c>
      <c r="M274" t="s">
        <v>16</v>
      </c>
    </row>
    <row r="275" spans="2:13" x14ac:dyDescent="0.25">
      <c r="B275" t="s">
        <v>868</v>
      </c>
      <c r="C275">
        <v>1</v>
      </c>
      <c r="D275" t="s">
        <v>24</v>
      </c>
      <c r="E275" t="s">
        <v>375</v>
      </c>
      <c r="F275">
        <v>1</v>
      </c>
      <c r="G275">
        <v>3</v>
      </c>
      <c r="H275">
        <v>10.7</v>
      </c>
      <c r="I275">
        <v>3.4741715090180101</v>
      </c>
      <c r="J275">
        <v>1.18786047410286</v>
      </c>
      <c r="K275">
        <v>8</v>
      </c>
      <c r="M275" t="s">
        <v>16</v>
      </c>
    </row>
    <row r="276" spans="2:13" x14ac:dyDescent="0.25">
      <c r="B276" t="s">
        <v>869</v>
      </c>
      <c r="C276">
        <v>1</v>
      </c>
      <c r="D276" t="s">
        <v>24</v>
      </c>
      <c r="E276" t="s">
        <v>414</v>
      </c>
      <c r="F276">
        <v>1</v>
      </c>
      <c r="G276">
        <v>3</v>
      </c>
      <c r="H276">
        <v>10.7</v>
      </c>
      <c r="I276">
        <v>1.3598519875508699</v>
      </c>
      <c r="J276">
        <v>0.46494953471611</v>
      </c>
      <c r="K276">
        <v>1</v>
      </c>
      <c r="M276" t="s">
        <v>16</v>
      </c>
    </row>
    <row r="277" spans="2:13" x14ac:dyDescent="0.25">
      <c r="B277" t="s">
        <v>870</v>
      </c>
      <c r="C277">
        <v>1</v>
      </c>
      <c r="D277" t="s">
        <v>24</v>
      </c>
      <c r="E277" t="s">
        <v>417</v>
      </c>
      <c r="F277">
        <v>1</v>
      </c>
      <c r="G277">
        <v>3</v>
      </c>
      <c r="H277">
        <v>10.7</v>
      </c>
      <c r="I277">
        <v>1.78012956827064</v>
      </c>
      <c r="J277">
        <v>0.60864742786638204</v>
      </c>
      <c r="K277">
        <v>1</v>
      </c>
      <c r="M277" t="s">
        <v>16</v>
      </c>
    </row>
    <row r="278" spans="2:13" x14ac:dyDescent="0.25">
      <c r="B278" t="s">
        <v>871</v>
      </c>
      <c r="C278">
        <v>1</v>
      </c>
      <c r="D278" t="s">
        <v>24</v>
      </c>
      <c r="E278" t="s">
        <v>53</v>
      </c>
      <c r="F278">
        <v>1</v>
      </c>
      <c r="G278">
        <v>3</v>
      </c>
      <c r="H278">
        <v>10.7</v>
      </c>
      <c r="I278">
        <v>4.6049491229018402</v>
      </c>
      <c r="J278">
        <v>1.5744867615634399</v>
      </c>
      <c r="K278">
        <v>5</v>
      </c>
      <c r="M278" t="s">
        <v>16</v>
      </c>
    </row>
    <row r="279" spans="2:13" x14ac:dyDescent="0.25">
      <c r="B279" t="s">
        <v>872</v>
      </c>
      <c r="C279">
        <v>1</v>
      </c>
      <c r="D279" t="s">
        <v>24</v>
      </c>
      <c r="E279" t="s">
        <v>450</v>
      </c>
      <c r="F279">
        <v>2</v>
      </c>
      <c r="G279">
        <v>3</v>
      </c>
      <c r="H279">
        <v>10.7</v>
      </c>
      <c r="I279">
        <v>3.5395685479519901</v>
      </c>
      <c r="J279">
        <v>1.21022049791613</v>
      </c>
      <c r="K279">
        <v>9</v>
      </c>
      <c r="M279" t="s">
        <v>16</v>
      </c>
    </row>
    <row r="280" spans="2:13" x14ac:dyDescent="0.25">
      <c r="B280" t="s">
        <v>873</v>
      </c>
      <c r="C280">
        <v>1</v>
      </c>
      <c r="D280" t="s">
        <v>24</v>
      </c>
      <c r="E280" t="s">
        <v>139</v>
      </c>
      <c r="F280">
        <v>2</v>
      </c>
      <c r="G280">
        <v>3</v>
      </c>
      <c r="H280">
        <v>10.7</v>
      </c>
      <c r="I280">
        <v>2.4605174055413701</v>
      </c>
      <c r="J280">
        <v>0.84128010499712902</v>
      </c>
      <c r="K280">
        <v>4</v>
      </c>
      <c r="M280" t="s">
        <v>16</v>
      </c>
    </row>
    <row r="281" spans="2:13" x14ac:dyDescent="0.25">
      <c r="B281" t="s">
        <v>874</v>
      </c>
      <c r="C281">
        <v>1</v>
      </c>
      <c r="D281" t="s">
        <v>24</v>
      </c>
      <c r="E281" t="s">
        <v>60</v>
      </c>
      <c r="F281">
        <v>1</v>
      </c>
      <c r="G281">
        <v>2</v>
      </c>
      <c r="H281">
        <v>10.7</v>
      </c>
      <c r="I281">
        <v>2.1399980198056299</v>
      </c>
      <c r="J281">
        <v>0.73169072274846003</v>
      </c>
      <c r="K281">
        <v>4</v>
      </c>
      <c r="M281" t="s">
        <v>16</v>
      </c>
    </row>
    <row r="282" spans="2:13" x14ac:dyDescent="0.25">
      <c r="B282" t="s">
        <v>875</v>
      </c>
      <c r="C282">
        <v>1</v>
      </c>
      <c r="D282" t="s">
        <v>24</v>
      </c>
      <c r="E282" t="s">
        <v>322</v>
      </c>
      <c r="F282">
        <v>1</v>
      </c>
      <c r="G282">
        <v>2</v>
      </c>
      <c r="H282">
        <v>10.7</v>
      </c>
      <c r="I282">
        <v>0.90724536216034601</v>
      </c>
      <c r="J282">
        <v>0.31019795747735601</v>
      </c>
      <c r="K282">
        <v>1</v>
      </c>
      <c r="M282" t="s">
        <v>16</v>
      </c>
    </row>
    <row r="283" spans="2:13" x14ac:dyDescent="0.25">
      <c r="B283" t="s">
        <v>876</v>
      </c>
      <c r="C283">
        <v>1</v>
      </c>
      <c r="D283" t="s">
        <v>24</v>
      </c>
      <c r="E283" t="s">
        <v>466</v>
      </c>
      <c r="F283">
        <v>1</v>
      </c>
      <c r="G283">
        <v>2</v>
      </c>
      <c r="H283">
        <v>10.7</v>
      </c>
      <c r="I283">
        <v>10.451099498877101</v>
      </c>
      <c r="J283">
        <v>3.5733549634517998</v>
      </c>
      <c r="K283">
        <v>4</v>
      </c>
      <c r="M283" t="s">
        <v>1062</v>
      </c>
    </row>
    <row r="284" spans="2:13" x14ac:dyDescent="0.25">
      <c r="B284" t="s">
        <v>877</v>
      </c>
      <c r="C284">
        <v>1</v>
      </c>
      <c r="D284" t="s">
        <v>24</v>
      </c>
      <c r="E284" t="s">
        <v>466</v>
      </c>
      <c r="F284">
        <v>2</v>
      </c>
      <c r="G284">
        <v>3</v>
      </c>
      <c r="H284">
        <v>10.7</v>
      </c>
      <c r="I284">
        <v>10.451099498877101</v>
      </c>
      <c r="J284">
        <v>3.5733549634517998</v>
      </c>
      <c r="K284">
        <v>4</v>
      </c>
      <c r="M284" t="s">
        <v>1062</v>
      </c>
    </row>
    <row r="285" spans="2:13" x14ac:dyDescent="0.25">
      <c r="B285" t="s">
        <v>878</v>
      </c>
      <c r="C285">
        <v>1</v>
      </c>
      <c r="D285" t="s">
        <v>24</v>
      </c>
      <c r="E285" t="s">
        <v>466</v>
      </c>
      <c r="F285">
        <v>1</v>
      </c>
      <c r="G285">
        <v>3</v>
      </c>
      <c r="H285">
        <v>10.7</v>
      </c>
      <c r="I285">
        <v>10.451099498877101</v>
      </c>
      <c r="J285">
        <v>3.5733549634517998</v>
      </c>
      <c r="K285">
        <v>4</v>
      </c>
      <c r="M285" t="s">
        <v>1062</v>
      </c>
    </row>
    <row r="286" spans="2:13" x14ac:dyDescent="0.25">
      <c r="B286" t="s">
        <v>879</v>
      </c>
      <c r="C286">
        <v>1</v>
      </c>
      <c r="D286" t="s">
        <v>24</v>
      </c>
      <c r="E286" t="s">
        <v>393</v>
      </c>
      <c r="F286">
        <v>2</v>
      </c>
      <c r="G286">
        <v>3</v>
      </c>
      <c r="H286">
        <v>10.7</v>
      </c>
      <c r="I286">
        <v>10.164251644484301</v>
      </c>
      <c r="J286">
        <v>3.4752782774188802</v>
      </c>
      <c r="K286">
        <v>1</v>
      </c>
      <c r="M286" t="s">
        <v>16</v>
      </c>
    </row>
    <row r="287" spans="2:13" x14ac:dyDescent="0.25">
      <c r="B287" t="s">
        <v>880</v>
      </c>
      <c r="C287">
        <v>1</v>
      </c>
      <c r="D287" t="s">
        <v>24</v>
      </c>
      <c r="E287" t="s">
        <v>343</v>
      </c>
      <c r="F287">
        <v>1</v>
      </c>
      <c r="G287">
        <v>3</v>
      </c>
      <c r="H287">
        <v>10.7</v>
      </c>
      <c r="I287">
        <v>1.8473739811857999E-4</v>
      </c>
      <c r="J287">
        <v>6.3163909077042503E-5</v>
      </c>
      <c r="K287">
        <v>1</v>
      </c>
      <c r="M287" t="s">
        <v>16</v>
      </c>
    </row>
    <row r="288" spans="2:13" x14ac:dyDescent="0.25">
      <c r="B288" t="s">
        <v>881</v>
      </c>
      <c r="C288">
        <v>1</v>
      </c>
      <c r="D288" t="s">
        <v>24</v>
      </c>
      <c r="E288" t="s">
        <v>415</v>
      </c>
      <c r="F288">
        <v>1</v>
      </c>
      <c r="G288">
        <v>2</v>
      </c>
      <c r="H288">
        <v>10.7</v>
      </c>
      <c r="I288">
        <v>5.2474042760046897</v>
      </c>
      <c r="J288">
        <v>1.7941498037516701</v>
      </c>
      <c r="K288">
        <v>5</v>
      </c>
      <c r="M288" t="s">
        <v>1062</v>
      </c>
    </row>
    <row r="289" spans="2:13" x14ac:dyDescent="0.25">
      <c r="B289" t="s">
        <v>882</v>
      </c>
      <c r="C289">
        <v>1</v>
      </c>
      <c r="D289" t="s">
        <v>24</v>
      </c>
      <c r="E289" t="s">
        <v>415</v>
      </c>
      <c r="F289">
        <v>2</v>
      </c>
      <c r="G289">
        <v>3</v>
      </c>
      <c r="H289">
        <v>10.7</v>
      </c>
      <c r="I289">
        <v>5.2474042760046897</v>
      </c>
      <c r="J289">
        <v>1.7941498037516701</v>
      </c>
      <c r="K289">
        <v>5</v>
      </c>
      <c r="M289" t="s">
        <v>1062</v>
      </c>
    </row>
    <row r="290" spans="2:13" x14ac:dyDescent="0.25">
      <c r="B290" t="s">
        <v>883</v>
      </c>
      <c r="C290">
        <v>1</v>
      </c>
      <c r="D290" t="s">
        <v>24</v>
      </c>
      <c r="E290" t="s">
        <v>415</v>
      </c>
      <c r="F290">
        <v>1</v>
      </c>
      <c r="G290">
        <v>3</v>
      </c>
      <c r="H290">
        <v>10.7</v>
      </c>
      <c r="I290">
        <v>5.2474042760046897</v>
      </c>
      <c r="J290">
        <v>1.7941498037516701</v>
      </c>
      <c r="K290">
        <v>5</v>
      </c>
      <c r="M290" t="s">
        <v>1062</v>
      </c>
    </row>
    <row r="291" spans="2:13" x14ac:dyDescent="0.25">
      <c r="B291" t="s">
        <v>884</v>
      </c>
      <c r="C291">
        <v>1</v>
      </c>
      <c r="D291" t="s">
        <v>24</v>
      </c>
      <c r="E291" t="s">
        <v>403</v>
      </c>
      <c r="F291">
        <v>1</v>
      </c>
      <c r="G291">
        <v>2</v>
      </c>
      <c r="H291">
        <v>10.7</v>
      </c>
      <c r="I291">
        <v>2.3927187804318502</v>
      </c>
      <c r="J291">
        <v>0.818098950365855</v>
      </c>
      <c r="K291">
        <v>5</v>
      </c>
      <c r="M291" t="s">
        <v>1062</v>
      </c>
    </row>
    <row r="292" spans="2:13" x14ac:dyDescent="0.25">
      <c r="B292" t="s">
        <v>885</v>
      </c>
      <c r="C292">
        <v>1</v>
      </c>
      <c r="D292" t="s">
        <v>24</v>
      </c>
      <c r="E292" t="s">
        <v>403</v>
      </c>
      <c r="F292">
        <v>2</v>
      </c>
      <c r="G292">
        <v>3</v>
      </c>
      <c r="H292">
        <v>10.7</v>
      </c>
      <c r="I292">
        <v>2.3927187804318502</v>
      </c>
      <c r="J292">
        <v>0.818098950365855</v>
      </c>
      <c r="K292">
        <v>5</v>
      </c>
      <c r="M292" t="s">
        <v>1062</v>
      </c>
    </row>
    <row r="293" spans="2:13" x14ac:dyDescent="0.25">
      <c r="B293" t="s">
        <v>886</v>
      </c>
      <c r="C293">
        <v>1</v>
      </c>
      <c r="D293" t="s">
        <v>24</v>
      </c>
      <c r="E293" t="s">
        <v>403</v>
      </c>
      <c r="F293">
        <v>1</v>
      </c>
      <c r="G293">
        <v>3</v>
      </c>
      <c r="H293">
        <v>10.7</v>
      </c>
      <c r="I293">
        <v>2.3927187804318502</v>
      </c>
      <c r="J293">
        <v>0.818098950365855</v>
      </c>
      <c r="K293">
        <v>5</v>
      </c>
      <c r="M293" t="s">
        <v>1062</v>
      </c>
    </row>
    <row r="294" spans="2:13" x14ac:dyDescent="0.25">
      <c r="B294" t="s">
        <v>887</v>
      </c>
      <c r="C294">
        <v>1</v>
      </c>
      <c r="D294" t="s">
        <v>24</v>
      </c>
      <c r="E294" t="s">
        <v>235</v>
      </c>
      <c r="F294">
        <v>1</v>
      </c>
      <c r="G294">
        <v>3</v>
      </c>
      <c r="H294">
        <v>10.7</v>
      </c>
      <c r="I294">
        <v>7.5613017049934701</v>
      </c>
      <c r="J294">
        <v>2.58529879852335</v>
      </c>
      <c r="K294">
        <v>5</v>
      </c>
      <c r="M294" t="s">
        <v>16</v>
      </c>
    </row>
    <row r="295" spans="2:13" x14ac:dyDescent="0.25">
      <c r="B295" t="s">
        <v>888</v>
      </c>
      <c r="C295">
        <v>1</v>
      </c>
      <c r="D295" t="s">
        <v>24</v>
      </c>
      <c r="E295" t="s">
        <v>451</v>
      </c>
      <c r="F295">
        <v>2</v>
      </c>
      <c r="G295">
        <v>3</v>
      </c>
      <c r="H295">
        <v>10.7</v>
      </c>
      <c r="I295">
        <v>3.5022515935320402</v>
      </c>
      <c r="J295">
        <v>1.19746138828257</v>
      </c>
      <c r="K295">
        <v>5</v>
      </c>
      <c r="M295" t="s">
        <v>16</v>
      </c>
    </row>
    <row r="296" spans="2:13" x14ac:dyDescent="0.25">
      <c r="B296" t="s">
        <v>889</v>
      </c>
      <c r="C296">
        <v>1</v>
      </c>
      <c r="D296" t="s">
        <v>24</v>
      </c>
      <c r="E296" t="s">
        <v>480</v>
      </c>
      <c r="F296">
        <v>2</v>
      </c>
      <c r="G296">
        <v>3</v>
      </c>
      <c r="H296">
        <v>10.7</v>
      </c>
      <c r="I296">
        <v>5.8757576845595496</v>
      </c>
      <c r="J296">
        <v>2.00899129210441</v>
      </c>
      <c r="K296">
        <v>11</v>
      </c>
      <c r="M296" t="s">
        <v>16</v>
      </c>
    </row>
    <row r="297" spans="2:13" x14ac:dyDescent="0.25">
      <c r="B297" t="s">
        <v>890</v>
      </c>
      <c r="C297">
        <v>1</v>
      </c>
      <c r="D297" t="s">
        <v>24</v>
      </c>
      <c r="E297" t="s">
        <v>119</v>
      </c>
      <c r="F297">
        <v>2</v>
      </c>
      <c r="G297">
        <v>3</v>
      </c>
      <c r="H297">
        <v>10.7</v>
      </c>
      <c r="I297">
        <v>5.9165846495437604</v>
      </c>
      <c r="J297">
        <v>2.02295051601044</v>
      </c>
      <c r="K297">
        <v>12</v>
      </c>
      <c r="M297" t="s">
        <v>16</v>
      </c>
    </row>
    <row r="298" spans="2:13" x14ac:dyDescent="0.25">
      <c r="B298" t="s">
        <v>891</v>
      </c>
      <c r="C298">
        <v>1</v>
      </c>
      <c r="D298" t="s">
        <v>24</v>
      </c>
      <c r="E298" t="s">
        <v>404</v>
      </c>
      <c r="F298">
        <v>2</v>
      </c>
      <c r="G298">
        <v>3</v>
      </c>
      <c r="H298">
        <v>10.7</v>
      </c>
      <c r="I298">
        <v>0.14354095833813699</v>
      </c>
      <c r="J298">
        <v>4.9078357352862E-2</v>
      </c>
      <c r="K298">
        <v>1</v>
      </c>
      <c r="M298" t="s">
        <v>16</v>
      </c>
    </row>
    <row r="299" spans="2:13" x14ac:dyDescent="0.25">
      <c r="B299" t="s">
        <v>892</v>
      </c>
      <c r="C299">
        <v>1</v>
      </c>
      <c r="D299" t="s">
        <v>24</v>
      </c>
      <c r="E299" t="s">
        <v>150</v>
      </c>
      <c r="F299">
        <v>1</v>
      </c>
      <c r="G299">
        <v>3</v>
      </c>
      <c r="H299">
        <v>10.7</v>
      </c>
      <c r="I299">
        <v>4.4854240263191203</v>
      </c>
      <c r="J299">
        <v>1.5336197123905899</v>
      </c>
      <c r="K299">
        <v>6</v>
      </c>
      <c r="M299" t="s">
        <v>16</v>
      </c>
    </row>
    <row r="300" spans="2:13" x14ac:dyDescent="0.25">
      <c r="B300" t="s">
        <v>893</v>
      </c>
      <c r="C300">
        <v>1</v>
      </c>
      <c r="D300" t="s">
        <v>24</v>
      </c>
      <c r="E300" t="s">
        <v>52</v>
      </c>
      <c r="F300">
        <v>1</v>
      </c>
      <c r="G300">
        <v>2</v>
      </c>
      <c r="H300">
        <v>10.7</v>
      </c>
      <c r="I300">
        <v>6.1855623012044099</v>
      </c>
      <c r="J300">
        <v>2.1149171676266101</v>
      </c>
      <c r="K300">
        <v>9</v>
      </c>
      <c r="M300" t="s">
        <v>16</v>
      </c>
    </row>
    <row r="301" spans="2:13" x14ac:dyDescent="0.25">
      <c r="B301" t="s">
        <v>894</v>
      </c>
      <c r="C301">
        <v>1</v>
      </c>
      <c r="D301" t="s">
        <v>24</v>
      </c>
      <c r="E301" t="s">
        <v>170</v>
      </c>
      <c r="F301">
        <v>1</v>
      </c>
      <c r="G301">
        <v>2</v>
      </c>
      <c r="H301">
        <v>10.7</v>
      </c>
      <c r="I301">
        <v>1.4778991849486399E-3</v>
      </c>
      <c r="J301">
        <v>5.0531127261634003E-4</v>
      </c>
      <c r="K301">
        <v>1</v>
      </c>
      <c r="M301" t="s">
        <v>1062</v>
      </c>
    </row>
    <row r="302" spans="2:13" x14ac:dyDescent="0.25">
      <c r="B302" t="s">
        <v>895</v>
      </c>
      <c r="C302">
        <v>1</v>
      </c>
      <c r="D302" t="s">
        <v>24</v>
      </c>
      <c r="E302" t="s">
        <v>170</v>
      </c>
      <c r="F302">
        <v>2</v>
      </c>
      <c r="G302">
        <v>3</v>
      </c>
      <c r="H302">
        <v>10.7</v>
      </c>
      <c r="I302">
        <v>1.4778991849486399E-3</v>
      </c>
      <c r="J302">
        <v>5.0531127261634003E-4</v>
      </c>
      <c r="K302">
        <v>1</v>
      </c>
      <c r="M302" t="s">
        <v>1062</v>
      </c>
    </row>
    <row r="303" spans="2:13" x14ac:dyDescent="0.25">
      <c r="B303" t="s">
        <v>896</v>
      </c>
      <c r="C303">
        <v>1</v>
      </c>
      <c r="D303" t="s">
        <v>24</v>
      </c>
      <c r="E303" t="s">
        <v>170</v>
      </c>
      <c r="F303">
        <v>1</v>
      </c>
      <c r="G303">
        <v>3</v>
      </c>
      <c r="H303">
        <v>10.7</v>
      </c>
      <c r="I303">
        <v>1.4778991849486399E-3</v>
      </c>
      <c r="J303">
        <v>5.0531127261634003E-4</v>
      </c>
      <c r="K303">
        <v>1</v>
      </c>
      <c r="M303" t="s">
        <v>1062</v>
      </c>
    </row>
    <row r="304" spans="2:13" x14ac:dyDescent="0.25">
      <c r="B304" t="s">
        <v>897</v>
      </c>
      <c r="C304">
        <v>1</v>
      </c>
      <c r="D304" t="s">
        <v>24</v>
      </c>
      <c r="E304" t="s">
        <v>243</v>
      </c>
      <c r="F304">
        <v>1</v>
      </c>
      <c r="G304">
        <v>3</v>
      </c>
      <c r="H304">
        <v>10.7</v>
      </c>
      <c r="I304">
        <v>1.79786435849002</v>
      </c>
      <c r="J304">
        <v>0.61471116313777796</v>
      </c>
      <c r="K304">
        <v>1</v>
      </c>
      <c r="M304" t="s">
        <v>16</v>
      </c>
    </row>
    <row r="305" spans="2:13" x14ac:dyDescent="0.25">
      <c r="B305" t="s">
        <v>898</v>
      </c>
      <c r="C305">
        <v>1</v>
      </c>
      <c r="D305" t="s">
        <v>24</v>
      </c>
      <c r="E305" t="s">
        <v>244</v>
      </c>
      <c r="F305">
        <v>1</v>
      </c>
      <c r="G305">
        <v>3</v>
      </c>
      <c r="H305">
        <v>10.7</v>
      </c>
      <c r="I305">
        <v>0.65784987470026302</v>
      </c>
      <c r="J305">
        <v>0.224926680223348</v>
      </c>
      <c r="K305">
        <v>2</v>
      </c>
      <c r="M305" t="s">
        <v>16</v>
      </c>
    </row>
    <row r="306" spans="2:13" x14ac:dyDescent="0.25">
      <c r="B306" t="s">
        <v>899</v>
      </c>
      <c r="C306">
        <v>1</v>
      </c>
      <c r="D306" t="s">
        <v>24</v>
      </c>
      <c r="E306" t="s">
        <v>449</v>
      </c>
      <c r="F306">
        <v>1</v>
      </c>
      <c r="G306">
        <v>3</v>
      </c>
      <c r="H306">
        <v>10.7</v>
      </c>
      <c r="I306">
        <v>0.12765354209993901</v>
      </c>
      <c r="J306">
        <v>4.3646261172236397E-2</v>
      </c>
      <c r="K306">
        <v>1</v>
      </c>
      <c r="M306" t="s">
        <v>16</v>
      </c>
    </row>
    <row r="307" spans="2:13" x14ac:dyDescent="0.25">
      <c r="B307" t="s">
        <v>900</v>
      </c>
      <c r="C307">
        <v>1</v>
      </c>
      <c r="D307" t="s">
        <v>24</v>
      </c>
      <c r="E307" t="s">
        <v>427</v>
      </c>
      <c r="F307">
        <v>2</v>
      </c>
      <c r="G307">
        <v>3</v>
      </c>
      <c r="H307">
        <v>10.7</v>
      </c>
      <c r="I307">
        <v>22.708475188930201</v>
      </c>
      <c r="J307">
        <v>7.7642971954773001</v>
      </c>
      <c r="K307">
        <v>6</v>
      </c>
      <c r="M307" t="s">
        <v>16</v>
      </c>
    </row>
    <row r="308" spans="2:13" x14ac:dyDescent="0.25">
      <c r="B308" t="s">
        <v>901</v>
      </c>
      <c r="C308">
        <v>1</v>
      </c>
      <c r="D308" t="s">
        <v>24</v>
      </c>
      <c r="E308" t="s">
        <v>460</v>
      </c>
      <c r="F308">
        <v>1</v>
      </c>
      <c r="G308">
        <v>2</v>
      </c>
      <c r="H308">
        <v>10.7</v>
      </c>
      <c r="I308">
        <v>5.9878932852175302</v>
      </c>
      <c r="J308">
        <v>2.0473317849141801</v>
      </c>
      <c r="K308">
        <v>7</v>
      </c>
      <c r="M308" t="s">
        <v>16</v>
      </c>
    </row>
    <row r="309" spans="2:13" x14ac:dyDescent="0.25">
      <c r="B309" t="s">
        <v>902</v>
      </c>
      <c r="C309">
        <v>1</v>
      </c>
      <c r="D309" t="s">
        <v>24</v>
      </c>
      <c r="E309" t="s">
        <v>461</v>
      </c>
      <c r="F309">
        <v>1</v>
      </c>
      <c r="G309">
        <v>2</v>
      </c>
      <c r="H309">
        <v>10.7</v>
      </c>
      <c r="I309">
        <v>0.71936742827375</v>
      </c>
      <c r="J309">
        <v>0.24596026194600301</v>
      </c>
      <c r="K309">
        <v>3</v>
      </c>
      <c r="M309" t="s">
        <v>16</v>
      </c>
    </row>
    <row r="310" spans="2:13" x14ac:dyDescent="0.25">
      <c r="B310" t="s">
        <v>903</v>
      </c>
      <c r="C310">
        <v>1</v>
      </c>
      <c r="D310" t="s">
        <v>24</v>
      </c>
      <c r="E310" t="s">
        <v>470</v>
      </c>
      <c r="F310">
        <v>1</v>
      </c>
      <c r="G310">
        <v>2</v>
      </c>
      <c r="H310">
        <v>10.7</v>
      </c>
      <c r="I310">
        <v>3.1006324900222402</v>
      </c>
      <c r="J310">
        <v>1.06014304994908</v>
      </c>
      <c r="K310">
        <v>6</v>
      </c>
      <c r="M310" t="s">
        <v>16</v>
      </c>
    </row>
    <row r="311" spans="2:13" x14ac:dyDescent="0.25">
      <c r="B311" t="s">
        <v>904</v>
      </c>
      <c r="C311">
        <v>1</v>
      </c>
      <c r="D311" t="s">
        <v>24</v>
      </c>
      <c r="E311" t="s">
        <v>298</v>
      </c>
      <c r="F311">
        <v>1</v>
      </c>
      <c r="G311">
        <v>3</v>
      </c>
      <c r="H311">
        <v>10.7</v>
      </c>
      <c r="I311">
        <v>0.21872907937239899</v>
      </c>
      <c r="J311">
        <v>7.4786068347218307E-2</v>
      </c>
      <c r="K311">
        <v>2</v>
      </c>
      <c r="M311" t="s">
        <v>16</v>
      </c>
    </row>
    <row r="312" spans="2:13" x14ac:dyDescent="0.25">
      <c r="B312" t="s">
        <v>905</v>
      </c>
      <c r="C312">
        <v>1</v>
      </c>
      <c r="D312" t="s">
        <v>24</v>
      </c>
      <c r="E312" t="s">
        <v>502</v>
      </c>
      <c r="F312">
        <v>1</v>
      </c>
      <c r="G312">
        <v>3</v>
      </c>
      <c r="H312">
        <v>10.7</v>
      </c>
      <c r="I312">
        <v>1.59502269535582</v>
      </c>
      <c r="J312">
        <v>0.54535719097118496</v>
      </c>
      <c r="K312">
        <v>1</v>
      </c>
      <c r="M312" t="s">
        <v>16</v>
      </c>
    </row>
    <row r="313" spans="2:13" x14ac:dyDescent="0.25">
      <c r="B313" t="s">
        <v>906</v>
      </c>
      <c r="C313">
        <v>1</v>
      </c>
      <c r="D313" t="s">
        <v>24</v>
      </c>
      <c r="E313" t="s">
        <v>512</v>
      </c>
      <c r="F313">
        <v>1</v>
      </c>
      <c r="G313">
        <v>3</v>
      </c>
      <c r="H313">
        <v>10.7</v>
      </c>
      <c r="I313">
        <v>1.1233881179590799</v>
      </c>
      <c r="J313">
        <v>0.38409973109749601</v>
      </c>
      <c r="K313">
        <v>3</v>
      </c>
      <c r="M313" t="s">
        <v>16</v>
      </c>
    </row>
    <row r="314" spans="2:13" x14ac:dyDescent="0.25">
      <c r="B314" t="s">
        <v>907</v>
      </c>
      <c r="C314">
        <v>1</v>
      </c>
      <c r="D314" t="s">
        <v>24</v>
      </c>
      <c r="E314" t="s">
        <v>494</v>
      </c>
      <c r="F314">
        <v>1</v>
      </c>
      <c r="G314">
        <v>3</v>
      </c>
      <c r="H314">
        <v>10.7</v>
      </c>
      <c r="I314">
        <v>1.99331652569948</v>
      </c>
      <c r="J314">
        <v>0.681538578941289</v>
      </c>
      <c r="K314">
        <v>4</v>
      </c>
      <c r="M314" t="s">
        <v>16</v>
      </c>
    </row>
    <row r="315" spans="2:13" x14ac:dyDescent="0.25">
      <c r="B315" t="s">
        <v>908</v>
      </c>
      <c r="C315">
        <v>1</v>
      </c>
      <c r="D315" t="s">
        <v>24</v>
      </c>
      <c r="E315" t="s">
        <v>439</v>
      </c>
      <c r="F315">
        <v>2</v>
      </c>
      <c r="G315">
        <v>3</v>
      </c>
      <c r="H315">
        <v>10.7</v>
      </c>
      <c r="I315">
        <v>1.71584095372537</v>
      </c>
      <c r="J315">
        <v>0.58666638750757105</v>
      </c>
      <c r="K315">
        <v>4</v>
      </c>
      <c r="M315" t="s">
        <v>16</v>
      </c>
    </row>
    <row r="316" spans="2:13" x14ac:dyDescent="0.25">
      <c r="B316" t="s">
        <v>909</v>
      </c>
      <c r="C316">
        <v>1</v>
      </c>
      <c r="D316" t="s">
        <v>24</v>
      </c>
      <c r="E316" t="s">
        <v>136</v>
      </c>
      <c r="F316">
        <v>2</v>
      </c>
      <c r="G316">
        <v>3</v>
      </c>
      <c r="H316">
        <v>10.7</v>
      </c>
      <c r="I316">
        <v>0.29890511015586202</v>
      </c>
      <c r="J316">
        <v>0.102199204886655</v>
      </c>
      <c r="K316">
        <v>1</v>
      </c>
      <c r="M316" t="s">
        <v>16</v>
      </c>
    </row>
    <row r="317" spans="2:13" x14ac:dyDescent="0.25">
      <c r="B317" t="s">
        <v>910</v>
      </c>
      <c r="C317">
        <v>1</v>
      </c>
      <c r="D317" t="s">
        <v>24</v>
      </c>
      <c r="E317" t="s">
        <v>350</v>
      </c>
      <c r="F317">
        <v>1</v>
      </c>
      <c r="G317">
        <v>2</v>
      </c>
      <c r="H317">
        <v>10.7</v>
      </c>
      <c r="I317">
        <v>4.6109222371952097</v>
      </c>
      <c r="J317">
        <v>1.57652904023563</v>
      </c>
      <c r="K317">
        <v>1</v>
      </c>
      <c r="M317" t="s">
        <v>1062</v>
      </c>
    </row>
    <row r="318" spans="2:13" x14ac:dyDescent="0.25">
      <c r="B318" t="s">
        <v>911</v>
      </c>
      <c r="C318">
        <v>1</v>
      </c>
      <c r="D318" t="s">
        <v>24</v>
      </c>
      <c r="E318" t="s">
        <v>350</v>
      </c>
      <c r="F318">
        <v>2</v>
      </c>
      <c r="G318">
        <v>3</v>
      </c>
      <c r="H318">
        <v>10.7</v>
      </c>
      <c r="I318">
        <v>4.6109222371952097</v>
      </c>
      <c r="J318">
        <v>1.57652904023563</v>
      </c>
      <c r="K318">
        <v>1</v>
      </c>
      <c r="M318" t="s">
        <v>1062</v>
      </c>
    </row>
    <row r="319" spans="2:13" x14ac:dyDescent="0.25">
      <c r="B319" t="s">
        <v>912</v>
      </c>
      <c r="C319">
        <v>1</v>
      </c>
      <c r="D319" t="s">
        <v>24</v>
      </c>
      <c r="E319" t="s">
        <v>350</v>
      </c>
      <c r="F319">
        <v>1</v>
      </c>
      <c r="G319">
        <v>3</v>
      </c>
      <c r="H319">
        <v>10.7</v>
      </c>
      <c r="I319">
        <v>4.6109222371952097</v>
      </c>
      <c r="J319">
        <v>1.57652904023563</v>
      </c>
      <c r="K319">
        <v>1</v>
      </c>
      <c r="M319" t="s">
        <v>1062</v>
      </c>
    </row>
    <row r="320" spans="2:13" x14ac:dyDescent="0.25">
      <c r="B320" t="s">
        <v>913</v>
      </c>
      <c r="C320">
        <v>1</v>
      </c>
      <c r="D320" t="s">
        <v>24</v>
      </c>
      <c r="E320" t="s">
        <v>218</v>
      </c>
      <c r="F320">
        <v>1</v>
      </c>
      <c r="G320">
        <v>3</v>
      </c>
      <c r="H320">
        <v>10.7</v>
      </c>
      <c r="I320">
        <v>6.1717069963455202</v>
      </c>
      <c r="J320">
        <v>2.1101798744458402</v>
      </c>
      <c r="K320">
        <v>5</v>
      </c>
      <c r="M320" t="s">
        <v>16</v>
      </c>
    </row>
    <row r="321" spans="2:13" x14ac:dyDescent="0.25">
      <c r="B321" t="s">
        <v>914</v>
      </c>
      <c r="C321">
        <v>1</v>
      </c>
      <c r="D321" t="s">
        <v>24</v>
      </c>
      <c r="E321" t="s">
        <v>219</v>
      </c>
      <c r="F321">
        <v>1</v>
      </c>
      <c r="G321">
        <v>3</v>
      </c>
      <c r="H321">
        <v>10.7</v>
      </c>
      <c r="I321">
        <v>6.7504892646510299</v>
      </c>
      <c r="J321">
        <v>2.30807240158421</v>
      </c>
      <c r="K321">
        <v>7</v>
      </c>
      <c r="M321" t="s">
        <v>16</v>
      </c>
    </row>
    <row r="322" spans="2:13" x14ac:dyDescent="0.25">
      <c r="B322" t="s">
        <v>915</v>
      </c>
      <c r="C322">
        <v>1</v>
      </c>
      <c r="D322" t="s">
        <v>24</v>
      </c>
      <c r="E322" t="s">
        <v>237</v>
      </c>
      <c r="F322">
        <v>1</v>
      </c>
      <c r="G322">
        <v>2</v>
      </c>
      <c r="H322">
        <v>10.7</v>
      </c>
      <c r="I322">
        <v>6.0117244095748301</v>
      </c>
      <c r="J322">
        <v>2.05547992918512</v>
      </c>
      <c r="K322">
        <v>9</v>
      </c>
      <c r="M322" t="s">
        <v>16</v>
      </c>
    </row>
    <row r="323" spans="2:13" x14ac:dyDescent="0.25">
      <c r="B323" t="s">
        <v>916</v>
      </c>
      <c r="C323">
        <v>1</v>
      </c>
      <c r="D323" t="s">
        <v>24</v>
      </c>
      <c r="E323" t="s">
        <v>518</v>
      </c>
      <c r="F323">
        <v>1</v>
      </c>
      <c r="G323">
        <v>2</v>
      </c>
      <c r="H323">
        <v>10.7</v>
      </c>
      <c r="I323">
        <v>3.9509172160084902</v>
      </c>
      <c r="J323">
        <v>1.35086548984899</v>
      </c>
      <c r="K323">
        <v>2</v>
      </c>
      <c r="M323" t="s">
        <v>1062</v>
      </c>
    </row>
    <row r="324" spans="2:13" x14ac:dyDescent="0.25">
      <c r="B324" t="s">
        <v>917</v>
      </c>
      <c r="C324">
        <v>1</v>
      </c>
      <c r="D324" t="s">
        <v>24</v>
      </c>
      <c r="E324" t="s">
        <v>518</v>
      </c>
      <c r="F324">
        <v>2</v>
      </c>
      <c r="G324">
        <v>3</v>
      </c>
      <c r="H324">
        <v>10.7</v>
      </c>
      <c r="I324">
        <v>3.9509172160084902</v>
      </c>
      <c r="J324">
        <v>1.35086548984899</v>
      </c>
      <c r="K324">
        <v>2</v>
      </c>
      <c r="M324" t="s">
        <v>1062</v>
      </c>
    </row>
    <row r="325" spans="2:13" x14ac:dyDescent="0.25">
      <c r="B325" t="s">
        <v>918</v>
      </c>
      <c r="C325">
        <v>1</v>
      </c>
      <c r="D325" t="s">
        <v>24</v>
      </c>
      <c r="E325" t="s">
        <v>518</v>
      </c>
      <c r="F325">
        <v>1</v>
      </c>
      <c r="G325">
        <v>3</v>
      </c>
      <c r="H325">
        <v>10.7</v>
      </c>
      <c r="I325">
        <v>3.9509172160084902</v>
      </c>
      <c r="J325">
        <v>1.35086548984899</v>
      </c>
      <c r="K325">
        <v>2</v>
      </c>
      <c r="M325" t="s">
        <v>1062</v>
      </c>
    </row>
    <row r="326" spans="2:13" x14ac:dyDescent="0.25">
      <c r="B326" t="s">
        <v>919</v>
      </c>
      <c r="C326">
        <v>1</v>
      </c>
      <c r="D326" t="s">
        <v>24</v>
      </c>
      <c r="E326" t="s">
        <v>151</v>
      </c>
      <c r="F326">
        <v>1</v>
      </c>
      <c r="G326">
        <v>3</v>
      </c>
      <c r="H326">
        <v>10.7</v>
      </c>
      <c r="I326">
        <v>9.5306023689375401</v>
      </c>
      <c r="J326">
        <v>3.2586260692846198</v>
      </c>
      <c r="K326">
        <v>11</v>
      </c>
      <c r="M326" t="s">
        <v>16</v>
      </c>
    </row>
    <row r="327" spans="2:13" x14ac:dyDescent="0.25">
      <c r="B327" t="s">
        <v>920</v>
      </c>
      <c r="C327">
        <v>1</v>
      </c>
      <c r="D327" t="s">
        <v>24</v>
      </c>
      <c r="E327" t="s">
        <v>488</v>
      </c>
      <c r="F327">
        <v>1</v>
      </c>
      <c r="G327">
        <v>3</v>
      </c>
      <c r="H327">
        <v>10.7</v>
      </c>
      <c r="I327">
        <v>6.32079007662721</v>
      </c>
      <c r="J327">
        <v>2.1611531490710099</v>
      </c>
      <c r="K327">
        <v>7</v>
      </c>
      <c r="M327" t="s">
        <v>16</v>
      </c>
    </row>
    <row r="328" spans="2:13" x14ac:dyDescent="0.25">
      <c r="B328" t="s">
        <v>921</v>
      </c>
      <c r="C328">
        <v>1</v>
      </c>
      <c r="D328" t="s">
        <v>24</v>
      </c>
      <c r="E328" t="s">
        <v>506</v>
      </c>
      <c r="F328">
        <v>1</v>
      </c>
      <c r="G328">
        <v>3</v>
      </c>
      <c r="H328">
        <v>10.7</v>
      </c>
      <c r="I328">
        <v>2.0354366524705099</v>
      </c>
      <c r="J328">
        <v>0.69593995021085397</v>
      </c>
      <c r="K328">
        <v>8</v>
      </c>
      <c r="M328" t="s">
        <v>16</v>
      </c>
    </row>
    <row r="329" spans="2:13" x14ac:dyDescent="0.25">
      <c r="B329" t="s">
        <v>922</v>
      </c>
      <c r="C329">
        <v>1</v>
      </c>
      <c r="D329" t="s">
        <v>24</v>
      </c>
      <c r="E329" t="s">
        <v>532</v>
      </c>
      <c r="F329">
        <v>1</v>
      </c>
      <c r="G329">
        <v>3</v>
      </c>
      <c r="H329">
        <v>10.7</v>
      </c>
      <c r="I329">
        <v>2.54032396152859</v>
      </c>
      <c r="J329">
        <v>0.86856691371841199</v>
      </c>
      <c r="K329">
        <v>4</v>
      </c>
      <c r="M329" t="s">
        <v>16</v>
      </c>
    </row>
    <row r="330" spans="2:13" x14ac:dyDescent="0.25">
      <c r="B330" t="s">
        <v>923</v>
      </c>
      <c r="C330">
        <v>1</v>
      </c>
      <c r="D330" t="s">
        <v>24</v>
      </c>
      <c r="E330" t="s">
        <v>181</v>
      </c>
      <c r="F330">
        <v>1</v>
      </c>
      <c r="G330">
        <v>2</v>
      </c>
      <c r="H330">
        <v>10.7</v>
      </c>
      <c r="I330">
        <v>1.62199435548113</v>
      </c>
      <c r="J330">
        <v>0.55457912169643298</v>
      </c>
      <c r="K330">
        <v>2</v>
      </c>
      <c r="M330" t="s">
        <v>16</v>
      </c>
    </row>
    <row r="331" spans="2:13" x14ac:dyDescent="0.25">
      <c r="B331" t="s">
        <v>924</v>
      </c>
      <c r="C331">
        <v>1</v>
      </c>
      <c r="D331" t="s">
        <v>24</v>
      </c>
      <c r="E331" t="s">
        <v>291</v>
      </c>
      <c r="F331">
        <v>2</v>
      </c>
      <c r="G331">
        <v>3</v>
      </c>
      <c r="H331">
        <v>10.7</v>
      </c>
      <c r="I331">
        <v>2.8680481057909502</v>
      </c>
      <c r="J331">
        <v>0.98061968842108505</v>
      </c>
      <c r="K331">
        <v>2</v>
      </c>
      <c r="M331" t="s">
        <v>16</v>
      </c>
    </row>
    <row r="332" spans="2:13" x14ac:dyDescent="0.25">
      <c r="B332" t="s">
        <v>925</v>
      </c>
      <c r="C332">
        <v>1</v>
      </c>
      <c r="D332" t="s">
        <v>24</v>
      </c>
      <c r="E332" t="s">
        <v>142</v>
      </c>
      <c r="F332">
        <v>1</v>
      </c>
      <c r="G332">
        <v>2</v>
      </c>
      <c r="H332">
        <v>10.7</v>
      </c>
      <c r="I332">
        <v>4.01083365055249</v>
      </c>
      <c r="J332">
        <v>1.3713516299716699</v>
      </c>
      <c r="K332">
        <v>8</v>
      </c>
      <c r="M332" t="s">
        <v>16</v>
      </c>
    </row>
    <row r="333" spans="2:13" x14ac:dyDescent="0.25">
      <c r="B333" t="s">
        <v>926</v>
      </c>
      <c r="C333">
        <v>1</v>
      </c>
      <c r="D333" t="s">
        <v>24</v>
      </c>
      <c r="E333" t="s">
        <v>130</v>
      </c>
      <c r="F333">
        <v>2</v>
      </c>
      <c r="G333">
        <v>3</v>
      </c>
      <c r="H333">
        <v>10.7</v>
      </c>
      <c r="I333">
        <v>4.0457490187968999</v>
      </c>
      <c r="J333">
        <v>1.38328960878723</v>
      </c>
      <c r="K333">
        <v>9</v>
      </c>
      <c r="M333" t="s">
        <v>16</v>
      </c>
    </row>
    <row r="334" spans="2:13" x14ac:dyDescent="0.25">
      <c r="B334" t="s">
        <v>927</v>
      </c>
      <c r="C334">
        <v>1</v>
      </c>
      <c r="D334" t="s">
        <v>24</v>
      </c>
      <c r="E334" t="s">
        <v>161</v>
      </c>
      <c r="F334">
        <v>1</v>
      </c>
      <c r="G334">
        <v>3</v>
      </c>
      <c r="H334">
        <v>10.7</v>
      </c>
      <c r="I334">
        <v>3.00068955764009</v>
      </c>
      <c r="J334">
        <v>1.0259713751384001</v>
      </c>
      <c r="K334">
        <v>3</v>
      </c>
      <c r="M334" t="s">
        <v>16</v>
      </c>
    </row>
    <row r="335" spans="2:13" x14ac:dyDescent="0.25">
      <c r="B335" t="s">
        <v>928</v>
      </c>
      <c r="C335">
        <v>1</v>
      </c>
      <c r="D335" t="s">
        <v>24</v>
      </c>
      <c r="E335" t="s">
        <v>530</v>
      </c>
      <c r="F335">
        <v>1</v>
      </c>
      <c r="G335">
        <v>3</v>
      </c>
      <c r="H335">
        <v>10.7</v>
      </c>
      <c r="I335">
        <v>1.76516583902303</v>
      </c>
      <c r="J335">
        <v>0.60353115123114098</v>
      </c>
      <c r="K335">
        <v>2</v>
      </c>
      <c r="M335" t="s">
        <v>16</v>
      </c>
    </row>
    <row r="336" spans="2:13" x14ac:dyDescent="0.25">
      <c r="B336" t="s">
        <v>929</v>
      </c>
      <c r="C336">
        <v>1</v>
      </c>
      <c r="D336" t="s">
        <v>24</v>
      </c>
      <c r="E336" t="s">
        <v>520</v>
      </c>
      <c r="F336">
        <v>2</v>
      </c>
      <c r="G336">
        <v>3</v>
      </c>
      <c r="H336">
        <v>10.7</v>
      </c>
      <c r="I336">
        <v>1.34646961043116</v>
      </c>
      <c r="J336">
        <v>0.46037394114256902</v>
      </c>
      <c r="K336">
        <v>5</v>
      </c>
      <c r="M336" t="s">
        <v>16</v>
      </c>
    </row>
    <row r="337" spans="2:13" x14ac:dyDescent="0.25">
      <c r="B337" t="s">
        <v>930</v>
      </c>
      <c r="C337">
        <v>1</v>
      </c>
      <c r="D337" t="s">
        <v>24</v>
      </c>
      <c r="E337" t="s">
        <v>164</v>
      </c>
      <c r="F337">
        <v>1</v>
      </c>
      <c r="G337">
        <v>3</v>
      </c>
      <c r="H337">
        <v>10.7</v>
      </c>
      <c r="I337">
        <v>3.4475693236889402</v>
      </c>
      <c r="J337">
        <v>1.1787648711957699</v>
      </c>
      <c r="K337">
        <v>5</v>
      </c>
      <c r="M337" t="s">
        <v>16</v>
      </c>
    </row>
    <row r="338" spans="2:13" x14ac:dyDescent="0.25">
      <c r="B338" t="s">
        <v>931</v>
      </c>
      <c r="C338">
        <v>1</v>
      </c>
      <c r="D338" t="s">
        <v>24</v>
      </c>
      <c r="E338" t="s">
        <v>482</v>
      </c>
      <c r="F338">
        <v>1</v>
      </c>
      <c r="G338">
        <v>3</v>
      </c>
      <c r="H338">
        <v>10.7</v>
      </c>
      <c r="I338">
        <v>0.63660507391662602</v>
      </c>
      <c r="J338">
        <v>0.217662830679488</v>
      </c>
      <c r="K338">
        <v>3</v>
      </c>
      <c r="M338" t="s">
        <v>16</v>
      </c>
    </row>
    <row r="339" spans="2:13" x14ac:dyDescent="0.25">
      <c r="B339" t="s">
        <v>932</v>
      </c>
      <c r="C339">
        <v>1</v>
      </c>
      <c r="D339" t="s">
        <v>24</v>
      </c>
      <c r="E339" t="s">
        <v>108</v>
      </c>
      <c r="F339">
        <v>1</v>
      </c>
      <c r="G339">
        <v>3</v>
      </c>
      <c r="H339">
        <v>10.7</v>
      </c>
      <c r="I339">
        <v>5.7218714319267701</v>
      </c>
      <c r="J339">
        <v>1.95637575584324</v>
      </c>
      <c r="K339">
        <v>12</v>
      </c>
      <c r="M339" t="s">
        <v>16</v>
      </c>
    </row>
    <row r="340" spans="2:13" x14ac:dyDescent="0.25">
      <c r="B340" t="s">
        <v>933</v>
      </c>
      <c r="C340">
        <v>1</v>
      </c>
      <c r="D340" t="s">
        <v>24</v>
      </c>
      <c r="E340" t="s">
        <v>109</v>
      </c>
      <c r="F340">
        <v>1</v>
      </c>
      <c r="G340">
        <v>3</v>
      </c>
      <c r="H340">
        <v>10.7</v>
      </c>
      <c r="I340">
        <v>0.63882192269404903</v>
      </c>
      <c r="J340">
        <v>0.21842079758841301</v>
      </c>
      <c r="K340">
        <v>1</v>
      </c>
      <c r="M340" t="s">
        <v>16</v>
      </c>
    </row>
    <row r="341" spans="2:13" x14ac:dyDescent="0.25">
      <c r="B341" t="s">
        <v>934</v>
      </c>
      <c r="C341">
        <v>1</v>
      </c>
      <c r="D341" t="s">
        <v>24</v>
      </c>
      <c r="E341" t="s">
        <v>257</v>
      </c>
      <c r="F341">
        <v>1</v>
      </c>
      <c r="G341">
        <v>3</v>
      </c>
      <c r="H341">
        <v>10.7</v>
      </c>
      <c r="I341">
        <v>0.98760613034192801</v>
      </c>
      <c r="J341">
        <v>0.33767425792586903</v>
      </c>
      <c r="K341">
        <v>2</v>
      </c>
      <c r="M341" t="s">
        <v>16</v>
      </c>
    </row>
    <row r="342" spans="2:13" x14ac:dyDescent="0.25">
      <c r="B342" t="s">
        <v>935</v>
      </c>
      <c r="C342">
        <v>1</v>
      </c>
      <c r="D342" t="s">
        <v>24</v>
      </c>
      <c r="E342" t="s">
        <v>44</v>
      </c>
      <c r="F342">
        <v>1</v>
      </c>
      <c r="G342">
        <v>3</v>
      </c>
      <c r="H342">
        <v>10.7</v>
      </c>
      <c r="I342">
        <v>1.1010348927867399</v>
      </c>
      <c r="J342">
        <v>0.37645689809917299</v>
      </c>
      <c r="K342">
        <v>3</v>
      </c>
      <c r="M342" t="s">
        <v>16</v>
      </c>
    </row>
    <row r="343" spans="2:13" x14ac:dyDescent="0.25">
      <c r="B343" t="s">
        <v>936</v>
      </c>
      <c r="C343">
        <v>1</v>
      </c>
      <c r="D343" t="s">
        <v>24</v>
      </c>
      <c r="E343" t="s">
        <v>45</v>
      </c>
      <c r="F343">
        <v>1</v>
      </c>
      <c r="G343">
        <v>3</v>
      </c>
      <c r="H343">
        <v>10.7</v>
      </c>
      <c r="I343">
        <v>1.96431275419486</v>
      </c>
      <c r="J343">
        <v>0.67162184521619295</v>
      </c>
      <c r="K343">
        <v>1</v>
      </c>
      <c r="M343" t="s">
        <v>16</v>
      </c>
    </row>
    <row r="344" spans="2:13" x14ac:dyDescent="0.25">
      <c r="B344" t="s">
        <v>937</v>
      </c>
      <c r="C344">
        <v>1</v>
      </c>
      <c r="D344" t="s">
        <v>24</v>
      </c>
      <c r="E344" t="s">
        <v>325</v>
      </c>
      <c r="F344">
        <v>1</v>
      </c>
      <c r="G344">
        <v>2</v>
      </c>
      <c r="H344">
        <v>10.7</v>
      </c>
      <c r="I344">
        <v>0.71197793234900697</v>
      </c>
      <c r="J344">
        <v>0.24343370558292199</v>
      </c>
      <c r="K344">
        <v>1</v>
      </c>
      <c r="M344" t="s">
        <v>16</v>
      </c>
    </row>
    <row r="345" spans="2:13" x14ac:dyDescent="0.25">
      <c r="B345" t="s">
        <v>938</v>
      </c>
      <c r="C345">
        <v>1</v>
      </c>
      <c r="D345" t="s">
        <v>24</v>
      </c>
      <c r="E345" t="s">
        <v>521</v>
      </c>
      <c r="F345">
        <v>1</v>
      </c>
      <c r="G345">
        <v>3</v>
      </c>
      <c r="H345">
        <v>10.7</v>
      </c>
      <c r="I345">
        <v>9.4868196055834293</v>
      </c>
      <c r="J345">
        <v>3.2436562228333599</v>
      </c>
      <c r="K345">
        <v>12</v>
      </c>
      <c r="M345" t="s">
        <v>16</v>
      </c>
    </row>
    <row r="346" spans="2:13" x14ac:dyDescent="0.25">
      <c r="B346" t="s">
        <v>939</v>
      </c>
      <c r="C346">
        <v>1</v>
      </c>
      <c r="D346" t="s">
        <v>24</v>
      </c>
      <c r="E346" t="s">
        <v>168</v>
      </c>
      <c r="F346">
        <v>1</v>
      </c>
      <c r="G346">
        <v>3</v>
      </c>
      <c r="H346">
        <v>10.7</v>
      </c>
      <c r="I346">
        <v>3.0610986868248702</v>
      </c>
      <c r="J346">
        <v>1.0466259734065899</v>
      </c>
      <c r="K346">
        <v>2</v>
      </c>
      <c r="M346" t="s">
        <v>16</v>
      </c>
    </row>
    <row r="347" spans="2:13" x14ac:dyDescent="0.25">
      <c r="B347" t="s">
        <v>940</v>
      </c>
      <c r="C347">
        <v>1</v>
      </c>
      <c r="D347" t="s">
        <v>24</v>
      </c>
      <c r="E347" t="s">
        <v>394</v>
      </c>
      <c r="F347">
        <v>1</v>
      </c>
      <c r="G347">
        <v>3</v>
      </c>
      <c r="H347">
        <v>10.7</v>
      </c>
      <c r="I347">
        <v>0.32144307272632899</v>
      </c>
      <c r="J347">
        <v>0.109905201794054</v>
      </c>
      <c r="K347">
        <v>1</v>
      </c>
      <c r="M347" t="s">
        <v>16</v>
      </c>
    </row>
    <row r="348" spans="2:13" x14ac:dyDescent="0.25">
      <c r="B348" t="s">
        <v>941</v>
      </c>
      <c r="C348">
        <v>1</v>
      </c>
      <c r="D348" t="s">
        <v>24</v>
      </c>
      <c r="E348" t="s">
        <v>125</v>
      </c>
      <c r="F348">
        <v>2</v>
      </c>
      <c r="G348">
        <v>3</v>
      </c>
      <c r="H348">
        <v>10.7</v>
      </c>
      <c r="I348">
        <v>0.16681787050107799</v>
      </c>
      <c r="J348">
        <v>5.7037009896569402E-2</v>
      </c>
      <c r="K348">
        <v>1</v>
      </c>
      <c r="M348" t="s">
        <v>16</v>
      </c>
    </row>
    <row r="349" spans="2:13" x14ac:dyDescent="0.25">
      <c r="B349" t="s">
        <v>942</v>
      </c>
      <c r="C349">
        <v>1</v>
      </c>
      <c r="D349" t="s">
        <v>24</v>
      </c>
      <c r="E349" t="s">
        <v>280</v>
      </c>
      <c r="F349">
        <v>1</v>
      </c>
      <c r="G349">
        <v>2</v>
      </c>
      <c r="H349">
        <v>10.7</v>
      </c>
      <c r="I349">
        <v>0.40328174009286</v>
      </c>
      <c r="J349">
        <v>0.137886813515184</v>
      </c>
      <c r="K349">
        <v>1</v>
      </c>
      <c r="M349" t="s">
        <v>16</v>
      </c>
    </row>
    <row r="350" spans="2:13" x14ac:dyDescent="0.25">
      <c r="B350" t="s">
        <v>943</v>
      </c>
      <c r="C350">
        <v>1</v>
      </c>
      <c r="D350" t="s">
        <v>24</v>
      </c>
      <c r="E350" t="s">
        <v>86</v>
      </c>
      <c r="F350">
        <v>2</v>
      </c>
      <c r="G350">
        <v>3</v>
      </c>
      <c r="H350">
        <v>10.7</v>
      </c>
      <c r="I350">
        <v>9.3648929228251703</v>
      </c>
      <c r="J350">
        <v>3.2019680428425201</v>
      </c>
      <c r="K350">
        <v>10</v>
      </c>
      <c r="M350" t="s">
        <v>16</v>
      </c>
    </row>
    <row r="351" spans="2:13" x14ac:dyDescent="0.25">
      <c r="B351" t="s">
        <v>944</v>
      </c>
      <c r="C351">
        <v>1</v>
      </c>
      <c r="D351" t="s">
        <v>24</v>
      </c>
      <c r="E351" t="s">
        <v>223</v>
      </c>
      <c r="F351">
        <v>1</v>
      </c>
      <c r="G351">
        <v>3</v>
      </c>
      <c r="H351">
        <v>10.7</v>
      </c>
      <c r="I351">
        <v>2.1645680937553999</v>
      </c>
      <c r="J351">
        <v>0.74009152265570699</v>
      </c>
      <c r="K351">
        <v>4</v>
      </c>
      <c r="M351" t="s">
        <v>16</v>
      </c>
    </row>
    <row r="352" spans="2:13" x14ac:dyDescent="0.25">
      <c r="B352" t="s">
        <v>945</v>
      </c>
      <c r="C352">
        <v>1</v>
      </c>
      <c r="D352" t="s">
        <v>24</v>
      </c>
      <c r="E352" t="s">
        <v>49</v>
      </c>
      <c r="F352">
        <v>1</v>
      </c>
      <c r="G352">
        <v>3</v>
      </c>
      <c r="H352">
        <v>10.7</v>
      </c>
      <c r="I352">
        <v>8.9702938404438797</v>
      </c>
      <c r="J352">
        <v>3.06704993305395</v>
      </c>
      <c r="K352">
        <v>12</v>
      </c>
      <c r="M352" t="s">
        <v>16</v>
      </c>
    </row>
    <row r="353" spans="2:13" x14ac:dyDescent="0.25">
      <c r="B353" t="s">
        <v>946</v>
      </c>
      <c r="C353">
        <v>1</v>
      </c>
      <c r="D353" t="s">
        <v>24</v>
      </c>
      <c r="E353" t="s">
        <v>272</v>
      </c>
      <c r="F353">
        <v>1</v>
      </c>
      <c r="G353">
        <v>2</v>
      </c>
      <c r="H353">
        <v>10.7</v>
      </c>
      <c r="I353">
        <v>3.0934277314956198</v>
      </c>
      <c r="J353">
        <v>1.05767965749508</v>
      </c>
      <c r="K353">
        <v>3</v>
      </c>
      <c r="M353" t="s">
        <v>16</v>
      </c>
    </row>
    <row r="354" spans="2:13" x14ac:dyDescent="0.25">
      <c r="B354" t="s">
        <v>947</v>
      </c>
      <c r="C354">
        <v>1</v>
      </c>
      <c r="D354" t="s">
        <v>24</v>
      </c>
      <c r="E354" t="s">
        <v>431</v>
      </c>
      <c r="F354">
        <v>1</v>
      </c>
      <c r="G354">
        <v>2</v>
      </c>
      <c r="H354">
        <v>10.7</v>
      </c>
      <c r="I354">
        <v>0.59891864470043599</v>
      </c>
      <c r="J354">
        <v>0.204777393227772</v>
      </c>
      <c r="K354">
        <v>2</v>
      </c>
      <c r="M354" t="s">
        <v>16</v>
      </c>
    </row>
    <row r="355" spans="2:13" x14ac:dyDescent="0.25">
      <c r="B355" t="s">
        <v>948</v>
      </c>
      <c r="C355">
        <v>1</v>
      </c>
      <c r="D355" t="s">
        <v>24</v>
      </c>
      <c r="E355" t="s">
        <v>200</v>
      </c>
      <c r="F355">
        <v>1</v>
      </c>
      <c r="G355">
        <v>3</v>
      </c>
      <c r="H355">
        <v>10.7</v>
      </c>
      <c r="I355">
        <v>3.02599858118234</v>
      </c>
      <c r="J355">
        <v>1.0346248306819601</v>
      </c>
      <c r="K355">
        <v>2</v>
      </c>
      <c r="M355" t="s">
        <v>16</v>
      </c>
    </row>
    <row r="356" spans="2:13" x14ac:dyDescent="0.25">
      <c r="B356" t="s">
        <v>949</v>
      </c>
      <c r="C356">
        <v>1</v>
      </c>
      <c r="D356" t="s">
        <v>24</v>
      </c>
      <c r="E356" t="s">
        <v>477</v>
      </c>
      <c r="F356">
        <v>2</v>
      </c>
      <c r="G356">
        <v>3</v>
      </c>
      <c r="H356">
        <v>10.7</v>
      </c>
      <c r="I356">
        <v>3.2739161694574701</v>
      </c>
      <c r="J356">
        <v>1.1193907966633501</v>
      </c>
      <c r="K356">
        <v>7</v>
      </c>
      <c r="M356" t="s">
        <v>16</v>
      </c>
    </row>
    <row r="357" spans="2:13" x14ac:dyDescent="0.25">
      <c r="B357" t="s">
        <v>950</v>
      </c>
      <c r="C357">
        <v>1</v>
      </c>
      <c r="D357" t="s">
        <v>24</v>
      </c>
      <c r="E357" t="s">
        <v>478</v>
      </c>
      <c r="F357">
        <v>2</v>
      </c>
      <c r="G357">
        <v>3</v>
      </c>
      <c r="H357">
        <v>10.7</v>
      </c>
      <c r="I357">
        <v>3.8859511694243301</v>
      </c>
      <c r="J357">
        <v>1.32865282743559</v>
      </c>
      <c r="K357">
        <v>2</v>
      </c>
      <c r="M357" t="s">
        <v>16</v>
      </c>
    </row>
    <row r="358" spans="2:13" x14ac:dyDescent="0.25">
      <c r="B358" t="s">
        <v>951</v>
      </c>
      <c r="C358">
        <v>1</v>
      </c>
      <c r="D358" t="s">
        <v>24</v>
      </c>
      <c r="E358" t="s">
        <v>459</v>
      </c>
      <c r="F358">
        <v>1</v>
      </c>
      <c r="G358">
        <v>2</v>
      </c>
      <c r="H358">
        <v>10.7</v>
      </c>
      <c r="I358">
        <v>1.2137247056390701</v>
      </c>
      <c r="J358">
        <v>0.41498688263616901</v>
      </c>
      <c r="K358">
        <v>2</v>
      </c>
      <c r="M358" t="s">
        <v>16</v>
      </c>
    </row>
    <row r="359" spans="2:13" x14ac:dyDescent="0.25">
      <c r="B359" t="s">
        <v>952</v>
      </c>
      <c r="C359">
        <v>1</v>
      </c>
      <c r="D359" t="s">
        <v>24</v>
      </c>
      <c r="E359" t="s">
        <v>382</v>
      </c>
      <c r="F359">
        <v>1</v>
      </c>
      <c r="G359">
        <v>2</v>
      </c>
      <c r="H359">
        <v>10.7</v>
      </c>
      <c r="I359">
        <v>6.24781880437037</v>
      </c>
      <c r="J359">
        <v>2.1362034049855798</v>
      </c>
      <c r="K359">
        <v>5</v>
      </c>
      <c r="M359" t="s">
        <v>16</v>
      </c>
    </row>
    <row r="360" spans="2:13" x14ac:dyDescent="0.25">
      <c r="B360" t="s">
        <v>953</v>
      </c>
      <c r="C360">
        <v>1</v>
      </c>
      <c r="D360" t="s">
        <v>24</v>
      </c>
      <c r="E360" t="s">
        <v>479</v>
      </c>
      <c r="F360">
        <v>2</v>
      </c>
      <c r="G360">
        <v>3</v>
      </c>
      <c r="H360">
        <v>10.7</v>
      </c>
      <c r="I360">
        <v>0.92147014181547604</v>
      </c>
      <c r="J360">
        <v>0.31506157847628802</v>
      </c>
      <c r="K360">
        <v>2</v>
      </c>
      <c r="M360" t="s">
        <v>16</v>
      </c>
    </row>
    <row r="361" spans="2:13" x14ac:dyDescent="0.25">
      <c r="B361" t="s">
        <v>954</v>
      </c>
      <c r="C361">
        <v>1</v>
      </c>
      <c r="D361" t="s">
        <v>24</v>
      </c>
      <c r="E361" t="s">
        <v>474</v>
      </c>
      <c r="F361">
        <v>1</v>
      </c>
      <c r="G361">
        <v>3</v>
      </c>
      <c r="H361">
        <v>10.7</v>
      </c>
      <c r="I361">
        <v>0.28320243131578299</v>
      </c>
      <c r="J361">
        <v>9.6830272615106197E-2</v>
      </c>
      <c r="K361">
        <v>1</v>
      </c>
      <c r="M361" t="s">
        <v>16</v>
      </c>
    </row>
    <row r="362" spans="2:13" x14ac:dyDescent="0.25">
      <c r="B362" t="s">
        <v>955</v>
      </c>
      <c r="C362">
        <v>1</v>
      </c>
      <c r="D362" t="s">
        <v>24</v>
      </c>
      <c r="E362" t="s">
        <v>112</v>
      </c>
      <c r="F362">
        <v>2</v>
      </c>
      <c r="G362">
        <v>3</v>
      </c>
      <c r="H362">
        <v>10.7</v>
      </c>
      <c r="I362">
        <v>3.24251081177731</v>
      </c>
      <c r="J362">
        <v>1.1086529321202501</v>
      </c>
      <c r="K362">
        <v>4</v>
      </c>
      <c r="M362" t="s">
        <v>16</v>
      </c>
    </row>
    <row r="363" spans="2:13" x14ac:dyDescent="0.25">
      <c r="B363" t="s">
        <v>956</v>
      </c>
      <c r="C363">
        <v>1</v>
      </c>
      <c r="D363" t="s">
        <v>24</v>
      </c>
      <c r="E363" t="s">
        <v>463</v>
      </c>
      <c r="F363">
        <v>1</v>
      </c>
      <c r="G363">
        <v>3</v>
      </c>
      <c r="H363">
        <v>10.7</v>
      </c>
      <c r="I363">
        <v>2.32307278134114</v>
      </c>
      <c r="J363">
        <v>0.79428615664380997</v>
      </c>
      <c r="K363">
        <v>6</v>
      </c>
      <c r="M363" t="s">
        <v>16</v>
      </c>
    </row>
    <row r="364" spans="2:13" x14ac:dyDescent="0.25">
      <c r="B364" t="s">
        <v>957</v>
      </c>
      <c r="C364">
        <v>1</v>
      </c>
      <c r="D364" t="s">
        <v>24</v>
      </c>
      <c r="E364" t="s">
        <v>58</v>
      </c>
      <c r="F364">
        <v>1</v>
      </c>
      <c r="G364">
        <v>2</v>
      </c>
      <c r="H364">
        <v>10.7</v>
      </c>
      <c r="I364">
        <v>0.11453718683352</v>
      </c>
      <c r="J364">
        <v>3.9161623627766297E-2</v>
      </c>
      <c r="K364">
        <v>1</v>
      </c>
      <c r="M364" t="s">
        <v>16</v>
      </c>
    </row>
    <row r="365" spans="2:13" x14ac:dyDescent="0.25">
      <c r="B365" t="s">
        <v>958</v>
      </c>
      <c r="C365">
        <v>1</v>
      </c>
      <c r="D365" t="s">
        <v>24</v>
      </c>
      <c r="E365" t="s">
        <v>214</v>
      </c>
      <c r="F365">
        <v>1</v>
      </c>
      <c r="G365">
        <v>2</v>
      </c>
      <c r="H365">
        <v>10.7</v>
      </c>
      <c r="I365">
        <v>0.102898730752049</v>
      </c>
      <c r="J365">
        <v>3.5182297355912703E-2</v>
      </c>
      <c r="K365">
        <v>1</v>
      </c>
      <c r="M365" t="s">
        <v>16</v>
      </c>
    </row>
    <row r="366" spans="2:13" x14ac:dyDescent="0.25">
      <c r="B366" t="s">
        <v>959</v>
      </c>
      <c r="C366">
        <v>1</v>
      </c>
      <c r="D366" t="s">
        <v>24</v>
      </c>
      <c r="E366" t="s">
        <v>426</v>
      </c>
      <c r="F366">
        <v>1</v>
      </c>
      <c r="G366">
        <v>3</v>
      </c>
      <c r="H366">
        <v>10.7</v>
      </c>
      <c r="I366">
        <v>1.6726124025656199</v>
      </c>
      <c r="J366">
        <v>0.571886032783543</v>
      </c>
      <c r="K366">
        <v>2</v>
      </c>
      <c r="M366" t="s">
        <v>16</v>
      </c>
    </row>
    <row r="367" spans="2:13" x14ac:dyDescent="0.25">
      <c r="B367" t="s">
        <v>960</v>
      </c>
      <c r="C367">
        <v>1</v>
      </c>
      <c r="D367" t="s">
        <v>24</v>
      </c>
      <c r="E367" t="s">
        <v>509</v>
      </c>
      <c r="F367">
        <v>1</v>
      </c>
      <c r="G367">
        <v>3</v>
      </c>
      <c r="H367">
        <v>10.7</v>
      </c>
      <c r="I367">
        <v>0.35432632959143601</v>
      </c>
      <c r="J367">
        <v>0.121148377609768</v>
      </c>
      <c r="K367">
        <v>2</v>
      </c>
      <c r="M367" t="s">
        <v>16</v>
      </c>
    </row>
    <row r="368" spans="2:13" x14ac:dyDescent="0.25">
      <c r="B368" t="s">
        <v>961</v>
      </c>
      <c r="C368">
        <v>1</v>
      </c>
      <c r="D368" t="s">
        <v>24</v>
      </c>
      <c r="E368" t="s">
        <v>90</v>
      </c>
      <c r="F368">
        <v>2</v>
      </c>
      <c r="G368">
        <v>3</v>
      </c>
      <c r="H368">
        <v>10.7</v>
      </c>
      <c r="I368">
        <v>0.11712351040718</v>
      </c>
      <c r="J368">
        <v>4.0045918354845E-2</v>
      </c>
      <c r="K368">
        <v>2</v>
      </c>
      <c r="M368" t="s">
        <v>16</v>
      </c>
    </row>
    <row r="369" spans="2:13" x14ac:dyDescent="0.25">
      <c r="B369" t="s">
        <v>962</v>
      </c>
      <c r="C369">
        <v>1</v>
      </c>
      <c r="D369" t="s">
        <v>24</v>
      </c>
      <c r="E369" t="s">
        <v>312</v>
      </c>
      <c r="F369">
        <v>2</v>
      </c>
      <c r="G369">
        <v>3</v>
      </c>
      <c r="H369">
        <v>10.7</v>
      </c>
      <c r="I369">
        <v>1.3999400029425999</v>
      </c>
      <c r="J369">
        <v>0.478656102985828</v>
      </c>
      <c r="K369">
        <v>2</v>
      </c>
      <c r="M369" t="s">
        <v>16</v>
      </c>
    </row>
    <row r="370" spans="2:13" x14ac:dyDescent="0.25">
      <c r="B370" t="s">
        <v>963</v>
      </c>
      <c r="C370">
        <v>1</v>
      </c>
      <c r="D370" t="s">
        <v>24</v>
      </c>
      <c r="E370" t="s">
        <v>114</v>
      </c>
      <c r="F370">
        <v>1</v>
      </c>
      <c r="G370">
        <v>3</v>
      </c>
      <c r="H370">
        <v>10.7</v>
      </c>
      <c r="I370">
        <v>0.52945738300784995</v>
      </c>
      <c r="J370">
        <v>0.181027763414804</v>
      </c>
      <c r="K370">
        <v>1</v>
      </c>
      <c r="M370" t="s">
        <v>16</v>
      </c>
    </row>
    <row r="371" spans="2:13" x14ac:dyDescent="0.25">
      <c r="B371" t="s">
        <v>964</v>
      </c>
      <c r="C371">
        <v>1</v>
      </c>
      <c r="D371" t="s">
        <v>24</v>
      </c>
      <c r="E371" t="s">
        <v>115</v>
      </c>
      <c r="F371">
        <v>1</v>
      </c>
      <c r="G371">
        <v>3</v>
      </c>
      <c r="H371">
        <v>10.7</v>
      </c>
      <c r="I371">
        <v>0.92719700115715198</v>
      </c>
      <c r="J371">
        <v>0.31701965965767598</v>
      </c>
      <c r="K371">
        <v>1</v>
      </c>
      <c r="M371" t="s">
        <v>16</v>
      </c>
    </row>
    <row r="372" spans="2:13" x14ac:dyDescent="0.25">
      <c r="B372" t="s">
        <v>965</v>
      </c>
      <c r="C372">
        <v>1</v>
      </c>
      <c r="D372" t="s">
        <v>24</v>
      </c>
      <c r="E372" t="s">
        <v>174</v>
      </c>
      <c r="F372">
        <v>1</v>
      </c>
      <c r="G372">
        <v>3</v>
      </c>
      <c r="H372">
        <v>10.7</v>
      </c>
      <c r="I372">
        <v>5.9546405535561799</v>
      </c>
      <c r="J372">
        <v>2.0359622812803102</v>
      </c>
      <c r="K372">
        <v>10</v>
      </c>
      <c r="M372" t="s">
        <v>16</v>
      </c>
    </row>
    <row r="373" spans="2:13" x14ac:dyDescent="0.25">
      <c r="B373" t="s">
        <v>966</v>
      </c>
      <c r="C373">
        <v>1</v>
      </c>
      <c r="D373" t="s">
        <v>24</v>
      </c>
      <c r="E373" t="s">
        <v>171</v>
      </c>
      <c r="F373">
        <v>1</v>
      </c>
      <c r="G373">
        <v>3</v>
      </c>
      <c r="H373">
        <v>10.7</v>
      </c>
      <c r="I373">
        <v>3.3252731661344401</v>
      </c>
      <c r="J373">
        <v>1.1369503633867699</v>
      </c>
      <c r="K373">
        <v>5</v>
      </c>
      <c r="M373" t="s">
        <v>16</v>
      </c>
    </row>
    <row r="374" spans="2:13" x14ac:dyDescent="0.25">
      <c r="B374" t="s">
        <v>967</v>
      </c>
      <c r="C374">
        <v>1</v>
      </c>
      <c r="D374" t="s">
        <v>24</v>
      </c>
      <c r="E374" t="s">
        <v>286</v>
      </c>
      <c r="F374">
        <v>2</v>
      </c>
      <c r="G374">
        <v>3</v>
      </c>
      <c r="H374">
        <v>10.7</v>
      </c>
      <c r="I374">
        <v>1.08015956679934</v>
      </c>
      <c r="J374">
        <v>0.36931937637346801</v>
      </c>
      <c r="K374">
        <v>2</v>
      </c>
      <c r="M374" t="s">
        <v>16</v>
      </c>
    </row>
    <row r="375" spans="2:13" x14ac:dyDescent="0.25">
      <c r="B375" t="s">
        <v>968</v>
      </c>
      <c r="C375">
        <v>1</v>
      </c>
      <c r="D375" t="s">
        <v>24</v>
      </c>
      <c r="E375" t="s">
        <v>281</v>
      </c>
      <c r="F375">
        <v>1</v>
      </c>
      <c r="G375">
        <v>2</v>
      </c>
      <c r="H375">
        <v>10.7</v>
      </c>
      <c r="I375">
        <v>1.3330650648236699</v>
      </c>
      <c r="J375">
        <v>0.455790767899939</v>
      </c>
      <c r="K375">
        <v>3</v>
      </c>
      <c r="M375" t="s">
        <v>16</v>
      </c>
    </row>
    <row r="376" spans="2:13" x14ac:dyDescent="0.25">
      <c r="B376" t="s">
        <v>969</v>
      </c>
      <c r="C376">
        <v>1</v>
      </c>
      <c r="D376" t="s">
        <v>24</v>
      </c>
      <c r="E376" t="s">
        <v>166</v>
      </c>
      <c r="F376">
        <v>2</v>
      </c>
      <c r="G376">
        <v>3</v>
      </c>
      <c r="H376">
        <v>10.7</v>
      </c>
      <c r="I376">
        <v>1.7466920992111701</v>
      </c>
      <c r="J376">
        <v>0.59721476032343701</v>
      </c>
      <c r="K376">
        <v>2</v>
      </c>
      <c r="M376" t="s">
        <v>16</v>
      </c>
    </row>
    <row r="377" spans="2:13" x14ac:dyDescent="0.25">
      <c r="B377" t="s">
        <v>970</v>
      </c>
      <c r="C377">
        <v>1</v>
      </c>
      <c r="D377" t="s">
        <v>24</v>
      </c>
      <c r="E377" t="s">
        <v>89</v>
      </c>
      <c r="F377">
        <v>1</v>
      </c>
      <c r="G377">
        <v>3</v>
      </c>
      <c r="H377">
        <v>10.7</v>
      </c>
      <c r="I377">
        <v>5.1166717156903099</v>
      </c>
      <c r="J377">
        <v>1.7494507897068501</v>
      </c>
      <c r="K377">
        <v>8</v>
      </c>
      <c r="M377" t="s">
        <v>16</v>
      </c>
    </row>
    <row r="378" spans="2:13" x14ac:dyDescent="0.25">
      <c r="B378" t="s">
        <v>971</v>
      </c>
      <c r="C378">
        <v>1</v>
      </c>
      <c r="D378" t="s">
        <v>24</v>
      </c>
      <c r="E378" t="s">
        <v>262</v>
      </c>
      <c r="F378">
        <v>1</v>
      </c>
      <c r="G378">
        <v>2</v>
      </c>
      <c r="H378">
        <v>10.7</v>
      </c>
      <c r="I378">
        <v>1.6095554322536101</v>
      </c>
      <c r="J378">
        <v>0.55032610620654898</v>
      </c>
      <c r="K378">
        <v>12</v>
      </c>
      <c r="M378" t="s">
        <v>1062</v>
      </c>
    </row>
    <row r="379" spans="2:13" x14ac:dyDescent="0.25">
      <c r="B379" t="s">
        <v>972</v>
      </c>
      <c r="C379">
        <v>1</v>
      </c>
      <c r="D379" t="s">
        <v>24</v>
      </c>
      <c r="E379" t="s">
        <v>262</v>
      </c>
      <c r="F379">
        <v>2</v>
      </c>
      <c r="G379">
        <v>3</v>
      </c>
      <c r="H379">
        <v>10.7</v>
      </c>
      <c r="I379">
        <v>1.6095554322536101</v>
      </c>
      <c r="J379">
        <v>0.55032610620654898</v>
      </c>
      <c r="K379">
        <v>12</v>
      </c>
      <c r="M379" t="s">
        <v>1062</v>
      </c>
    </row>
    <row r="380" spans="2:13" x14ac:dyDescent="0.25">
      <c r="B380" t="s">
        <v>973</v>
      </c>
      <c r="C380">
        <v>1</v>
      </c>
      <c r="D380" t="s">
        <v>24</v>
      </c>
      <c r="E380" t="s">
        <v>262</v>
      </c>
      <c r="F380">
        <v>1</v>
      </c>
      <c r="G380">
        <v>3</v>
      </c>
      <c r="H380">
        <v>10.7</v>
      </c>
      <c r="I380">
        <v>1.6095554322536101</v>
      </c>
      <c r="J380">
        <v>0.55032610620654898</v>
      </c>
      <c r="K380">
        <v>12</v>
      </c>
      <c r="M380" t="s">
        <v>1062</v>
      </c>
    </row>
    <row r="381" spans="2:13" x14ac:dyDescent="0.25">
      <c r="B381" t="s">
        <v>974</v>
      </c>
      <c r="C381">
        <v>1</v>
      </c>
      <c r="D381" t="s">
        <v>24</v>
      </c>
      <c r="E381" t="s">
        <v>392</v>
      </c>
      <c r="F381">
        <v>2</v>
      </c>
      <c r="G381">
        <v>3</v>
      </c>
      <c r="H381">
        <v>10.7</v>
      </c>
      <c r="I381">
        <v>0.88710898576541997</v>
      </c>
      <c r="J381">
        <v>0.30331309138795798</v>
      </c>
      <c r="K381">
        <v>1</v>
      </c>
      <c r="M381" t="s">
        <v>16</v>
      </c>
    </row>
    <row r="382" spans="2:13" x14ac:dyDescent="0.25">
      <c r="B382" t="s">
        <v>975</v>
      </c>
      <c r="C382">
        <v>1</v>
      </c>
      <c r="D382" t="s">
        <v>24</v>
      </c>
      <c r="E382" t="s">
        <v>400</v>
      </c>
      <c r="F382">
        <v>2</v>
      </c>
      <c r="G382">
        <v>3</v>
      </c>
      <c r="H382">
        <v>10.7</v>
      </c>
      <c r="I382">
        <v>4.0865759837811098</v>
      </c>
      <c r="J382">
        <v>1.3972488326932599</v>
      </c>
      <c r="K382">
        <v>4</v>
      </c>
      <c r="M382" t="s">
        <v>16</v>
      </c>
    </row>
    <row r="383" spans="2:13" x14ac:dyDescent="0.25">
      <c r="B383" t="s">
        <v>976</v>
      </c>
      <c r="C383">
        <v>1</v>
      </c>
      <c r="D383" t="s">
        <v>24</v>
      </c>
      <c r="E383" t="s">
        <v>398</v>
      </c>
      <c r="F383">
        <v>1</v>
      </c>
      <c r="G383">
        <v>3</v>
      </c>
      <c r="H383">
        <v>10.7</v>
      </c>
      <c r="I383">
        <v>1.74355156344316</v>
      </c>
      <c r="J383">
        <v>0.59614097386912701</v>
      </c>
      <c r="K383">
        <v>2</v>
      </c>
      <c r="M383" t="s">
        <v>16</v>
      </c>
    </row>
    <row r="384" spans="2:13" x14ac:dyDescent="0.25">
      <c r="B384" t="s">
        <v>977</v>
      </c>
      <c r="C384">
        <v>1</v>
      </c>
      <c r="D384" t="s">
        <v>24</v>
      </c>
      <c r="E384" t="s">
        <v>481</v>
      </c>
      <c r="F384">
        <v>1</v>
      </c>
      <c r="G384">
        <v>3</v>
      </c>
      <c r="H384">
        <v>10.7</v>
      </c>
      <c r="I384">
        <v>1.01753358883714</v>
      </c>
      <c r="J384">
        <v>0.34790681119634997</v>
      </c>
      <c r="K384">
        <v>3</v>
      </c>
      <c r="M384" t="s">
        <v>16</v>
      </c>
    </row>
    <row r="385" spans="2:13" x14ac:dyDescent="0.25">
      <c r="B385" t="s">
        <v>978</v>
      </c>
      <c r="C385">
        <v>1</v>
      </c>
      <c r="D385" t="s">
        <v>24</v>
      </c>
      <c r="E385" t="s">
        <v>284</v>
      </c>
      <c r="F385">
        <v>1</v>
      </c>
      <c r="G385">
        <v>3</v>
      </c>
      <c r="H385">
        <v>10.7</v>
      </c>
      <c r="I385">
        <v>1.3291855794631799</v>
      </c>
      <c r="J385">
        <v>0.454464325809321</v>
      </c>
      <c r="K385">
        <v>2</v>
      </c>
      <c r="M385" t="s">
        <v>16</v>
      </c>
    </row>
    <row r="386" spans="2:13" x14ac:dyDescent="0.25">
      <c r="B386" t="s">
        <v>979</v>
      </c>
      <c r="C386">
        <v>1</v>
      </c>
      <c r="D386" t="s">
        <v>24</v>
      </c>
      <c r="E386" t="s">
        <v>471</v>
      </c>
      <c r="F386">
        <v>1</v>
      </c>
      <c r="G386">
        <v>2</v>
      </c>
      <c r="H386">
        <v>10.7</v>
      </c>
      <c r="I386">
        <v>2.1577328100250099</v>
      </c>
      <c r="J386">
        <v>0.73775445801985695</v>
      </c>
      <c r="K386">
        <v>4</v>
      </c>
      <c r="M386" t="s">
        <v>1062</v>
      </c>
    </row>
    <row r="387" spans="2:13" x14ac:dyDescent="0.25">
      <c r="B387" t="s">
        <v>980</v>
      </c>
      <c r="C387">
        <v>1</v>
      </c>
      <c r="D387" t="s">
        <v>24</v>
      </c>
      <c r="E387" t="s">
        <v>471</v>
      </c>
      <c r="F387">
        <v>2</v>
      </c>
      <c r="G387">
        <v>3</v>
      </c>
      <c r="H387">
        <v>10.7</v>
      </c>
      <c r="I387">
        <v>2.1577328100250099</v>
      </c>
      <c r="J387">
        <v>0.73775445801985695</v>
      </c>
      <c r="K387">
        <v>4</v>
      </c>
      <c r="M387" t="s">
        <v>1062</v>
      </c>
    </row>
    <row r="388" spans="2:13" x14ac:dyDescent="0.25">
      <c r="B388" t="s">
        <v>981</v>
      </c>
      <c r="C388">
        <v>1</v>
      </c>
      <c r="D388" t="s">
        <v>24</v>
      </c>
      <c r="E388" t="s">
        <v>471</v>
      </c>
      <c r="F388">
        <v>1</v>
      </c>
      <c r="G388">
        <v>3</v>
      </c>
      <c r="H388">
        <v>10.7</v>
      </c>
      <c r="I388">
        <v>2.1577328100250099</v>
      </c>
      <c r="J388">
        <v>0.73775445801985695</v>
      </c>
      <c r="K388">
        <v>4</v>
      </c>
      <c r="M388" t="s">
        <v>1062</v>
      </c>
    </row>
    <row r="389" spans="2:13" x14ac:dyDescent="0.25">
      <c r="B389" t="s">
        <v>982</v>
      </c>
      <c r="C389">
        <v>1</v>
      </c>
      <c r="D389" t="s">
        <v>24</v>
      </c>
      <c r="E389" t="s">
        <v>476</v>
      </c>
      <c r="F389">
        <v>1</v>
      </c>
      <c r="G389">
        <v>2</v>
      </c>
      <c r="H389">
        <v>10.7</v>
      </c>
      <c r="I389">
        <v>0.14982202987416801</v>
      </c>
      <c r="J389">
        <v>5.1225930261481499E-2</v>
      </c>
      <c r="K389">
        <v>1</v>
      </c>
      <c r="M389" t="s">
        <v>16</v>
      </c>
    </row>
    <row r="390" spans="2:13" x14ac:dyDescent="0.25">
      <c r="B390" t="s">
        <v>983</v>
      </c>
      <c r="C390">
        <v>1</v>
      </c>
      <c r="D390" t="s">
        <v>24</v>
      </c>
      <c r="E390" t="s">
        <v>123</v>
      </c>
      <c r="F390">
        <v>2</v>
      </c>
      <c r="G390">
        <v>3</v>
      </c>
      <c r="H390">
        <v>10.7</v>
      </c>
      <c r="I390">
        <v>4.9842150012392903</v>
      </c>
      <c r="J390">
        <v>1.7041622668986101</v>
      </c>
      <c r="K390">
        <v>13</v>
      </c>
      <c r="M390" t="s">
        <v>16</v>
      </c>
    </row>
    <row r="391" spans="2:13" x14ac:dyDescent="0.25">
      <c r="B391" t="s">
        <v>984</v>
      </c>
      <c r="C391">
        <v>1</v>
      </c>
      <c r="D391" t="s">
        <v>24</v>
      </c>
      <c r="E391" t="s">
        <v>504</v>
      </c>
      <c r="F391">
        <v>1</v>
      </c>
      <c r="G391">
        <v>3</v>
      </c>
      <c r="H391">
        <v>10.7</v>
      </c>
      <c r="I391">
        <v>0.58321596586035696</v>
      </c>
      <c r="J391">
        <v>0.199408460956223</v>
      </c>
      <c r="K391">
        <v>1</v>
      </c>
      <c r="M391" t="s">
        <v>16</v>
      </c>
    </row>
    <row r="392" spans="2:13" x14ac:dyDescent="0.25">
      <c r="B392" t="s">
        <v>985</v>
      </c>
      <c r="C392">
        <v>1</v>
      </c>
      <c r="D392" t="s">
        <v>24</v>
      </c>
      <c r="E392" t="s">
        <v>268</v>
      </c>
      <c r="F392">
        <v>1</v>
      </c>
      <c r="G392">
        <v>3</v>
      </c>
      <c r="H392">
        <v>10.7</v>
      </c>
      <c r="I392">
        <v>8.7604321561811798</v>
      </c>
      <c r="J392">
        <v>2.9952957323424299</v>
      </c>
      <c r="K392">
        <v>13</v>
      </c>
      <c r="M392" t="s">
        <v>16</v>
      </c>
    </row>
    <row r="393" spans="2:13" x14ac:dyDescent="0.25">
      <c r="B393" t="s">
        <v>986</v>
      </c>
      <c r="C393">
        <v>1</v>
      </c>
      <c r="D393" t="s">
        <v>24</v>
      </c>
      <c r="E393" t="s">
        <v>261</v>
      </c>
      <c r="F393">
        <v>1</v>
      </c>
      <c r="G393">
        <v>3</v>
      </c>
      <c r="H393">
        <v>10.7</v>
      </c>
      <c r="I393">
        <v>1.4947102881774299</v>
      </c>
      <c r="J393">
        <v>0.51105918834235098</v>
      </c>
      <c r="K393">
        <v>2</v>
      </c>
      <c r="M393" t="s">
        <v>16</v>
      </c>
    </row>
    <row r="394" spans="2:13" x14ac:dyDescent="0.25">
      <c r="B394" t="s">
        <v>987</v>
      </c>
      <c r="C394">
        <v>1</v>
      </c>
      <c r="D394" t="s">
        <v>24</v>
      </c>
      <c r="E394" t="s">
        <v>308</v>
      </c>
      <c r="F394">
        <v>1</v>
      </c>
      <c r="G394">
        <v>3</v>
      </c>
      <c r="H394">
        <v>10.7</v>
      </c>
      <c r="I394">
        <v>7.9769608507602801</v>
      </c>
      <c r="J394">
        <v>2.7274175939466998</v>
      </c>
      <c r="K394">
        <v>1</v>
      </c>
      <c r="M394" t="s">
        <v>16</v>
      </c>
    </row>
    <row r="395" spans="2:13" x14ac:dyDescent="0.25">
      <c r="B395" t="s">
        <v>988</v>
      </c>
      <c r="C395">
        <v>1</v>
      </c>
      <c r="D395" t="s">
        <v>24</v>
      </c>
      <c r="E395" t="s">
        <v>127</v>
      </c>
      <c r="F395">
        <v>2</v>
      </c>
      <c r="G395">
        <v>3</v>
      </c>
      <c r="H395">
        <v>10.7</v>
      </c>
      <c r="I395">
        <v>0.64233193325830196</v>
      </c>
      <c r="J395">
        <v>0.21962091186087701</v>
      </c>
      <c r="K395">
        <v>2</v>
      </c>
      <c r="M395" t="s">
        <v>16</v>
      </c>
    </row>
    <row r="396" spans="2:13" x14ac:dyDescent="0.25">
      <c r="B396" t="s">
        <v>989</v>
      </c>
      <c r="C396">
        <v>1</v>
      </c>
      <c r="D396" t="s">
        <v>24</v>
      </c>
      <c r="E396" t="s">
        <v>301</v>
      </c>
      <c r="F396">
        <v>2</v>
      </c>
      <c r="G396">
        <v>3</v>
      </c>
      <c r="H396">
        <v>10.7</v>
      </c>
      <c r="I396">
        <v>1.1281912903101701</v>
      </c>
      <c r="J396">
        <v>0.38574199273349902</v>
      </c>
      <c r="K396">
        <v>2</v>
      </c>
      <c r="M396" t="s">
        <v>16</v>
      </c>
    </row>
    <row r="397" spans="2:13" x14ac:dyDescent="0.25">
      <c r="B397" t="s">
        <v>990</v>
      </c>
      <c r="C397">
        <v>1</v>
      </c>
      <c r="D397" t="s">
        <v>24</v>
      </c>
      <c r="E397" t="s">
        <v>425</v>
      </c>
      <c r="F397">
        <v>1</v>
      </c>
      <c r="G397">
        <v>2</v>
      </c>
      <c r="H397">
        <v>10.7</v>
      </c>
      <c r="I397">
        <v>2.36704028209336</v>
      </c>
      <c r="J397">
        <v>0.80931916700414597</v>
      </c>
      <c r="K397">
        <v>7</v>
      </c>
      <c r="M397" t="s">
        <v>16</v>
      </c>
    </row>
    <row r="398" spans="2:13" x14ac:dyDescent="0.25">
      <c r="B398" t="s">
        <v>991</v>
      </c>
      <c r="C398">
        <v>1</v>
      </c>
      <c r="D398" t="s">
        <v>24</v>
      </c>
      <c r="E398" t="s">
        <v>240</v>
      </c>
      <c r="F398">
        <v>1</v>
      </c>
      <c r="G398">
        <v>2</v>
      </c>
      <c r="H398">
        <v>10.7</v>
      </c>
      <c r="I398">
        <v>0.21170905824389299</v>
      </c>
      <c r="J398">
        <v>7.23858398022907E-2</v>
      </c>
      <c r="K398">
        <v>1</v>
      </c>
      <c r="M398" t="s">
        <v>16</v>
      </c>
    </row>
    <row r="399" spans="2:13" x14ac:dyDescent="0.25">
      <c r="B399" t="s">
        <v>992</v>
      </c>
      <c r="C399">
        <v>1</v>
      </c>
      <c r="D399" t="s">
        <v>24</v>
      </c>
      <c r="E399" t="s">
        <v>226</v>
      </c>
      <c r="F399">
        <v>1</v>
      </c>
      <c r="G399">
        <v>2</v>
      </c>
      <c r="H399">
        <v>10.7</v>
      </c>
      <c r="I399">
        <v>2.3443175821247801</v>
      </c>
      <c r="J399">
        <v>0.80155000618766903</v>
      </c>
      <c r="K399">
        <v>4</v>
      </c>
      <c r="M399" t="s">
        <v>16</v>
      </c>
    </row>
    <row r="400" spans="2:13" x14ac:dyDescent="0.25">
      <c r="B400" t="s">
        <v>993</v>
      </c>
      <c r="C400">
        <v>1</v>
      </c>
      <c r="D400" t="s">
        <v>24</v>
      </c>
      <c r="E400" t="s">
        <v>182</v>
      </c>
      <c r="F400">
        <v>1</v>
      </c>
      <c r="G400">
        <v>2</v>
      </c>
      <c r="H400">
        <v>10.7</v>
      </c>
      <c r="I400">
        <v>2.4248630877044799</v>
      </c>
      <c r="J400">
        <v>0.82908947054526005</v>
      </c>
      <c r="K400">
        <v>5</v>
      </c>
      <c r="M400" t="s">
        <v>16</v>
      </c>
    </row>
    <row r="401" spans="2:13" x14ac:dyDescent="0.25">
      <c r="B401" t="s">
        <v>994</v>
      </c>
      <c r="C401">
        <v>1</v>
      </c>
      <c r="D401" t="s">
        <v>24</v>
      </c>
      <c r="E401" t="s">
        <v>101</v>
      </c>
      <c r="F401">
        <v>1</v>
      </c>
      <c r="G401">
        <v>2</v>
      </c>
      <c r="H401">
        <v>10.7</v>
      </c>
      <c r="I401">
        <v>1.05589745009223</v>
      </c>
      <c r="J401">
        <v>0.36102387070265202</v>
      </c>
      <c r="K401">
        <v>16</v>
      </c>
      <c r="M401" t="s">
        <v>1062</v>
      </c>
    </row>
    <row r="402" spans="2:13" x14ac:dyDescent="0.25">
      <c r="B402" t="s">
        <v>995</v>
      </c>
      <c r="C402">
        <v>1</v>
      </c>
      <c r="D402" t="s">
        <v>24</v>
      </c>
      <c r="E402" t="s">
        <v>101</v>
      </c>
      <c r="F402">
        <v>2</v>
      </c>
      <c r="G402">
        <v>3</v>
      </c>
      <c r="H402">
        <v>10.7</v>
      </c>
      <c r="I402">
        <v>1.05589745009223</v>
      </c>
      <c r="J402">
        <v>0.36102387070265202</v>
      </c>
      <c r="K402">
        <v>16</v>
      </c>
      <c r="M402" t="s">
        <v>1062</v>
      </c>
    </row>
    <row r="403" spans="2:13" x14ac:dyDescent="0.25">
      <c r="B403" t="s">
        <v>996</v>
      </c>
      <c r="C403">
        <v>1</v>
      </c>
      <c r="D403" t="s">
        <v>24</v>
      </c>
      <c r="E403" t="s">
        <v>101</v>
      </c>
      <c r="F403">
        <v>1</v>
      </c>
      <c r="G403">
        <v>3</v>
      </c>
      <c r="H403">
        <v>10.7</v>
      </c>
      <c r="I403">
        <v>1.05589745009223</v>
      </c>
      <c r="J403">
        <v>0.36102387070265202</v>
      </c>
      <c r="K403">
        <v>16</v>
      </c>
      <c r="M403" t="s">
        <v>1062</v>
      </c>
    </row>
    <row r="404" spans="2:13" x14ac:dyDescent="0.25">
      <c r="B404" t="s">
        <v>997</v>
      </c>
      <c r="C404">
        <v>1</v>
      </c>
      <c r="D404" t="s">
        <v>24</v>
      </c>
      <c r="E404" t="s">
        <v>374</v>
      </c>
      <c r="F404">
        <v>2</v>
      </c>
      <c r="G404">
        <v>3</v>
      </c>
      <c r="H404">
        <v>10.7</v>
      </c>
      <c r="I404">
        <v>2.9901055826270801</v>
      </c>
      <c r="J404">
        <v>1.0223525884595599</v>
      </c>
      <c r="K404">
        <v>6</v>
      </c>
      <c r="M404" t="s">
        <v>16</v>
      </c>
    </row>
    <row r="405" spans="2:13" x14ac:dyDescent="0.25">
      <c r="B405" t="s">
        <v>998</v>
      </c>
      <c r="C405">
        <v>1</v>
      </c>
      <c r="D405" t="s">
        <v>24</v>
      </c>
      <c r="E405" t="s">
        <v>208</v>
      </c>
      <c r="F405">
        <v>1</v>
      </c>
      <c r="G405">
        <v>3</v>
      </c>
      <c r="H405">
        <v>10.7</v>
      </c>
      <c r="I405">
        <v>2.9929305869191101</v>
      </c>
      <c r="J405">
        <v>1.02331849095717</v>
      </c>
      <c r="K405">
        <v>7</v>
      </c>
      <c r="M405" t="s">
        <v>16</v>
      </c>
    </row>
    <row r="406" spans="2:13" x14ac:dyDescent="0.25">
      <c r="B406" t="s">
        <v>999</v>
      </c>
      <c r="C406">
        <v>1</v>
      </c>
      <c r="D406" t="s">
        <v>24</v>
      </c>
      <c r="E406" t="s">
        <v>498</v>
      </c>
      <c r="F406">
        <v>1</v>
      </c>
      <c r="G406">
        <v>3</v>
      </c>
      <c r="H406">
        <v>10.7</v>
      </c>
      <c r="I406">
        <v>4.2932971322758</v>
      </c>
      <c r="J406">
        <v>1.4679292469504699</v>
      </c>
      <c r="K406">
        <v>10</v>
      </c>
      <c r="M406" t="s">
        <v>16</v>
      </c>
    </row>
    <row r="407" spans="2:13" x14ac:dyDescent="0.25">
      <c r="B407" t="s">
        <v>1000</v>
      </c>
      <c r="C407">
        <v>1</v>
      </c>
      <c r="D407" t="s">
        <v>24</v>
      </c>
      <c r="E407" t="s">
        <v>499</v>
      </c>
      <c r="F407">
        <v>1</v>
      </c>
      <c r="G407">
        <v>3</v>
      </c>
      <c r="H407">
        <v>10.7</v>
      </c>
      <c r="I407">
        <v>7.89419849640315</v>
      </c>
      <c r="J407">
        <v>2.6991201626801802</v>
      </c>
      <c r="K407">
        <v>8</v>
      </c>
      <c r="M407" t="s">
        <v>16</v>
      </c>
    </row>
    <row r="408" spans="2:13" x14ac:dyDescent="0.25">
      <c r="B408" t="s">
        <v>1001</v>
      </c>
      <c r="C408">
        <v>1</v>
      </c>
      <c r="D408" t="s">
        <v>24</v>
      </c>
      <c r="E408" t="s">
        <v>527</v>
      </c>
      <c r="F408">
        <v>1</v>
      </c>
      <c r="G408">
        <v>2</v>
      </c>
      <c r="H408">
        <v>10.7</v>
      </c>
      <c r="I408">
        <v>4.2959449734030297</v>
      </c>
      <c r="J408">
        <v>1.46883457525927</v>
      </c>
      <c r="K408">
        <v>24</v>
      </c>
      <c r="M408" t="s">
        <v>1062</v>
      </c>
    </row>
    <row r="409" spans="2:13" x14ac:dyDescent="0.25">
      <c r="B409" t="s">
        <v>1002</v>
      </c>
      <c r="C409">
        <v>1</v>
      </c>
      <c r="D409" t="s">
        <v>24</v>
      </c>
      <c r="E409" t="s">
        <v>527</v>
      </c>
      <c r="F409">
        <v>2</v>
      </c>
      <c r="G409">
        <v>3</v>
      </c>
      <c r="H409">
        <v>10.7</v>
      </c>
      <c r="I409">
        <v>4.2959449734030297</v>
      </c>
      <c r="J409">
        <v>1.46883457525927</v>
      </c>
      <c r="K409">
        <v>24</v>
      </c>
      <c r="M409" t="s">
        <v>1062</v>
      </c>
    </row>
    <row r="410" spans="2:13" x14ac:dyDescent="0.25">
      <c r="B410" t="s">
        <v>1003</v>
      </c>
      <c r="C410">
        <v>1</v>
      </c>
      <c r="D410" t="s">
        <v>24</v>
      </c>
      <c r="E410" t="s">
        <v>527</v>
      </c>
      <c r="F410">
        <v>1</v>
      </c>
      <c r="G410">
        <v>3</v>
      </c>
      <c r="H410">
        <v>10.7</v>
      </c>
      <c r="I410">
        <v>4.2959449734030297</v>
      </c>
      <c r="J410">
        <v>1.46883457525927</v>
      </c>
      <c r="K410">
        <v>24</v>
      </c>
      <c r="M410" t="s">
        <v>1062</v>
      </c>
    </row>
    <row r="411" spans="2:13" x14ac:dyDescent="0.25">
      <c r="B411" t="s">
        <v>1004</v>
      </c>
      <c r="C411">
        <v>1</v>
      </c>
      <c r="D411" t="s">
        <v>24</v>
      </c>
      <c r="E411" t="s">
        <v>464</v>
      </c>
      <c r="F411">
        <v>1</v>
      </c>
      <c r="G411">
        <v>3</v>
      </c>
      <c r="H411">
        <v>10.7</v>
      </c>
      <c r="I411">
        <v>2.66354380607368</v>
      </c>
      <c r="J411">
        <v>0.91069724107279904</v>
      </c>
      <c r="K411">
        <v>6</v>
      </c>
      <c r="M411" t="s">
        <v>16</v>
      </c>
    </row>
    <row r="412" spans="2:13" x14ac:dyDescent="0.25">
      <c r="B412" t="s">
        <v>1005</v>
      </c>
      <c r="C412">
        <v>1</v>
      </c>
      <c r="D412" t="s">
        <v>24</v>
      </c>
      <c r="E412" t="s">
        <v>436</v>
      </c>
      <c r="F412">
        <v>1</v>
      </c>
      <c r="G412">
        <v>3</v>
      </c>
      <c r="H412">
        <v>10.7</v>
      </c>
      <c r="I412">
        <v>0.85718152727021002</v>
      </c>
      <c r="J412">
        <v>0.29308053811747697</v>
      </c>
      <c r="K412">
        <v>2</v>
      </c>
      <c r="M412" t="s">
        <v>16</v>
      </c>
    </row>
    <row r="413" spans="2:13" x14ac:dyDescent="0.25">
      <c r="B413" t="s">
        <v>1006</v>
      </c>
      <c r="C413">
        <v>1</v>
      </c>
      <c r="D413" t="s">
        <v>24</v>
      </c>
      <c r="E413" t="s">
        <v>440</v>
      </c>
      <c r="F413">
        <v>1</v>
      </c>
      <c r="G413">
        <v>2</v>
      </c>
      <c r="H413">
        <v>10.7</v>
      </c>
      <c r="I413">
        <v>1.2905139457028301</v>
      </c>
      <c r="J413">
        <v>0.44124203523049599</v>
      </c>
      <c r="K413">
        <v>4</v>
      </c>
      <c r="M413" t="s">
        <v>1062</v>
      </c>
    </row>
    <row r="414" spans="2:13" x14ac:dyDescent="0.25">
      <c r="B414" t="s">
        <v>1007</v>
      </c>
      <c r="C414">
        <v>1</v>
      </c>
      <c r="D414" t="s">
        <v>24</v>
      </c>
      <c r="E414" t="s">
        <v>440</v>
      </c>
      <c r="F414">
        <v>2</v>
      </c>
      <c r="G414">
        <v>3</v>
      </c>
      <c r="H414">
        <v>10.7</v>
      </c>
      <c r="I414">
        <v>1.2905139457028301</v>
      </c>
      <c r="J414">
        <v>0.44124203523049599</v>
      </c>
      <c r="K414">
        <v>4</v>
      </c>
      <c r="M414" t="s">
        <v>1062</v>
      </c>
    </row>
    <row r="415" spans="2:13" x14ac:dyDescent="0.25">
      <c r="B415" t="s">
        <v>1008</v>
      </c>
      <c r="C415">
        <v>1</v>
      </c>
      <c r="D415" t="s">
        <v>24</v>
      </c>
      <c r="E415" t="s">
        <v>440</v>
      </c>
      <c r="F415">
        <v>1</v>
      </c>
      <c r="G415">
        <v>3</v>
      </c>
      <c r="H415">
        <v>10.7</v>
      </c>
      <c r="I415">
        <v>1.2905139457028301</v>
      </c>
      <c r="J415">
        <v>0.44124203523049599</v>
      </c>
      <c r="K415">
        <v>4</v>
      </c>
      <c r="M415" t="s">
        <v>1062</v>
      </c>
    </row>
    <row r="416" spans="2:13" x14ac:dyDescent="0.25">
      <c r="B416" t="s">
        <v>1009</v>
      </c>
      <c r="C416">
        <v>1</v>
      </c>
      <c r="D416" t="s">
        <v>24</v>
      </c>
      <c r="E416" t="s">
        <v>428</v>
      </c>
      <c r="F416">
        <v>1</v>
      </c>
      <c r="G416">
        <v>3</v>
      </c>
      <c r="H416">
        <v>10.7</v>
      </c>
      <c r="I416">
        <v>8.0257315238635805</v>
      </c>
      <c r="J416">
        <v>2.7440928659430299</v>
      </c>
      <c r="K416">
        <v>12</v>
      </c>
      <c r="M416" t="s">
        <v>16</v>
      </c>
    </row>
    <row r="417" spans="2:13" x14ac:dyDescent="0.25">
      <c r="B417" t="s">
        <v>1010</v>
      </c>
      <c r="C417">
        <v>1</v>
      </c>
      <c r="D417" t="s">
        <v>24</v>
      </c>
      <c r="E417" t="s">
        <v>373</v>
      </c>
      <c r="F417">
        <v>1</v>
      </c>
      <c r="G417">
        <v>2</v>
      </c>
      <c r="H417">
        <v>10.7</v>
      </c>
      <c r="I417">
        <v>4.1867651711149501</v>
      </c>
      <c r="J417">
        <v>1.43150470499474</v>
      </c>
      <c r="K417">
        <v>26</v>
      </c>
      <c r="M417" t="s">
        <v>1062</v>
      </c>
    </row>
    <row r="418" spans="2:13" x14ac:dyDescent="0.25">
      <c r="B418" t="s">
        <v>1011</v>
      </c>
      <c r="C418">
        <v>1</v>
      </c>
      <c r="D418" t="s">
        <v>24</v>
      </c>
      <c r="E418" t="s">
        <v>373</v>
      </c>
      <c r="F418">
        <v>2</v>
      </c>
      <c r="G418">
        <v>3</v>
      </c>
      <c r="H418">
        <v>10.7</v>
      </c>
      <c r="I418">
        <v>4.1867651711149501</v>
      </c>
      <c r="J418">
        <v>1.43150470499474</v>
      </c>
      <c r="K418">
        <v>26</v>
      </c>
      <c r="M418" t="s">
        <v>1062</v>
      </c>
    </row>
    <row r="419" spans="2:13" x14ac:dyDescent="0.25">
      <c r="B419" t="s">
        <v>1012</v>
      </c>
      <c r="C419">
        <v>1</v>
      </c>
      <c r="D419" t="s">
        <v>24</v>
      </c>
      <c r="E419" t="s">
        <v>373</v>
      </c>
      <c r="F419">
        <v>1</v>
      </c>
      <c r="G419">
        <v>3</v>
      </c>
      <c r="H419">
        <v>10.7</v>
      </c>
      <c r="I419">
        <v>4.1867651711149501</v>
      </c>
      <c r="J419">
        <v>1.43150470499474</v>
      </c>
      <c r="K419">
        <v>26</v>
      </c>
      <c r="M419" t="s">
        <v>1062</v>
      </c>
    </row>
    <row r="420" spans="2:13" x14ac:dyDescent="0.25">
      <c r="B420" t="s">
        <v>1013</v>
      </c>
      <c r="C420">
        <v>1</v>
      </c>
      <c r="D420" t="s">
        <v>24</v>
      </c>
      <c r="E420" t="s">
        <v>356</v>
      </c>
      <c r="F420">
        <v>1</v>
      </c>
      <c r="G420">
        <v>3</v>
      </c>
      <c r="H420">
        <v>10.7</v>
      </c>
      <c r="I420">
        <v>1.8209565332548401</v>
      </c>
      <c r="J420">
        <v>0.62260665177240804</v>
      </c>
      <c r="K420">
        <v>4</v>
      </c>
      <c r="M420" t="s">
        <v>16</v>
      </c>
    </row>
    <row r="421" spans="2:13" x14ac:dyDescent="0.25">
      <c r="B421" t="s">
        <v>1014</v>
      </c>
      <c r="C421">
        <v>1</v>
      </c>
      <c r="D421" t="s">
        <v>24</v>
      </c>
      <c r="E421" t="s">
        <v>102</v>
      </c>
      <c r="F421">
        <v>1</v>
      </c>
      <c r="G421">
        <v>3</v>
      </c>
      <c r="H421">
        <v>10.7</v>
      </c>
      <c r="I421">
        <v>1.36982780704927</v>
      </c>
      <c r="J421">
        <v>0.46836038580626999</v>
      </c>
      <c r="K421">
        <v>3</v>
      </c>
      <c r="M421" t="s">
        <v>16</v>
      </c>
    </row>
    <row r="422" spans="2:13" x14ac:dyDescent="0.25">
      <c r="B422" t="s">
        <v>1015</v>
      </c>
      <c r="C422">
        <v>1</v>
      </c>
      <c r="D422" t="s">
        <v>24</v>
      </c>
      <c r="E422" t="s">
        <v>383</v>
      </c>
      <c r="F422">
        <v>1</v>
      </c>
      <c r="G422">
        <v>3</v>
      </c>
      <c r="H422">
        <v>10.7</v>
      </c>
      <c r="I422">
        <v>1.3833136371119299</v>
      </c>
      <c r="J422">
        <v>0.47297135116889399</v>
      </c>
      <c r="K422">
        <v>1</v>
      </c>
      <c r="M422" t="s">
        <v>16</v>
      </c>
    </row>
    <row r="423" spans="2:13" x14ac:dyDescent="0.25">
      <c r="B423" t="s">
        <v>1016</v>
      </c>
      <c r="C423">
        <v>1</v>
      </c>
      <c r="D423" t="s">
        <v>24</v>
      </c>
      <c r="E423" t="s">
        <v>390</v>
      </c>
      <c r="F423">
        <v>1</v>
      </c>
      <c r="G423">
        <v>2</v>
      </c>
      <c r="H423">
        <v>10.7</v>
      </c>
      <c r="I423">
        <v>3.1219388083594501</v>
      </c>
      <c r="J423">
        <v>1.0674279330746601</v>
      </c>
      <c r="K423">
        <v>6</v>
      </c>
      <c r="M423" t="s">
        <v>1062</v>
      </c>
    </row>
    <row r="424" spans="2:13" x14ac:dyDescent="0.25">
      <c r="B424" t="s">
        <v>1017</v>
      </c>
      <c r="C424">
        <v>1</v>
      </c>
      <c r="D424" t="s">
        <v>24</v>
      </c>
      <c r="E424" t="s">
        <v>390</v>
      </c>
      <c r="F424">
        <v>2</v>
      </c>
      <c r="G424">
        <v>3</v>
      </c>
      <c r="H424">
        <v>10.7</v>
      </c>
      <c r="I424">
        <v>3.1219388083594501</v>
      </c>
      <c r="J424">
        <v>1.0674279330746601</v>
      </c>
      <c r="K424">
        <v>6</v>
      </c>
      <c r="M424" t="s">
        <v>1062</v>
      </c>
    </row>
    <row r="425" spans="2:13" x14ac:dyDescent="0.25">
      <c r="B425" t="s">
        <v>1018</v>
      </c>
      <c r="C425">
        <v>1</v>
      </c>
      <c r="D425" t="s">
        <v>24</v>
      </c>
      <c r="E425" t="s">
        <v>390</v>
      </c>
      <c r="F425">
        <v>1</v>
      </c>
      <c r="G425">
        <v>3</v>
      </c>
      <c r="H425">
        <v>10.7</v>
      </c>
      <c r="I425">
        <v>3.1219388083594501</v>
      </c>
      <c r="J425">
        <v>1.0674279330746601</v>
      </c>
      <c r="K425">
        <v>6</v>
      </c>
      <c r="M425" t="s">
        <v>1062</v>
      </c>
    </row>
    <row r="426" spans="2:13" x14ac:dyDescent="0.25">
      <c r="B426" t="s">
        <v>1019</v>
      </c>
      <c r="C426">
        <v>1</v>
      </c>
      <c r="D426" t="s">
        <v>24</v>
      </c>
      <c r="E426" t="s">
        <v>454</v>
      </c>
      <c r="F426">
        <v>1</v>
      </c>
      <c r="G426">
        <v>3</v>
      </c>
      <c r="H426">
        <v>10.7</v>
      </c>
      <c r="I426">
        <v>9.6286979273385001</v>
      </c>
      <c r="J426">
        <v>3.2921661050045299</v>
      </c>
      <c r="K426">
        <v>12</v>
      </c>
      <c r="M426" t="s">
        <v>16</v>
      </c>
    </row>
    <row r="427" spans="2:13" x14ac:dyDescent="0.25">
      <c r="B427" t="s">
        <v>1020</v>
      </c>
      <c r="C427">
        <v>1</v>
      </c>
      <c r="D427" t="s">
        <v>24</v>
      </c>
      <c r="E427" t="s">
        <v>458</v>
      </c>
      <c r="F427">
        <v>1</v>
      </c>
      <c r="G427">
        <v>3</v>
      </c>
      <c r="H427">
        <v>10.7</v>
      </c>
      <c r="I427">
        <v>4.9879097492016604E-3</v>
      </c>
      <c r="J427">
        <v>1.7054255450801501E-3</v>
      </c>
      <c r="K427">
        <v>1</v>
      </c>
      <c r="M427" t="s">
        <v>16</v>
      </c>
    </row>
    <row r="428" spans="2:13" x14ac:dyDescent="0.25">
      <c r="B428" t="s">
        <v>1021</v>
      </c>
      <c r="C428">
        <v>1</v>
      </c>
      <c r="D428" t="s">
        <v>24</v>
      </c>
      <c r="E428" t="s">
        <v>126</v>
      </c>
      <c r="F428">
        <v>2</v>
      </c>
      <c r="G428">
        <v>3</v>
      </c>
      <c r="H428">
        <v>10.7</v>
      </c>
      <c r="I428">
        <v>0.46332139448139797</v>
      </c>
      <c r="J428">
        <v>0.158415083965223</v>
      </c>
      <c r="K428">
        <v>1</v>
      </c>
      <c r="M428" t="s">
        <v>16</v>
      </c>
    </row>
    <row r="429" spans="2:13" x14ac:dyDescent="0.25">
      <c r="B429" t="s">
        <v>1022</v>
      </c>
      <c r="C429">
        <v>1</v>
      </c>
      <c r="D429" t="s">
        <v>24</v>
      </c>
      <c r="E429" t="s">
        <v>435</v>
      </c>
      <c r="F429">
        <v>2</v>
      </c>
      <c r="G429">
        <v>3</v>
      </c>
      <c r="H429">
        <v>10.7</v>
      </c>
      <c r="I429">
        <v>6.1944296963141001</v>
      </c>
      <c r="J429">
        <v>2.1179490352623098</v>
      </c>
      <c r="K429">
        <v>11</v>
      </c>
      <c r="M429" t="s">
        <v>16</v>
      </c>
    </row>
    <row r="430" spans="2:13" x14ac:dyDescent="0.25">
      <c r="B430" t="s">
        <v>1023</v>
      </c>
      <c r="C430">
        <v>1</v>
      </c>
      <c r="D430" t="s">
        <v>24</v>
      </c>
      <c r="E430" t="s">
        <v>134</v>
      </c>
      <c r="F430">
        <v>2</v>
      </c>
      <c r="G430">
        <v>3</v>
      </c>
      <c r="H430">
        <v>10.7</v>
      </c>
      <c r="I430">
        <v>7.5223221139904499</v>
      </c>
      <c r="J430">
        <v>2.5719712137080899</v>
      </c>
      <c r="K430">
        <v>11</v>
      </c>
      <c r="M430" t="s">
        <v>16</v>
      </c>
    </row>
    <row r="431" spans="2:13" x14ac:dyDescent="0.25">
      <c r="B431" t="s">
        <v>1024</v>
      </c>
      <c r="C431">
        <v>1</v>
      </c>
      <c r="D431" t="s">
        <v>24</v>
      </c>
      <c r="E431" t="s">
        <v>444</v>
      </c>
      <c r="F431">
        <v>1</v>
      </c>
      <c r="G431">
        <v>2</v>
      </c>
      <c r="H431">
        <v>10.7</v>
      </c>
      <c r="I431">
        <v>1.11082597488702</v>
      </c>
      <c r="J431">
        <v>0.37980458528025701</v>
      </c>
      <c r="K431">
        <v>4</v>
      </c>
      <c r="M431" t="s">
        <v>16</v>
      </c>
    </row>
    <row r="432" spans="2:13" x14ac:dyDescent="0.25">
      <c r="B432" t="s">
        <v>1025</v>
      </c>
      <c r="C432">
        <v>1</v>
      </c>
      <c r="D432" t="s">
        <v>24</v>
      </c>
      <c r="E432" t="s">
        <v>484</v>
      </c>
      <c r="F432">
        <v>1</v>
      </c>
      <c r="G432">
        <v>3</v>
      </c>
      <c r="H432">
        <v>10.7</v>
      </c>
      <c r="I432">
        <v>0.18843214608095099</v>
      </c>
      <c r="J432">
        <v>6.4427187258583402E-2</v>
      </c>
      <c r="K432">
        <v>1</v>
      </c>
      <c r="M432" t="s">
        <v>16</v>
      </c>
    </row>
    <row r="433" spans="2:13" x14ac:dyDescent="0.25">
      <c r="B433" t="s">
        <v>1026</v>
      </c>
      <c r="C433">
        <v>1</v>
      </c>
      <c r="D433" t="s">
        <v>24</v>
      </c>
      <c r="E433" t="s">
        <v>524</v>
      </c>
      <c r="F433">
        <v>1</v>
      </c>
      <c r="G433">
        <v>3</v>
      </c>
      <c r="H433">
        <v>10.7</v>
      </c>
      <c r="I433">
        <v>9.9525425862403694</v>
      </c>
      <c r="J433">
        <v>3.4028924376165901</v>
      </c>
      <c r="K433">
        <v>14</v>
      </c>
      <c r="M433" t="s">
        <v>16</v>
      </c>
    </row>
    <row r="434" spans="2:13" x14ac:dyDescent="0.25">
      <c r="B434" t="s">
        <v>1027</v>
      </c>
      <c r="C434">
        <v>1</v>
      </c>
      <c r="D434" t="s">
        <v>24</v>
      </c>
      <c r="E434" t="s">
        <v>525</v>
      </c>
      <c r="F434">
        <v>1</v>
      </c>
      <c r="G434">
        <v>3</v>
      </c>
      <c r="H434">
        <v>10.7</v>
      </c>
      <c r="I434">
        <v>4.5628289961307997</v>
      </c>
      <c r="J434">
        <v>1.5600853902938701</v>
      </c>
      <c r="K434">
        <v>3</v>
      </c>
      <c r="M434" t="s">
        <v>16</v>
      </c>
    </row>
    <row r="435" spans="2:13" x14ac:dyDescent="0.25">
      <c r="B435" t="s">
        <v>1028</v>
      </c>
      <c r="C435">
        <v>1</v>
      </c>
      <c r="D435" t="s">
        <v>24</v>
      </c>
      <c r="E435" t="s">
        <v>437</v>
      </c>
      <c r="F435">
        <v>1</v>
      </c>
      <c r="G435">
        <v>2</v>
      </c>
      <c r="H435">
        <v>10.7</v>
      </c>
      <c r="I435">
        <v>3.1427526167932802</v>
      </c>
      <c r="J435">
        <v>1.0745444212186499</v>
      </c>
      <c r="K435">
        <v>9</v>
      </c>
      <c r="M435" t="s">
        <v>16</v>
      </c>
    </row>
    <row r="436" spans="2:13" x14ac:dyDescent="0.25">
      <c r="B436" t="s">
        <v>1029</v>
      </c>
      <c r="C436">
        <v>1</v>
      </c>
      <c r="D436" t="s">
        <v>24</v>
      </c>
      <c r="E436" t="s">
        <v>154</v>
      </c>
      <c r="F436">
        <v>1</v>
      </c>
      <c r="G436">
        <v>3</v>
      </c>
      <c r="H436">
        <v>10.7</v>
      </c>
      <c r="I436">
        <v>11.6667209033827</v>
      </c>
      <c r="J436">
        <v>3.9889903499424699</v>
      </c>
      <c r="K436">
        <v>17</v>
      </c>
      <c r="M436" t="s">
        <v>16</v>
      </c>
    </row>
    <row r="437" spans="2:13" x14ac:dyDescent="0.25">
      <c r="B437" t="s">
        <v>1030</v>
      </c>
      <c r="C437">
        <v>1</v>
      </c>
      <c r="D437" t="s">
        <v>24</v>
      </c>
      <c r="E437" t="s">
        <v>508</v>
      </c>
      <c r="F437">
        <v>1</v>
      </c>
      <c r="G437">
        <v>2</v>
      </c>
      <c r="H437">
        <v>10.7</v>
      </c>
      <c r="I437">
        <v>1.1097175504983099</v>
      </c>
      <c r="J437">
        <v>0.37942560182579399</v>
      </c>
      <c r="K437">
        <v>5</v>
      </c>
      <c r="M437" t="s">
        <v>16</v>
      </c>
    </row>
    <row r="438" spans="2:13" x14ac:dyDescent="0.25">
      <c r="B438" t="s">
        <v>1031</v>
      </c>
      <c r="C438">
        <v>1</v>
      </c>
      <c r="D438" t="s">
        <v>24</v>
      </c>
      <c r="E438" t="s">
        <v>61</v>
      </c>
      <c r="F438">
        <v>1</v>
      </c>
      <c r="G438">
        <v>3</v>
      </c>
      <c r="H438">
        <v>10.7</v>
      </c>
      <c r="I438">
        <v>0.30537091909001302</v>
      </c>
      <c r="J438">
        <v>0.104409941704351</v>
      </c>
      <c r="K438">
        <v>4</v>
      </c>
      <c r="M438" t="s">
        <v>16</v>
      </c>
    </row>
    <row r="439" spans="2:13" x14ac:dyDescent="0.25">
      <c r="B439" t="s">
        <v>1032</v>
      </c>
      <c r="C439">
        <v>1</v>
      </c>
      <c r="D439" t="s">
        <v>24</v>
      </c>
      <c r="E439" t="s">
        <v>62</v>
      </c>
      <c r="F439">
        <v>1</v>
      </c>
      <c r="G439">
        <v>3</v>
      </c>
      <c r="H439">
        <v>10.7</v>
      </c>
      <c r="I439">
        <v>2.9356619935023498</v>
      </c>
      <c r="J439">
        <v>1.0037376791432799</v>
      </c>
      <c r="K439">
        <v>4</v>
      </c>
      <c r="M439" t="s">
        <v>16</v>
      </c>
    </row>
    <row r="440" spans="2:13" x14ac:dyDescent="0.25">
      <c r="B440" t="s">
        <v>1033</v>
      </c>
      <c r="C440">
        <v>1</v>
      </c>
      <c r="D440" t="s">
        <v>24</v>
      </c>
      <c r="E440" t="s">
        <v>514</v>
      </c>
      <c r="F440">
        <v>1</v>
      </c>
      <c r="G440">
        <v>3</v>
      </c>
      <c r="H440">
        <v>10.7</v>
      </c>
      <c r="I440">
        <v>0.25715445818106297</v>
      </c>
      <c r="J440">
        <v>8.7924161435243203E-2</v>
      </c>
      <c r="K440">
        <v>2</v>
      </c>
      <c r="M440" t="s">
        <v>16</v>
      </c>
    </row>
    <row r="441" spans="2:13" x14ac:dyDescent="0.25">
      <c r="B441" t="s">
        <v>1034</v>
      </c>
      <c r="C441">
        <v>1</v>
      </c>
      <c r="D441" t="s">
        <v>24</v>
      </c>
      <c r="E441" t="s">
        <v>88</v>
      </c>
      <c r="F441">
        <v>1</v>
      </c>
      <c r="G441">
        <v>3</v>
      </c>
      <c r="H441">
        <v>10.7</v>
      </c>
      <c r="I441">
        <v>9.2775121335150796</v>
      </c>
      <c r="J441">
        <v>3.17209151384907</v>
      </c>
      <c r="K441">
        <v>1</v>
      </c>
      <c r="M441" t="s">
        <v>16</v>
      </c>
    </row>
    <row r="442" spans="2:13" x14ac:dyDescent="0.25">
      <c r="B442" t="s">
        <v>1035</v>
      </c>
      <c r="C442">
        <v>1</v>
      </c>
      <c r="D442" t="s">
        <v>24</v>
      </c>
      <c r="E442" t="s">
        <v>294</v>
      </c>
      <c r="F442">
        <v>1</v>
      </c>
      <c r="G442">
        <v>2</v>
      </c>
      <c r="H442">
        <v>10.7</v>
      </c>
      <c r="I442">
        <v>6.82770949706459</v>
      </c>
      <c r="J442">
        <v>2.3344749155784101</v>
      </c>
      <c r="K442">
        <v>7</v>
      </c>
      <c r="M442" t="s">
        <v>16</v>
      </c>
    </row>
    <row r="443" spans="2:13" x14ac:dyDescent="0.25">
      <c r="B443" t="s">
        <v>1036</v>
      </c>
      <c r="C443">
        <v>1</v>
      </c>
      <c r="D443" t="s">
        <v>24</v>
      </c>
      <c r="E443" t="s">
        <v>443</v>
      </c>
      <c r="F443">
        <v>1</v>
      </c>
      <c r="G443">
        <v>2</v>
      </c>
      <c r="H443">
        <v>10.7</v>
      </c>
      <c r="I443">
        <v>0.82688459397876302</v>
      </c>
      <c r="J443">
        <v>0.282721657028842</v>
      </c>
      <c r="K443">
        <v>1</v>
      </c>
      <c r="M443" t="s">
        <v>16</v>
      </c>
    </row>
    <row r="444" spans="2:13" x14ac:dyDescent="0.25">
      <c r="B444" t="s">
        <v>1037</v>
      </c>
      <c r="C444">
        <v>1</v>
      </c>
      <c r="D444" t="s">
        <v>24</v>
      </c>
      <c r="E444" t="s">
        <v>370</v>
      </c>
      <c r="F444">
        <v>1</v>
      </c>
      <c r="G444">
        <v>2</v>
      </c>
      <c r="H444">
        <v>10.7</v>
      </c>
      <c r="I444">
        <v>4.1586850866009204</v>
      </c>
      <c r="J444">
        <v>1.42190379081503</v>
      </c>
      <c r="K444">
        <v>28</v>
      </c>
      <c r="M444" t="s">
        <v>1062</v>
      </c>
    </row>
    <row r="445" spans="2:13" x14ac:dyDescent="0.25">
      <c r="B445" t="s">
        <v>1038</v>
      </c>
      <c r="C445">
        <v>1</v>
      </c>
      <c r="D445" t="s">
        <v>24</v>
      </c>
      <c r="E445" t="s">
        <v>370</v>
      </c>
      <c r="F445">
        <v>2</v>
      </c>
      <c r="G445">
        <v>3</v>
      </c>
      <c r="H445">
        <v>10.7</v>
      </c>
      <c r="I445">
        <v>4.1586850866009204</v>
      </c>
      <c r="J445">
        <v>1.42190379081503</v>
      </c>
      <c r="K445">
        <v>28</v>
      </c>
      <c r="M445" t="s">
        <v>1062</v>
      </c>
    </row>
    <row r="446" spans="2:13" x14ac:dyDescent="0.25">
      <c r="B446" t="s">
        <v>1039</v>
      </c>
      <c r="C446">
        <v>1</v>
      </c>
      <c r="D446" t="s">
        <v>24</v>
      </c>
      <c r="E446" t="s">
        <v>370</v>
      </c>
      <c r="F446">
        <v>1</v>
      </c>
      <c r="G446">
        <v>3</v>
      </c>
      <c r="H446">
        <v>10.7</v>
      </c>
      <c r="I446">
        <v>4.1586850866009204</v>
      </c>
      <c r="J446">
        <v>1.42190379081503</v>
      </c>
      <c r="K446">
        <v>28</v>
      </c>
      <c r="M446" t="s">
        <v>1062</v>
      </c>
    </row>
    <row r="447" spans="2:13" x14ac:dyDescent="0.25">
      <c r="B447" t="s">
        <v>1040</v>
      </c>
      <c r="C447">
        <v>1</v>
      </c>
      <c r="D447" t="s">
        <v>24</v>
      </c>
      <c r="E447" t="s">
        <v>189</v>
      </c>
      <c r="F447">
        <v>2</v>
      </c>
      <c r="G447">
        <v>3</v>
      </c>
      <c r="H447">
        <v>10.7</v>
      </c>
      <c r="I447">
        <v>2.7699525473899902</v>
      </c>
      <c r="J447">
        <v>0.947079652701175</v>
      </c>
      <c r="K447">
        <v>3</v>
      </c>
      <c r="M447" t="s">
        <v>16</v>
      </c>
    </row>
    <row r="448" spans="2:13" x14ac:dyDescent="0.25">
      <c r="B448" t="s">
        <v>1041</v>
      </c>
      <c r="C448">
        <v>1</v>
      </c>
      <c r="D448" t="s">
        <v>24</v>
      </c>
      <c r="E448" t="s">
        <v>190</v>
      </c>
      <c r="F448">
        <v>2</v>
      </c>
      <c r="G448">
        <v>3</v>
      </c>
      <c r="H448">
        <v>10.7</v>
      </c>
      <c r="I448">
        <v>2.4230157137232902</v>
      </c>
      <c r="J448">
        <v>0.82845783145449003</v>
      </c>
      <c r="K448">
        <v>1</v>
      </c>
      <c r="M448" t="s">
        <v>16</v>
      </c>
    </row>
    <row r="449" spans="2:13" x14ac:dyDescent="0.25">
      <c r="B449" t="s">
        <v>1042</v>
      </c>
      <c r="C449">
        <v>1</v>
      </c>
      <c r="D449" t="s">
        <v>24</v>
      </c>
      <c r="E449" t="s">
        <v>224</v>
      </c>
      <c r="F449">
        <v>1</v>
      </c>
      <c r="G449">
        <v>3</v>
      </c>
      <c r="H449">
        <v>10.7</v>
      </c>
      <c r="I449">
        <v>2.6526442995846899</v>
      </c>
      <c r="J449">
        <v>0.90697057043725304</v>
      </c>
      <c r="K449">
        <v>3</v>
      </c>
      <c r="M449" t="s">
        <v>16</v>
      </c>
    </row>
    <row r="450" spans="2:13" x14ac:dyDescent="0.25">
      <c r="B450" t="s">
        <v>1043</v>
      </c>
      <c r="C450">
        <v>1</v>
      </c>
      <c r="D450" t="s">
        <v>24</v>
      </c>
      <c r="E450" t="s">
        <v>225</v>
      </c>
      <c r="F450">
        <v>1</v>
      </c>
      <c r="G450">
        <v>3</v>
      </c>
      <c r="H450">
        <v>10.7</v>
      </c>
      <c r="I450">
        <v>0.89782375485629795</v>
      </c>
      <c r="J450">
        <v>0.30697659811442701</v>
      </c>
      <c r="K450">
        <v>2</v>
      </c>
      <c r="M450" t="s">
        <v>16</v>
      </c>
    </row>
    <row r="451" spans="2:13" x14ac:dyDescent="0.25">
      <c r="B451" t="s">
        <v>1044</v>
      </c>
      <c r="C451">
        <v>1</v>
      </c>
      <c r="D451" t="s">
        <v>24</v>
      </c>
      <c r="E451" t="s">
        <v>215</v>
      </c>
      <c r="F451">
        <v>2</v>
      </c>
      <c r="G451">
        <v>3</v>
      </c>
      <c r="H451">
        <v>10.7</v>
      </c>
      <c r="I451">
        <v>9.0205424127321407</v>
      </c>
      <c r="J451">
        <v>3.08423051632291</v>
      </c>
      <c r="K451">
        <v>12</v>
      </c>
      <c r="M451" t="s">
        <v>16</v>
      </c>
    </row>
    <row r="452" spans="2:13" x14ac:dyDescent="0.25">
      <c r="B452" t="s">
        <v>1045</v>
      </c>
      <c r="C452">
        <v>1</v>
      </c>
      <c r="D452" t="s">
        <v>24</v>
      </c>
      <c r="E452" t="s">
        <v>366</v>
      </c>
      <c r="F452">
        <v>1</v>
      </c>
      <c r="G452">
        <v>2</v>
      </c>
      <c r="H452">
        <v>10.7</v>
      </c>
      <c r="I452">
        <v>0.95250602469939805</v>
      </c>
      <c r="J452">
        <v>0.32567311520123099</v>
      </c>
      <c r="K452">
        <v>2</v>
      </c>
      <c r="M452" t="s">
        <v>16</v>
      </c>
    </row>
    <row r="453" spans="2:13" x14ac:dyDescent="0.25">
      <c r="B453" t="s">
        <v>1046</v>
      </c>
      <c r="C453">
        <v>1</v>
      </c>
      <c r="D453" t="s">
        <v>24</v>
      </c>
      <c r="E453" t="s">
        <v>467</v>
      </c>
      <c r="F453">
        <v>1</v>
      </c>
      <c r="G453">
        <v>3</v>
      </c>
      <c r="H453">
        <v>10.7</v>
      </c>
      <c r="I453">
        <v>1.4718028508107299</v>
      </c>
      <c r="J453">
        <v>0.50322686361679803</v>
      </c>
      <c r="K453">
        <v>3</v>
      </c>
      <c r="M453" t="s">
        <v>16</v>
      </c>
    </row>
    <row r="454" spans="2:13" x14ac:dyDescent="0.25">
      <c r="B454" t="s">
        <v>1047</v>
      </c>
      <c r="C454">
        <v>1</v>
      </c>
      <c r="D454" t="s">
        <v>24</v>
      </c>
      <c r="E454" t="s">
        <v>432</v>
      </c>
      <c r="F454">
        <v>2</v>
      </c>
      <c r="G454">
        <v>3</v>
      </c>
      <c r="H454">
        <v>10.7</v>
      </c>
      <c r="I454">
        <v>4.5753911392028703</v>
      </c>
      <c r="J454">
        <v>1.5643805361111101</v>
      </c>
      <c r="K454">
        <v>8</v>
      </c>
      <c r="M454" t="s">
        <v>16</v>
      </c>
    </row>
    <row r="455" spans="2:13" x14ac:dyDescent="0.25">
      <c r="B455" t="s">
        <v>1048</v>
      </c>
      <c r="C455">
        <v>1</v>
      </c>
      <c r="D455" t="s">
        <v>24</v>
      </c>
      <c r="E455" t="s">
        <v>418</v>
      </c>
      <c r="F455">
        <v>2</v>
      </c>
      <c r="G455">
        <v>3</v>
      </c>
      <c r="H455">
        <v>10.7</v>
      </c>
      <c r="I455">
        <v>7.3608616280348196</v>
      </c>
      <c r="J455">
        <v>2.5167659571747598</v>
      </c>
      <c r="K455">
        <v>12</v>
      </c>
      <c r="M455" t="s">
        <v>16</v>
      </c>
    </row>
    <row r="456" spans="2:13" x14ac:dyDescent="0.25">
      <c r="B456" t="s">
        <v>1049</v>
      </c>
      <c r="C456">
        <v>1</v>
      </c>
      <c r="D456" t="s">
        <v>24</v>
      </c>
      <c r="E456" t="s">
        <v>410</v>
      </c>
      <c r="F456">
        <v>1</v>
      </c>
      <c r="G456">
        <v>3</v>
      </c>
      <c r="H456">
        <v>10.7</v>
      </c>
      <c r="I456">
        <v>2.2011460985828801</v>
      </c>
      <c r="J456">
        <v>0.75259797665296102</v>
      </c>
      <c r="K456">
        <v>6</v>
      </c>
      <c r="M456" t="s">
        <v>16</v>
      </c>
    </row>
    <row r="457" spans="2:13" x14ac:dyDescent="0.25">
      <c r="B457" t="s">
        <v>1050</v>
      </c>
      <c r="C457">
        <v>1</v>
      </c>
      <c r="D457" t="s">
        <v>24</v>
      </c>
      <c r="E457" t="s">
        <v>445</v>
      </c>
      <c r="F457">
        <v>2</v>
      </c>
      <c r="G457">
        <v>3</v>
      </c>
      <c r="H457">
        <v>10.7</v>
      </c>
      <c r="I457">
        <v>3.9740709083268899</v>
      </c>
      <c r="J457">
        <v>1.35878201206534</v>
      </c>
      <c r="K457">
        <v>8</v>
      </c>
      <c r="M457" t="s">
        <v>16</v>
      </c>
    </row>
    <row r="458" spans="2:13" x14ac:dyDescent="0.25">
      <c r="B458" t="s">
        <v>1051</v>
      </c>
      <c r="C458">
        <v>1</v>
      </c>
      <c r="D458" t="s">
        <v>24</v>
      </c>
      <c r="E458" t="s">
        <v>457</v>
      </c>
      <c r="F458">
        <v>2</v>
      </c>
      <c r="G458">
        <v>3</v>
      </c>
      <c r="H458">
        <v>10.7</v>
      </c>
      <c r="I458">
        <v>0.70920687137722804</v>
      </c>
      <c r="J458">
        <v>0.24248624694676599</v>
      </c>
      <c r="K458">
        <v>4</v>
      </c>
      <c r="M458" t="s">
        <v>16</v>
      </c>
    </row>
    <row r="459" spans="2:13" x14ac:dyDescent="0.25">
      <c r="B459" t="s">
        <v>1052</v>
      </c>
      <c r="C459">
        <v>1</v>
      </c>
      <c r="D459" t="s">
        <v>24</v>
      </c>
      <c r="E459" t="s">
        <v>485</v>
      </c>
      <c r="F459">
        <v>2</v>
      </c>
      <c r="G459">
        <v>3</v>
      </c>
      <c r="H459">
        <v>10.7</v>
      </c>
      <c r="I459">
        <v>1.1590424357959701</v>
      </c>
      <c r="J459">
        <v>0.39629036554936498</v>
      </c>
      <c r="K459">
        <v>1</v>
      </c>
      <c r="M459" t="s">
        <v>16</v>
      </c>
    </row>
    <row r="460" spans="2:13" x14ac:dyDescent="0.25">
      <c r="B460" t="s">
        <v>1053</v>
      </c>
      <c r="C460">
        <v>1</v>
      </c>
      <c r="D460" t="s">
        <v>24</v>
      </c>
      <c r="E460" t="s">
        <v>513</v>
      </c>
      <c r="F460">
        <v>1</v>
      </c>
      <c r="G460">
        <v>2</v>
      </c>
      <c r="H460">
        <v>10.7</v>
      </c>
      <c r="I460">
        <v>2.40773793089889E-2</v>
      </c>
      <c r="J460">
        <v>8.2323417617381801E-3</v>
      </c>
      <c r="K460">
        <v>1</v>
      </c>
      <c r="M460" t="s">
        <v>1062</v>
      </c>
    </row>
    <row r="461" spans="2:13" x14ac:dyDescent="0.25">
      <c r="B461" t="s">
        <v>1054</v>
      </c>
      <c r="C461">
        <v>1</v>
      </c>
      <c r="D461" t="s">
        <v>24</v>
      </c>
      <c r="E461" t="s">
        <v>513</v>
      </c>
      <c r="F461">
        <v>2</v>
      </c>
      <c r="G461">
        <v>3</v>
      </c>
      <c r="H461">
        <v>10.7</v>
      </c>
      <c r="I461">
        <v>2.40773793089889E-2</v>
      </c>
      <c r="J461">
        <v>8.2323417617381801E-3</v>
      </c>
      <c r="K461">
        <v>1</v>
      </c>
      <c r="M461" t="s">
        <v>1062</v>
      </c>
    </row>
    <row r="462" spans="2:13" x14ac:dyDescent="0.25">
      <c r="B462" t="s">
        <v>1055</v>
      </c>
      <c r="C462">
        <v>1</v>
      </c>
      <c r="D462" t="s">
        <v>24</v>
      </c>
      <c r="E462" t="s">
        <v>513</v>
      </c>
      <c r="F462">
        <v>1</v>
      </c>
      <c r="G462">
        <v>3</v>
      </c>
      <c r="H462">
        <v>10.7</v>
      </c>
      <c r="I462">
        <v>2.40773793089889E-2</v>
      </c>
      <c r="J462">
        <v>8.2323417617381801E-3</v>
      </c>
      <c r="K462">
        <v>1</v>
      </c>
      <c r="M462" t="s">
        <v>1062</v>
      </c>
    </row>
    <row r="463" spans="2:13" x14ac:dyDescent="0.25">
      <c r="B463" t="s">
        <v>1056</v>
      </c>
      <c r="C463">
        <v>1</v>
      </c>
      <c r="D463" t="s">
        <v>24</v>
      </c>
      <c r="E463" t="s">
        <v>492</v>
      </c>
      <c r="F463">
        <v>1</v>
      </c>
      <c r="G463">
        <v>3</v>
      </c>
      <c r="H463">
        <v>10.7</v>
      </c>
      <c r="I463">
        <v>3.56099808613375</v>
      </c>
      <c r="J463">
        <v>1.2175475113690699</v>
      </c>
      <c r="K463">
        <v>1</v>
      </c>
      <c r="M463" t="s">
        <v>16</v>
      </c>
    </row>
    <row r="464" spans="2:13" x14ac:dyDescent="0.25">
      <c r="B464" t="s">
        <v>1057</v>
      </c>
      <c r="C464">
        <v>1</v>
      </c>
      <c r="D464" t="s">
        <v>24</v>
      </c>
      <c r="E464" t="s">
        <v>529</v>
      </c>
      <c r="F464">
        <v>1</v>
      </c>
      <c r="G464">
        <v>3</v>
      </c>
      <c r="H464">
        <v>10.7</v>
      </c>
      <c r="I464">
        <v>9.7947768482471105</v>
      </c>
      <c r="J464">
        <v>3.3489504592647901</v>
      </c>
      <c r="K464">
        <v>6</v>
      </c>
      <c r="M464" t="s">
        <v>16</v>
      </c>
    </row>
    <row r="465" spans="2:13" x14ac:dyDescent="0.25">
      <c r="B465" t="s">
        <v>1058</v>
      </c>
      <c r="C465">
        <v>1</v>
      </c>
      <c r="D465" t="s">
        <v>24</v>
      </c>
      <c r="E465" t="s">
        <v>491</v>
      </c>
      <c r="F465">
        <v>1</v>
      </c>
      <c r="G465">
        <v>3</v>
      </c>
      <c r="H465">
        <v>10.7</v>
      </c>
      <c r="I465">
        <v>2.0932594580816302</v>
      </c>
      <c r="J465">
        <v>0.71571025375196895</v>
      </c>
      <c r="K465">
        <v>4</v>
      </c>
      <c r="M465" t="s">
        <v>16</v>
      </c>
    </row>
    <row r="466" spans="2:13" x14ac:dyDescent="0.25">
      <c r="B466" t="s">
        <v>1059</v>
      </c>
      <c r="C466">
        <v>1</v>
      </c>
      <c r="D466" t="s">
        <v>24</v>
      </c>
      <c r="E466" t="s">
        <v>397</v>
      </c>
      <c r="F466">
        <v>1</v>
      </c>
      <c r="G466">
        <v>2</v>
      </c>
      <c r="H466">
        <v>10.7</v>
      </c>
      <c r="I466">
        <v>16.667930452087099</v>
      </c>
      <c r="J466">
        <v>5.6989632543287998</v>
      </c>
      <c r="K466">
        <v>29</v>
      </c>
      <c r="M466" t="s">
        <v>1062</v>
      </c>
    </row>
    <row r="467" spans="2:13" x14ac:dyDescent="0.25">
      <c r="B467" t="s">
        <v>1060</v>
      </c>
      <c r="C467">
        <v>1</v>
      </c>
      <c r="D467" t="s">
        <v>24</v>
      </c>
      <c r="E467" t="s">
        <v>397</v>
      </c>
      <c r="F467">
        <v>2</v>
      </c>
      <c r="G467">
        <v>3</v>
      </c>
      <c r="H467">
        <v>10.7</v>
      </c>
      <c r="I467">
        <v>16.667930452087099</v>
      </c>
      <c r="J467">
        <v>5.6989632543287998</v>
      </c>
      <c r="K467">
        <v>29</v>
      </c>
      <c r="M467" t="s">
        <v>1062</v>
      </c>
    </row>
    <row r="468" spans="2:13" x14ac:dyDescent="0.25">
      <c r="B468" t="s">
        <v>1061</v>
      </c>
      <c r="C468">
        <v>1</v>
      </c>
      <c r="D468" t="s">
        <v>24</v>
      </c>
      <c r="E468" t="s">
        <v>397</v>
      </c>
      <c r="F468">
        <v>1</v>
      </c>
      <c r="G468">
        <v>3</v>
      </c>
      <c r="H468">
        <v>10.7</v>
      </c>
      <c r="I468">
        <v>16.667930452087099</v>
      </c>
      <c r="J468">
        <v>5.6989632543287998</v>
      </c>
      <c r="K468">
        <v>29</v>
      </c>
      <c r="M468" t="s">
        <v>1062</v>
      </c>
    </row>
  </sheetData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5FAD-28E5-49D1-AABC-5D0A0D4C77E2}">
  <dimension ref="B2:B390"/>
  <sheetViews>
    <sheetView workbookViewId="0">
      <selection activeCell="B390" sqref="B2:B390"/>
    </sheetView>
  </sheetViews>
  <sheetFormatPr defaultRowHeight="15" x14ac:dyDescent="0.25"/>
  <sheetData>
    <row r="2" spans="2:2" x14ac:dyDescent="0.25">
      <c r="B2" t="s">
        <v>397</v>
      </c>
    </row>
    <row r="3" spans="2:2" x14ac:dyDescent="0.25">
      <c r="B3" t="s">
        <v>313</v>
      </c>
    </row>
    <row r="4" spans="2:2" x14ac:dyDescent="0.25">
      <c r="B4" t="s">
        <v>178</v>
      </c>
    </row>
    <row r="5" spans="2:2" x14ac:dyDescent="0.25">
      <c r="B5" t="s">
        <v>179</v>
      </c>
    </row>
    <row r="6" spans="2:2" x14ac:dyDescent="0.25">
      <c r="B6" t="s">
        <v>46</v>
      </c>
    </row>
    <row r="7" spans="2:2" x14ac:dyDescent="0.25">
      <c r="B7" t="s">
        <v>48</v>
      </c>
    </row>
    <row r="8" spans="2:2" x14ac:dyDescent="0.25">
      <c r="B8" t="s">
        <v>51</v>
      </c>
    </row>
    <row r="9" spans="2:2" x14ac:dyDescent="0.25">
      <c r="B9" t="s">
        <v>197</v>
      </c>
    </row>
    <row r="10" spans="2:2" x14ac:dyDescent="0.25">
      <c r="B10" t="s">
        <v>199</v>
      </c>
    </row>
    <row r="11" spans="2:2" x14ac:dyDescent="0.25">
      <c r="B11" t="s">
        <v>50</v>
      </c>
    </row>
    <row r="12" spans="2:2" x14ac:dyDescent="0.25">
      <c r="B12" t="s">
        <v>63</v>
      </c>
    </row>
    <row r="13" spans="2:2" x14ac:dyDescent="0.25">
      <c r="B13" t="s">
        <v>64</v>
      </c>
    </row>
    <row r="14" spans="2:2" x14ac:dyDescent="0.25">
      <c r="B14" t="s">
        <v>68</v>
      </c>
    </row>
    <row r="15" spans="2:2" x14ac:dyDescent="0.25">
      <c r="B15" t="s">
        <v>56</v>
      </c>
    </row>
    <row r="16" spans="2:2" x14ac:dyDescent="0.25">
      <c r="B16" t="s">
        <v>216</v>
      </c>
    </row>
    <row r="17" spans="2:2" x14ac:dyDescent="0.25">
      <c r="B17" t="s">
        <v>55</v>
      </c>
    </row>
    <row r="18" spans="2:2" x14ac:dyDescent="0.25">
      <c r="B18" t="s">
        <v>213</v>
      </c>
    </row>
    <row r="19" spans="2:2" x14ac:dyDescent="0.25">
      <c r="B19" t="s">
        <v>231</v>
      </c>
    </row>
    <row r="20" spans="2:2" x14ac:dyDescent="0.25">
      <c r="B20" t="s">
        <v>242</v>
      </c>
    </row>
    <row r="21" spans="2:2" x14ac:dyDescent="0.25">
      <c r="B21" t="s">
        <v>258</v>
      </c>
    </row>
    <row r="22" spans="2:2" x14ac:dyDescent="0.25">
      <c r="B22" t="s">
        <v>76</v>
      </c>
    </row>
    <row r="23" spans="2:2" x14ac:dyDescent="0.25">
      <c r="B23" t="s">
        <v>271</v>
      </c>
    </row>
    <row r="24" spans="2:2" x14ac:dyDescent="0.25">
      <c r="B24" t="s">
        <v>283</v>
      </c>
    </row>
    <row r="25" spans="2:2" x14ac:dyDescent="0.25">
      <c r="B25" t="s">
        <v>289</v>
      </c>
    </row>
    <row r="26" spans="2:2" x14ac:dyDescent="0.25">
      <c r="B26" t="s">
        <v>302</v>
      </c>
    </row>
    <row r="27" spans="2:2" x14ac:dyDescent="0.25">
      <c r="B27" t="s">
        <v>305</v>
      </c>
    </row>
    <row r="28" spans="2:2" x14ac:dyDescent="0.25">
      <c r="B28" t="s">
        <v>94</v>
      </c>
    </row>
    <row r="29" spans="2:2" x14ac:dyDescent="0.25">
      <c r="B29" t="s">
        <v>95</v>
      </c>
    </row>
    <row r="30" spans="2:2" x14ac:dyDescent="0.25">
      <c r="B30" t="s">
        <v>173</v>
      </c>
    </row>
    <row r="31" spans="2:2" x14ac:dyDescent="0.25">
      <c r="B31" t="s">
        <v>191</v>
      </c>
    </row>
    <row r="32" spans="2:2" x14ac:dyDescent="0.25">
      <c r="B32" t="s">
        <v>192</v>
      </c>
    </row>
    <row r="33" spans="2:2" x14ac:dyDescent="0.25">
      <c r="B33" t="s">
        <v>194</v>
      </c>
    </row>
    <row r="34" spans="2:2" x14ac:dyDescent="0.25">
      <c r="B34" t="s">
        <v>198</v>
      </c>
    </row>
    <row r="35" spans="2:2" x14ac:dyDescent="0.25">
      <c r="B35" t="s">
        <v>54</v>
      </c>
    </row>
    <row r="36" spans="2:2" x14ac:dyDescent="0.25">
      <c r="B36" t="s">
        <v>66</v>
      </c>
    </row>
    <row r="37" spans="2:2" x14ac:dyDescent="0.25">
      <c r="B37" t="s">
        <v>70</v>
      </c>
    </row>
    <row r="38" spans="2:2" x14ac:dyDescent="0.25">
      <c r="B38" t="s">
        <v>72</v>
      </c>
    </row>
    <row r="39" spans="2:2" x14ac:dyDescent="0.25">
      <c r="B39" t="s">
        <v>57</v>
      </c>
    </row>
    <row r="40" spans="2:2" x14ac:dyDescent="0.25">
      <c r="B40" t="s">
        <v>222</v>
      </c>
    </row>
    <row r="41" spans="2:2" x14ac:dyDescent="0.25">
      <c r="B41" t="s">
        <v>227</v>
      </c>
    </row>
    <row r="42" spans="2:2" x14ac:dyDescent="0.25">
      <c r="B42" t="s">
        <v>69</v>
      </c>
    </row>
    <row r="43" spans="2:2" x14ac:dyDescent="0.25">
      <c r="B43" t="s">
        <v>239</v>
      </c>
    </row>
    <row r="44" spans="2:2" x14ac:dyDescent="0.25">
      <c r="B44" t="s">
        <v>209</v>
      </c>
    </row>
    <row r="45" spans="2:2" x14ac:dyDescent="0.25">
      <c r="B45" t="s">
        <v>217</v>
      </c>
    </row>
    <row r="46" spans="2:2" x14ac:dyDescent="0.25">
      <c r="B46" t="s">
        <v>74</v>
      </c>
    </row>
    <row r="47" spans="2:2" x14ac:dyDescent="0.25">
      <c r="B47" t="s">
        <v>255</v>
      </c>
    </row>
    <row r="48" spans="2:2" x14ac:dyDescent="0.25">
      <c r="B48" t="s">
        <v>249</v>
      </c>
    </row>
    <row r="49" spans="2:2" x14ac:dyDescent="0.25">
      <c r="B49" t="s">
        <v>252</v>
      </c>
    </row>
    <row r="50" spans="2:2" x14ac:dyDescent="0.25">
      <c r="B50" t="s">
        <v>78</v>
      </c>
    </row>
    <row r="51" spans="2:2" x14ac:dyDescent="0.25">
      <c r="B51" t="s">
        <v>295</v>
      </c>
    </row>
    <row r="52" spans="2:2" x14ac:dyDescent="0.25">
      <c r="B52" t="s">
        <v>267</v>
      </c>
    </row>
    <row r="53" spans="2:2" x14ac:dyDescent="0.25">
      <c r="B53" t="s">
        <v>293</v>
      </c>
    </row>
    <row r="54" spans="2:2" x14ac:dyDescent="0.25">
      <c r="B54" t="s">
        <v>380</v>
      </c>
    </row>
    <row r="55" spans="2:2" x14ac:dyDescent="0.25">
      <c r="B55" t="s">
        <v>362</v>
      </c>
    </row>
    <row r="56" spans="2:2" x14ac:dyDescent="0.25">
      <c r="B56" t="s">
        <v>387</v>
      </c>
    </row>
    <row r="57" spans="2:2" x14ac:dyDescent="0.25">
      <c r="B57" t="s">
        <v>422</v>
      </c>
    </row>
    <row r="58" spans="2:2" x14ac:dyDescent="0.25">
      <c r="B58" t="s">
        <v>129</v>
      </c>
    </row>
    <row r="59" spans="2:2" x14ac:dyDescent="0.25">
      <c r="B59" t="s">
        <v>133</v>
      </c>
    </row>
    <row r="60" spans="2:2" x14ac:dyDescent="0.25">
      <c r="B60" t="s">
        <v>442</v>
      </c>
    </row>
    <row r="61" spans="2:2" x14ac:dyDescent="0.25">
      <c r="B61" t="s">
        <v>160</v>
      </c>
    </row>
    <row r="62" spans="2:2" x14ac:dyDescent="0.25">
      <c r="B62" t="s">
        <v>59</v>
      </c>
    </row>
    <row r="63" spans="2:2" x14ac:dyDescent="0.25">
      <c r="B63" t="s">
        <v>221</v>
      </c>
    </row>
    <row r="64" spans="2:2" x14ac:dyDescent="0.25">
      <c r="B64" t="s">
        <v>220</v>
      </c>
    </row>
    <row r="65" spans="2:2" x14ac:dyDescent="0.25">
      <c r="B65" t="s">
        <v>228</v>
      </c>
    </row>
    <row r="66" spans="2:2" x14ac:dyDescent="0.25">
      <c r="B66" t="s">
        <v>67</v>
      </c>
    </row>
    <row r="67" spans="2:2" x14ac:dyDescent="0.25">
      <c r="B67" t="s">
        <v>238</v>
      </c>
    </row>
    <row r="68" spans="2:2" x14ac:dyDescent="0.25">
      <c r="B68" t="s">
        <v>210</v>
      </c>
    </row>
    <row r="69" spans="2:2" x14ac:dyDescent="0.25">
      <c r="B69" t="s">
        <v>71</v>
      </c>
    </row>
    <row r="70" spans="2:2" x14ac:dyDescent="0.25">
      <c r="B70" t="s">
        <v>75</v>
      </c>
    </row>
    <row r="71" spans="2:2" x14ac:dyDescent="0.25">
      <c r="B71" t="s">
        <v>256</v>
      </c>
    </row>
    <row r="72" spans="2:2" x14ac:dyDescent="0.25">
      <c r="B72" t="s">
        <v>82</v>
      </c>
    </row>
    <row r="73" spans="2:2" x14ac:dyDescent="0.25">
      <c r="B73" t="s">
        <v>91</v>
      </c>
    </row>
    <row r="74" spans="2:2" x14ac:dyDescent="0.25">
      <c r="B74" t="s">
        <v>315</v>
      </c>
    </row>
    <row r="75" spans="2:2" x14ac:dyDescent="0.25">
      <c r="B75" t="s">
        <v>85</v>
      </c>
    </row>
    <row r="76" spans="2:2" x14ac:dyDescent="0.25">
      <c r="B76" t="s">
        <v>83</v>
      </c>
    </row>
    <row r="77" spans="2:2" x14ac:dyDescent="0.25">
      <c r="B77" t="s">
        <v>81</v>
      </c>
    </row>
    <row r="78" spans="2:2" x14ac:dyDescent="0.25">
      <c r="B78" t="s">
        <v>79</v>
      </c>
    </row>
    <row r="79" spans="2:2" x14ac:dyDescent="0.25">
      <c r="B79" t="s">
        <v>80</v>
      </c>
    </row>
    <row r="80" spans="2:2" x14ac:dyDescent="0.25">
      <c r="B80" t="s">
        <v>316</v>
      </c>
    </row>
    <row r="81" spans="2:2" x14ac:dyDescent="0.25">
      <c r="B81" t="s">
        <v>87</v>
      </c>
    </row>
    <row r="82" spans="2:2" x14ac:dyDescent="0.25">
      <c r="B82" t="s">
        <v>263</v>
      </c>
    </row>
    <row r="83" spans="2:2" x14ac:dyDescent="0.25">
      <c r="B83" t="s">
        <v>77</v>
      </c>
    </row>
    <row r="84" spans="2:2" x14ac:dyDescent="0.25">
      <c r="B84" t="s">
        <v>92</v>
      </c>
    </row>
    <row r="85" spans="2:2" x14ac:dyDescent="0.25">
      <c r="B85" t="s">
        <v>334</v>
      </c>
    </row>
    <row r="86" spans="2:2" x14ac:dyDescent="0.25">
      <c r="B86" t="s">
        <v>361</v>
      </c>
    </row>
    <row r="87" spans="2:2" x14ac:dyDescent="0.25">
      <c r="B87" t="s">
        <v>354</v>
      </c>
    </row>
    <row r="88" spans="2:2" x14ac:dyDescent="0.25">
      <c r="B88" t="s">
        <v>381</v>
      </c>
    </row>
    <row r="89" spans="2:2" x14ac:dyDescent="0.25">
      <c r="B89" t="s">
        <v>391</v>
      </c>
    </row>
    <row r="90" spans="2:2" x14ac:dyDescent="0.25">
      <c r="B90" t="s">
        <v>122</v>
      </c>
    </row>
    <row r="91" spans="2:2" x14ac:dyDescent="0.25">
      <c r="B91" t="s">
        <v>128</v>
      </c>
    </row>
    <row r="92" spans="2:2" x14ac:dyDescent="0.25">
      <c r="B92" t="s">
        <v>131</v>
      </c>
    </row>
    <row r="93" spans="2:2" x14ac:dyDescent="0.25">
      <c r="B93" t="s">
        <v>135</v>
      </c>
    </row>
    <row r="94" spans="2:2" x14ac:dyDescent="0.25">
      <c r="B94" t="s">
        <v>138</v>
      </c>
    </row>
    <row r="95" spans="2:2" x14ac:dyDescent="0.25">
      <c r="B95" t="s">
        <v>455</v>
      </c>
    </row>
    <row r="96" spans="2:2" x14ac:dyDescent="0.25">
      <c r="B96" t="s">
        <v>429</v>
      </c>
    </row>
    <row r="97" spans="2:2" x14ac:dyDescent="0.25">
      <c r="B97" t="s">
        <v>156</v>
      </c>
    </row>
    <row r="98" spans="2:2" x14ac:dyDescent="0.25">
      <c r="B98" t="s">
        <v>153</v>
      </c>
    </row>
    <row r="99" spans="2:2" x14ac:dyDescent="0.25">
      <c r="B99" t="s">
        <v>465</v>
      </c>
    </row>
    <row r="100" spans="2:2" x14ac:dyDescent="0.25">
      <c r="B100" t="s">
        <v>145</v>
      </c>
    </row>
    <row r="101" spans="2:2" x14ac:dyDescent="0.25">
      <c r="B101" t="s">
        <v>448</v>
      </c>
    </row>
    <row r="102" spans="2:2" x14ac:dyDescent="0.25">
      <c r="B102" t="s">
        <v>288</v>
      </c>
    </row>
    <row r="103" spans="2:2" x14ac:dyDescent="0.25">
      <c r="B103" t="s">
        <v>309</v>
      </c>
    </row>
    <row r="104" spans="2:2" x14ac:dyDescent="0.25">
      <c r="B104" t="s">
        <v>304</v>
      </c>
    </row>
    <row r="105" spans="2:2" x14ac:dyDescent="0.25">
      <c r="B105" t="s">
        <v>317</v>
      </c>
    </row>
    <row r="106" spans="2:2" x14ac:dyDescent="0.25">
      <c r="B106" t="s">
        <v>264</v>
      </c>
    </row>
    <row r="107" spans="2:2" x14ac:dyDescent="0.25">
      <c r="B107" t="s">
        <v>270</v>
      </c>
    </row>
    <row r="108" spans="2:2" x14ac:dyDescent="0.25">
      <c r="B108" t="s">
        <v>327</v>
      </c>
    </row>
    <row r="109" spans="2:2" x14ac:dyDescent="0.25">
      <c r="B109" t="s">
        <v>335</v>
      </c>
    </row>
    <row r="110" spans="2:2" x14ac:dyDescent="0.25">
      <c r="B110" t="s">
        <v>97</v>
      </c>
    </row>
    <row r="111" spans="2:2" x14ac:dyDescent="0.25">
      <c r="B111" t="s">
        <v>98</v>
      </c>
    </row>
    <row r="112" spans="2:2" x14ac:dyDescent="0.25">
      <c r="B112" t="s">
        <v>99</v>
      </c>
    </row>
    <row r="113" spans="2:2" x14ac:dyDescent="0.25">
      <c r="B113" t="s">
        <v>103</v>
      </c>
    </row>
    <row r="114" spans="2:2" x14ac:dyDescent="0.25">
      <c r="B114" t="s">
        <v>378</v>
      </c>
    </row>
    <row r="115" spans="2:2" x14ac:dyDescent="0.25">
      <c r="B115" t="s">
        <v>376</v>
      </c>
    </row>
    <row r="116" spans="2:2" x14ac:dyDescent="0.25">
      <c r="B116" t="s">
        <v>117</v>
      </c>
    </row>
    <row r="117" spans="2:2" x14ac:dyDescent="0.25">
      <c r="B117" t="s">
        <v>120</v>
      </c>
    </row>
    <row r="118" spans="2:2" x14ac:dyDescent="0.25">
      <c r="B118" t="s">
        <v>412</v>
      </c>
    </row>
    <row r="119" spans="2:2" x14ac:dyDescent="0.25">
      <c r="B119" t="s">
        <v>416</v>
      </c>
    </row>
    <row r="120" spans="2:2" x14ac:dyDescent="0.25">
      <c r="B120" t="s">
        <v>423</v>
      </c>
    </row>
    <row r="121" spans="2:2" x14ac:dyDescent="0.25">
      <c r="B121" t="s">
        <v>132</v>
      </c>
    </row>
    <row r="122" spans="2:2" x14ac:dyDescent="0.25">
      <c r="B122" t="s">
        <v>141</v>
      </c>
    </row>
    <row r="123" spans="2:2" x14ac:dyDescent="0.25">
      <c r="B123" t="s">
        <v>438</v>
      </c>
    </row>
    <row r="124" spans="2:2" x14ac:dyDescent="0.25">
      <c r="B124" t="s">
        <v>456</v>
      </c>
    </row>
    <row r="125" spans="2:2" x14ac:dyDescent="0.25">
      <c r="B125" t="s">
        <v>310</v>
      </c>
    </row>
    <row r="126" spans="2:2" x14ac:dyDescent="0.25">
      <c r="B126" t="s">
        <v>100</v>
      </c>
    </row>
    <row r="127" spans="2:2" x14ac:dyDescent="0.25">
      <c r="B127" t="s">
        <v>106</v>
      </c>
    </row>
    <row r="128" spans="2:2" x14ac:dyDescent="0.25">
      <c r="B128" t="s">
        <v>105</v>
      </c>
    </row>
    <row r="129" spans="2:2" x14ac:dyDescent="0.25">
      <c r="B129" t="s">
        <v>107</v>
      </c>
    </row>
    <row r="130" spans="2:2" x14ac:dyDescent="0.25">
      <c r="B130" t="s">
        <v>395</v>
      </c>
    </row>
    <row r="131" spans="2:2" x14ac:dyDescent="0.25">
      <c r="B131" t="s">
        <v>143</v>
      </c>
    </row>
    <row r="132" spans="2:2" x14ac:dyDescent="0.25">
      <c r="B132" t="s">
        <v>146</v>
      </c>
    </row>
    <row r="133" spans="2:2" x14ac:dyDescent="0.25">
      <c r="B133" t="s">
        <v>147</v>
      </c>
    </row>
    <row r="134" spans="2:2" x14ac:dyDescent="0.25">
      <c r="B134" t="s">
        <v>140</v>
      </c>
    </row>
    <row r="135" spans="2:2" x14ac:dyDescent="0.25">
      <c r="B135" t="s">
        <v>379</v>
      </c>
    </row>
    <row r="136" spans="2:2" x14ac:dyDescent="0.25">
      <c r="B136" t="s">
        <v>121</v>
      </c>
    </row>
    <row r="137" spans="2:2" x14ac:dyDescent="0.25">
      <c r="B137" t="s">
        <v>124</v>
      </c>
    </row>
    <row r="138" spans="2:2" x14ac:dyDescent="0.25">
      <c r="B138" t="s">
        <v>446</v>
      </c>
    </row>
    <row r="139" spans="2:2" x14ac:dyDescent="0.25">
      <c r="B139" t="s">
        <v>144</v>
      </c>
    </row>
    <row r="140" spans="2:2" x14ac:dyDescent="0.25">
      <c r="B140" t="s">
        <v>158</v>
      </c>
    </row>
    <row r="141" spans="2:2" x14ac:dyDescent="0.25">
      <c r="B141" t="s">
        <v>162</v>
      </c>
    </row>
    <row r="142" spans="2:2" x14ac:dyDescent="0.25">
      <c r="B142" t="s">
        <v>159</v>
      </c>
    </row>
    <row r="143" spans="2:2" x14ac:dyDescent="0.25">
      <c r="B143" t="s">
        <v>202</v>
      </c>
    </row>
    <row r="144" spans="2:2" x14ac:dyDescent="0.25">
      <c r="B144" t="s">
        <v>230</v>
      </c>
    </row>
    <row r="145" spans="2:2" x14ac:dyDescent="0.25">
      <c r="B145" t="s">
        <v>246</v>
      </c>
    </row>
    <row r="146" spans="2:2" x14ac:dyDescent="0.25">
      <c r="B146" t="s">
        <v>324</v>
      </c>
    </row>
    <row r="147" spans="2:2" x14ac:dyDescent="0.25">
      <c r="B147" t="s">
        <v>483</v>
      </c>
    </row>
    <row r="148" spans="2:2" x14ac:dyDescent="0.25">
      <c r="B148" t="s">
        <v>486</v>
      </c>
    </row>
    <row r="149" spans="2:2" x14ac:dyDescent="0.25">
      <c r="B149" t="s">
        <v>495</v>
      </c>
    </row>
    <row r="150" spans="2:2" x14ac:dyDescent="0.25">
      <c r="B150" t="s">
        <v>507</v>
      </c>
    </row>
    <row r="151" spans="2:2" x14ac:dyDescent="0.25">
      <c r="B151" t="s">
        <v>453</v>
      </c>
    </row>
    <row r="152" spans="2:2" x14ac:dyDescent="0.25">
      <c r="B152" t="s">
        <v>462</v>
      </c>
    </row>
    <row r="153" spans="2:2" x14ac:dyDescent="0.25">
      <c r="B153" t="s">
        <v>473</v>
      </c>
    </row>
    <row r="154" spans="2:2" x14ac:dyDescent="0.25">
      <c r="B154" t="s">
        <v>469</v>
      </c>
    </row>
    <row r="155" spans="2:2" x14ac:dyDescent="0.25">
      <c r="B155" t="s">
        <v>500</v>
      </c>
    </row>
    <row r="156" spans="2:2" x14ac:dyDescent="0.25">
      <c r="B156" t="s">
        <v>447</v>
      </c>
    </row>
    <row r="157" spans="2:2" x14ac:dyDescent="0.25">
      <c r="B157" t="s">
        <v>505</v>
      </c>
    </row>
    <row r="158" spans="2:2" x14ac:dyDescent="0.25">
      <c r="B158" t="s">
        <v>510</v>
      </c>
    </row>
    <row r="159" spans="2:2" x14ac:dyDescent="0.25">
      <c r="B159" t="s">
        <v>187</v>
      </c>
    </row>
    <row r="160" spans="2:2" x14ac:dyDescent="0.25">
      <c r="B160" t="s">
        <v>195</v>
      </c>
    </row>
    <row r="161" spans="2:2" x14ac:dyDescent="0.25">
      <c r="B161" t="s">
        <v>523</v>
      </c>
    </row>
    <row r="162" spans="2:2" x14ac:dyDescent="0.25">
      <c r="B162" t="s">
        <v>266</v>
      </c>
    </row>
    <row r="163" spans="2:2" x14ac:dyDescent="0.25">
      <c r="B163" t="s">
        <v>323</v>
      </c>
    </row>
    <row r="164" spans="2:2" x14ac:dyDescent="0.25">
      <c r="B164" t="s">
        <v>318</v>
      </c>
    </row>
    <row r="165" spans="2:2" x14ac:dyDescent="0.25">
      <c r="B165" t="s">
        <v>96</v>
      </c>
    </row>
    <row r="166" spans="2:2" x14ac:dyDescent="0.25">
      <c r="B166" t="s">
        <v>433</v>
      </c>
    </row>
    <row r="167" spans="2:2" x14ac:dyDescent="0.25">
      <c r="B167" t="s">
        <v>434</v>
      </c>
    </row>
    <row r="168" spans="2:2" x14ac:dyDescent="0.25">
      <c r="B168" t="s">
        <v>328</v>
      </c>
    </row>
    <row r="169" spans="2:2" x14ac:dyDescent="0.25">
      <c r="B169" t="s">
        <v>329</v>
      </c>
    </row>
    <row r="170" spans="2:2" x14ac:dyDescent="0.25">
      <c r="B170" t="s">
        <v>188</v>
      </c>
    </row>
    <row r="171" spans="2:2" x14ac:dyDescent="0.25">
      <c r="B171" t="s">
        <v>233</v>
      </c>
    </row>
    <row r="172" spans="2:2" x14ac:dyDescent="0.25">
      <c r="B172" t="s">
        <v>496</v>
      </c>
    </row>
    <row r="173" spans="2:2" x14ac:dyDescent="0.25">
      <c r="B173" t="s">
        <v>531</v>
      </c>
    </row>
    <row r="174" spans="2:2" x14ac:dyDescent="0.25">
      <c r="B174" t="s">
        <v>73</v>
      </c>
    </row>
    <row r="175" spans="2:2" x14ac:dyDescent="0.25">
      <c r="B175" t="s">
        <v>43</v>
      </c>
    </row>
    <row r="176" spans="2:2" x14ac:dyDescent="0.25">
      <c r="B176" t="s">
        <v>196</v>
      </c>
    </row>
    <row r="177" spans="2:2" x14ac:dyDescent="0.25">
      <c r="B177" t="s">
        <v>399</v>
      </c>
    </row>
    <row r="178" spans="2:2" x14ac:dyDescent="0.25">
      <c r="B178" t="s">
        <v>148</v>
      </c>
    </row>
    <row r="179" spans="2:2" x14ac:dyDescent="0.25">
      <c r="B179" t="s">
        <v>385</v>
      </c>
    </row>
    <row r="180" spans="2:2" x14ac:dyDescent="0.25">
      <c r="B180" t="s">
        <v>299</v>
      </c>
    </row>
    <row r="181" spans="2:2" x14ac:dyDescent="0.25">
      <c r="B181" t="s">
        <v>232</v>
      </c>
    </row>
    <row r="182" spans="2:2" x14ac:dyDescent="0.25">
      <c r="B182" t="s">
        <v>332</v>
      </c>
    </row>
    <row r="183" spans="2:2" x14ac:dyDescent="0.25">
      <c r="B183" t="s">
        <v>347</v>
      </c>
    </row>
    <row r="184" spans="2:2" x14ac:dyDescent="0.25">
      <c r="B184" t="s">
        <v>331</v>
      </c>
    </row>
    <row r="185" spans="2:2" x14ac:dyDescent="0.25">
      <c r="B185" t="s">
        <v>345</v>
      </c>
    </row>
    <row r="186" spans="2:2" x14ac:dyDescent="0.25">
      <c r="B186" t="s">
        <v>337</v>
      </c>
    </row>
    <row r="187" spans="2:2" x14ac:dyDescent="0.25">
      <c r="B187" t="s">
        <v>320</v>
      </c>
    </row>
    <row r="188" spans="2:2" x14ac:dyDescent="0.25">
      <c r="B188" t="s">
        <v>314</v>
      </c>
    </row>
    <row r="189" spans="2:2" x14ac:dyDescent="0.25">
      <c r="B189" t="s">
        <v>276</v>
      </c>
    </row>
    <row r="190" spans="2:2" x14ac:dyDescent="0.25">
      <c r="B190" t="s">
        <v>279</v>
      </c>
    </row>
    <row r="191" spans="2:2" x14ac:dyDescent="0.25">
      <c r="B191" t="s">
        <v>300</v>
      </c>
    </row>
    <row r="192" spans="2:2" x14ac:dyDescent="0.25">
      <c r="B192" t="s">
        <v>297</v>
      </c>
    </row>
    <row r="193" spans="2:2" x14ac:dyDescent="0.25">
      <c r="B193" t="s">
        <v>273</v>
      </c>
    </row>
    <row r="194" spans="2:2" x14ac:dyDescent="0.25">
      <c r="B194" t="s">
        <v>116</v>
      </c>
    </row>
    <row r="195" spans="2:2" x14ac:dyDescent="0.25">
      <c r="B195" t="s">
        <v>111</v>
      </c>
    </row>
    <row r="196" spans="2:2" x14ac:dyDescent="0.25">
      <c r="B196" t="s">
        <v>260</v>
      </c>
    </row>
    <row r="197" spans="2:2" x14ac:dyDescent="0.25">
      <c r="B197" t="s">
        <v>118</v>
      </c>
    </row>
    <row r="198" spans="2:2" x14ac:dyDescent="0.25">
      <c r="B198" t="s">
        <v>282</v>
      </c>
    </row>
    <row r="199" spans="2:2" x14ac:dyDescent="0.25">
      <c r="B199" t="s">
        <v>84</v>
      </c>
    </row>
    <row r="200" spans="2:2" x14ac:dyDescent="0.25">
      <c r="B200" t="s">
        <v>65</v>
      </c>
    </row>
    <row r="201" spans="2:2" x14ac:dyDescent="0.25">
      <c r="B201" t="s">
        <v>420</v>
      </c>
    </row>
    <row r="202" spans="2:2" x14ac:dyDescent="0.25">
      <c r="B202" t="s">
        <v>424</v>
      </c>
    </row>
    <row r="203" spans="2:2" x14ac:dyDescent="0.25">
      <c r="B203" t="s">
        <v>517</v>
      </c>
    </row>
    <row r="204" spans="2:2" x14ac:dyDescent="0.25">
      <c r="B204" t="s">
        <v>47</v>
      </c>
    </row>
    <row r="205" spans="2:2" x14ac:dyDescent="0.25">
      <c r="B205" t="s">
        <v>193</v>
      </c>
    </row>
    <row r="206" spans="2:2" x14ac:dyDescent="0.25">
      <c r="B206" t="s">
        <v>211</v>
      </c>
    </row>
    <row r="207" spans="2:2" x14ac:dyDescent="0.25">
      <c r="B207" t="s">
        <v>137</v>
      </c>
    </row>
    <row r="208" spans="2:2" x14ac:dyDescent="0.25">
      <c r="B208" t="s">
        <v>185</v>
      </c>
    </row>
    <row r="209" spans="2:2" x14ac:dyDescent="0.25">
      <c r="B209" t="s">
        <v>184</v>
      </c>
    </row>
    <row r="210" spans="2:2" x14ac:dyDescent="0.25">
      <c r="B210" t="s">
        <v>342</v>
      </c>
    </row>
    <row r="211" spans="2:2" x14ac:dyDescent="0.25">
      <c r="B211" t="s">
        <v>278</v>
      </c>
    </row>
    <row r="212" spans="2:2" x14ac:dyDescent="0.25">
      <c r="B212" t="s">
        <v>275</v>
      </c>
    </row>
    <row r="213" spans="2:2" x14ac:dyDescent="0.25">
      <c r="B213" t="s">
        <v>365</v>
      </c>
    </row>
    <row r="214" spans="2:2" x14ac:dyDescent="0.25">
      <c r="B214" t="s">
        <v>234</v>
      </c>
    </row>
    <row r="215" spans="2:2" x14ac:dyDescent="0.25">
      <c r="B215" t="s">
        <v>371</v>
      </c>
    </row>
    <row r="216" spans="2:2" x14ac:dyDescent="0.25">
      <c r="B216" t="s">
        <v>339</v>
      </c>
    </row>
    <row r="217" spans="2:2" x14ac:dyDescent="0.25">
      <c r="B217" t="s">
        <v>205</v>
      </c>
    </row>
    <row r="218" spans="2:2" x14ac:dyDescent="0.25">
      <c r="B218" t="s">
        <v>326</v>
      </c>
    </row>
    <row r="219" spans="2:2" x14ac:dyDescent="0.25">
      <c r="B219" t="s">
        <v>149</v>
      </c>
    </row>
    <row r="220" spans="2:2" x14ac:dyDescent="0.25">
      <c r="B220" t="s">
        <v>352</v>
      </c>
    </row>
    <row r="221" spans="2:2" x14ac:dyDescent="0.25">
      <c r="B221" t="s">
        <v>206</v>
      </c>
    </row>
    <row r="222" spans="2:2" x14ac:dyDescent="0.25">
      <c r="B222" t="s">
        <v>152</v>
      </c>
    </row>
    <row r="223" spans="2:2" x14ac:dyDescent="0.25">
      <c r="B223" t="s">
        <v>177</v>
      </c>
    </row>
    <row r="224" spans="2:2" x14ac:dyDescent="0.25">
      <c r="B224" t="s">
        <v>515</v>
      </c>
    </row>
    <row r="225" spans="2:2" x14ac:dyDescent="0.25">
      <c r="B225" t="s">
        <v>528</v>
      </c>
    </row>
    <row r="226" spans="2:2" x14ac:dyDescent="0.25">
      <c r="B226" t="s">
        <v>157</v>
      </c>
    </row>
    <row r="227" spans="2:2" x14ac:dyDescent="0.25">
      <c r="B227" t="s">
        <v>201</v>
      </c>
    </row>
    <row r="228" spans="2:2" x14ac:dyDescent="0.25">
      <c r="B228" t="s">
        <v>364</v>
      </c>
    </row>
    <row r="229" spans="2:2" x14ac:dyDescent="0.25">
      <c r="B229" t="s">
        <v>372</v>
      </c>
    </row>
    <row r="230" spans="2:2" x14ac:dyDescent="0.25">
      <c r="B230" t="s">
        <v>375</v>
      </c>
    </row>
    <row r="231" spans="2:2" x14ac:dyDescent="0.25">
      <c r="B231" t="s">
        <v>414</v>
      </c>
    </row>
    <row r="232" spans="2:2" x14ac:dyDescent="0.25">
      <c r="B232" t="s">
        <v>417</v>
      </c>
    </row>
    <row r="233" spans="2:2" x14ac:dyDescent="0.25">
      <c r="B233" t="s">
        <v>53</v>
      </c>
    </row>
    <row r="234" spans="2:2" x14ac:dyDescent="0.25">
      <c r="B234" t="s">
        <v>450</v>
      </c>
    </row>
    <row r="235" spans="2:2" x14ac:dyDescent="0.25">
      <c r="B235" t="s">
        <v>139</v>
      </c>
    </row>
    <row r="236" spans="2:2" x14ac:dyDescent="0.25">
      <c r="B236" t="s">
        <v>60</v>
      </c>
    </row>
    <row r="237" spans="2:2" x14ac:dyDescent="0.25">
      <c r="B237" t="s">
        <v>322</v>
      </c>
    </row>
    <row r="238" spans="2:2" x14ac:dyDescent="0.25">
      <c r="B238" t="s">
        <v>466</v>
      </c>
    </row>
    <row r="239" spans="2:2" x14ac:dyDescent="0.25">
      <c r="B239" t="s">
        <v>393</v>
      </c>
    </row>
    <row r="240" spans="2:2" x14ac:dyDescent="0.25">
      <c r="B240" t="s">
        <v>343</v>
      </c>
    </row>
    <row r="241" spans="2:2" x14ac:dyDescent="0.25">
      <c r="B241" t="s">
        <v>415</v>
      </c>
    </row>
    <row r="242" spans="2:2" x14ac:dyDescent="0.25">
      <c r="B242" t="s">
        <v>403</v>
      </c>
    </row>
    <row r="243" spans="2:2" x14ac:dyDescent="0.25">
      <c r="B243" t="s">
        <v>235</v>
      </c>
    </row>
    <row r="244" spans="2:2" x14ac:dyDescent="0.25">
      <c r="B244" t="s">
        <v>451</v>
      </c>
    </row>
    <row r="245" spans="2:2" x14ac:dyDescent="0.25">
      <c r="B245" t="s">
        <v>480</v>
      </c>
    </row>
    <row r="246" spans="2:2" x14ac:dyDescent="0.25">
      <c r="B246" t="s">
        <v>119</v>
      </c>
    </row>
    <row r="247" spans="2:2" x14ac:dyDescent="0.25">
      <c r="B247" t="s">
        <v>404</v>
      </c>
    </row>
    <row r="248" spans="2:2" x14ac:dyDescent="0.25">
      <c r="B248" t="s">
        <v>150</v>
      </c>
    </row>
    <row r="249" spans="2:2" x14ac:dyDescent="0.25">
      <c r="B249" t="s">
        <v>52</v>
      </c>
    </row>
    <row r="250" spans="2:2" x14ac:dyDescent="0.25">
      <c r="B250" t="s">
        <v>170</v>
      </c>
    </row>
    <row r="251" spans="2:2" x14ac:dyDescent="0.25">
      <c r="B251" t="s">
        <v>243</v>
      </c>
    </row>
    <row r="252" spans="2:2" x14ac:dyDescent="0.25">
      <c r="B252" t="s">
        <v>244</v>
      </c>
    </row>
    <row r="253" spans="2:2" x14ac:dyDescent="0.25">
      <c r="B253" t="s">
        <v>449</v>
      </c>
    </row>
    <row r="254" spans="2:2" x14ac:dyDescent="0.25">
      <c r="B254" t="s">
        <v>427</v>
      </c>
    </row>
    <row r="255" spans="2:2" x14ac:dyDescent="0.25">
      <c r="B255" t="s">
        <v>460</v>
      </c>
    </row>
    <row r="256" spans="2:2" x14ac:dyDescent="0.25">
      <c r="B256" t="s">
        <v>461</v>
      </c>
    </row>
    <row r="257" spans="2:2" x14ac:dyDescent="0.25">
      <c r="B257" t="s">
        <v>470</v>
      </c>
    </row>
    <row r="258" spans="2:2" x14ac:dyDescent="0.25">
      <c r="B258" t="s">
        <v>298</v>
      </c>
    </row>
    <row r="259" spans="2:2" x14ac:dyDescent="0.25">
      <c r="B259" t="s">
        <v>502</v>
      </c>
    </row>
    <row r="260" spans="2:2" x14ac:dyDescent="0.25">
      <c r="B260" t="s">
        <v>512</v>
      </c>
    </row>
    <row r="261" spans="2:2" x14ac:dyDescent="0.25">
      <c r="B261" t="s">
        <v>494</v>
      </c>
    </row>
    <row r="262" spans="2:2" x14ac:dyDescent="0.25">
      <c r="B262" t="s">
        <v>439</v>
      </c>
    </row>
    <row r="263" spans="2:2" x14ac:dyDescent="0.25">
      <c r="B263" t="s">
        <v>136</v>
      </c>
    </row>
    <row r="264" spans="2:2" x14ac:dyDescent="0.25">
      <c r="B264" t="s">
        <v>350</v>
      </c>
    </row>
    <row r="265" spans="2:2" x14ac:dyDescent="0.25">
      <c r="B265" t="s">
        <v>218</v>
      </c>
    </row>
    <row r="266" spans="2:2" x14ac:dyDescent="0.25">
      <c r="B266" t="s">
        <v>219</v>
      </c>
    </row>
    <row r="267" spans="2:2" x14ac:dyDescent="0.25">
      <c r="B267" t="s">
        <v>237</v>
      </c>
    </row>
    <row r="268" spans="2:2" x14ac:dyDescent="0.25">
      <c r="B268" t="s">
        <v>518</v>
      </c>
    </row>
    <row r="269" spans="2:2" x14ac:dyDescent="0.25">
      <c r="B269" t="s">
        <v>151</v>
      </c>
    </row>
    <row r="270" spans="2:2" x14ac:dyDescent="0.25">
      <c r="B270" t="s">
        <v>488</v>
      </c>
    </row>
    <row r="271" spans="2:2" x14ac:dyDescent="0.25">
      <c r="B271" t="s">
        <v>506</v>
      </c>
    </row>
    <row r="272" spans="2:2" x14ac:dyDescent="0.25">
      <c r="B272" t="s">
        <v>532</v>
      </c>
    </row>
    <row r="273" spans="2:2" x14ac:dyDescent="0.25">
      <c r="B273" t="s">
        <v>181</v>
      </c>
    </row>
    <row r="274" spans="2:2" x14ac:dyDescent="0.25">
      <c r="B274" t="s">
        <v>291</v>
      </c>
    </row>
    <row r="275" spans="2:2" x14ac:dyDescent="0.25">
      <c r="B275" t="s">
        <v>142</v>
      </c>
    </row>
    <row r="276" spans="2:2" x14ac:dyDescent="0.25">
      <c r="B276" t="s">
        <v>130</v>
      </c>
    </row>
    <row r="277" spans="2:2" x14ac:dyDescent="0.25">
      <c r="B277" t="s">
        <v>161</v>
      </c>
    </row>
    <row r="278" spans="2:2" x14ac:dyDescent="0.25">
      <c r="B278" t="s">
        <v>530</v>
      </c>
    </row>
    <row r="279" spans="2:2" x14ac:dyDescent="0.25">
      <c r="B279" t="s">
        <v>520</v>
      </c>
    </row>
    <row r="280" spans="2:2" x14ac:dyDescent="0.25">
      <c r="B280" t="s">
        <v>164</v>
      </c>
    </row>
    <row r="281" spans="2:2" x14ac:dyDescent="0.25">
      <c r="B281" t="s">
        <v>482</v>
      </c>
    </row>
    <row r="282" spans="2:2" x14ac:dyDescent="0.25">
      <c r="B282" t="s">
        <v>108</v>
      </c>
    </row>
    <row r="283" spans="2:2" x14ac:dyDescent="0.25">
      <c r="B283" t="s">
        <v>109</v>
      </c>
    </row>
    <row r="284" spans="2:2" x14ac:dyDescent="0.25">
      <c r="B284" t="s">
        <v>257</v>
      </c>
    </row>
    <row r="285" spans="2:2" x14ac:dyDescent="0.25">
      <c r="B285" t="s">
        <v>44</v>
      </c>
    </row>
    <row r="286" spans="2:2" x14ac:dyDescent="0.25">
      <c r="B286" t="s">
        <v>45</v>
      </c>
    </row>
    <row r="287" spans="2:2" x14ac:dyDescent="0.25">
      <c r="B287" t="s">
        <v>325</v>
      </c>
    </row>
    <row r="288" spans="2:2" x14ac:dyDescent="0.25">
      <c r="B288" t="s">
        <v>521</v>
      </c>
    </row>
    <row r="289" spans="2:2" x14ac:dyDescent="0.25">
      <c r="B289" t="s">
        <v>168</v>
      </c>
    </row>
    <row r="290" spans="2:2" x14ac:dyDescent="0.25">
      <c r="B290" t="s">
        <v>394</v>
      </c>
    </row>
    <row r="291" spans="2:2" x14ac:dyDescent="0.25">
      <c r="B291" t="s">
        <v>125</v>
      </c>
    </row>
    <row r="292" spans="2:2" x14ac:dyDescent="0.25">
      <c r="B292" t="s">
        <v>280</v>
      </c>
    </row>
    <row r="293" spans="2:2" x14ac:dyDescent="0.25">
      <c r="B293" t="s">
        <v>86</v>
      </c>
    </row>
    <row r="294" spans="2:2" x14ac:dyDescent="0.25">
      <c r="B294" t="s">
        <v>223</v>
      </c>
    </row>
    <row r="295" spans="2:2" x14ac:dyDescent="0.25">
      <c r="B295" t="s">
        <v>49</v>
      </c>
    </row>
    <row r="296" spans="2:2" x14ac:dyDescent="0.25">
      <c r="B296" t="s">
        <v>272</v>
      </c>
    </row>
    <row r="297" spans="2:2" x14ac:dyDescent="0.25">
      <c r="B297" t="s">
        <v>431</v>
      </c>
    </row>
    <row r="298" spans="2:2" x14ac:dyDescent="0.25">
      <c r="B298" t="s">
        <v>200</v>
      </c>
    </row>
    <row r="299" spans="2:2" x14ac:dyDescent="0.25">
      <c r="B299" t="s">
        <v>477</v>
      </c>
    </row>
    <row r="300" spans="2:2" x14ac:dyDescent="0.25">
      <c r="B300" t="s">
        <v>478</v>
      </c>
    </row>
    <row r="301" spans="2:2" x14ac:dyDescent="0.25">
      <c r="B301" t="s">
        <v>459</v>
      </c>
    </row>
    <row r="302" spans="2:2" x14ac:dyDescent="0.25">
      <c r="B302" t="s">
        <v>382</v>
      </c>
    </row>
    <row r="303" spans="2:2" x14ac:dyDescent="0.25">
      <c r="B303" t="s">
        <v>479</v>
      </c>
    </row>
    <row r="304" spans="2:2" x14ac:dyDescent="0.25">
      <c r="B304" t="s">
        <v>474</v>
      </c>
    </row>
    <row r="305" spans="2:2" x14ac:dyDescent="0.25">
      <c r="B305" t="s">
        <v>112</v>
      </c>
    </row>
    <row r="306" spans="2:2" x14ac:dyDescent="0.25">
      <c r="B306" t="s">
        <v>463</v>
      </c>
    </row>
    <row r="307" spans="2:2" x14ac:dyDescent="0.25">
      <c r="B307" t="s">
        <v>58</v>
      </c>
    </row>
    <row r="308" spans="2:2" x14ac:dyDescent="0.25">
      <c r="B308" t="s">
        <v>214</v>
      </c>
    </row>
    <row r="309" spans="2:2" x14ac:dyDescent="0.25">
      <c r="B309" t="s">
        <v>426</v>
      </c>
    </row>
    <row r="310" spans="2:2" x14ac:dyDescent="0.25">
      <c r="B310" t="s">
        <v>509</v>
      </c>
    </row>
    <row r="311" spans="2:2" x14ac:dyDescent="0.25">
      <c r="B311" t="s">
        <v>90</v>
      </c>
    </row>
    <row r="312" spans="2:2" x14ac:dyDescent="0.25">
      <c r="B312" t="s">
        <v>312</v>
      </c>
    </row>
    <row r="313" spans="2:2" x14ac:dyDescent="0.25">
      <c r="B313" t="s">
        <v>114</v>
      </c>
    </row>
    <row r="314" spans="2:2" x14ac:dyDescent="0.25">
      <c r="B314" t="s">
        <v>115</v>
      </c>
    </row>
    <row r="315" spans="2:2" x14ac:dyDescent="0.25">
      <c r="B315" t="s">
        <v>174</v>
      </c>
    </row>
    <row r="316" spans="2:2" x14ac:dyDescent="0.25">
      <c r="B316" t="s">
        <v>171</v>
      </c>
    </row>
    <row r="317" spans="2:2" x14ac:dyDescent="0.25">
      <c r="B317" t="s">
        <v>286</v>
      </c>
    </row>
    <row r="318" spans="2:2" x14ac:dyDescent="0.25">
      <c r="B318" t="s">
        <v>281</v>
      </c>
    </row>
    <row r="319" spans="2:2" x14ac:dyDescent="0.25">
      <c r="B319" t="s">
        <v>166</v>
      </c>
    </row>
    <row r="320" spans="2:2" x14ac:dyDescent="0.25">
      <c r="B320" t="s">
        <v>89</v>
      </c>
    </row>
    <row r="321" spans="2:2" x14ac:dyDescent="0.25">
      <c r="B321" t="s">
        <v>262</v>
      </c>
    </row>
    <row r="322" spans="2:2" x14ac:dyDescent="0.25">
      <c r="B322" t="s">
        <v>392</v>
      </c>
    </row>
    <row r="323" spans="2:2" x14ac:dyDescent="0.25">
      <c r="B323" t="s">
        <v>400</v>
      </c>
    </row>
    <row r="324" spans="2:2" x14ac:dyDescent="0.25">
      <c r="B324" t="s">
        <v>398</v>
      </c>
    </row>
    <row r="325" spans="2:2" x14ac:dyDescent="0.25">
      <c r="B325" t="s">
        <v>481</v>
      </c>
    </row>
    <row r="326" spans="2:2" x14ac:dyDescent="0.25">
      <c r="B326" t="s">
        <v>284</v>
      </c>
    </row>
    <row r="327" spans="2:2" x14ac:dyDescent="0.25">
      <c r="B327" t="s">
        <v>471</v>
      </c>
    </row>
    <row r="328" spans="2:2" x14ac:dyDescent="0.25">
      <c r="B328" t="s">
        <v>476</v>
      </c>
    </row>
    <row r="329" spans="2:2" x14ac:dyDescent="0.25">
      <c r="B329" t="s">
        <v>123</v>
      </c>
    </row>
    <row r="330" spans="2:2" x14ac:dyDescent="0.25">
      <c r="B330" t="s">
        <v>504</v>
      </c>
    </row>
    <row r="331" spans="2:2" x14ac:dyDescent="0.25">
      <c r="B331" t="s">
        <v>268</v>
      </c>
    </row>
    <row r="332" spans="2:2" x14ac:dyDescent="0.25">
      <c r="B332" t="s">
        <v>261</v>
      </c>
    </row>
    <row r="333" spans="2:2" x14ac:dyDescent="0.25">
      <c r="B333" t="s">
        <v>308</v>
      </c>
    </row>
    <row r="334" spans="2:2" x14ac:dyDescent="0.25">
      <c r="B334" t="s">
        <v>127</v>
      </c>
    </row>
    <row r="335" spans="2:2" x14ac:dyDescent="0.25">
      <c r="B335" t="s">
        <v>301</v>
      </c>
    </row>
    <row r="336" spans="2:2" x14ac:dyDescent="0.25">
      <c r="B336" t="s">
        <v>425</v>
      </c>
    </row>
    <row r="337" spans="2:2" x14ac:dyDescent="0.25">
      <c r="B337" t="s">
        <v>240</v>
      </c>
    </row>
    <row r="338" spans="2:2" x14ac:dyDescent="0.25">
      <c r="B338" t="s">
        <v>226</v>
      </c>
    </row>
    <row r="339" spans="2:2" x14ac:dyDescent="0.25">
      <c r="B339" t="s">
        <v>182</v>
      </c>
    </row>
    <row r="340" spans="2:2" x14ac:dyDescent="0.25">
      <c r="B340" t="s">
        <v>101</v>
      </c>
    </row>
    <row r="341" spans="2:2" x14ac:dyDescent="0.25">
      <c r="B341" t="s">
        <v>374</v>
      </c>
    </row>
    <row r="342" spans="2:2" x14ac:dyDescent="0.25">
      <c r="B342" t="s">
        <v>208</v>
      </c>
    </row>
    <row r="343" spans="2:2" x14ac:dyDescent="0.25">
      <c r="B343" t="s">
        <v>498</v>
      </c>
    </row>
    <row r="344" spans="2:2" x14ac:dyDescent="0.25">
      <c r="B344" t="s">
        <v>499</v>
      </c>
    </row>
    <row r="345" spans="2:2" x14ac:dyDescent="0.25">
      <c r="B345" t="s">
        <v>527</v>
      </c>
    </row>
    <row r="346" spans="2:2" x14ac:dyDescent="0.25">
      <c r="B346" t="s">
        <v>464</v>
      </c>
    </row>
    <row r="347" spans="2:2" x14ac:dyDescent="0.25">
      <c r="B347" t="s">
        <v>436</v>
      </c>
    </row>
    <row r="348" spans="2:2" x14ac:dyDescent="0.25">
      <c r="B348" t="s">
        <v>440</v>
      </c>
    </row>
    <row r="349" spans="2:2" x14ac:dyDescent="0.25">
      <c r="B349" t="s">
        <v>428</v>
      </c>
    </row>
    <row r="350" spans="2:2" x14ac:dyDescent="0.25">
      <c r="B350" t="s">
        <v>373</v>
      </c>
    </row>
    <row r="351" spans="2:2" x14ac:dyDescent="0.25">
      <c r="B351" t="s">
        <v>356</v>
      </c>
    </row>
    <row r="352" spans="2:2" x14ac:dyDescent="0.25">
      <c r="B352" t="s">
        <v>102</v>
      </c>
    </row>
    <row r="353" spans="2:2" x14ac:dyDescent="0.25">
      <c r="B353" t="s">
        <v>383</v>
      </c>
    </row>
    <row r="354" spans="2:2" x14ac:dyDescent="0.25">
      <c r="B354" t="s">
        <v>390</v>
      </c>
    </row>
    <row r="355" spans="2:2" x14ac:dyDescent="0.25">
      <c r="B355" t="s">
        <v>454</v>
      </c>
    </row>
    <row r="356" spans="2:2" x14ac:dyDescent="0.25">
      <c r="B356" t="s">
        <v>458</v>
      </c>
    </row>
    <row r="357" spans="2:2" x14ac:dyDescent="0.25">
      <c r="B357" t="s">
        <v>126</v>
      </c>
    </row>
    <row r="358" spans="2:2" x14ac:dyDescent="0.25">
      <c r="B358" t="s">
        <v>435</v>
      </c>
    </row>
    <row r="359" spans="2:2" x14ac:dyDescent="0.25">
      <c r="B359" t="s">
        <v>134</v>
      </c>
    </row>
    <row r="360" spans="2:2" x14ac:dyDescent="0.25">
      <c r="B360" t="s">
        <v>444</v>
      </c>
    </row>
    <row r="361" spans="2:2" x14ac:dyDescent="0.25">
      <c r="B361" t="s">
        <v>484</v>
      </c>
    </row>
    <row r="362" spans="2:2" x14ac:dyDescent="0.25">
      <c r="B362" t="s">
        <v>524</v>
      </c>
    </row>
    <row r="363" spans="2:2" x14ac:dyDescent="0.25">
      <c r="B363" t="s">
        <v>525</v>
      </c>
    </row>
    <row r="364" spans="2:2" x14ac:dyDescent="0.25">
      <c r="B364" t="s">
        <v>437</v>
      </c>
    </row>
    <row r="365" spans="2:2" x14ac:dyDescent="0.25">
      <c r="B365" t="s">
        <v>154</v>
      </c>
    </row>
    <row r="366" spans="2:2" x14ac:dyDescent="0.25">
      <c r="B366" t="s">
        <v>508</v>
      </c>
    </row>
    <row r="367" spans="2:2" x14ac:dyDescent="0.25">
      <c r="B367" t="s">
        <v>61</v>
      </c>
    </row>
    <row r="368" spans="2:2" x14ac:dyDescent="0.25">
      <c r="B368" t="s">
        <v>62</v>
      </c>
    </row>
    <row r="369" spans="2:2" x14ac:dyDescent="0.25">
      <c r="B369" t="s">
        <v>514</v>
      </c>
    </row>
    <row r="370" spans="2:2" x14ac:dyDescent="0.25">
      <c r="B370" t="s">
        <v>88</v>
      </c>
    </row>
    <row r="371" spans="2:2" x14ac:dyDescent="0.25">
      <c r="B371" t="s">
        <v>294</v>
      </c>
    </row>
    <row r="372" spans="2:2" x14ac:dyDescent="0.25">
      <c r="B372" t="s">
        <v>443</v>
      </c>
    </row>
    <row r="373" spans="2:2" x14ac:dyDescent="0.25">
      <c r="B373" t="s">
        <v>370</v>
      </c>
    </row>
    <row r="374" spans="2:2" x14ac:dyDescent="0.25">
      <c r="B374" t="s">
        <v>189</v>
      </c>
    </row>
    <row r="375" spans="2:2" x14ac:dyDescent="0.25">
      <c r="B375" t="s">
        <v>190</v>
      </c>
    </row>
    <row r="376" spans="2:2" x14ac:dyDescent="0.25">
      <c r="B376" t="s">
        <v>224</v>
      </c>
    </row>
    <row r="377" spans="2:2" x14ac:dyDescent="0.25">
      <c r="B377" t="s">
        <v>225</v>
      </c>
    </row>
    <row r="378" spans="2:2" x14ac:dyDescent="0.25">
      <c r="B378" t="s">
        <v>215</v>
      </c>
    </row>
    <row r="379" spans="2:2" x14ac:dyDescent="0.25">
      <c r="B379" t="s">
        <v>366</v>
      </c>
    </row>
    <row r="380" spans="2:2" x14ac:dyDescent="0.25">
      <c r="B380" t="s">
        <v>467</v>
      </c>
    </row>
    <row r="381" spans="2:2" x14ac:dyDescent="0.25">
      <c r="B381" t="s">
        <v>432</v>
      </c>
    </row>
    <row r="382" spans="2:2" x14ac:dyDescent="0.25">
      <c r="B382" t="s">
        <v>418</v>
      </c>
    </row>
    <row r="383" spans="2:2" x14ac:dyDescent="0.25">
      <c r="B383" t="s">
        <v>410</v>
      </c>
    </row>
    <row r="384" spans="2:2" x14ac:dyDescent="0.25">
      <c r="B384" t="s">
        <v>445</v>
      </c>
    </row>
    <row r="385" spans="2:2" x14ac:dyDescent="0.25">
      <c r="B385" t="s">
        <v>457</v>
      </c>
    </row>
    <row r="386" spans="2:2" x14ac:dyDescent="0.25">
      <c r="B386" t="s">
        <v>485</v>
      </c>
    </row>
    <row r="387" spans="2:2" x14ac:dyDescent="0.25">
      <c r="B387" t="s">
        <v>513</v>
      </c>
    </row>
    <row r="388" spans="2:2" x14ac:dyDescent="0.25">
      <c r="B388" t="s">
        <v>492</v>
      </c>
    </row>
    <row r="389" spans="2:2" x14ac:dyDescent="0.25">
      <c r="B389" t="s">
        <v>529</v>
      </c>
    </row>
    <row r="390" spans="2:2" x14ac:dyDescent="0.25">
      <c r="B390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Lines</vt:lpstr>
      <vt:lpstr>Linecodes</vt:lpstr>
      <vt:lpstr>Buses</vt:lpstr>
      <vt:lpstr>All Loads</vt:lpstr>
      <vt:lpstr>Large Loads</vt:lpstr>
      <vt:lpstr>Small Loads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Cuenca</dc:creator>
  <cp:lastModifiedBy>Juan Cuenca</cp:lastModifiedBy>
  <dcterms:created xsi:type="dcterms:W3CDTF">2021-01-29T07:43:41Z</dcterms:created>
  <dcterms:modified xsi:type="dcterms:W3CDTF">2021-02-08T15:43:20Z</dcterms:modified>
</cp:coreProperties>
</file>