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marth\Downloads\"/>
    </mc:Choice>
  </mc:AlternateContent>
  <xr:revisionPtr revIDLastSave="0" documentId="13_ncr:1_{03F64889-852A-440B-89A2-155BA3249649}" xr6:coauthVersionLast="47" xr6:coauthVersionMax="47" xr10:uidLastSave="{00000000-0000-0000-0000-000000000000}"/>
  <bookViews>
    <workbookView xWindow="-25320" yWindow="2025" windowWidth="25440" windowHeight="1527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7" i="1" l="1"/>
  <c r="D27" i="1"/>
  <c r="E27" i="1"/>
  <c r="F27" i="1"/>
  <c r="G27" i="1"/>
  <c r="H27" i="1"/>
  <c r="I27" i="1"/>
  <c r="J27" i="1"/>
  <c r="K27" i="1"/>
  <c r="L27" i="1"/>
  <c r="M27" i="1"/>
  <c r="N27" i="1"/>
  <c r="O27" i="1"/>
  <c r="B27" i="1"/>
  <c r="B26" i="1"/>
  <c r="B22" i="1"/>
  <c r="C23" i="1"/>
  <c r="C22" i="1"/>
  <c r="B23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D23" i="1"/>
  <c r="E23" i="1"/>
  <c r="F23" i="1"/>
  <c r="G23" i="1"/>
  <c r="H23" i="1"/>
  <c r="I23" i="1"/>
  <c r="J23" i="1"/>
  <c r="K23" i="1"/>
  <c r="L23" i="1"/>
  <c r="M23" i="1"/>
  <c r="N23" i="1"/>
  <c r="O23" i="1"/>
  <c r="D22" i="1"/>
  <c r="E22" i="1"/>
  <c r="F22" i="1"/>
  <c r="G22" i="1"/>
  <c r="H22" i="1"/>
  <c r="I22" i="1"/>
  <c r="J22" i="1"/>
  <c r="K22" i="1"/>
  <c r="L22" i="1"/>
  <c r="M22" i="1"/>
  <c r="N22" i="1"/>
  <c r="O22" i="1"/>
</calcChain>
</file>

<file path=xl/sharedStrings.xml><?xml version="1.0" encoding="utf-8"?>
<sst xmlns="http://schemas.openxmlformats.org/spreadsheetml/2006/main" count="51" uniqueCount="21">
  <si>
    <t>Cycle Threshold (Ct)</t>
  </si>
  <si>
    <t>DMSO Control</t>
  </si>
  <si>
    <t xml:space="preserve">Inhibtior treartment </t>
  </si>
  <si>
    <t>ascs</t>
  </si>
  <si>
    <t>Delta</t>
  </si>
  <si>
    <t>ets</t>
  </si>
  <si>
    <t>foxA</t>
  </si>
  <si>
    <t>gcm</t>
  </si>
  <si>
    <t>NGN</t>
  </si>
  <si>
    <t>opt</t>
  </si>
  <si>
    <t>pak3</t>
  </si>
  <si>
    <t>pak4</t>
  </si>
  <si>
    <t>pitx</t>
  </si>
  <si>
    <t>SM30</t>
  </si>
  <si>
    <t>sm50</t>
  </si>
  <si>
    <t>soxC</t>
  </si>
  <si>
    <t>synB</t>
  </si>
  <si>
    <t>Tubulin</t>
  </si>
  <si>
    <t>ΔΔ𝐶𝑡</t>
  </si>
  <si>
    <t>Fold change</t>
  </si>
  <si>
    <t>Δ𝐶𝑡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</si>
</sst>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###0.00;\-###0.00"/>
    <numFmt numFmtId="165" formatCode="0.0000000000000_ ;\-0.0000000000000\ "/>
    <numFmt numFmtId="166" formatCode="0.000000000000_ ;\-0.000000000000\ "/>
    <numFmt numFmtId="167" formatCode="0.000000000000000_ ;\-0.000000000000000\ "/>
    <numFmt numFmtId="168" formatCode="0.0_ ;\-0.0\ "/>
    <numFmt numFmtId="169" formatCode="0.0000000000000_);\(0.0000000000000\)"/>
    <numFmt numFmtId="170" formatCode="0.0000000000000"/>
    <numFmt numFmtId="186" formatCode="0.0_);\(0.0\)"/>
  </numFmts>
  <fonts count="14" x14ac:knownFonts="1">
    <font>
      <sz val="11"/>
      <color theme="1"/>
      <name val="Aptos Narrow"/>
      <family val="2"/>
      <scheme val="minor"/>
    </font>
    <font>
      <b/>
      <sz val="11"/>
      <name val="Times New Roman"/>
      <family val="1"/>
    </font>
    <font>
      <sz val="11"/>
      <name val="Times New Roman"/>
      <family val="1"/>
    </font>
    <font>
      <b/>
      <sz val="14"/>
      <color theme="1"/>
      <name val="Times New Roman"/>
      <family val="1"/>
    </font>
    <font>
      <b/>
      <sz val="11"/>
      <color theme="1"/>
      <name val="Aptos Narrow"/>
      <family val="2"/>
      <scheme val="minor"/>
    </font>
    <font>
      <sz val="28"/>
      <color rgb="FF000000"/>
      <name val="Times New Roman"/>
      <family val="1"/>
    </font>
    <font>
      <sz val="32"/>
      <color rgb="FF000000"/>
      <name val="Times New Roman"/>
      <family val="1"/>
    </font>
    <font>
      <b/>
      <sz val="12"/>
      <color theme="1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i/>
      <sz val="12"/>
      <name val="Times New Roman"/>
      <family val="1"/>
    </font>
    <font>
      <b/>
      <i/>
      <sz val="12"/>
      <color theme="1"/>
      <name val="Times New Roman"/>
      <family val="1"/>
    </font>
    <font>
      <b/>
      <sz val="11"/>
      <color theme="1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49" fontId="1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49" fontId="8" fillId="0" borderId="0" xfId="0" applyNumberFormat="1" applyFont="1" applyAlignment="1">
      <alignment horizontal="center" vertical="center"/>
    </xf>
    <xf numFmtId="49" fontId="9" fillId="0" borderId="0" xfId="0" applyNumberFormat="1" applyFont="1" applyAlignment="1">
      <alignment horizontal="center" vertical="center"/>
    </xf>
    <xf numFmtId="49" fontId="10" fillId="0" borderId="0" xfId="0" applyNumberFormat="1" applyFont="1" applyAlignment="1">
      <alignment horizontal="center" vertical="center"/>
    </xf>
    <xf numFmtId="0" fontId="0" fillId="0" borderId="0" xfId="0" applyAlignment="1">
      <alignment horizontal="center"/>
    </xf>
    <xf numFmtId="0" fontId="11" fillId="0" borderId="0" xfId="0" applyFont="1" applyAlignment="1">
      <alignment horizontal="center"/>
    </xf>
    <xf numFmtId="164" fontId="8" fillId="0" borderId="0" xfId="0" applyNumberFormat="1" applyFont="1" applyAlignment="1">
      <alignment horizontal="center" vertical="center"/>
    </xf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0" fontId="5" fillId="0" borderId="0" xfId="0" applyFont="1" applyAlignment="1">
      <alignment horizontal="center" vertical="center" readingOrder="1"/>
    </xf>
    <xf numFmtId="0" fontId="6" fillId="0" borderId="0" xfId="0" applyFont="1" applyAlignment="1">
      <alignment horizontal="center" vertical="center" readingOrder="1"/>
    </xf>
    <xf numFmtId="0" fontId="4" fillId="0" borderId="0" xfId="0" applyFont="1" applyAlignment="1">
      <alignment horizontal="center"/>
    </xf>
    <xf numFmtId="168" fontId="0" fillId="0" borderId="0" xfId="0" applyNumberFormat="1" applyAlignment="1">
      <alignment horizontal="center"/>
    </xf>
    <xf numFmtId="0" fontId="3" fillId="0" borderId="0" xfId="0" applyFont="1"/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0" fontId="12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186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8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Fold Change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dPt>
            <c:idx val="10"/>
            <c:invertIfNegative val="0"/>
            <c:bubble3D val="0"/>
            <c:spPr>
              <a:solidFill>
                <a:schemeClr val="dk1">
                  <a:tint val="88500"/>
                </a:schemeClr>
              </a:solidFill>
              <a:ln>
                <a:noFill/>
              </a:ln>
              <a:effectLst/>
            </c:spPr>
          </c:dPt>
          <c:cat>
            <c:strRef>
              <c:f>Sheet1!$B$25:$O$25</c:f>
              <c:strCache>
                <c:ptCount val="14"/>
                <c:pt idx="0">
                  <c:v>ascs</c:v>
                </c:pt>
                <c:pt idx="1">
                  <c:v>Delta</c:v>
                </c:pt>
                <c:pt idx="2">
                  <c:v>ets</c:v>
                </c:pt>
                <c:pt idx="3">
                  <c:v>foxA</c:v>
                </c:pt>
                <c:pt idx="4">
                  <c:v>gcm</c:v>
                </c:pt>
                <c:pt idx="5">
                  <c:v>NGN</c:v>
                </c:pt>
                <c:pt idx="6">
                  <c:v>opt</c:v>
                </c:pt>
                <c:pt idx="7">
                  <c:v>pak3</c:v>
                </c:pt>
                <c:pt idx="8">
                  <c:v>pak4</c:v>
                </c:pt>
                <c:pt idx="9">
                  <c:v>pitx</c:v>
                </c:pt>
                <c:pt idx="10">
                  <c:v>SM30</c:v>
                </c:pt>
                <c:pt idx="11">
                  <c:v>sm50</c:v>
                </c:pt>
                <c:pt idx="12">
                  <c:v>soxC</c:v>
                </c:pt>
                <c:pt idx="13">
                  <c:v>synB</c:v>
                </c:pt>
              </c:strCache>
            </c:strRef>
          </c:cat>
          <c:val>
            <c:numRef>
              <c:f>Sheet1!$B$27:$O$27</c:f>
              <c:numCache>
                <c:formatCode>0.0_);\(0.0\)</c:formatCode>
                <c:ptCount val="14"/>
                <c:pt idx="0">
                  <c:v>1.0059312654019434</c:v>
                </c:pt>
                <c:pt idx="1">
                  <c:v>0.90051489713938249</c:v>
                </c:pt>
                <c:pt idx="2">
                  <c:v>0.81370025950401847</c:v>
                </c:pt>
                <c:pt idx="3">
                  <c:v>1.0472155930423697</c:v>
                </c:pt>
                <c:pt idx="4">
                  <c:v>0.75744142503659084</c:v>
                </c:pt>
                <c:pt idx="5">
                  <c:v>1.3392241441078914</c:v>
                </c:pt>
                <c:pt idx="6">
                  <c:v>0.41622377460004006</c:v>
                </c:pt>
                <c:pt idx="7">
                  <c:v>0.72403498651606146</c:v>
                </c:pt>
                <c:pt idx="8">
                  <c:v>0.83608521936749125</c:v>
                </c:pt>
                <c:pt idx="9">
                  <c:v>0.16234567523021784</c:v>
                </c:pt>
                <c:pt idx="10">
                  <c:v>0.3857076243717058</c:v>
                </c:pt>
                <c:pt idx="11">
                  <c:v>0.31048856762610594</c:v>
                </c:pt>
                <c:pt idx="12">
                  <c:v>1.1229667652419704</c:v>
                </c:pt>
                <c:pt idx="13">
                  <c:v>0.70216061251599748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DA-4447-A724-5F1EEE8BCE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335675055"/>
        <c:axId val="1335676975"/>
      </c:barChart>
      <c:catAx>
        <c:axId val="1335675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5676975"/>
        <c:crosses val="autoZero"/>
        <c:auto val="1"/>
        <c:lblAlgn val="ctr"/>
        <c:lblOffset val="100"/>
        <c:noMultiLvlLbl val="0"/>
      </c:catAx>
      <c:valAx>
        <c:axId val="1335676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);\(0.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56750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289560</xdr:colOff>
      <xdr:row>6</xdr:row>
      <xdr:rowOff>91440</xdr:rowOff>
    </xdr:from>
    <xdr:to>
      <xdr:col>6</xdr:col>
      <xdr:colOff>708660</xdr:colOff>
      <xdr:row>11</xdr:row>
      <xdr:rowOff>154603</xdr:rowOff>
    </xdr:to>
    <xdr:sp macro="" textlink="">
      <xdr:nvSpPr>
        <xdr:cNvPr id="2" name="TextBox 10">
          <a:extLst>
            <a:ext uri="{FF2B5EF4-FFF2-40B4-BE49-F238E27FC236}">
              <a16:creationId xmlns:a16="http://schemas.microsoft.com/office/drawing/2014/main" id="{9E06944C-F90A-40B1-91D1-081BDB2F8C8D}"/>
            </a:ext>
          </a:extLst>
        </xdr:cNvPr>
        <xdr:cNvSpPr txBox="1"/>
      </xdr:nvSpPr>
      <xdr:spPr>
        <a:xfrm>
          <a:off x="289560" y="1257300"/>
          <a:ext cx="6096000" cy="1015663"/>
        </a:xfrm>
        <a:prstGeom prst="rect">
          <a:avLst/>
        </a:prstGeom>
        <a:noFill/>
      </xdr:spPr>
      <xdr:txBody>
        <a:bodyPr wrap="square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IN" b="1">
              <a:latin typeface="Times New Roman" panose="02020603050405020304" pitchFamily="18" charset="0"/>
              <a:cs typeface="Times New Roman" panose="02020603050405020304" pitchFamily="18" charset="0"/>
            </a:rPr>
            <a:t>Calculate </a:t>
          </a:r>
          <a:r>
            <a:rPr lang="el-GR" b="1">
              <a:latin typeface="Times New Roman" panose="02020603050405020304" pitchFamily="18" charset="0"/>
              <a:cs typeface="Times New Roman" panose="02020603050405020304" pitchFamily="18" charset="0"/>
            </a:rPr>
            <a:t>Δ</a:t>
          </a:r>
          <a:r>
            <a:rPr lang="en-IN" b="1">
              <a:latin typeface="Times New Roman" panose="02020603050405020304" pitchFamily="18" charset="0"/>
              <a:cs typeface="Times New Roman" panose="02020603050405020304" pitchFamily="18" charset="0"/>
            </a:rPr>
            <a:t>Ct (Delta Ct):</a:t>
          </a:r>
        </a:p>
        <a:p>
          <a:endParaRPr lang="en-US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el-GR" sz="2400">
              <a:latin typeface="Times New Roman" panose="02020603050405020304" pitchFamily="18" charset="0"/>
              <a:cs typeface="Times New Roman" panose="02020603050405020304" pitchFamily="18" charset="0"/>
            </a:rPr>
            <a:t>Δ𝐶𝑡=𝐶𝑡</a:t>
          </a:r>
          <a:r>
            <a:rPr lang="en-IN" sz="2400">
              <a:latin typeface="Times New Roman" panose="02020603050405020304" pitchFamily="18" charset="0"/>
              <a:cs typeface="Times New Roman" panose="02020603050405020304" pitchFamily="18" charset="0"/>
            </a:rPr>
            <a:t>target−𝐶𝑡reference</a:t>
          </a:r>
        </a:p>
      </xdr:txBody>
    </xdr:sp>
    <xdr:clientData/>
  </xdr:twoCellAnchor>
  <xdr:twoCellAnchor>
    <xdr:from>
      <xdr:col>0</xdr:col>
      <xdr:colOff>266700</xdr:colOff>
      <xdr:row>13</xdr:row>
      <xdr:rowOff>129540</xdr:rowOff>
    </xdr:from>
    <xdr:to>
      <xdr:col>6</xdr:col>
      <xdr:colOff>685800</xdr:colOff>
      <xdr:row>15</xdr:row>
      <xdr:rowOff>88664</xdr:rowOff>
    </xdr:to>
    <xdr:sp macro="" textlink="">
      <xdr:nvSpPr>
        <xdr:cNvPr id="3" name="TextBox 10">
          <a:extLst>
            <a:ext uri="{FF2B5EF4-FFF2-40B4-BE49-F238E27FC236}">
              <a16:creationId xmlns:a16="http://schemas.microsoft.com/office/drawing/2014/main" id="{8E7FD0C7-1CCC-4BD1-A2FB-C97BCED59F50}"/>
            </a:ext>
          </a:extLst>
        </xdr:cNvPr>
        <xdr:cNvSpPr txBox="1"/>
      </xdr:nvSpPr>
      <xdr:spPr>
        <a:xfrm>
          <a:off x="266700" y="2651760"/>
          <a:ext cx="6096000" cy="362984"/>
        </a:xfrm>
        <a:prstGeom prst="rect">
          <a:avLst/>
        </a:prstGeom>
        <a:noFill/>
      </xdr:spPr>
      <xdr:txBody>
        <a:bodyPr wrap="square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l-GR" b="1">
              <a:latin typeface="Times New Roman" panose="02020603050405020304" pitchFamily="18" charset="0"/>
              <a:cs typeface="Times New Roman" panose="02020603050405020304" pitchFamily="18" charset="0"/>
            </a:rPr>
            <a:t>ΔΔ𝐶𝑡=Δ𝐶𝑡</a:t>
          </a:r>
          <a:r>
            <a:rPr lang="en-IN" b="1">
              <a:latin typeface="Times New Roman" panose="02020603050405020304" pitchFamily="18" charset="0"/>
              <a:cs typeface="Times New Roman" panose="02020603050405020304" pitchFamily="18" charset="0"/>
            </a:rPr>
            <a:t>experimental−</a:t>
          </a:r>
          <a:r>
            <a:rPr lang="el-GR" b="1">
              <a:latin typeface="Times New Roman" panose="02020603050405020304" pitchFamily="18" charset="0"/>
              <a:cs typeface="Times New Roman" panose="02020603050405020304" pitchFamily="18" charset="0"/>
            </a:rPr>
            <a:t>Δ𝐶𝑡</a:t>
          </a:r>
          <a:r>
            <a:rPr lang="en-IN" b="1">
              <a:latin typeface="Times New Roman" panose="02020603050405020304" pitchFamily="18" charset="0"/>
              <a:cs typeface="Times New Roman" panose="02020603050405020304" pitchFamily="18" charset="0"/>
            </a:rPr>
            <a:t>control</a:t>
          </a:r>
          <a:endParaRPr lang="en-IN" sz="24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0</xdr:col>
      <xdr:colOff>297180</xdr:colOff>
      <xdr:row>16</xdr:row>
      <xdr:rowOff>137160</xdr:rowOff>
    </xdr:from>
    <xdr:to>
      <xdr:col>6</xdr:col>
      <xdr:colOff>716280</xdr:colOff>
      <xdr:row>18</xdr:row>
      <xdr:rowOff>111524</xdr:rowOff>
    </xdr:to>
    <xdr:sp macro="" textlink="">
      <xdr:nvSpPr>
        <xdr:cNvPr id="4" name="TextBox 10">
          <a:extLst>
            <a:ext uri="{FF2B5EF4-FFF2-40B4-BE49-F238E27FC236}">
              <a16:creationId xmlns:a16="http://schemas.microsoft.com/office/drawing/2014/main" id="{6743BB8B-FD7A-45B4-9C31-159AF8BCD72B}"/>
            </a:ext>
          </a:extLst>
        </xdr:cNvPr>
        <xdr:cNvSpPr txBox="1"/>
      </xdr:nvSpPr>
      <xdr:spPr>
        <a:xfrm>
          <a:off x="297180" y="3246120"/>
          <a:ext cx="6096000" cy="362984"/>
        </a:xfrm>
        <a:prstGeom prst="rect">
          <a:avLst/>
        </a:prstGeom>
        <a:noFill/>
      </xdr:spPr>
      <xdr:txBody>
        <a:bodyPr wrap="square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IN" b="1">
              <a:latin typeface="Times New Roman" panose="02020603050405020304" pitchFamily="18" charset="0"/>
              <a:cs typeface="Times New Roman" panose="02020603050405020304" pitchFamily="18" charset="0"/>
            </a:rPr>
            <a:t>Fold Change = 2 −</a:t>
          </a:r>
          <a:r>
            <a:rPr lang="el-GR" b="1">
              <a:latin typeface="Times New Roman" panose="02020603050405020304" pitchFamily="18" charset="0"/>
              <a:cs typeface="Times New Roman" panose="02020603050405020304" pitchFamily="18" charset="0"/>
            </a:rPr>
            <a:t>ΔΔ</a:t>
          </a:r>
          <a:r>
            <a:rPr lang="en-IN" b="1">
              <a:latin typeface="Times New Roman" panose="02020603050405020304" pitchFamily="18" charset="0"/>
              <a:cs typeface="Times New Roman" panose="02020603050405020304" pitchFamily="18" charset="0"/>
            </a:rPr>
            <a:t>Ct</a:t>
          </a:r>
          <a:endParaRPr lang="en-IN" sz="24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4</xdr:col>
      <xdr:colOff>238125</xdr:colOff>
      <xdr:row>28</xdr:row>
      <xdr:rowOff>163512</xdr:rowOff>
    </xdr:from>
    <xdr:to>
      <xdr:col>9</xdr:col>
      <xdr:colOff>1028700</xdr:colOff>
      <xdr:row>44</xdr:row>
      <xdr:rowOff>11112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7A0B837-527D-5C38-083D-1CA41A3871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7"/>
  <sheetViews>
    <sheetView tabSelected="1" topLeftCell="A17" workbookViewId="0">
      <selection activeCell="B41" sqref="B41"/>
    </sheetView>
  </sheetViews>
  <sheetFormatPr defaultColWidth="8.90625" defaultRowHeight="14.5" x14ac:dyDescent="0.35"/>
  <cols>
    <col min="1" max="1" width="20.7265625" style="6" bestFit="1" customWidth="1"/>
    <col min="2" max="2" width="17.54296875" style="6" customWidth="1"/>
    <col min="3" max="3" width="16.7265625" style="6" bestFit="1" customWidth="1"/>
    <col min="4" max="10" width="16.08984375" style="6" bestFit="1" customWidth="1"/>
    <col min="11" max="12" width="16.7265625" style="6" bestFit="1" customWidth="1"/>
    <col min="13" max="15" width="16.08984375" style="6" bestFit="1" customWidth="1"/>
    <col min="16" max="16" width="6" style="6" bestFit="1" customWidth="1"/>
    <col min="17" max="16384" width="8.90625" style="6"/>
  </cols>
  <sheetData>
    <row r="1" spans="1:16" ht="15.5" x14ac:dyDescent="0.35">
      <c r="A1" s="20" t="s">
        <v>0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</row>
    <row r="2" spans="1:16" ht="15.5" x14ac:dyDescent="0.35">
      <c r="A2" s="3"/>
      <c r="B2" s="7" t="s">
        <v>17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7" t="s">
        <v>10</v>
      </c>
      <c r="K2" s="7" t="s">
        <v>11</v>
      </c>
      <c r="L2" s="7" t="s">
        <v>12</v>
      </c>
      <c r="M2" s="7" t="s">
        <v>13</v>
      </c>
      <c r="N2" s="7" t="s">
        <v>14</v>
      </c>
      <c r="O2" s="7" t="s">
        <v>15</v>
      </c>
      <c r="P2" s="7" t="s">
        <v>16</v>
      </c>
    </row>
    <row r="3" spans="1:16" ht="15.5" x14ac:dyDescent="0.35">
      <c r="A3" s="4" t="s">
        <v>1</v>
      </c>
      <c r="B3" s="8">
        <v>23.295570696332401</v>
      </c>
      <c r="C3" s="8">
        <v>29.094062735200801</v>
      </c>
      <c r="D3" s="8">
        <v>25.963689550787802</v>
      </c>
      <c r="E3" s="8">
        <v>24.716780449510999</v>
      </c>
      <c r="F3" s="8">
        <v>24.365891401267401</v>
      </c>
      <c r="G3" s="8">
        <v>28.3543302221704</v>
      </c>
      <c r="H3" s="8">
        <v>28.351191132442299</v>
      </c>
      <c r="I3" s="8">
        <v>31.0204614601044</v>
      </c>
      <c r="J3" s="8">
        <v>25.405783293680301</v>
      </c>
      <c r="K3" s="8">
        <v>25.571129191824401</v>
      </c>
      <c r="L3" s="8">
        <v>29.678172209973599</v>
      </c>
      <c r="M3" s="8">
        <v>20.968797523128401</v>
      </c>
      <c r="N3" s="8">
        <v>23.700215025200901</v>
      </c>
      <c r="O3" s="8">
        <v>25.072081819165501</v>
      </c>
      <c r="P3" s="8">
        <v>24.1262152492999</v>
      </c>
    </row>
    <row r="4" spans="1:16" ht="15.5" x14ac:dyDescent="0.35">
      <c r="A4" s="4" t="s">
        <v>2</v>
      </c>
      <c r="B4" s="8">
        <v>22.7187065532571</v>
      </c>
      <c r="C4" s="8">
        <v>28.508666861983599</v>
      </c>
      <c r="D4" s="8">
        <v>25.538003359892699</v>
      </c>
      <c r="E4" s="8">
        <v>24.437346950522699</v>
      </c>
      <c r="F4" s="8">
        <v>23.7224687739042</v>
      </c>
      <c r="G4" s="8">
        <v>28.178259848534399</v>
      </c>
      <c r="H4" s="8">
        <v>27.352929546605999</v>
      </c>
      <c r="I4" s="8">
        <v>31.708166038102299</v>
      </c>
      <c r="J4" s="8">
        <v>25.294787833192601</v>
      </c>
      <c r="K4" s="8">
        <v>25.252543144759802</v>
      </c>
      <c r="L4" s="8">
        <v>31.724167208988099</v>
      </c>
      <c r="M4" s="8">
        <v>21.7663538106058</v>
      </c>
      <c r="N4" s="8">
        <v>24.810738828479501</v>
      </c>
      <c r="O4" s="8">
        <v>24.327902444994699</v>
      </c>
      <c r="P4" s="8">
        <v>24.059478130159</v>
      </c>
    </row>
    <row r="8" spans="1:16" ht="17.5" x14ac:dyDescent="0.35">
      <c r="A8" s="16"/>
      <c r="B8" s="16"/>
      <c r="C8" s="16"/>
      <c r="D8" s="16"/>
      <c r="E8" s="16"/>
      <c r="F8" s="16"/>
      <c r="G8" s="16"/>
      <c r="H8" s="16"/>
      <c r="I8" s="16"/>
    </row>
    <row r="9" spans="1:16" x14ac:dyDescent="0.35">
      <c r="A9" s="2"/>
      <c r="B9" s="1"/>
      <c r="C9" s="1"/>
      <c r="D9" s="1"/>
      <c r="E9" s="1"/>
      <c r="F9" s="1"/>
      <c r="G9" s="1"/>
      <c r="H9" s="1"/>
    </row>
    <row r="10" spans="1:16" x14ac:dyDescent="0.35">
      <c r="A10" s="1"/>
      <c r="B10" s="9"/>
      <c r="C10" s="9"/>
      <c r="D10" s="9"/>
      <c r="E10" s="9"/>
      <c r="F10" s="9"/>
      <c r="G10" s="9"/>
      <c r="H10" s="9"/>
    </row>
    <row r="11" spans="1:16" x14ac:dyDescent="0.35">
      <c r="A11" s="1"/>
      <c r="B11" s="10"/>
      <c r="C11" s="10"/>
      <c r="D11" s="10"/>
      <c r="E11" s="10"/>
      <c r="F11" s="10"/>
      <c r="G11" s="10"/>
      <c r="H11" s="10"/>
    </row>
    <row r="13" spans="1:16" ht="17.5" x14ac:dyDescent="0.35">
      <c r="A13" s="16"/>
      <c r="B13" s="16"/>
      <c r="C13" s="16"/>
      <c r="D13" s="16"/>
      <c r="E13" s="16"/>
      <c r="F13" s="16"/>
      <c r="G13" s="16"/>
      <c r="H13" s="16"/>
      <c r="I13" s="16"/>
    </row>
    <row r="14" spans="1:16" x14ac:dyDescent="0.35">
      <c r="A14" s="2"/>
      <c r="B14" s="1"/>
      <c r="C14" s="1"/>
      <c r="D14" s="1"/>
      <c r="E14" s="1"/>
      <c r="F14" s="1"/>
      <c r="G14" s="1"/>
      <c r="H14" s="1"/>
    </row>
    <row r="15" spans="1:16" ht="17.399999999999999" customHeight="1" x14ac:dyDescent="0.35">
      <c r="A15" s="1"/>
      <c r="B15" s="11"/>
      <c r="C15" s="11"/>
      <c r="D15" s="11"/>
      <c r="E15" s="11"/>
      <c r="F15" s="11"/>
      <c r="G15" s="11"/>
      <c r="H15" s="11"/>
      <c r="I15" s="12"/>
    </row>
    <row r="16" spans="1:16" x14ac:dyDescent="0.35">
      <c r="A16" s="1"/>
    </row>
    <row r="17" spans="1:15" ht="16.25" customHeight="1" x14ac:dyDescent="0.35">
      <c r="I17" s="13"/>
    </row>
    <row r="19" spans="1:15" x14ac:dyDescent="0.35">
      <c r="A19" s="14"/>
      <c r="B19" s="1"/>
      <c r="C19" s="1"/>
      <c r="D19" s="1"/>
      <c r="E19" s="1"/>
      <c r="F19" s="1"/>
      <c r="G19" s="1"/>
      <c r="H19" s="1"/>
    </row>
    <row r="20" spans="1:15" x14ac:dyDescent="0.35">
      <c r="A20" s="14"/>
      <c r="B20" s="15"/>
      <c r="C20" s="15"/>
      <c r="D20" s="15"/>
      <c r="E20" s="15"/>
      <c r="F20" s="15"/>
      <c r="G20" s="15"/>
      <c r="H20" s="15"/>
    </row>
    <row r="21" spans="1:15" ht="15.5" x14ac:dyDescent="0.35">
      <c r="A21" s="21" t="s">
        <v>20</v>
      </c>
      <c r="B21" s="5" t="s">
        <v>3</v>
      </c>
      <c r="C21" s="5" t="s">
        <v>4</v>
      </c>
      <c r="D21" s="5" t="s">
        <v>5</v>
      </c>
      <c r="E21" s="5" t="s">
        <v>6</v>
      </c>
      <c r="F21" s="5" t="s">
        <v>7</v>
      </c>
      <c r="G21" s="5" t="s">
        <v>8</v>
      </c>
      <c r="H21" s="5" t="s">
        <v>9</v>
      </c>
      <c r="I21" s="7" t="s">
        <v>10</v>
      </c>
      <c r="J21" s="7" t="s">
        <v>11</v>
      </c>
      <c r="K21" s="7" t="s">
        <v>12</v>
      </c>
      <c r="L21" s="7" t="s">
        <v>13</v>
      </c>
      <c r="M21" s="7" t="s">
        <v>14</v>
      </c>
      <c r="N21" s="7" t="s">
        <v>15</v>
      </c>
      <c r="O21" s="7" t="s">
        <v>16</v>
      </c>
    </row>
    <row r="22" spans="1:15" ht="15" x14ac:dyDescent="0.35">
      <c r="A22" s="4" t="s">
        <v>1</v>
      </c>
      <c r="B22" s="17">
        <f>(C3-$B$3)</f>
        <v>5.7984920388683996</v>
      </c>
      <c r="C22" s="17">
        <f>(D3-$B$3)</f>
        <v>2.6681188544554004</v>
      </c>
      <c r="D22" s="17">
        <f t="shared" ref="D22:O22" si="0">(E3-$B$3)</f>
        <v>1.4212097531785979</v>
      </c>
      <c r="E22" s="17">
        <f t="shared" si="0"/>
        <v>1.0703207049349999</v>
      </c>
      <c r="F22" s="17">
        <f t="shared" si="0"/>
        <v>5.0587595258379991</v>
      </c>
      <c r="G22" s="17">
        <f t="shared" si="0"/>
        <v>5.0556204361098978</v>
      </c>
      <c r="H22" s="17">
        <f t="shared" si="0"/>
        <v>7.7248907637719988</v>
      </c>
      <c r="I22" s="17">
        <f t="shared" si="0"/>
        <v>2.1102125973478998</v>
      </c>
      <c r="J22" s="17">
        <f t="shared" si="0"/>
        <v>2.2755584954919996</v>
      </c>
      <c r="K22" s="17">
        <f t="shared" si="0"/>
        <v>6.3826015136411982</v>
      </c>
      <c r="L22" s="17">
        <f t="shared" si="0"/>
        <v>-2.3267731732039998</v>
      </c>
      <c r="M22" s="17">
        <f t="shared" si="0"/>
        <v>0.40464432886849977</v>
      </c>
      <c r="N22" s="17">
        <f t="shared" si="0"/>
        <v>1.7765111228330994</v>
      </c>
      <c r="O22" s="17">
        <f t="shared" si="0"/>
        <v>0.83064455296749884</v>
      </c>
    </row>
    <row r="23" spans="1:15" ht="15" x14ac:dyDescent="0.35">
      <c r="A23" s="4" t="s">
        <v>2</v>
      </c>
      <c r="B23" s="17">
        <f>(C4-$B$4)</f>
        <v>5.7899603087264992</v>
      </c>
      <c r="C23" s="17">
        <f>(D4-$B$4)</f>
        <v>2.8192968066355988</v>
      </c>
      <c r="D23" s="17">
        <f t="shared" ref="D23:O23" si="1">(E4-$B$4)</f>
        <v>1.7186403972655988</v>
      </c>
      <c r="E23" s="17">
        <f t="shared" si="1"/>
        <v>1.0037622206471006</v>
      </c>
      <c r="F23" s="17">
        <f t="shared" si="1"/>
        <v>5.4595532952772992</v>
      </c>
      <c r="G23" s="17">
        <f t="shared" si="1"/>
        <v>4.6342229933488994</v>
      </c>
      <c r="H23" s="17">
        <f t="shared" si="1"/>
        <v>8.9894594848451987</v>
      </c>
      <c r="I23" s="17">
        <f t="shared" si="1"/>
        <v>2.5760812799355008</v>
      </c>
      <c r="J23" s="17">
        <f t="shared" si="1"/>
        <v>2.5338365915027019</v>
      </c>
      <c r="K23" s="17">
        <f t="shared" si="1"/>
        <v>9.0054606557309995</v>
      </c>
      <c r="L23" s="17">
        <f t="shared" si="1"/>
        <v>-0.95235274265129988</v>
      </c>
      <c r="M23" s="17">
        <f t="shared" si="1"/>
        <v>2.092032275222401</v>
      </c>
      <c r="N23" s="17">
        <f t="shared" si="1"/>
        <v>1.609195891737599</v>
      </c>
      <c r="O23" s="17">
        <f t="shared" si="1"/>
        <v>1.3407715769019006</v>
      </c>
    </row>
    <row r="25" spans="1:15" ht="15.5" x14ac:dyDescent="0.35">
      <c r="B25" s="5" t="s">
        <v>3</v>
      </c>
      <c r="C25" s="5" t="s">
        <v>4</v>
      </c>
      <c r="D25" s="5" t="s">
        <v>5</v>
      </c>
      <c r="E25" s="5" t="s">
        <v>6</v>
      </c>
      <c r="F25" s="5" t="s">
        <v>7</v>
      </c>
      <c r="G25" s="5" t="s">
        <v>8</v>
      </c>
      <c r="H25" s="5" t="s">
        <v>9</v>
      </c>
      <c r="I25" s="7" t="s">
        <v>10</v>
      </c>
      <c r="J25" s="7" t="s">
        <v>11</v>
      </c>
      <c r="K25" s="7" t="s">
        <v>12</v>
      </c>
      <c r="L25" s="7" t="s">
        <v>13</v>
      </c>
      <c r="M25" s="7" t="s">
        <v>14</v>
      </c>
      <c r="N25" s="7" t="s">
        <v>15</v>
      </c>
      <c r="O25" s="7" t="s">
        <v>16</v>
      </c>
    </row>
    <row r="26" spans="1:15" x14ac:dyDescent="0.35">
      <c r="A26" s="19" t="s">
        <v>18</v>
      </c>
      <c r="B26" s="18">
        <f>B23-B22</f>
        <v>-8.53173014190034E-3</v>
      </c>
      <c r="C26" s="18">
        <f t="shared" ref="C26:O26" si="2">C23-C22</f>
        <v>0.15117795218019836</v>
      </c>
      <c r="D26" s="18">
        <f t="shared" si="2"/>
        <v>0.29743064408700093</v>
      </c>
      <c r="E26" s="18">
        <f t="shared" si="2"/>
        <v>-6.6558484287899233E-2</v>
      </c>
      <c r="F26" s="18">
        <f t="shared" si="2"/>
        <v>0.40079376943930001</v>
      </c>
      <c r="G26" s="18">
        <f t="shared" si="2"/>
        <v>-0.42139744276099833</v>
      </c>
      <c r="H26" s="18">
        <f t="shared" si="2"/>
        <v>1.2645687210732</v>
      </c>
      <c r="I26" s="18">
        <f t="shared" si="2"/>
        <v>0.46586868258760106</v>
      </c>
      <c r="J26" s="18">
        <f t="shared" si="2"/>
        <v>0.25827809601070228</v>
      </c>
      <c r="K26" s="18">
        <f t="shared" si="2"/>
        <v>2.6228591420898013</v>
      </c>
      <c r="L26" s="18">
        <f t="shared" si="2"/>
        <v>1.3744204305526999</v>
      </c>
      <c r="M26" s="18">
        <f t="shared" si="2"/>
        <v>1.6873879463539012</v>
      </c>
      <c r="N26" s="18">
        <f t="shared" si="2"/>
        <v>-0.16731523109550039</v>
      </c>
      <c r="O26" s="18">
        <f t="shared" si="2"/>
        <v>0.51012702393440179</v>
      </c>
    </row>
    <row r="27" spans="1:15" ht="15" x14ac:dyDescent="0.35">
      <c r="A27" s="4" t="s">
        <v>19</v>
      </c>
      <c r="B27" s="22">
        <f>(2)^-B26</f>
        <v>1.0059312654019434</v>
      </c>
      <c r="C27" s="22">
        <f t="shared" ref="C27:O27" si="3">(2)^-C26</f>
        <v>0.90051489713938249</v>
      </c>
      <c r="D27" s="22">
        <f t="shared" si="3"/>
        <v>0.81370025950401847</v>
      </c>
      <c r="E27" s="22">
        <f t="shared" si="3"/>
        <v>1.0472155930423697</v>
      </c>
      <c r="F27" s="22">
        <f t="shared" si="3"/>
        <v>0.75744142503659084</v>
      </c>
      <c r="G27" s="22">
        <f t="shared" si="3"/>
        <v>1.3392241441078914</v>
      </c>
      <c r="H27" s="22">
        <f t="shared" si="3"/>
        <v>0.41622377460004006</v>
      </c>
      <c r="I27" s="22">
        <f t="shared" si="3"/>
        <v>0.72403498651606146</v>
      </c>
      <c r="J27" s="22">
        <f t="shared" si="3"/>
        <v>0.83608521936749125</v>
      </c>
      <c r="K27" s="22">
        <f t="shared" si="3"/>
        <v>0.16234567523021784</v>
      </c>
      <c r="L27" s="22">
        <f t="shared" si="3"/>
        <v>0.3857076243717058</v>
      </c>
      <c r="M27" s="22">
        <f t="shared" si="3"/>
        <v>0.31048856762610594</v>
      </c>
      <c r="N27" s="22">
        <f t="shared" si="3"/>
        <v>1.1229667652419704</v>
      </c>
      <c r="O27" s="22">
        <f t="shared" si="3"/>
        <v>0.70216061251599748</v>
      </c>
    </row>
  </sheetData>
  <mergeCells count="1">
    <mergeCell ref="A1:P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טווארי פרשנט</dc:creator>
  <cp:lastModifiedBy>מרתה אלגנדרה דוראן קאנצה</cp:lastModifiedBy>
  <dcterms:created xsi:type="dcterms:W3CDTF">2024-07-03T14:47:56Z</dcterms:created>
  <dcterms:modified xsi:type="dcterms:W3CDTF">2025-07-03T12:16:16Z</dcterms:modified>
</cp:coreProperties>
</file>