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bookViews>
    <workbookView xWindow="0" yWindow="0" windowWidth="23040" windowHeight="8520"/>
  </bookViews>
  <sheets>
    <sheet name="KIZEN - Infinite Off Season" sheetId="1" r:id="rId1"/>
    <sheet name="改变动作" sheetId="3" r:id="rId2"/>
  </sheets>
  <definedNames>
    <definedName name="BenchVariation">改变动作!$A$7:$A$11</definedName>
    <definedName name="BenchVariationAlt">改变动作!$A$18:$A$22</definedName>
    <definedName name="DeadliftVariation">改变动作!$A$13:$A$16</definedName>
    <definedName name="SquatVariation">改变动作!$A$1:$A$5</definedName>
  </definedNames>
  <calcPr calcId="162913"/>
  <fileRecoveryPr autoRecover="0"/>
</workbook>
</file>

<file path=xl/calcChain.xml><?xml version="1.0" encoding="utf-8"?>
<calcChain xmlns="http://schemas.openxmlformats.org/spreadsheetml/2006/main">
  <c r="J6" i="1" l="1"/>
  <c r="F57" i="1" l="1"/>
  <c r="F93" i="1" s="1"/>
  <c r="M6" i="1"/>
  <c r="L6" i="1"/>
  <c r="G12" i="1" s="1"/>
  <c r="J12" i="1" s="1"/>
  <c r="K6" i="1"/>
  <c r="G36" i="1" s="1"/>
  <c r="F144" i="1"/>
  <c r="F72" i="1"/>
  <c r="F38" i="1"/>
  <c r="F37" i="1"/>
  <c r="F29" i="1"/>
  <c r="G29" i="1" s="1"/>
  <c r="J29" i="1" s="1"/>
  <c r="F28" i="1"/>
  <c r="F21" i="1"/>
  <c r="F20" i="1"/>
  <c r="F12" i="1"/>
  <c r="F11" i="1"/>
  <c r="F64" i="1"/>
  <c r="F74" i="1"/>
  <c r="F73" i="1"/>
  <c r="F47" i="1"/>
  <c r="F84" i="1" s="1"/>
  <c r="F65" i="1"/>
  <c r="F101" i="1" s="1"/>
  <c r="F108" i="1"/>
  <c r="F48" i="1"/>
  <c r="F56" i="1"/>
  <c r="F110" i="1"/>
  <c r="F109" i="1"/>
  <c r="F146" i="1" s="1"/>
  <c r="F92" i="1" l="1"/>
  <c r="F129" i="1"/>
  <c r="F128" i="1"/>
  <c r="G48" i="1"/>
  <c r="J48" i="1" s="1"/>
  <c r="G21" i="1"/>
  <c r="J21" i="1" s="1"/>
  <c r="G56" i="1"/>
  <c r="F83" i="1"/>
  <c r="F120" i="1" s="1"/>
  <c r="G120" i="1" s="1"/>
  <c r="J120" i="1" s="1"/>
  <c r="F145" i="1"/>
  <c r="G74" i="1"/>
  <c r="J74" i="1" s="1"/>
  <c r="G129" i="1"/>
  <c r="J129" i="1" s="1"/>
  <c r="G84" i="1"/>
  <c r="J84" i="1" s="1"/>
  <c r="F100" i="1"/>
  <c r="G100" i="1" s="1"/>
  <c r="F136" i="1"/>
  <c r="G136" i="1" s="1"/>
  <c r="F137" i="1"/>
  <c r="G137" i="1" s="1"/>
  <c r="J137" i="1" s="1"/>
  <c r="G101" i="1"/>
  <c r="J101" i="1" s="1"/>
  <c r="G110" i="1"/>
  <c r="J110" i="1" s="1"/>
  <c r="G73" i="1"/>
  <c r="G109" i="1"/>
  <c r="G37" i="1"/>
  <c r="G145" i="1"/>
  <c r="G38" i="1"/>
  <c r="J38" i="1" s="1"/>
  <c r="G146" i="1"/>
  <c r="J146" i="1" s="1"/>
  <c r="G47" i="1"/>
  <c r="G11" i="1"/>
  <c r="G72" i="1"/>
  <c r="G144" i="1"/>
  <c r="G108" i="1"/>
  <c r="G20" i="1"/>
  <c r="G128" i="1"/>
  <c r="G92" i="1"/>
  <c r="G57" i="1"/>
  <c r="J57" i="1" s="1"/>
  <c r="G93" i="1"/>
  <c r="J93" i="1" s="1"/>
  <c r="G64" i="1"/>
  <c r="G28" i="1"/>
  <c r="G65" i="1"/>
  <c r="J65" i="1" s="1"/>
  <c r="G83" i="1" l="1"/>
  <c r="F119" i="1"/>
  <c r="G119" i="1" s="1"/>
</calcChain>
</file>

<file path=xl/sharedStrings.xml><?xml version="1.0" encoding="utf-8"?>
<sst xmlns="http://schemas.openxmlformats.org/spreadsheetml/2006/main" count="838" uniqueCount="89">
  <si>
    <t>DAY 1</t>
  </si>
  <si>
    <t>%1RM</t>
  </si>
  <si>
    <t>RPE</t>
  </si>
  <si>
    <t>3</t>
  </si>
  <si>
    <t>5</t>
  </si>
  <si>
    <t>-</t>
  </si>
  <si>
    <t>1</t>
  </si>
  <si>
    <t>10</t>
  </si>
  <si>
    <t>30 sec</t>
  </si>
  <si>
    <t>DAY 2</t>
  </si>
  <si>
    <t>30</t>
  </si>
  <si>
    <t>DAY 3</t>
  </si>
  <si>
    <t>15</t>
  </si>
  <si>
    <t>60 sec</t>
  </si>
  <si>
    <t>DAY 4</t>
  </si>
  <si>
    <t>WEEK 2:</t>
  </si>
  <si>
    <t>4</t>
  </si>
  <si>
    <t>WEEK 3:</t>
  </si>
  <si>
    <t>WEEK 4:</t>
  </si>
  <si>
    <t>&gt;7 Reps</t>
  </si>
  <si>
    <t>4-6 Reps</t>
  </si>
  <si>
    <t>AMRAP</t>
  </si>
  <si>
    <t>深蹲</t>
  </si>
  <si>
    <t>深蹲</t>
    <phoneticPr fontId="8" type="noConversion"/>
  </si>
  <si>
    <t>卧推</t>
  </si>
  <si>
    <t>卧推</t>
    <phoneticPr fontId="8" type="noConversion"/>
  </si>
  <si>
    <t>硬拉</t>
  </si>
  <si>
    <t>硬拉</t>
    <phoneticPr fontId="8" type="noConversion"/>
  </si>
  <si>
    <t>推举</t>
    <phoneticPr fontId="8" type="noConversion"/>
  </si>
  <si>
    <t>重量</t>
  </si>
  <si>
    <t>次数</t>
  </si>
  <si>
    <t>最大次数</t>
    <phoneticPr fontId="8" type="noConversion"/>
  </si>
  <si>
    <t>重量</t>
    <phoneticPr fontId="8" type="noConversion"/>
  </si>
  <si>
    <t>深蹲</t>
    <phoneticPr fontId="8" type="noConversion"/>
  </si>
  <si>
    <t>卧推</t>
    <phoneticPr fontId="8" type="noConversion"/>
  </si>
  <si>
    <t>硬拉</t>
    <phoneticPr fontId="8" type="noConversion"/>
  </si>
  <si>
    <t>动作</t>
  </si>
  <si>
    <t>动作</t>
    <phoneticPr fontId="8" type="noConversion"/>
  </si>
  <si>
    <t>组数</t>
  </si>
  <si>
    <t>完成次数</t>
  </si>
  <si>
    <t>1RM</t>
    <phoneticPr fontId="8" type="noConversion"/>
  </si>
  <si>
    <t>预估1RM</t>
  </si>
  <si>
    <t>硬拉</t>
    <phoneticPr fontId="8" type="noConversion"/>
  </si>
  <si>
    <t>硬拉</t>
    <phoneticPr fontId="8" type="noConversion"/>
  </si>
  <si>
    <t>深蹲</t>
    <phoneticPr fontId="8" type="noConversion"/>
  </si>
  <si>
    <t>前蹲</t>
  </si>
  <si>
    <t>前蹲</t>
    <phoneticPr fontId="8" type="noConversion"/>
  </si>
  <si>
    <t>哑铃上斜</t>
  </si>
  <si>
    <t>哑铃上斜</t>
    <phoneticPr fontId="8" type="noConversion"/>
  </si>
  <si>
    <t>杠铃上斜</t>
    <phoneticPr fontId="8" type="noConversion"/>
  </si>
  <si>
    <t>直腿硬拉</t>
  </si>
  <si>
    <t>直腿硬拉</t>
    <phoneticPr fontId="8" type="noConversion"/>
  </si>
  <si>
    <t>暂停硬拉</t>
    <phoneticPr fontId="8" type="noConversion"/>
  </si>
  <si>
    <t>暂停深蹲</t>
    <phoneticPr fontId="8" type="noConversion"/>
  </si>
  <si>
    <t>架上拉</t>
    <phoneticPr fontId="8" type="noConversion"/>
  </si>
  <si>
    <t>卧推</t>
    <phoneticPr fontId="8" type="noConversion"/>
  </si>
  <si>
    <r>
      <t>Tempo</t>
    </r>
    <r>
      <rPr>
        <sz val="11"/>
        <color indexed="8"/>
        <rFont val="宋体"/>
        <family val="3"/>
        <charset val="134"/>
      </rPr>
      <t>卧推</t>
    </r>
    <phoneticPr fontId="8" type="noConversion"/>
  </si>
  <si>
    <t>窄距卧推</t>
    <phoneticPr fontId="8" type="noConversion"/>
  </si>
  <si>
    <r>
      <t>Spoto</t>
    </r>
    <r>
      <rPr>
        <sz val="11"/>
        <color indexed="8"/>
        <rFont val="宋体"/>
        <family val="3"/>
        <charset val="134"/>
      </rPr>
      <t>卧推</t>
    </r>
    <phoneticPr fontId="8" type="noConversion"/>
  </si>
  <si>
    <t>杠铃划船</t>
  </si>
  <si>
    <t>平板支撑</t>
  </si>
  <si>
    <t>面拉</t>
  </si>
  <si>
    <t>卧推</t>
    <phoneticPr fontId="8" type="noConversion"/>
  </si>
  <si>
    <t>训练情况</t>
  </si>
  <si>
    <t>笔记</t>
  </si>
  <si>
    <t>高位下拉</t>
  </si>
  <si>
    <t>碎颅式</t>
  </si>
  <si>
    <t>锤式弯举</t>
  </si>
  <si>
    <t>过头推举</t>
  </si>
  <si>
    <t>三头肌下压</t>
  </si>
  <si>
    <t>哑铃弯举</t>
  </si>
  <si>
    <t>直腿硬拉</t>
    <phoneticPr fontId="8" type="noConversion"/>
  </si>
  <si>
    <t>Tempo卧推</t>
  </si>
  <si>
    <t>输入完成次数</t>
  </si>
  <si>
    <t>选择深蹲变式</t>
    <phoneticPr fontId="8" type="noConversion"/>
  </si>
  <si>
    <t>选择硬拉变式</t>
    <phoneticPr fontId="8" type="noConversion"/>
  </si>
  <si>
    <t>WEEK 1:</t>
    <phoneticPr fontId="8" type="noConversion"/>
  </si>
  <si>
    <t>输入完成次数</t>
    <phoneticPr fontId="8" type="noConversion"/>
  </si>
  <si>
    <t>在此处输入你的三项成绩</t>
    <phoneticPr fontId="8" type="noConversion"/>
  </si>
  <si>
    <t>Select</t>
    <phoneticPr fontId="8" type="noConversion"/>
  </si>
  <si>
    <t>&lt;4 Reps</t>
    <phoneticPr fontId="8" type="noConversion"/>
  </si>
  <si>
    <t>如需更改变式动作请到第二张表修改</t>
    <phoneticPr fontId="8" type="noConversion"/>
  </si>
  <si>
    <r>
      <rPr>
        <b/>
        <sz val="11"/>
        <color indexed="8"/>
        <rFont val="宋体"/>
        <family val="3"/>
        <charset val="134"/>
      </rPr>
      <t>周期开始百分比</t>
    </r>
    <r>
      <rPr>
        <b/>
        <sz val="11"/>
        <color indexed="8"/>
        <rFont val="Source Sans Pro"/>
      </rPr>
      <t xml:space="preserve"> %s </t>
    </r>
    <phoneticPr fontId="8" type="noConversion"/>
  </si>
  <si>
    <t>选择卧推变式2</t>
    <phoneticPr fontId="8" type="noConversion"/>
  </si>
  <si>
    <t>选择卧推变式1</t>
    <phoneticPr fontId="8" type="noConversion"/>
  </si>
  <si>
    <r>
      <t>Spoto</t>
    </r>
    <r>
      <rPr>
        <sz val="11"/>
        <color indexed="8"/>
        <rFont val="宋体"/>
        <family val="3"/>
        <charset val="134"/>
      </rPr>
      <t>卧推</t>
    </r>
    <phoneticPr fontId="8" type="noConversion"/>
  </si>
  <si>
    <t>窄距卧推</t>
    <phoneticPr fontId="8" type="noConversion"/>
  </si>
  <si>
    <t>翻译：Marticles 2018/08/05</t>
    <phoneticPr fontId="8" type="noConversion"/>
  </si>
  <si>
    <r>
      <t>Tempo</t>
    </r>
    <r>
      <rPr>
        <sz val="11"/>
        <color indexed="8"/>
        <rFont val="宋体"/>
        <family val="3"/>
        <charset val="134"/>
      </rPr>
      <t>深蹲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</si>
</sst>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6">
    <font>
      <sz val="11"/>
      <color indexed="8"/>
      <name val="Calibri"/>
    </font>
    <font>
      <b/>
      <sz val="11"/>
      <color indexed="8"/>
      <name val="Source Sans Pro"/>
    </font>
    <font>
      <sz val="11"/>
      <color indexed="8"/>
      <name val="Source Sans Pro"/>
    </font>
    <font>
      <sz val="11"/>
      <color indexed="8"/>
      <name val="Raleway"/>
    </font>
    <font>
      <sz val="11"/>
      <color indexed="8"/>
      <name val="Source Sans Pro"/>
      <family val="2"/>
    </font>
    <font>
      <b/>
      <sz val="11"/>
      <color indexed="10"/>
      <name val="Source Sans Pro"/>
      <family val="2"/>
    </font>
    <font>
      <b/>
      <sz val="11"/>
      <color rgb="FF7E0000"/>
      <name val="Source Sans Pro"/>
      <family val="2"/>
    </font>
    <font>
      <b/>
      <sz val="28"/>
      <color rgb="FF7E0000"/>
      <name val="Bebas Neue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18"/>
      <name val="等线"/>
      <family val="3"/>
      <charset val="134"/>
    </font>
    <font>
      <sz val="11"/>
      <color indexed="8"/>
      <name val="等线"/>
      <family val="3"/>
      <charset val="134"/>
    </font>
    <font>
      <b/>
      <sz val="16"/>
      <color indexed="10"/>
      <name val="等线"/>
      <family val="3"/>
      <charset val="134"/>
    </font>
    <font>
      <b/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b/>
      <sz val="11"/>
      <color rgb="FF7E0000"/>
      <name val="等线"/>
      <family val="3"/>
      <charset val="134"/>
    </font>
    <font>
      <sz val="11"/>
      <color indexed="18"/>
      <name val="等线"/>
      <family val="3"/>
      <charset val="134"/>
    </font>
    <font>
      <b/>
      <sz val="28"/>
      <color rgb="FF7E0000"/>
      <name val="等线"/>
      <family val="3"/>
      <charset val="134"/>
    </font>
    <font>
      <sz val="11"/>
      <color indexed="8"/>
      <name val="微软雅黑"/>
      <family val="2"/>
      <charset val="134"/>
    </font>
    <font>
      <u/>
      <sz val="14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rgb="FF7E0000"/>
        <bgColor indexed="64"/>
      </patternFill>
    </fill>
  </fills>
  <borders count="75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64"/>
      </right>
      <top style="thin">
        <color indexed="12"/>
      </top>
      <bottom style="thin">
        <color indexed="12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64"/>
      </right>
      <top/>
      <bottom style="thin">
        <color indexed="1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2"/>
      </right>
      <top/>
      <bottom style="thin">
        <color indexed="10"/>
      </bottom>
      <diagonal/>
    </border>
    <border>
      <left style="thin">
        <color indexed="12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12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12"/>
      </top>
      <bottom style="thin">
        <color indexed="12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12"/>
      </top>
      <bottom style="medium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indexed="12"/>
      </right>
      <top style="thin">
        <color indexed="12"/>
      </top>
      <bottom style="medium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64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12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12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 style="thin">
        <color indexed="12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1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2"/>
      </left>
      <right style="thin">
        <color indexed="64"/>
      </right>
      <top style="thin">
        <color indexed="12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medium">
        <color indexed="64"/>
      </bottom>
      <diagonal/>
    </border>
    <border>
      <left style="medium">
        <color indexed="64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64"/>
      </right>
      <top/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thin">
        <color indexed="10"/>
      </bottom>
      <diagonal/>
    </border>
    <border>
      <left style="medium">
        <color indexed="64"/>
      </left>
      <right style="thin">
        <color indexed="10"/>
      </right>
      <top style="thin">
        <color indexed="10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thin">
        <color indexed="1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12"/>
      </right>
      <top/>
      <bottom style="medium">
        <color indexed="64"/>
      </bottom>
      <diagonal/>
    </border>
    <border>
      <left style="thin">
        <color indexed="12"/>
      </left>
      <right style="thin">
        <color indexed="10"/>
      </right>
      <top/>
      <bottom style="medium">
        <color indexed="64"/>
      </bottom>
      <diagonal/>
    </border>
    <border>
      <left style="thin">
        <color indexed="10"/>
      </left>
      <right style="thin">
        <color indexed="10"/>
      </right>
      <top/>
      <bottom style="medium">
        <color indexed="64"/>
      </bottom>
      <diagonal/>
    </border>
    <border>
      <left style="thin">
        <color indexed="1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1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131">
    <xf numFmtId="0" fontId="0" fillId="0" borderId="0" xfId="0" applyFont="1" applyAlignment="1"/>
    <xf numFmtId="0" fontId="0" fillId="0" borderId="0" xfId="0" applyNumberFormat="1" applyFont="1" applyAlignment="1"/>
    <xf numFmtId="0" fontId="0" fillId="2" borderId="2" xfId="0" applyNumberFormat="1" applyFont="1" applyFill="1" applyBorder="1" applyAlignment="1"/>
    <xf numFmtId="0" fontId="0" fillId="2" borderId="4" xfId="0" applyNumberFormat="1" applyFont="1" applyFill="1" applyBorder="1" applyAlignment="1"/>
    <xf numFmtId="0" fontId="3" fillId="2" borderId="4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3" xfId="0" applyNumberFormat="1" applyFont="1" applyFill="1" applyBorder="1" applyAlignment="1"/>
    <xf numFmtId="0" fontId="3" fillId="2" borderId="4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49" fontId="0" fillId="0" borderId="4" xfId="0" applyNumberFormat="1" applyFont="1" applyBorder="1" applyAlignment="1"/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4" fillId="3" borderId="61" xfId="0" applyNumberFormat="1" applyFont="1" applyFill="1" applyBorder="1" applyAlignment="1">
      <alignment horizontal="center"/>
    </xf>
    <xf numFmtId="0" fontId="4" fillId="3" borderId="63" xfId="0" applyNumberFormat="1" applyFont="1" applyFill="1" applyBorder="1" applyAlignment="1">
      <alignment horizontal="center"/>
    </xf>
    <xf numFmtId="9" fontId="2" fillId="3" borderId="68" xfId="0" applyNumberFormat="1" applyFont="1" applyFill="1" applyBorder="1" applyAlignment="1">
      <alignment horizontal="center"/>
    </xf>
    <xf numFmtId="9" fontId="2" fillId="3" borderId="69" xfId="0" applyNumberFormat="1" applyFont="1" applyFill="1" applyBorder="1" applyAlignment="1">
      <alignment horizontal="center"/>
    </xf>
    <xf numFmtId="176" fontId="2" fillId="3" borderId="69" xfId="0" applyNumberFormat="1" applyFont="1" applyFill="1" applyBorder="1" applyAlignment="1">
      <alignment horizontal="center"/>
    </xf>
    <xf numFmtId="9" fontId="2" fillId="3" borderId="70" xfId="0" applyNumberFormat="1" applyFont="1" applyFill="1" applyBorder="1" applyAlignment="1">
      <alignment horizontal="center"/>
    </xf>
    <xf numFmtId="1" fontId="5" fillId="7" borderId="51" xfId="0" applyNumberFormat="1" applyFont="1" applyFill="1" applyBorder="1" applyAlignment="1">
      <alignment horizontal="center"/>
    </xf>
    <xf numFmtId="1" fontId="6" fillId="3" borderId="38" xfId="0" applyNumberFormat="1" applyFont="1" applyFill="1" applyBorder="1" applyAlignment="1">
      <alignment horizontal="center"/>
    </xf>
    <xf numFmtId="1" fontId="6" fillId="3" borderId="65" xfId="0" applyNumberFormat="1" applyFont="1" applyFill="1" applyBorder="1" applyAlignment="1">
      <alignment horizontal="center"/>
    </xf>
    <xf numFmtId="0" fontId="10" fillId="7" borderId="52" xfId="0" applyNumberFormat="1" applyFont="1" applyFill="1" applyBorder="1" applyAlignment="1">
      <alignment horizontal="center"/>
    </xf>
    <xf numFmtId="0" fontId="10" fillId="7" borderId="72" xfId="0" applyNumberFormat="1" applyFont="1" applyFill="1" applyBorder="1" applyAlignment="1">
      <alignment horizontal="center"/>
    </xf>
    <xf numFmtId="0" fontId="13" fillId="3" borderId="64" xfId="0" applyNumberFormat="1" applyFont="1" applyFill="1" applyBorder="1" applyAlignment="1">
      <alignment horizontal="center"/>
    </xf>
    <xf numFmtId="176" fontId="13" fillId="3" borderId="62" xfId="0" applyNumberFormat="1" applyFont="1" applyFill="1" applyBorder="1" applyAlignment="1">
      <alignment horizontal="center"/>
    </xf>
    <xf numFmtId="176" fontId="13" fillId="3" borderId="60" xfId="0" applyNumberFormat="1" applyFont="1" applyFill="1" applyBorder="1" applyAlignment="1">
      <alignment horizontal="center"/>
    </xf>
    <xf numFmtId="49" fontId="11" fillId="0" borderId="4" xfId="0" applyNumberFormat="1" applyFont="1" applyBorder="1" applyAlignment="1"/>
    <xf numFmtId="49" fontId="9" fillId="0" borderId="4" xfId="0" applyNumberFormat="1" applyFont="1" applyBorder="1" applyAlignment="1"/>
    <xf numFmtId="0" fontId="13" fillId="2" borderId="32" xfId="0" applyNumberFormat="1" applyFont="1" applyFill="1" applyBorder="1" applyAlignment="1"/>
    <xf numFmtId="0" fontId="13" fillId="2" borderId="34" xfId="0" applyNumberFormat="1" applyFont="1" applyFill="1" applyBorder="1" applyAlignment="1"/>
    <xf numFmtId="0" fontId="14" fillId="5" borderId="34" xfId="0" applyNumberFormat="1" applyFont="1" applyFill="1" applyBorder="1" applyAlignment="1"/>
    <xf numFmtId="0" fontId="13" fillId="2" borderId="36" xfId="0" applyNumberFormat="1" applyFont="1" applyFill="1" applyBorder="1" applyAlignment="1"/>
    <xf numFmtId="0" fontId="15" fillId="2" borderId="3" xfId="0" applyNumberFormat="1" applyFont="1" applyFill="1" applyBorder="1" applyAlignment="1"/>
    <xf numFmtId="0" fontId="17" fillId="4" borderId="51" xfId="0" applyNumberFormat="1" applyFont="1" applyFill="1" applyBorder="1" applyAlignment="1">
      <alignment horizontal="center"/>
    </xf>
    <xf numFmtId="0" fontId="17" fillId="4" borderId="52" xfId="0" applyNumberFormat="1" applyFont="1" applyFill="1" applyBorder="1" applyAlignment="1">
      <alignment horizontal="center"/>
    </xf>
    <xf numFmtId="1" fontId="17" fillId="4" borderId="53" xfId="0" applyNumberFormat="1" applyFont="1" applyFill="1" applyBorder="1" applyAlignment="1">
      <alignment horizontal="center"/>
    </xf>
    <xf numFmtId="0" fontId="17" fillId="4" borderId="53" xfId="0" applyNumberFormat="1" applyFont="1" applyFill="1" applyBorder="1" applyAlignment="1">
      <alignment horizontal="center"/>
    </xf>
    <xf numFmtId="0" fontId="17" fillId="4" borderId="54" xfId="0" applyNumberFormat="1" applyFont="1" applyFill="1" applyBorder="1" applyAlignment="1">
      <alignment horizontal="center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176" fontId="15" fillId="3" borderId="13" xfId="0" applyNumberFormat="1" applyFont="1" applyFill="1" applyBorder="1" applyAlignment="1">
      <alignment horizontal="center"/>
    </xf>
    <xf numFmtId="1" fontId="15" fillId="3" borderId="13" xfId="0" applyNumberFormat="1" applyFont="1" applyFill="1" applyBorder="1" applyAlignment="1">
      <alignment horizontal="center"/>
    </xf>
    <xf numFmtId="0" fontId="15" fillId="3" borderId="21" xfId="0" applyNumberFormat="1" applyFont="1" applyFill="1" applyBorder="1" applyAlignment="1">
      <alignment horizontal="center"/>
    </xf>
    <xf numFmtId="0" fontId="15" fillId="3" borderId="19" xfId="0" applyNumberFormat="1" applyFont="1" applyFill="1" applyBorder="1" applyAlignment="1">
      <alignment horizontal="center"/>
    </xf>
    <xf numFmtId="0" fontId="15" fillId="2" borderId="22" xfId="0" applyNumberFormat="1" applyFont="1" applyFill="1" applyBorder="1" applyAlignment="1"/>
    <xf numFmtId="0" fontId="15" fillId="2" borderId="23" xfId="0" applyNumberFormat="1" applyFont="1" applyFill="1" applyBorder="1" applyAlignment="1"/>
    <xf numFmtId="0" fontId="15" fillId="2" borderId="24" xfId="0" applyNumberFormat="1" applyFont="1" applyFill="1" applyBorder="1" applyAlignment="1"/>
    <xf numFmtId="0" fontId="15" fillId="3" borderId="11" xfId="0" applyNumberFormat="1" applyFont="1" applyFill="1" applyBorder="1" applyAlignment="1">
      <alignment horizontal="center"/>
    </xf>
    <xf numFmtId="0" fontId="15" fillId="3" borderId="7" xfId="0" applyNumberFormat="1" applyFont="1" applyFill="1" applyBorder="1" applyAlignment="1">
      <alignment horizontal="center"/>
    </xf>
    <xf numFmtId="176" fontId="15" fillId="3" borderId="7" xfId="0" applyNumberFormat="1" applyFont="1" applyFill="1" applyBorder="1" applyAlignment="1">
      <alignment horizontal="center"/>
    </xf>
    <xf numFmtId="1" fontId="15" fillId="3" borderId="7" xfId="0" applyNumberFormat="1" applyFont="1" applyFill="1" applyBorder="1" applyAlignment="1">
      <alignment horizontal="center"/>
    </xf>
    <xf numFmtId="0" fontId="13" fillId="5" borderId="14" xfId="0" applyNumberFormat="1" applyFont="1" applyFill="1" applyBorder="1" applyAlignment="1">
      <alignment horizontal="center"/>
    </xf>
    <xf numFmtId="1" fontId="19" fillId="3" borderId="16" xfId="0" applyNumberFormat="1" applyFont="1" applyFill="1" applyBorder="1" applyAlignment="1">
      <alignment horizontal="center"/>
    </xf>
    <xf numFmtId="0" fontId="15" fillId="2" borderId="15" xfId="0" applyNumberFormat="1" applyFont="1" applyFill="1" applyBorder="1" applyAlignment="1"/>
    <xf numFmtId="0" fontId="15" fillId="2" borderId="5" xfId="0" applyNumberFormat="1" applyFont="1" applyFill="1" applyBorder="1" applyAlignment="1"/>
    <xf numFmtId="0" fontId="15" fillId="2" borderId="18" xfId="0" applyNumberFormat="1" applyFont="1" applyFill="1" applyBorder="1" applyAlignment="1"/>
    <xf numFmtId="0" fontId="15" fillId="3" borderId="14" xfId="0" applyNumberFormat="1" applyFont="1" applyFill="1" applyBorder="1" applyAlignment="1">
      <alignment horizontal="center"/>
    </xf>
    <xf numFmtId="0" fontId="15" fillId="3" borderId="16" xfId="0" applyNumberFormat="1" applyFont="1" applyFill="1" applyBorder="1" applyAlignment="1">
      <alignment horizontal="center"/>
    </xf>
    <xf numFmtId="0" fontId="15" fillId="3" borderId="37" xfId="0" applyNumberFormat="1" applyFont="1" applyFill="1" applyBorder="1" applyAlignment="1">
      <alignment horizontal="center"/>
    </xf>
    <xf numFmtId="0" fontId="15" fillId="3" borderId="38" xfId="0" applyNumberFormat="1" applyFont="1" applyFill="1" applyBorder="1" applyAlignment="1">
      <alignment horizontal="center"/>
    </xf>
    <xf numFmtId="176" fontId="15" fillId="3" borderId="38" xfId="0" applyNumberFormat="1" applyFont="1" applyFill="1" applyBorder="1" applyAlignment="1">
      <alignment horizontal="center"/>
    </xf>
    <xf numFmtId="1" fontId="15" fillId="3" borderId="38" xfId="0" applyNumberFormat="1" applyFont="1" applyFill="1" applyBorder="1" applyAlignment="1">
      <alignment horizontal="center"/>
    </xf>
    <xf numFmtId="0" fontId="15" fillId="3" borderId="39" xfId="0" applyNumberFormat="1" applyFont="1" applyFill="1" applyBorder="1" applyAlignment="1">
      <alignment horizontal="center"/>
    </xf>
    <xf numFmtId="0" fontId="15" fillId="3" borderId="40" xfId="0" applyNumberFormat="1" applyFont="1" applyFill="1" applyBorder="1" applyAlignment="1">
      <alignment horizontal="center"/>
    </xf>
    <xf numFmtId="0" fontId="15" fillId="2" borderId="41" xfId="0" applyNumberFormat="1" applyFont="1" applyFill="1" applyBorder="1" applyAlignment="1"/>
    <xf numFmtId="0" fontId="15" fillId="2" borderId="42" xfId="0" applyNumberFormat="1" applyFont="1" applyFill="1" applyBorder="1" applyAlignment="1"/>
    <xf numFmtId="0" fontId="15" fillId="2" borderId="57" xfId="0" applyNumberFormat="1" applyFont="1" applyFill="1" applyBorder="1" applyAlignment="1"/>
    <xf numFmtId="0" fontId="15" fillId="2" borderId="4" xfId="0" applyNumberFormat="1" applyFont="1" applyFill="1" applyBorder="1" applyAlignment="1"/>
    <xf numFmtId="1" fontId="15" fillId="2" borderId="4" xfId="0" applyNumberFormat="1" applyFont="1" applyFill="1" applyBorder="1" applyAlignment="1"/>
    <xf numFmtId="0" fontId="15" fillId="2" borderId="32" xfId="0" applyNumberFormat="1" applyFont="1" applyFill="1" applyBorder="1" applyAlignment="1"/>
    <xf numFmtId="0" fontId="15" fillId="3" borderId="27" xfId="0" applyNumberFormat="1" applyFont="1" applyFill="1" applyBorder="1" applyAlignment="1">
      <alignment horizontal="center"/>
    </xf>
    <xf numFmtId="0" fontId="15" fillId="2" borderId="34" xfId="0" applyNumberFormat="1" applyFont="1" applyFill="1" applyBorder="1" applyAlignment="1"/>
    <xf numFmtId="0" fontId="13" fillId="3" borderId="8" xfId="0" applyNumberFormat="1" applyFont="1" applyFill="1" applyBorder="1" applyAlignment="1">
      <alignment horizontal="center"/>
    </xf>
    <xf numFmtId="0" fontId="20" fillId="2" borderId="34" xfId="0" applyNumberFormat="1" applyFont="1" applyFill="1" applyBorder="1" applyAlignment="1"/>
    <xf numFmtId="0" fontId="13" fillId="5" borderId="8" xfId="0" applyNumberFormat="1" applyFont="1" applyFill="1" applyBorder="1" applyAlignment="1">
      <alignment horizontal="center"/>
    </xf>
    <xf numFmtId="0" fontId="13" fillId="6" borderId="34" xfId="0" applyNumberFormat="1" applyFont="1" applyFill="1" applyBorder="1" applyAlignment="1"/>
    <xf numFmtId="0" fontId="15" fillId="3" borderId="8" xfId="0" applyNumberFormat="1" applyFont="1" applyFill="1" applyBorder="1" applyAlignment="1">
      <alignment horizontal="center"/>
    </xf>
    <xf numFmtId="0" fontId="15" fillId="2" borderId="36" xfId="0" applyNumberFormat="1" applyFont="1" applyFill="1" applyBorder="1" applyAlignment="1"/>
    <xf numFmtId="0" fontId="15" fillId="3" borderId="59" xfId="0" applyNumberFormat="1" applyFont="1" applyFill="1" applyBorder="1" applyAlignment="1">
      <alignment horizontal="center"/>
    </xf>
    <xf numFmtId="0" fontId="14" fillId="6" borderId="34" xfId="0" applyNumberFormat="1" applyFont="1" applyFill="1" applyBorder="1" applyAlignment="1"/>
    <xf numFmtId="0" fontId="13" fillId="3" borderId="14" xfId="0" applyNumberFormat="1" applyFont="1" applyFill="1" applyBorder="1" applyAlignment="1">
      <alignment horizontal="center"/>
    </xf>
    <xf numFmtId="0" fontId="20" fillId="3" borderId="14" xfId="0" applyNumberFormat="1" applyFont="1" applyFill="1" applyBorder="1" applyAlignment="1">
      <alignment horizontal="center"/>
    </xf>
    <xf numFmtId="0" fontId="15" fillId="3" borderId="50" xfId="0" applyNumberFormat="1" applyFont="1" applyFill="1" applyBorder="1" applyAlignment="1">
      <alignment horizontal="center"/>
    </xf>
    <xf numFmtId="0" fontId="15" fillId="3" borderId="20" xfId="0" applyNumberFormat="1" applyFont="1" applyFill="1" applyBorder="1" applyAlignment="1">
      <alignment horizontal="center"/>
    </xf>
    <xf numFmtId="0" fontId="13" fillId="0" borderId="0" xfId="0" applyNumberFormat="1" applyFont="1" applyAlignment="1"/>
    <xf numFmtId="0" fontId="13" fillId="0" borderId="48" xfId="0" applyNumberFormat="1" applyFont="1" applyBorder="1" applyAlignment="1"/>
    <xf numFmtId="0" fontId="22" fillId="0" borderId="0" xfId="0" applyNumberFormat="1" applyFont="1" applyAlignment="1"/>
    <xf numFmtId="0" fontId="22" fillId="2" borderId="4" xfId="0" applyNumberFormat="1" applyFont="1" applyFill="1" applyBorder="1" applyAlignment="1"/>
    <xf numFmtId="0" fontId="24" fillId="2" borderId="73" xfId="0" applyNumberFormat="1" applyFont="1" applyFill="1" applyBorder="1" applyAlignment="1">
      <alignment horizontal="center"/>
    </xf>
    <xf numFmtId="0" fontId="23" fillId="2" borderId="73" xfId="0" applyNumberFormat="1" applyFont="1" applyFill="1" applyBorder="1" applyAlignment="1">
      <alignment horizontal="center"/>
    </xf>
    <xf numFmtId="0" fontId="23" fillId="2" borderId="4" xfId="0" applyNumberFormat="1" applyFont="1" applyFill="1" applyBorder="1" applyAlignment="1">
      <alignment horizontal="center"/>
    </xf>
    <xf numFmtId="0" fontId="25" fillId="0" borderId="74" xfId="0" applyNumberFormat="1" applyFont="1" applyBorder="1" applyAlignment="1">
      <alignment horizontal="center"/>
    </xf>
    <xf numFmtId="0" fontId="25" fillId="0" borderId="4" xfId="0" applyNumberFormat="1" applyFont="1" applyBorder="1" applyAlignment="1">
      <alignment horizontal="center"/>
    </xf>
    <xf numFmtId="0" fontId="17" fillId="4" borderId="53" xfId="0" applyNumberFormat="1" applyFont="1" applyFill="1" applyBorder="1" applyAlignment="1">
      <alignment horizontal="center"/>
    </xf>
    <xf numFmtId="0" fontId="17" fillId="4" borderId="55" xfId="0" applyNumberFormat="1" applyFont="1" applyFill="1" applyBorder="1" applyAlignment="1">
      <alignment horizontal="center"/>
    </xf>
    <xf numFmtId="0" fontId="17" fillId="4" borderId="56" xfId="0" applyNumberFormat="1" applyFont="1" applyFill="1" applyBorder="1" applyAlignment="1">
      <alignment horizontal="center"/>
    </xf>
    <xf numFmtId="0" fontId="17" fillId="4" borderId="54" xfId="0" applyNumberFormat="1" applyFont="1" applyFill="1" applyBorder="1" applyAlignment="1">
      <alignment horizontal="center"/>
    </xf>
    <xf numFmtId="0" fontId="18" fillId="2" borderId="25" xfId="0" applyNumberFormat="1" applyFont="1" applyFill="1" applyBorder="1" applyAlignment="1">
      <alignment horizontal="left" vertical="top"/>
    </xf>
    <xf numFmtId="0" fontId="18" fillId="2" borderId="26" xfId="0" applyNumberFormat="1" applyFont="1" applyFill="1" applyBorder="1" applyAlignment="1">
      <alignment horizontal="left" vertical="top"/>
    </xf>
    <xf numFmtId="0" fontId="18" fillId="2" borderId="33" xfId="0" applyNumberFormat="1" applyFont="1" applyFill="1" applyBorder="1" applyAlignment="1">
      <alignment horizontal="left" vertical="top"/>
    </xf>
    <xf numFmtId="0" fontId="18" fillId="2" borderId="17" xfId="0" applyNumberFormat="1" applyFont="1" applyFill="1" applyBorder="1" applyAlignment="1">
      <alignment horizontal="left" vertical="top"/>
    </xf>
    <xf numFmtId="0" fontId="18" fillId="2" borderId="10" xfId="0" applyNumberFormat="1" applyFont="1" applyFill="1" applyBorder="1" applyAlignment="1">
      <alignment horizontal="left" vertical="top"/>
    </xf>
    <xf numFmtId="0" fontId="18" fillId="2" borderId="35" xfId="0" applyNumberFormat="1" applyFont="1" applyFill="1" applyBorder="1" applyAlignment="1">
      <alignment horizontal="left" vertical="top"/>
    </xf>
    <xf numFmtId="0" fontId="18" fillId="2" borderId="58" xfId="0" applyNumberFormat="1" applyFont="1" applyFill="1" applyBorder="1" applyAlignment="1">
      <alignment horizontal="left" vertical="top"/>
    </xf>
    <xf numFmtId="0" fontId="18" fillId="2" borderId="44" xfId="0" applyNumberFormat="1" applyFont="1" applyFill="1" applyBorder="1" applyAlignment="1">
      <alignment horizontal="left" vertical="top"/>
    </xf>
    <xf numFmtId="0" fontId="18" fillId="2" borderId="45" xfId="0" applyNumberFormat="1" applyFont="1" applyFill="1" applyBorder="1" applyAlignment="1">
      <alignment horizontal="left" vertical="top"/>
    </xf>
    <xf numFmtId="0" fontId="16" fillId="7" borderId="29" xfId="0" applyNumberFormat="1" applyFont="1" applyFill="1" applyBorder="1" applyAlignment="1">
      <alignment horizontal="center" vertical="center" textRotation="90"/>
    </xf>
    <xf numFmtId="0" fontId="16" fillId="7" borderId="30" xfId="0" applyNumberFormat="1" applyFont="1" applyFill="1" applyBorder="1" applyAlignment="1">
      <alignment horizontal="center" vertical="center" textRotation="90"/>
    </xf>
    <xf numFmtId="0" fontId="16" fillId="7" borderId="31" xfId="0" applyNumberFormat="1" applyFont="1" applyFill="1" applyBorder="1" applyAlignment="1">
      <alignment horizontal="center" vertical="center" textRotation="90"/>
    </xf>
    <xf numFmtId="0" fontId="15" fillId="2" borderId="6" xfId="0" applyNumberFormat="1" applyFont="1" applyFill="1" applyBorder="1" applyAlignment="1">
      <alignment horizontal="left" vertical="top"/>
    </xf>
    <xf numFmtId="0" fontId="15" fillId="2" borderId="4" xfId="0" applyNumberFormat="1" applyFont="1" applyFill="1" applyBorder="1" applyAlignment="1">
      <alignment horizontal="left" vertical="top"/>
    </xf>
    <xf numFmtId="0" fontId="15" fillId="2" borderId="46" xfId="0" applyNumberFormat="1" applyFont="1" applyFill="1" applyBorder="1" applyAlignment="1">
      <alignment horizontal="left" vertical="top"/>
    </xf>
    <xf numFmtId="0" fontId="15" fillId="2" borderId="47" xfId="0" applyNumberFormat="1" applyFont="1" applyFill="1" applyBorder="1" applyAlignment="1">
      <alignment horizontal="left" vertical="top"/>
    </xf>
    <xf numFmtId="0" fontId="15" fillId="2" borderId="48" xfId="0" applyNumberFormat="1" applyFont="1" applyFill="1" applyBorder="1" applyAlignment="1">
      <alignment horizontal="left" vertical="top"/>
    </xf>
    <xf numFmtId="0" fontId="15" fillId="2" borderId="49" xfId="0" applyNumberFormat="1" applyFont="1" applyFill="1" applyBorder="1" applyAlignment="1">
      <alignment horizontal="left" vertical="top"/>
    </xf>
    <xf numFmtId="0" fontId="21" fillId="2" borderId="4" xfId="0" applyNumberFormat="1" applyFont="1" applyFill="1" applyBorder="1" applyAlignment="1">
      <alignment horizontal="left" vertical="center"/>
    </xf>
    <xf numFmtId="0" fontId="15" fillId="2" borderId="28" xfId="0" applyNumberFormat="1" applyFont="1" applyFill="1" applyBorder="1" applyAlignment="1">
      <alignment horizontal="left" vertical="top"/>
    </xf>
    <xf numFmtId="0" fontId="15" fillId="2" borderId="26" xfId="0" applyNumberFormat="1" applyFont="1" applyFill="1" applyBorder="1" applyAlignment="1">
      <alignment horizontal="left" vertical="top"/>
    </xf>
    <xf numFmtId="0" fontId="15" fillId="2" borderId="33" xfId="0" applyNumberFormat="1" applyFont="1" applyFill="1" applyBorder="1" applyAlignment="1">
      <alignment horizontal="left" vertical="top"/>
    </xf>
    <xf numFmtId="0" fontId="15" fillId="2" borderId="9" xfId="0" applyNumberFormat="1" applyFont="1" applyFill="1" applyBorder="1" applyAlignment="1">
      <alignment horizontal="left" vertical="top"/>
    </xf>
    <xf numFmtId="0" fontId="15" fillId="2" borderId="10" xfId="0" applyNumberFormat="1" applyFont="1" applyFill="1" applyBorder="1" applyAlignment="1">
      <alignment horizontal="left" vertical="top"/>
    </xf>
    <xf numFmtId="0" fontId="15" fillId="2" borderId="35" xfId="0" applyNumberFormat="1" applyFont="1" applyFill="1" applyBorder="1" applyAlignment="1">
      <alignment horizontal="left" vertical="top"/>
    </xf>
    <xf numFmtId="0" fontId="15" fillId="2" borderId="43" xfId="0" applyNumberFormat="1" applyFont="1" applyFill="1" applyBorder="1" applyAlignment="1">
      <alignment horizontal="left" vertical="top"/>
    </xf>
    <xf numFmtId="0" fontId="15" fillId="2" borderId="44" xfId="0" applyNumberFormat="1" applyFont="1" applyFill="1" applyBorder="1" applyAlignment="1">
      <alignment horizontal="left" vertical="top"/>
    </xf>
    <xf numFmtId="0" fontId="15" fillId="2" borderId="45" xfId="0" applyNumberFormat="1" applyFont="1" applyFill="1" applyBorder="1" applyAlignment="1">
      <alignment horizontal="left" vertical="top"/>
    </xf>
    <xf numFmtId="0" fontId="1" fillId="2" borderId="66" xfId="0" applyNumberFormat="1" applyFont="1" applyFill="1" applyBorder="1" applyAlignment="1">
      <alignment horizontal="center"/>
    </xf>
    <xf numFmtId="0" fontId="1" fillId="2" borderId="67" xfId="0" applyNumberFormat="1" applyFont="1" applyFill="1" applyBorder="1" applyAlignment="1">
      <alignment horizontal="center"/>
    </xf>
    <xf numFmtId="0" fontId="1" fillId="7" borderId="71" xfId="0" applyNumberFormat="1" applyFont="1" applyFill="1" applyBorder="1" applyAlignment="1">
      <alignment horizontal="center"/>
    </xf>
    <xf numFmtId="0" fontId="1" fillId="7" borderId="54" xfId="0" applyNumberFormat="1" applyFont="1" applyFill="1" applyBorder="1" applyAlignment="1">
      <alignment horizontal="center"/>
    </xf>
    <xf numFmtId="0" fontId="7" fillId="2" borderId="4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C1C1C"/>
      <rgbColor rgb="FFFFFFFF"/>
      <rgbColor rgb="FFAAAAAA"/>
      <rgbColor rgb="FF7F7F7F"/>
      <rgbColor rgb="FF3F3F3F"/>
      <rgbColor rgb="FFD8D8D8"/>
      <rgbColor rgb="FF7E0000"/>
      <rgbColor rgb="FF262626"/>
      <rgbColor rgb="FFB4C6E7"/>
      <rgbColor rgb="FF111111"/>
      <rgbColor rgb="FF9CC2E5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0</xdr:row>
      <xdr:rowOff>174307</xdr:rowOff>
    </xdr:from>
    <xdr:to>
      <xdr:col>7</xdr:col>
      <xdr:colOff>571500</xdr:colOff>
      <xdr:row>2</xdr:row>
      <xdr:rowOff>187642</xdr:rowOff>
    </xdr:to>
    <xdr:sp macro="" textlink="">
      <xdr:nvSpPr>
        <xdr:cNvPr id="2" name="Text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26845" y="174307"/>
          <a:ext cx="4821555" cy="394335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9" tIns="45719" rIns="45719" bIns="45719" numCol="1" anchor="ctr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cap="none" spc="0" baseline="0">
              <a:ln>
                <a:noFill/>
              </a:ln>
              <a:solidFill>
                <a:srgbClr val="1C1C1C"/>
              </a:solidFill>
              <a:uFillTx/>
              <a:latin typeface="Bebas Neue"/>
              <a:ea typeface="Bebas Neue"/>
              <a:cs typeface="Bebas Neue"/>
              <a:sym typeface="Bebas Neue"/>
            </a:defRPr>
          </a:pPr>
          <a:r>
            <a:rPr lang="en-US" altLang="zh-CN" sz="2800" b="1" i="0" u="none" strike="noStrike" cap="none" spc="0" baseline="0">
              <a:ln>
                <a:noFill/>
              </a:ln>
              <a:solidFill>
                <a:srgbClr val="1C1C1C"/>
              </a:solidFill>
              <a:uFillTx/>
              <a:latin typeface="Bebas Neue"/>
              <a:ea typeface="Bebas Neue"/>
              <a:cs typeface="Bebas Neue"/>
              <a:sym typeface="Bebas Neue"/>
            </a:rPr>
            <a:t>4</a:t>
          </a:r>
          <a:r>
            <a:rPr lang="zh-CN" altLang="en-US" sz="2800" b="1" i="0" u="none" strike="noStrike" cap="none" spc="0" baseline="0">
              <a:ln>
                <a:noFill/>
              </a:ln>
              <a:solidFill>
                <a:srgbClr val="1C1C1C"/>
              </a:solidFill>
              <a:uFillTx/>
              <a:latin typeface="Bebas Neue"/>
              <a:ea typeface="Bebas Neue"/>
              <a:cs typeface="Bebas Neue"/>
              <a:sym typeface="Bebas Neue"/>
            </a:rPr>
            <a:t>周 </a:t>
          </a:r>
          <a:r>
            <a:rPr sz="2800" b="1" i="0" u="none" strike="noStrike" cap="none" spc="0" baseline="0">
              <a:ln>
                <a:noFill/>
              </a:ln>
              <a:solidFill>
                <a:srgbClr val="1C1C1C"/>
              </a:solidFill>
              <a:uFillTx/>
              <a:latin typeface="Bebas Neue"/>
              <a:ea typeface="Bebas Neue"/>
              <a:cs typeface="Bebas Neue"/>
              <a:sym typeface="Bebas Neue"/>
            </a:rPr>
            <a:t>Infinite </a:t>
          </a:r>
          <a:r>
            <a:rPr sz="2800" b="1" i="0" u="none" strike="noStrike" cap="none" spc="0" baseline="0">
              <a:ln>
                <a:noFill/>
              </a:ln>
              <a:solidFill>
                <a:srgbClr val="7E0000"/>
              </a:solidFill>
              <a:uFillTx/>
              <a:latin typeface="Bebas Neue"/>
              <a:ea typeface="Bebas Neue"/>
              <a:cs typeface="Bebas Neue"/>
              <a:sym typeface="Bebas Neue"/>
            </a:rPr>
            <a:t>Off-Season</a:t>
          </a:r>
        </a:p>
      </xdr:txBody>
    </xdr:sp>
    <xdr:clientData/>
  </xdr:twoCellAnchor>
  <xdr:twoCellAnchor>
    <xdr:from>
      <xdr:col>1</xdr:col>
      <xdr:colOff>0</xdr:colOff>
      <xdr:row>0</xdr:row>
      <xdr:rowOff>161006</xdr:rowOff>
    </xdr:from>
    <xdr:to>
      <xdr:col>2</xdr:col>
      <xdr:colOff>666750</xdr:colOff>
      <xdr:row>3</xdr:row>
      <xdr:rowOff>1880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98500" y="161006"/>
          <a:ext cx="1047750" cy="4123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showGridLines="0" tabSelected="1" zoomScaleNormal="100" workbookViewId="0">
      <pane ySplit="7" topLeftCell="A8" activePane="bottomLeft" state="frozen"/>
      <selection activeCell="B1" sqref="B1"/>
      <selection pane="bottomLeft" activeCell="P7" sqref="P7"/>
    </sheetView>
  </sheetViews>
  <sheetFormatPr defaultColWidth="8.88671875" defaultRowHeight="15" customHeight="1"/>
  <cols>
    <col min="1" max="2" width="5.33203125" style="1" customWidth="1"/>
    <col min="3" max="3" width="37.44140625" style="1" customWidth="1"/>
    <col min="4" max="8" width="8.6640625" style="1" customWidth="1"/>
    <col min="9" max="9" width="16.6640625" style="1" customWidth="1"/>
    <col min="10" max="10" width="13.5546875" style="1" customWidth="1"/>
    <col min="11" max="13" width="9.6640625" style="1" customWidth="1"/>
    <col min="14" max="18" width="9.109375" style="1" customWidth="1"/>
    <col min="19" max="19" width="9.44140625" style="1" bestFit="1" customWidth="1"/>
    <col min="20" max="254" width="8.88671875" style="1" customWidth="1"/>
    <col min="255" max="16384" width="8.88671875" style="1"/>
  </cols>
  <sheetData>
    <row r="1" spans="1:20" ht="15" customHeight="1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 ht="15" customHeight="1" thickBot="1">
      <c r="A2" s="6"/>
      <c r="B2" s="3"/>
      <c r="C2" s="3"/>
      <c r="D2" s="3"/>
      <c r="E2" s="3"/>
      <c r="F2" s="3"/>
      <c r="G2" s="3"/>
      <c r="H2" s="3"/>
      <c r="I2" s="85"/>
      <c r="J2" s="86" t="s">
        <v>78</v>
      </c>
      <c r="K2" s="86"/>
      <c r="L2" s="85"/>
      <c r="M2" s="85"/>
      <c r="O2" s="3"/>
      <c r="P2" s="3"/>
      <c r="Q2" s="3"/>
      <c r="R2" s="3"/>
    </row>
    <row r="3" spans="1:20" ht="15" customHeight="1" thickBot="1">
      <c r="A3" s="6"/>
      <c r="B3" s="3"/>
      <c r="C3" s="3"/>
      <c r="D3" s="3"/>
      <c r="E3" s="3"/>
      <c r="F3" s="3"/>
      <c r="G3" s="3"/>
      <c r="H3" s="3"/>
      <c r="I3" s="19"/>
      <c r="J3" s="22" t="s">
        <v>23</v>
      </c>
      <c r="K3" s="22" t="s">
        <v>25</v>
      </c>
      <c r="L3" s="22" t="s">
        <v>27</v>
      </c>
      <c r="M3" s="23" t="s">
        <v>28</v>
      </c>
      <c r="P3" s="3"/>
      <c r="Q3" s="3"/>
      <c r="R3" s="3"/>
    </row>
    <row r="4" spans="1:20" ht="15" customHeight="1" thickBot="1">
      <c r="A4" s="6"/>
      <c r="B4" s="3"/>
      <c r="C4" s="3"/>
      <c r="D4" s="3"/>
      <c r="E4" s="3"/>
      <c r="F4" s="3"/>
      <c r="G4" s="3"/>
      <c r="H4" s="3"/>
      <c r="I4" s="26" t="s">
        <v>32</v>
      </c>
      <c r="J4" s="9">
        <v>130</v>
      </c>
      <c r="K4" s="9">
        <v>90</v>
      </c>
      <c r="L4" s="9">
        <v>140</v>
      </c>
      <c r="M4" s="13">
        <v>42</v>
      </c>
      <c r="N4" s="92" t="s">
        <v>87</v>
      </c>
      <c r="O4" s="93"/>
      <c r="P4" s="93"/>
      <c r="Q4" s="93"/>
      <c r="R4" s="93"/>
    </row>
    <row r="5" spans="1:20" ht="15" customHeight="1" thickBot="1">
      <c r="A5" s="6"/>
      <c r="B5" s="128"/>
      <c r="C5" s="129"/>
      <c r="D5" s="22" t="s">
        <v>33</v>
      </c>
      <c r="E5" s="22" t="s">
        <v>34</v>
      </c>
      <c r="F5" s="22" t="s">
        <v>35</v>
      </c>
      <c r="G5" s="23" t="s">
        <v>28</v>
      </c>
      <c r="H5" s="3"/>
      <c r="I5" s="25" t="s">
        <v>31</v>
      </c>
      <c r="J5" s="8">
        <v>3</v>
      </c>
      <c r="K5" s="8">
        <v>3</v>
      </c>
      <c r="L5" s="8">
        <v>6</v>
      </c>
      <c r="M5" s="14">
        <v>10</v>
      </c>
      <c r="N5" s="92"/>
      <c r="O5" s="93"/>
      <c r="P5" s="93"/>
      <c r="Q5" s="93"/>
      <c r="R5" s="93"/>
    </row>
    <row r="6" spans="1:20" ht="15" customHeight="1" thickBot="1">
      <c r="A6" s="6"/>
      <c r="B6" s="126" t="s">
        <v>82</v>
      </c>
      <c r="C6" s="127"/>
      <c r="D6" s="15">
        <v>0.7</v>
      </c>
      <c r="E6" s="16">
        <v>0.7</v>
      </c>
      <c r="F6" s="17">
        <v>0.7</v>
      </c>
      <c r="G6" s="18">
        <v>0.7</v>
      </c>
      <c r="H6" s="3"/>
      <c r="I6" s="24" t="s">
        <v>40</v>
      </c>
      <c r="J6" s="20">
        <f>IF(J5="","",((J4*36)/(37-J5)))</f>
        <v>137.64705882352942</v>
      </c>
      <c r="K6" s="20">
        <f>IF(K5="","",((K4*36)/(37-K5)))</f>
        <v>95.294117647058826</v>
      </c>
      <c r="L6" s="20">
        <f>IF(L5="","",((L4*36)/(37-L5)))</f>
        <v>162.58064516129033</v>
      </c>
      <c r="M6" s="21">
        <f>IF(M5="","",((M4*36)/(37-M5)))</f>
        <v>56</v>
      </c>
      <c r="O6" s="87"/>
      <c r="P6" s="88"/>
      <c r="Q6" s="88"/>
      <c r="R6" s="88"/>
    </row>
    <row r="7" spans="1:20" ht="15" customHeight="1">
      <c r="A7" s="6"/>
      <c r="B7" s="3"/>
      <c r="C7" s="3"/>
      <c r="D7" s="7"/>
      <c r="E7" s="3"/>
      <c r="F7" s="3"/>
      <c r="G7" s="3"/>
      <c r="H7" s="3"/>
      <c r="I7" s="89" t="s">
        <v>81</v>
      </c>
      <c r="J7" s="90"/>
      <c r="K7" s="90"/>
      <c r="L7" s="90"/>
      <c r="M7" s="90"/>
      <c r="N7" s="3"/>
      <c r="O7" s="3"/>
      <c r="P7" s="3"/>
      <c r="Q7" s="3"/>
      <c r="R7" s="3"/>
    </row>
    <row r="8" spans="1:20" ht="14.25" customHeight="1">
      <c r="A8" s="6"/>
      <c r="B8" s="130" t="s">
        <v>76</v>
      </c>
      <c r="C8" s="130"/>
      <c r="D8" s="3"/>
      <c r="E8" s="3"/>
      <c r="F8" s="3"/>
      <c r="G8" s="3"/>
      <c r="H8" s="3"/>
      <c r="I8" s="91"/>
      <c r="J8" s="91"/>
      <c r="K8" s="91"/>
      <c r="L8" s="91"/>
      <c r="M8" s="91"/>
      <c r="N8" s="3"/>
      <c r="O8" s="3"/>
      <c r="P8" s="3"/>
      <c r="Q8" s="3"/>
      <c r="R8" s="3"/>
    </row>
    <row r="9" spans="1:20" ht="14.25" customHeight="1" thickBot="1">
      <c r="A9" s="6"/>
      <c r="B9" s="130"/>
      <c r="C9" s="13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0" ht="15" customHeight="1" thickBot="1">
      <c r="A10" s="33"/>
      <c r="B10" s="107" t="s">
        <v>0</v>
      </c>
      <c r="C10" s="34" t="s">
        <v>37</v>
      </c>
      <c r="D10" s="35" t="s">
        <v>38</v>
      </c>
      <c r="E10" s="35" t="s">
        <v>30</v>
      </c>
      <c r="F10" s="35" t="s">
        <v>1</v>
      </c>
      <c r="G10" s="36" t="s">
        <v>29</v>
      </c>
      <c r="H10" s="37" t="s">
        <v>2</v>
      </c>
      <c r="I10" s="38" t="s">
        <v>39</v>
      </c>
      <c r="J10" s="37" t="s">
        <v>41</v>
      </c>
      <c r="K10" s="94" t="s">
        <v>63</v>
      </c>
      <c r="L10" s="95"/>
      <c r="M10" s="95"/>
      <c r="N10" s="95"/>
      <c r="O10" s="97"/>
      <c r="P10" s="94" t="s">
        <v>64</v>
      </c>
      <c r="Q10" s="95"/>
      <c r="R10" s="95"/>
      <c r="S10" s="96"/>
      <c r="T10" s="12"/>
    </row>
    <row r="11" spans="1:20" ht="15" customHeight="1">
      <c r="A11" s="33"/>
      <c r="B11" s="108"/>
      <c r="C11" s="29" t="s">
        <v>42</v>
      </c>
      <c r="D11" s="39" t="s">
        <v>3</v>
      </c>
      <c r="E11" s="40">
        <v>5</v>
      </c>
      <c r="F11" s="41">
        <f>F6</f>
        <v>0.7</v>
      </c>
      <c r="G11" s="42">
        <f>L6*F11</f>
        <v>113.80645161290323</v>
      </c>
      <c r="H11" s="40" t="s">
        <v>5</v>
      </c>
      <c r="I11" s="43" t="s">
        <v>5</v>
      </c>
      <c r="J11" s="44" t="s">
        <v>5</v>
      </c>
      <c r="K11" s="45"/>
      <c r="L11" s="46"/>
      <c r="M11" s="46"/>
      <c r="N11" s="46"/>
      <c r="O11" s="47"/>
      <c r="P11" s="98"/>
      <c r="Q11" s="99"/>
      <c r="R11" s="99"/>
      <c r="S11" s="100"/>
    </row>
    <row r="12" spans="1:20" ht="15" customHeight="1">
      <c r="A12" s="33"/>
      <c r="B12" s="108"/>
      <c r="C12" s="30" t="s">
        <v>43</v>
      </c>
      <c r="D12" s="48" t="s">
        <v>6</v>
      </c>
      <c r="E12" s="49" t="s">
        <v>21</v>
      </c>
      <c r="F12" s="50">
        <f>F6</f>
        <v>0.7</v>
      </c>
      <c r="G12" s="51">
        <f>L6*F12</f>
        <v>113.80645161290323</v>
      </c>
      <c r="H12" s="49" t="s">
        <v>5</v>
      </c>
      <c r="I12" s="52">
        <v>7</v>
      </c>
      <c r="J12" s="53">
        <f>IF(I12="","",((G12*36)/(37-I12)))</f>
        <v>136.56774193548387</v>
      </c>
      <c r="K12" s="54"/>
      <c r="L12" s="55"/>
      <c r="M12" s="55"/>
      <c r="N12" s="55"/>
      <c r="O12" s="56"/>
      <c r="P12" s="101"/>
      <c r="Q12" s="102"/>
      <c r="R12" s="102"/>
      <c r="S12" s="103"/>
    </row>
    <row r="13" spans="1:20" ht="15" customHeight="1">
      <c r="A13" s="33"/>
      <c r="B13" s="108"/>
      <c r="C13" s="31" t="s">
        <v>22</v>
      </c>
      <c r="D13" s="48" t="s">
        <v>3</v>
      </c>
      <c r="E13" s="49" t="s">
        <v>7</v>
      </c>
      <c r="F13" s="50" t="s">
        <v>5</v>
      </c>
      <c r="G13" s="51"/>
      <c r="H13" s="49">
        <v>8</v>
      </c>
      <c r="I13" s="57" t="s">
        <v>5</v>
      </c>
      <c r="J13" s="58" t="s">
        <v>5</v>
      </c>
      <c r="K13" s="54"/>
      <c r="L13" s="55"/>
      <c r="M13" s="55"/>
      <c r="N13" s="55"/>
      <c r="O13" s="56"/>
      <c r="P13" s="101"/>
      <c r="Q13" s="102"/>
      <c r="R13" s="102"/>
      <c r="S13" s="103"/>
    </row>
    <row r="14" spans="1:20" ht="15" customHeight="1">
      <c r="A14" s="33"/>
      <c r="B14" s="108"/>
      <c r="C14" s="30" t="s">
        <v>51</v>
      </c>
      <c r="D14" s="48" t="s">
        <v>3</v>
      </c>
      <c r="E14" s="49" t="s">
        <v>7</v>
      </c>
      <c r="F14" s="50" t="s">
        <v>5</v>
      </c>
      <c r="G14" s="51"/>
      <c r="H14" s="49">
        <v>8</v>
      </c>
      <c r="I14" s="57" t="s">
        <v>5</v>
      </c>
      <c r="J14" s="58" t="s">
        <v>5</v>
      </c>
      <c r="K14" s="54"/>
      <c r="L14" s="55"/>
      <c r="M14" s="55"/>
      <c r="N14" s="55"/>
      <c r="O14" s="56"/>
      <c r="P14" s="101"/>
      <c r="Q14" s="102"/>
      <c r="R14" s="102"/>
      <c r="S14" s="103"/>
    </row>
    <row r="15" spans="1:20" ht="15" customHeight="1">
      <c r="A15" s="33"/>
      <c r="B15" s="108"/>
      <c r="C15" s="30" t="s">
        <v>59</v>
      </c>
      <c r="D15" s="48" t="s">
        <v>3</v>
      </c>
      <c r="E15" s="49" t="s">
        <v>7</v>
      </c>
      <c r="F15" s="50" t="s">
        <v>5</v>
      </c>
      <c r="G15" s="51"/>
      <c r="H15" s="49">
        <v>8</v>
      </c>
      <c r="I15" s="57" t="s">
        <v>5</v>
      </c>
      <c r="J15" s="58" t="s">
        <v>5</v>
      </c>
      <c r="K15" s="54"/>
      <c r="L15" s="55"/>
      <c r="M15" s="55"/>
      <c r="N15" s="55"/>
      <c r="O15" s="56"/>
      <c r="P15" s="101"/>
      <c r="Q15" s="102"/>
      <c r="R15" s="102"/>
      <c r="S15" s="103"/>
    </row>
    <row r="16" spans="1:20" ht="15" customHeight="1" thickBot="1">
      <c r="A16" s="33"/>
      <c r="B16" s="109"/>
      <c r="C16" s="32" t="s">
        <v>60</v>
      </c>
      <c r="D16" s="59" t="s">
        <v>3</v>
      </c>
      <c r="E16" s="60" t="s">
        <v>8</v>
      </c>
      <c r="F16" s="61" t="s">
        <v>5</v>
      </c>
      <c r="G16" s="62"/>
      <c r="H16" s="60" t="s">
        <v>5</v>
      </c>
      <c r="I16" s="63" t="s">
        <v>5</v>
      </c>
      <c r="J16" s="64" t="s">
        <v>5</v>
      </c>
      <c r="K16" s="65"/>
      <c r="L16" s="66"/>
      <c r="M16" s="66"/>
      <c r="N16" s="66"/>
      <c r="O16" s="67"/>
      <c r="P16" s="104"/>
      <c r="Q16" s="105"/>
      <c r="R16" s="105"/>
      <c r="S16" s="106"/>
    </row>
    <row r="17" spans="1:20" ht="15" customHeight="1" thickBot="1">
      <c r="A17" s="33"/>
      <c r="B17" s="68"/>
      <c r="C17" s="68"/>
      <c r="D17" s="68"/>
      <c r="E17" s="68"/>
      <c r="F17" s="68"/>
      <c r="G17" s="69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20" ht="15" customHeight="1" thickBot="1">
      <c r="A18" s="33"/>
      <c r="B18" s="107" t="s">
        <v>9</v>
      </c>
      <c r="C18" s="34" t="s">
        <v>36</v>
      </c>
      <c r="D18" s="35" t="s">
        <v>38</v>
      </c>
      <c r="E18" s="35" t="s">
        <v>30</v>
      </c>
      <c r="F18" s="35" t="s">
        <v>1</v>
      </c>
      <c r="G18" s="36" t="s">
        <v>29</v>
      </c>
      <c r="H18" s="37" t="s">
        <v>2</v>
      </c>
      <c r="I18" s="38" t="s">
        <v>39</v>
      </c>
      <c r="J18" s="37" t="s">
        <v>41</v>
      </c>
      <c r="K18" s="94" t="s">
        <v>63</v>
      </c>
      <c r="L18" s="95"/>
      <c r="M18" s="95"/>
      <c r="N18" s="95"/>
      <c r="O18" s="97"/>
      <c r="P18" s="94" t="s">
        <v>64</v>
      </c>
      <c r="Q18" s="95"/>
      <c r="R18" s="95"/>
      <c r="S18" s="96"/>
      <c r="T18" s="12"/>
    </row>
    <row r="19" spans="1:20" ht="15" customHeight="1">
      <c r="A19" s="33"/>
      <c r="B19" s="108"/>
      <c r="C19" s="70" t="s">
        <v>61</v>
      </c>
      <c r="D19" s="39" t="s">
        <v>3</v>
      </c>
      <c r="E19" s="40" t="s">
        <v>10</v>
      </c>
      <c r="F19" s="41" t="s">
        <v>5</v>
      </c>
      <c r="G19" s="42" t="s">
        <v>5</v>
      </c>
      <c r="H19" s="40" t="s">
        <v>5</v>
      </c>
      <c r="I19" s="71" t="s">
        <v>5</v>
      </c>
      <c r="J19" s="44" t="s">
        <v>5</v>
      </c>
      <c r="K19" s="45"/>
      <c r="L19" s="46"/>
      <c r="M19" s="46"/>
      <c r="N19" s="46"/>
      <c r="O19" s="46"/>
      <c r="P19" s="110"/>
      <c r="Q19" s="111"/>
      <c r="R19" s="111"/>
      <c r="S19" s="112"/>
    </row>
    <row r="20" spans="1:20" ht="14.25" customHeight="1">
      <c r="A20" s="33"/>
      <c r="B20" s="108"/>
      <c r="C20" s="72" t="s">
        <v>62</v>
      </c>
      <c r="D20" s="48" t="s">
        <v>3</v>
      </c>
      <c r="E20" s="49" t="s">
        <v>4</v>
      </c>
      <c r="F20" s="50">
        <f>E6</f>
        <v>0.7</v>
      </c>
      <c r="G20" s="51">
        <f>K6*F20</f>
        <v>66.705882352941174</v>
      </c>
      <c r="H20" s="49" t="s">
        <v>5</v>
      </c>
      <c r="I20" s="73" t="s">
        <v>5</v>
      </c>
      <c r="J20" s="58" t="s">
        <v>5</v>
      </c>
      <c r="K20" s="54"/>
      <c r="L20" s="55"/>
      <c r="M20" s="55"/>
      <c r="N20" s="55"/>
      <c r="O20" s="55"/>
      <c r="P20" s="110"/>
      <c r="Q20" s="111"/>
      <c r="R20" s="111"/>
      <c r="S20" s="112"/>
    </row>
    <row r="21" spans="1:20" ht="15" customHeight="1">
      <c r="A21" s="33"/>
      <c r="B21" s="108"/>
      <c r="C21" s="74" t="s">
        <v>62</v>
      </c>
      <c r="D21" s="48" t="s">
        <v>6</v>
      </c>
      <c r="E21" s="49" t="s">
        <v>21</v>
      </c>
      <c r="F21" s="50">
        <f>E6</f>
        <v>0.7</v>
      </c>
      <c r="G21" s="51">
        <f>K6*F21</f>
        <v>66.705882352941174</v>
      </c>
      <c r="H21" s="49" t="s">
        <v>5</v>
      </c>
      <c r="I21" s="75">
        <v>10</v>
      </c>
      <c r="J21" s="53">
        <f>IF(I21="","",((G21*36)/(37-I21)))</f>
        <v>88.941176470588232</v>
      </c>
      <c r="K21" s="54"/>
      <c r="L21" s="55"/>
      <c r="M21" s="55"/>
      <c r="N21" s="55"/>
      <c r="O21" s="55"/>
      <c r="P21" s="110"/>
      <c r="Q21" s="111"/>
      <c r="R21" s="111"/>
      <c r="S21" s="112"/>
    </row>
    <row r="22" spans="1:20" ht="15" customHeight="1">
      <c r="A22" s="33"/>
      <c r="B22" s="108"/>
      <c r="C22" s="76" t="s">
        <v>47</v>
      </c>
      <c r="D22" s="48" t="s">
        <v>3</v>
      </c>
      <c r="E22" s="49" t="s">
        <v>7</v>
      </c>
      <c r="F22" s="50" t="s">
        <v>5</v>
      </c>
      <c r="G22" s="51" t="s">
        <v>5</v>
      </c>
      <c r="H22" s="49">
        <v>8</v>
      </c>
      <c r="I22" s="77" t="s">
        <v>5</v>
      </c>
      <c r="J22" s="58" t="s">
        <v>5</v>
      </c>
      <c r="K22" s="54"/>
      <c r="L22" s="55"/>
      <c r="M22" s="55"/>
      <c r="N22" s="55"/>
      <c r="O22" s="55"/>
      <c r="P22" s="110"/>
      <c r="Q22" s="111"/>
      <c r="R22" s="111"/>
      <c r="S22" s="112"/>
    </row>
    <row r="23" spans="1:20" ht="15" customHeight="1">
      <c r="A23" s="33"/>
      <c r="B23" s="108"/>
      <c r="C23" s="72" t="s">
        <v>65</v>
      </c>
      <c r="D23" s="48" t="s">
        <v>3</v>
      </c>
      <c r="E23" s="49" t="s">
        <v>7</v>
      </c>
      <c r="F23" s="50" t="s">
        <v>5</v>
      </c>
      <c r="G23" s="51" t="s">
        <v>5</v>
      </c>
      <c r="H23" s="49">
        <v>8</v>
      </c>
      <c r="I23" s="77" t="s">
        <v>5</v>
      </c>
      <c r="J23" s="58" t="s">
        <v>5</v>
      </c>
      <c r="K23" s="54"/>
      <c r="L23" s="55"/>
      <c r="M23" s="55"/>
      <c r="N23" s="55"/>
      <c r="O23" s="55"/>
      <c r="P23" s="110"/>
      <c r="Q23" s="111"/>
      <c r="R23" s="111"/>
      <c r="S23" s="112"/>
    </row>
    <row r="24" spans="1:20" ht="15" customHeight="1">
      <c r="A24" s="33"/>
      <c r="B24" s="108"/>
      <c r="C24" s="72" t="s">
        <v>66</v>
      </c>
      <c r="D24" s="48" t="s">
        <v>3</v>
      </c>
      <c r="E24" s="49" t="s">
        <v>7</v>
      </c>
      <c r="F24" s="50" t="s">
        <v>5</v>
      </c>
      <c r="G24" s="51" t="s">
        <v>5</v>
      </c>
      <c r="H24" s="49">
        <v>8</v>
      </c>
      <c r="I24" s="77" t="s">
        <v>5</v>
      </c>
      <c r="J24" s="58" t="s">
        <v>5</v>
      </c>
      <c r="K24" s="54"/>
      <c r="L24" s="55"/>
      <c r="M24" s="55"/>
      <c r="N24" s="55"/>
      <c r="O24" s="55"/>
      <c r="P24" s="110"/>
      <c r="Q24" s="111"/>
      <c r="R24" s="111"/>
      <c r="S24" s="112"/>
    </row>
    <row r="25" spans="1:20" ht="15" customHeight="1" thickBot="1">
      <c r="A25" s="33"/>
      <c r="B25" s="109"/>
      <c r="C25" s="78" t="s">
        <v>67</v>
      </c>
      <c r="D25" s="59" t="s">
        <v>3</v>
      </c>
      <c r="E25" s="60" t="s">
        <v>7</v>
      </c>
      <c r="F25" s="61" t="s">
        <v>5</v>
      </c>
      <c r="G25" s="62" t="s">
        <v>5</v>
      </c>
      <c r="H25" s="60">
        <v>8</v>
      </c>
      <c r="I25" s="79" t="s">
        <v>5</v>
      </c>
      <c r="J25" s="64" t="s">
        <v>5</v>
      </c>
      <c r="K25" s="65"/>
      <c r="L25" s="66"/>
      <c r="M25" s="66"/>
      <c r="N25" s="66"/>
      <c r="O25" s="66"/>
      <c r="P25" s="113"/>
      <c r="Q25" s="114"/>
      <c r="R25" s="114"/>
      <c r="S25" s="115"/>
    </row>
    <row r="26" spans="1:20" ht="15" customHeight="1" thickBot="1">
      <c r="A26" s="33"/>
      <c r="B26" s="68"/>
      <c r="C26" s="68"/>
      <c r="D26" s="68"/>
      <c r="E26" s="68"/>
      <c r="F26" s="68"/>
      <c r="G26" s="69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</row>
    <row r="27" spans="1:20" ht="15" customHeight="1" thickBot="1">
      <c r="A27" s="33"/>
      <c r="B27" s="107" t="s">
        <v>11</v>
      </c>
      <c r="C27" s="34" t="s">
        <v>36</v>
      </c>
      <c r="D27" s="35" t="s">
        <v>38</v>
      </c>
      <c r="E27" s="35" t="s">
        <v>30</v>
      </c>
      <c r="F27" s="35" t="s">
        <v>1</v>
      </c>
      <c r="G27" s="36" t="s">
        <v>29</v>
      </c>
      <c r="H27" s="37" t="s">
        <v>2</v>
      </c>
      <c r="I27" s="38" t="s">
        <v>39</v>
      </c>
      <c r="J27" s="37" t="s">
        <v>41</v>
      </c>
      <c r="K27" s="94" t="s">
        <v>63</v>
      </c>
      <c r="L27" s="95"/>
      <c r="M27" s="95"/>
      <c r="N27" s="95"/>
      <c r="O27" s="97"/>
      <c r="P27" s="94" t="s">
        <v>64</v>
      </c>
      <c r="Q27" s="95"/>
      <c r="R27" s="95"/>
      <c r="S27" s="96"/>
      <c r="T27" s="12"/>
    </row>
    <row r="28" spans="1:20" ht="15" customHeight="1">
      <c r="A28" s="33"/>
      <c r="B28" s="108"/>
      <c r="C28" s="70" t="s">
        <v>22</v>
      </c>
      <c r="D28" s="39" t="s">
        <v>3</v>
      </c>
      <c r="E28" s="40" t="s">
        <v>4</v>
      </c>
      <c r="F28" s="41">
        <f>D6</f>
        <v>0.7</v>
      </c>
      <c r="G28" s="42">
        <f>J6*F28</f>
        <v>96.352941176470594</v>
      </c>
      <c r="H28" s="40" t="s">
        <v>5</v>
      </c>
      <c r="I28" s="71" t="s">
        <v>5</v>
      </c>
      <c r="J28" s="44" t="s">
        <v>5</v>
      </c>
      <c r="K28" s="45"/>
      <c r="L28" s="46"/>
      <c r="M28" s="46"/>
      <c r="N28" s="46"/>
      <c r="O28" s="46"/>
      <c r="P28" s="110"/>
      <c r="Q28" s="111"/>
      <c r="R28" s="111"/>
      <c r="S28" s="112"/>
    </row>
    <row r="29" spans="1:20" ht="15" customHeight="1">
      <c r="A29" s="33"/>
      <c r="B29" s="108"/>
      <c r="C29" s="72" t="s">
        <v>22</v>
      </c>
      <c r="D29" s="48" t="s">
        <v>6</v>
      </c>
      <c r="E29" s="49" t="s">
        <v>21</v>
      </c>
      <c r="F29" s="50">
        <f>D6</f>
        <v>0.7</v>
      </c>
      <c r="G29" s="51">
        <f>J6*F29</f>
        <v>96.352941176470594</v>
      </c>
      <c r="H29" s="49" t="s">
        <v>5</v>
      </c>
      <c r="I29" s="75" t="s">
        <v>77</v>
      </c>
      <c r="J29" s="53" t="e">
        <f>IF(I29="","",((G29*36)/(37-I29)))</f>
        <v>#VALUE!</v>
      </c>
      <c r="K29" s="54"/>
      <c r="L29" s="55"/>
      <c r="M29" s="55"/>
      <c r="N29" s="55"/>
      <c r="O29" s="55"/>
      <c r="P29" s="110"/>
      <c r="Q29" s="111"/>
      <c r="R29" s="111"/>
      <c r="S29" s="112"/>
    </row>
    <row r="30" spans="1:20" ht="15" customHeight="1">
      <c r="A30" s="33"/>
      <c r="B30" s="108"/>
      <c r="C30" s="80" t="s">
        <v>50</v>
      </c>
      <c r="D30" s="48" t="s">
        <v>3</v>
      </c>
      <c r="E30" s="49" t="s">
        <v>12</v>
      </c>
      <c r="F30" s="50" t="s">
        <v>5</v>
      </c>
      <c r="G30" s="51" t="s">
        <v>5</v>
      </c>
      <c r="H30" s="49">
        <v>8</v>
      </c>
      <c r="I30" s="77" t="s">
        <v>5</v>
      </c>
      <c r="J30" s="58" t="s">
        <v>5</v>
      </c>
      <c r="K30" s="54"/>
      <c r="L30" s="55"/>
      <c r="M30" s="55"/>
      <c r="N30" s="55"/>
      <c r="O30" s="55"/>
      <c r="P30" s="110"/>
      <c r="Q30" s="111"/>
      <c r="R30" s="111"/>
      <c r="S30" s="112"/>
    </row>
    <row r="31" spans="1:20" ht="15" customHeight="1">
      <c r="A31" s="33"/>
      <c r="B31" s="108"/>
      <c r="C31" s="72" t="s">
        <v>59</v>
      </c>
      <c r="D31" s="48" t="s">
        <v>3</v>
      </c>
      <c r="E31" s="49" t="s">
        <v>12</v>
      </c>
      <c r="F31" s="50" t="s">
        <v>5</v>
      </c>
      <c r="G31" s="51" t="s">
        <v>5</v>
      </c>
      <c r="H31" s="49">
        <v>8</v>
      </c>
      <c r="I31" s="77" t="s">
        <v>5</v>
      </c>
      <c r="J31" s="58" t="s">
        <v>5</v>
      </c>
      <c r="K31" s="54"/>
      <c r="L31" s="55"/>
      <c r="M31" s="55"/>
      <c r="N31" s="55"/>
      <c r="O31" s="55"/>
      <c r="P31" s="110"/>
      <c r="Q31" s="111"/>
      <c r="R31" s="111"/>
      <c r="S31" s="112"/>
    </row>
    <row r="32" spans="1:20" ht="15" customHeight="1" thickBot="1">
      <c r="A32" s="33"/>
      <c r="B32" s="109"/>
      <c r="C32" s="78" t="s">
        <v>60</v>
      </c>
      <c r="D32" s="59" t="s">
        <v>3</v>
      </c>
      <c r="E32" s="60" t="s">
        <v>13</v>
      </c>
      <c r="F32" s="61" t="s">
        <v>5</v>
      </c>
      <c r="G32" s="62" t="s">
        <v>5</v>
      </c>
      <c r="H32" s="60" t="s">
        <v>5</v>
      </c>
      <c r="I32" s="79" t="s">
        <v>5</v>
      </c>
      <c r="J32" s="64" t="s">
        <v>5</v>
      </c>
      <c r="K32" s="65"/>
      <c r="L32" s="66"/>
      <c r="M32" s="66"/>
      <c r="N32" s="66"/>
      <c r="O32" s="66"/>
      <c r="P32" s="113"/>
      <c r="Q32" s="114"/>
      <c r="R32" s="114"/>
      <c r="S32" s="115"/>
    </row>
    <row r="33" spans="1:20" ht="14.25" customHeight="1" thickBot="1">
      <c r="A33" s="33"/>
      <c r="B33" s="68"/>
      <c r="C33" s="68"/>
      <c r="D33" s="68"/>
      <c r="E33" s="68"/>
      <c r="F33" s="68"/>
      <c r="G33" s="69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</row>
    <row r="34" spans="1:20" ht="15" customHeight="1" thickBot="1">
      <c r="A34" s="33"/>
      <c r="B34" s="107" t="s">
        <v>14</v>
      </c>
      <c r="C34" s="34" t="s">
        <v>36</v>
      </c>
      <c r="D34" s="35" t="s">
        <v>38</v>
      </c>
      <c r="E34" s="35" t="s">
        <v>30</v>
      </c>
      <c r="F34" s="35" t="s">
        <v>1</v>
      </c>
      <c r="G34" s="36" t="s">
        <v>29</v>
      </c>
      <c r="H34" s="37" t="s">
        <v>2</v>
      </c>
      <c r="I34" s="38" t="s">
        <v>39</v>
      </c>
      <c r="J34" s="37" t="s">
        <v>41</v>
      </c>
      <c r="K34" s="94" t="s">
        <v>63</v>
      </c>
      <c r="L34" s="95"/>
      <c r="M34" s="95"/>
      <c r="N34" s="95"/>
      <c r="O34" s="97"/>
      <c r="P34" s="94" t="s">
        <v>64</v>
      </c>
      <c r="Q34" s="95"/>
      <c r="R34" s="95"/>
      <c r="S34" s="96"/>
      <c r="T34" s="12"/>
    </row>
    <row r="35" spans="1:20" ht="15" customHeight="1">
      <c r="A35" s="33"/>
      <c r="B35" s="108"/>
      <c r="C35" s="70" t="s">
        <v>61</v>
      </c>
      <c r="D35" s="39" t="s">
        <v>3</v>
      </c>
      <c r="E35" s="40" t="s">
        <v>10</v>
      </c>
      <c r="F35" s="41" t="s">
        <v>5</v>
      </c>
      <c r="G35" s="42"/>
      <c r="H35" s="40" t="s">
        <v>5</v>
      </c>
      <c r="I35" s="43" t="s">
        <v>5</v>
      </c>
      <c r="J35" s="44" t="s">
        <v>5</v>
      </c>
      <c r="K35" s="45"/>
      <c r="L35" s="46"/>
      <c r="M35" s="46"/>
      <c r="N35" s="46"/>
      <c r="O35" s="46"/>
      <c r="P35" s="110"/>
      <c r="Q35" s="111"/>
      <c r="R35" s="111"/>
      <c r="S35" s="112"/>
    </row>
    <row r="36" spans="1:20" ht="15" customHeight="1">
      <c r="A36" s="33"/>
      <c r="B36" s="108"/>
      <c r="C36" s="76" t="s">
        <v>72</v>
      </c>
      <c r="D36" s="48" t="s">
        <v>3</v>
      </c>
      <c r="E36" s="49" t="s">
        <v>7</v>
      </c>
      <c r="F36" s="50">
        <v>0.6</v>
      </c>
      <c r="G36" s="51">
        <f>K6*F36</f>
        <v>57.176470588235297</v>
      </c>
      <c r="H36" s="49" t="s">
        <v>5</v>
      </c>
      <c r="I36" s="81" t="s">
        <v>5</v>
      </c>
      <c r="J36" s="58" t="s">
        <v>5</v>
      </c>
      <c r="K36" s="54"/>
      <c r="L36" s="55"/>
      <c r="M36" s="55"/>
      <c r="N36" s="55"/>
      <c r="O36" s="55"/>
      <c r="P36" s="110"/>
      <c r="Q36" s="111"/>
      <c r="R36" s="111"/>
      <c r="S36" s="112"/>
    </row>
    <row r="37" spans="1:20" ht="15" customHeight="1">
      <c r="A37" s="33"/>
      <c r="B37" s="108"/>
      <c r="C37" s="74" t="s">
        <v>68</v>
      </c>
      <c r="D37" s="48" t="s">
        <v>3</v>
      </c>
      <c r="E37" s="49" t="s">
        <v>4</v>
      </c>
      <c r="F37" s="50">
        <f>G6</f>
        <v>0.7</v>
      </c>
      <c r="G37" s="51">
        <f>M6*F37</f>
        <v>39.199999999999996</v>
      </c>
      <c r="H37" s="49" t="s">
        <v>5</v>
      </c>
      <c r="I37" s="82" t="s">
        <v>5</v>
      </c>
      <c r="J37" s="44" t="s">
        <v>5</v>
      </c>
      <c r="K37" s="54"/>
      <c r="L37" s="55"/>
      <c r="M37" s="55"/>
      <c r="N37" s="55"/>
      <c r="O37" s="55"/>
      <c r="P37" s="110"/>
      <c r="Q37" s="111"/>
      <c r="R37" s="111"/>
      <c r="S37" s="112"/>
    </row>
    <row r="38" spans="1:20" ht="15" customHeight="1">
      <c r="A38" s="33"/>
      <c r="B38" s="108"/>
      <c r="C38" s="72" t="s">
        <v>68</v>
      </c>
      <c r="D38" s="48" t="s">
        <v>6</v>
      </c>
      <c r="E38" s="49" t="s">
        <v>21</v>
      </c>
      <c r="F38" s="50">
        <f>G6</f>
        <v>0.7</v>
      </c>
      <c r="G38" s="51">
        <f>M6*F38</f>
        <v>39.199999999999996</v>
      </c>
      <c r="H38" s="49" t="s">
        <v>5</v>
      </c>
      <c r="I38" s="52" t="s">
        <v>73</v>
      </c>
      <c r="J38" s="53" t="e">
        <f>IF(I38="","",((G38*36)/(37-I38)))</f>
        <v>#VALUE!</v>
      </c>
      <c r="K38" s="54"/>
      <c r="L38" s="55"/>
      <c r="M38" s="55"/>
      <c r="N38" s="55"/>
      <c r="O38" s="55"/>
      <c r="P38" s="110"/>
      <c r="Q38" s="111"/>
      <c r="R38" s="111"/>
      <c r="S38" s="112"/>
    </row>
    <row r="39" spans="1:20" ht="14.25" customHeight="1">
      <c r="A39" s="33"/>
      <c r="B39" s="108"/>
      <c r="C39" s="72" t="s">
        <v>65</v>
      </c>
      <c r="D39" s="48" t="s">
        <v>3</v>
      </c>
      <c r="E39" s="49" t="s">
        <v>12</v>
      </c>
      <c r="F39" s="50" t="s">
        <v>5</v>
      </c>
      <c r="G39" s="51" t="s">
        <v>5</v>
      </c>
      <c r="H39" s="49">
        <v>8</v>
      </c>
      <c r="I39" s="57" t="s">
        <v>5</v>
      </c>
      <c r="J39" s="58" t="s">
        <v>5</v>
      </c>
      <c r="K39" s="54"/>
      <c r="L39" s="55"/>
      <c r="M39" s="55"/>
      <c r="N39" s="55"/>
      <c r="O39" s="55"/>
      <c r="P39" s="110"/>
      <c r="Q39" s="111"/>
      <c r="R39" s="111"/>
      <c r="S39" s="112"/>
    </row>
    <row r="40" spans="1:20" ht="15" customHeight="1">
      <c r="A40" s="33"/>
      <c r="B40" s="108"/>
      <c r="C40" s="72" t="s">
        <v>69</v>
      </c>
      <c r="D40" s="48" t="s">
        <v>3</v>
      </c>
      <c r="E40" s="49" t="s">
        <v>12</v>
      </c>
      <c r="F40" s="50" t="s">
        <v>5</v>
      </c>
      <c r="G40" s="51" t="s">
        <v>5</v>
      </c>
      <c r="H40" s="49">
        <v>8</v>
      </c>
      <c r="I40" s="57" t="s">
        <v>5</v>
      </c>
      <c r="J40" s="58" t="s">
        <v>5</v>
      </c>
      <c r="K40" s="54"/>
      <c r="L40" s="55"/>
      <c r="M40" s="55"/>
      <c r="N40" s="55"/>
      <c r="O40" s="55"/>
      <c r="P40" s="110"/>
      <c r="Q40" s="111"/>
      <c r="R40" s="111"/>
      <c r="S40" s="112"/>
    </row>
    <row r="41" spans="1:20" ht="15" customHeight="1" thickBot="1">
      <c r="A41" s="33"/>
      <c r="B41" s="109"/>
      <c r="C41" s="78" t="s">
        <v>70</v>
      </c>
      <c r="D41" s="59" t="s">
        <v>3</v>
      </c>
      <c r="E41" s="60" t="s">
        <v>12</v>
      </c>
      <c r="F41" s="61" t="s">
        <v>5</v>
      </c>
      <c r="G41" s="62" t="s">
        <v>5</v>
      </c>
      <c r="H41" s="60">
        <v>8</v>
      </c>
      <c r="I41" s="63" t="s">
        <v>5</v>
      </c>
      <c r="J41" s="83" t="s">
        <v>5</v>
      </c>
      <c r="K41" s="65"/>
      <c r="L41" s="66"/>
      <c r="M41" s="66"/>
      <c r="N41" s="66"/>
      <c r="O41" s="66"/>
      <c r="P41" s="113"/>
      <c r="Q41" s="114"/>
      <c r="R41" s="114"/>
      <c r="S41" s="115"/>
    </row>
    <row r="42" spans="1:20" ht="15" customHeight="1">
      <c r="A42" s="33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</row>
    <row r="43" spans="1:20" ht="14.25" customHeight="1">
      <c r="A43" s="33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</row>
    <row r="44" spans="1:20" ht="14.25" customHeight="1">
      <c r="A44" s="33"/>
      <c r="B44" s="116" t="s">
        <v>15</v>
      </c>
      <c r="C44" s="116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</row>
    <row r="45" spans="1:20" ht="14.25" customHeight="1" thickBot="1">
      <c r="A45" s="33"/>
      <c r="B45" s="116"/>
      <c r="C45" s="116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</row>
    <row r="46" spans="1:20" ht="15" customHeight="1" thickBot="1">
      <c r="A46" s="33"/>
      <c r="B46" s="107" t="s">
        <v>0</v>
      </c>
      <c r="C46" s="34" t="s">
        <v>36</v>
      </c>
      <c r="D46" s="35" t="s">
        <v>38</v>
      </c>
      <c r="E46" s="35" t="s">
        <v>30</v>
      </c>
      <c r="F46" s="35" t="s">
        <v>1</v>
      </c>
      <c r="G46" s="36" t="s">
        <v>29</v>
      </c>
      <c r="H46" s="37" t="s">
        <v>2</v>
      </c>
      <c r="I46" s="38" t="s">
        <v>39</v>
      </c>
      <c r="J46" s="37" t="s">
        <v>41</v>
      </c>
      <c r="K46" s="94" t="s">
        <v>63</v>
      </c>
      <c r="L46" s="95"/>
      <c r="M46" s="95"/>
      <c r="N46" s="95"/>
      <c r="O46" s="97"/>
      <c r="P46" s="94" t="s">
        <v>64</v>
      </c>
      <c r="Q46" s="95"/>
      <c r="R46" s="95"/>
      <c r="S46" s="96"/>
      <c r="T46" s="12"/>
    </row>
    <row r="47" spans="1:20" ht="15" customHeight="1">
      <c r="A47" s="33"/>
      <c r="B47" s="108"/>
      <c r="C47" s="70" t="s">
        <v>26</v>
      </c>
      <c r="D47" s="39" t="s">
        <v>16</v>
      </c>
      <c r="E47" s="40" t="s">
        <v>4</v>
      </c>
      <c r="F47" s="41">
        <f>IF(I12&gt;7,F11+2.5%,IF(I12&gt;4,F11,F11-2.5%))</f>
        <v>0.7</v>
      </c>
      <c r="G47" s="42">
        <f>L6*F47</f>
        <v>113.80645161290323</v>
      </c>
      <c r="H47" s="40" t="s">
        <v>5</v>
      </c>
      <c r="I47" s="43" t="s">
        <v>5</v>
      </c>
      <c r="J47" s="44" t="s">
        <v>5</v>
      </c>
      <c r="K47" s="45"/>
      <c r="L47" s="46"/>
      <c r="M47" s="46"/>
      <c r="N47" s="46"/>
      <c r="O47" s="46"/>
      <c r="P47" s="117"/>
      <c r="Q47" s="118"/>
      <c r="R47" s="118"/>
      <c r="S47" s="119"/>
      <c r="T47" s="12"/>
    </row>
    <row r="48" spans="1:20" ht="15" customHeight="1">
      <c r="A48" s="33"/>
      <c r="B48" s="108"/>
      <c r="C48" s="72" t="s">
        <v>26</v>
      </c>
      <c r="D48" s="48" t="s">
        <v>6</v>
      </c>
      <c r="E48" s="49" t="s">
        <v>21</v>
      </c>
      <c r="F48" s="50">
        <f>IF(I12&gt;7,F11+2.5%,IF(I12&gt;4,F11,F11-2.5%))</f>
        <v>0.7</v>
      </c>
      <c r="G48" s="51">
        <f>L6*F48</f>
        <v>113.80645161290323</v>
      </c>
      <c r="H48" s="49" t="s">
        <v>5</v>
      </c>
      <c r="I48" s="52" t="s">
        <v>73</v>
      </c>
      <c r="J48" s="53" t="e">
        <f>IF(I48="","",((G48*36)/(37-I48)))</f>
        <v>#VALUE!</v>
      </c>
      <c r="K48" s="54"/>
      <c r="L48" s="55"/>
      <c r="M48" s="55"/>
      <c r="N48" s="55"/>
      <c r="O48" s="55"/>
      <c r="P48" s="120"/>
      <c r="Q48" s="121"/>
      <c r="R48" s="121"/>
      <c r="S48" s="122"/>
      <c r="T48" s="12"/>
    </row>
    <row r="49" spans="1:20" ht="15" customHeight="1">
      <c r="A49" s="33"/>
      <c r="B49" s="108"/>
      <c r="C49" s="31" t="s">
        <v>45</v>
      </c>
      <c r="D49" s="48" t="s">
        <v>16</v>
      </c>
      <c r="E49" s="49" t="s">
        <v>7</v>
      </c>
      <c r="F49" s="50" t="s">
        <v>5</v>
      </c>
      <c r="G49" s="51"/>
      <c r="H49" s="49">
        <v>8</v>
      </c>
      <c r="I49" s="57" t="s">
        <v>5</v>
      </c>
      <c r="J49" s="58" t="s">
        <v>5</v>
      </c>
      <c r="K49" s="54"/>
      <c r="L49" s="55"/>
      <c r="M49" s="55"/>
      <c r="N49" s="55"/>
      <c r="O49" s="55"/>
      <c r="P49" s="120"/>
      <c r="Q49" s="121"/>
      <c r="R49" s="121"/>
      <c r="S49" s="122"/>
      <c r="T49" s="12"/>
    </row>
    <row r="50" spans="1:20" ht="15" customHeight="1">
      <c r="A50" s="33"/>
      <c r="B50" s="108"/>
      <c r="C50" s="72" t="s">
        <v>71</v>
      </c>
      <c r="D50" s="48" t="s">
        <v>3</v>
      </c>
      <c r="E50" s="49" t="s">
        <v>7</v>
      </c>
      <c r="F50" s="50" t="s">
        <v>5</v>
      </c>
      <c r="G50" s="51"/>
      <c r="H50" s="49">
        <v>8</v>
      </c>
      <c r="I50" s="57" t="s">
        <v>5</v>
      </c>
      <c r="J50" s="58" t="s">
        <v>5</v>
      </c>
      <c r="K50" s="54"/>
      <c r="L50" s="55"/>
      <c r="M50" s="55"/>
      <c r="N50" s="55"/>
      <c r="O50" s="55"/>
      <c r="P50" s="120"/>
      <c r="Q50" s="121"/>
      <c r="R50" s="121"/>
      <c r="S50" s="122"/>
      <c r="T50" s="12"/>
    </row>
    <row r="51" spans="1:20" ht="15" customHeight="1">
      <c r="A51" s="33"/>
      <c r="B51" s="108"/>
      <c r="C51" s="72" t="s">
        <v>59</v>
      </c>
      <c r="D51" s="48" t="s">
        <v>3</v>
      </c>
      <c r="E51" s="49" t="s">
        <v>7</v>
      </c>
      <c r="F51" s="50" t="s">
        <v>5</v>
      </c>
      <c r="G51" s="51"/>
      <c r="H51" s="49">
        <v>8</v>
      </c>
      <c r="I51" s="57" t="s">
        <v>5</v>
      </c>
      <c r="J51" s="58" t="s">
        <v>5</v>
      </c>
      <c r="K51" s="54"/>
      <c r="L51" s="55"/>
      <c r="M51" s="55"/>
      <c r="N51" s="55"/>
      <c r="O51" s="55"/>
      <c r="P51" s="120"/>
      <c r="Q51" s="121"/>
      <c r="R51" s="121"/>
      <c r="S51" s="122"/>
      <c r="T51" s="12"/>
    </row>
    <row r="52" spans="1:20" ht="15" customHeight="1" thickBot="1">
      <c r="A52" s="33"/>
      <c r="B52" s="109"/>
      <c r="C52" s="78" t="s">
        <v>60</v>
      </c>
      <c r="D52" s="59" t="s">
        <v>3</v>
      </c>
      <c r="E52" s="60" t="s">
        <v>8</v>
      </c>
      <c r="F52" s="61" t="s">
        <v>5</v>
      </c>
      <c r="G52" s="62"/>
      <c r="H52" s="60" t="s">
        <v>5</v>
      </c>
      <c r="I52" s="63" t="s">
        <v>5</v>
      </c>
      <c r="J52" s="64" t="s">
        <v>5</v>
      </c>
      <c r="K52" s="65"/>
      <c r="L52" s="66"/>
      <c r="M52" s="66"/>
      <c r="N52" s="66"/>
      <c r="O52" s="66"/>
      <c r="P52" s="123"/>
      <c r="Q52" s="124"/>
      <c r="R52" s="124"/>
      <c r="S52" s="125"/>
      <c r="T52" s="12"/>
    </row>
    <row r="53" spans="1:20" ht="15" customHeight="1" thickBot="1">
      <c r="A53" s="33"/>
      <c r="B53" s="68"/>
      <c r="C53" s="68"/>
      <c r="D53" s="68"/>
      <c r="E53" s="68"/>
      <c r="F53" s="68"/>
      <c r="G53" s="69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1:20" ht="15" customHeight="1" thickBot="1">
      <c r="A54" s="33"/>
      <c r="B54" s="107" t="s">
        <v>9</v>
      </c>
      <c r="C54" s="34" t="s">
        <v>36</v>
      </c>
      <c r="D54" s="35" t="s">
        <v>38</v>
      </c>
      <c r="E54" s="35" t="s">
        <v>30</v>
      </c>
      <c r="F54" s="35" t="s">
        <v>1</v>
      </c>
      <c r="G54" s="36" t="s">
        <v>29</v>
      </c>
      <c r="H54" s="37" t="s">
        <v>2</v>
      </c>
      <c r="I54" s="38" t="s">
        <v>39</v>
      </c>
      <c r="J54" s="37" t="s">
        <v>41</v>
      </c>
      <c r="K54" s="94" t="s">
        <v>63</v>
      </c>
      <c r="L54" s="95"/>
      <c r="M54" s="95"/>
      <c r="N54" s="95"/>
      <c r="O54" s="97"/>
      <c r="P54" s="94" t="s">
        <v>64</v>
      </c>
      <c r="Q54" s="95"/>
      <c r="R54" s="95"/>
      <c r="S54" s="96"/>
      <c r="T54" s="12"/>
    </row>
    <row r="55" spans="1:20" ht="14.25" customHeight="1">
      <c r="A55" s="33"/>
      <c r="B55" s="108"/>
      <c r="C55" s="70" t="s">
        <v>61</v>
      </c>
      <c r="D55" s="39" t="s">
        <v>3</v>
      </c>
      <c r="E55" s="40" t="s">
        <v>10</v>
      </c>
      <c r="F55" s="41" t="s">
        <v>5</v>
      </c>
      <c r="G55" s="42" t="s">
        <v>5</v>
      </c>
      <c r="H55" s="40" t="s">
        <v>5</v>
      </c>
      <c r="I55" s="43" t="s">
        <v>5</v>
      </c>
      <c r="J55" s="44" t="s">
        <v>5</v>
      </c>
      <c r="K55" s="45"/>
      <c r="L55" s="46"/>
      <c r="M55" s="46"/>
      <c r="N55" s="46"/>
      <c r="O55" s="46"/>
      <c r="P55" s="110"/>
      <c r="Q55" s="111"/>
      <c r="R55" s="111"/>
      <c r="S55" s="112"/>
      <c r="T55" s="12"/>
    </row>
    <row r="56" spans="1:20" ht="15" customHeight="1">
      <c r="A56" s="33"/>
      <c r="B56" s="108"/>
      <c r="C56" s="72" t="s">
        <v>24</v>
      </c>
      <c r="D56" s="48" t="s">
        <v>16</v>
      </c>
      <c r="E56" s="49" t="s">
        <v>4</v>
      </c>
      <c r="F56" s="50">
        <f>IF(I21&gt;7,F21+2.5%,IF(I21&gt;4,F21,F21-2.5%))</f>
        <v>0.72499999999999998</v>
      </c>
      <c r="G56" s="51">
        <f>K6*F56</f>
        <v>69.088235294117652</v>
      </c>
      <c r="H56" s="49" t="s">
        <v>5</v>
      </c>
      <c r="I56" s="81" t="s">
        <v>5</v>
      </c>
      <c r="J56" s="58" t="s">
        <v>5</v>
      </c>
      <c r="K56" s="54"/>
      <c r="L56" s="55"/>
      <c r="M56" s="55"/>
      <c r="N56" s="55"/>
      <c r="O56" s="55"/>
      <c r="P56" s="110"/>
      <c r="Q56" s="111"/>
      <c r="R56" s="111"/>
      <c r="S56" s="112"/>
      <c r="T56" s="12"/>
    </row>
    <row r="57" spans="1:20" ht="15" customHeight="1">
      <c r="A57" s="33"/>
      <c r="B57" s="108"/>
      <c r="C57" s="74" t="s">
        <v>24</v>
      </c>
      <c r="D57" s="48" t="s">
        <v>6</v>
      </c>
      <c r="E57" s="49" t="s">
        <v>21</v>
      </c>
      <c r="F57" s="50">
        <f>IF(I21&gt;7,F21+2.5%,IF(I21&gt;4,F21,F21-2.5%))</f>
        <v>0.72499999999999998</v>
      </c>
      <c r="G57" s="51">
        <f>K6*F57</f>
        <v>69.088235294117652</v>
      </c>
      <c r="H57" s="49" t="s">
        <v>5</v>
      </c>
      <c r="I57" s="52" t="s">
        <v>73</v>
      </c>
      <c r="J57" s="53" t="e">
        <f>IF(I57="","",((G57*36)/(37-I57)))</f>
        <v>#VALUE!</v>
      </c>
      <c r="K57" s="54"/>
      <c r="L57" s="55"/>
      <c r="M57" s="55"/>
      <c r="N57" s="55"/>
      <c r="O57" s="55"/>
      <c r="P57" s="110"/>
      <c r="Q57" s="111"/>
      <c r="R57" s="111"/>
      <c r="S57" s="112"/>
      <c r="T57" s="12"/>
    </row>
    <row r="58" spans="1:20" ht="15" customHeight="1">
      <c r="A58" s="33"/>
      <c r="B58" s="108"/>
      <c r="C58" s="76" t="s">
        <v>47</v>
      </c>
      <c r="D58" s="48" t="s">
        <v>16</v>
      </c>
      <c r="E58" s="49" t="s">
        <v>7</v>
      </c>
      <c r="F58" s="50" t="s">
        <v>5</v>
      </c>
      <c r="G58" s="51" t="s">
        <v>5</v>
      </c>
      <c r="H58" s="49">
        <v>8</v>
      </c>
      <c r="I58" s="57" t="s">
        <v>5</v>
      </c>
      <c r="J58" s="58" t="s">
        <v>5</v>
      </c>
      <c r="K58" s="54"/>
      <c r="L58" s="55"/>
      <c r="M58" s="55"/>
      <c r="N58" s="55"/>
      <c r="O58" s="55"/>
      <c r="P58" s="110"/>
      <c r="Q58" s="111"/>
      <c r="R58" s="111"/>
      <c r="S58" s="112"/>
      <c r="T58" s="12"/>
    </row>
    <row r="59" spans="1:20" ht="15" customHeight="1">
      <c r="A59" s="33"/>
      <c r="B59" s="108"/>
      <c r="C59" s="72" t="s">
        <v>65</v>
      </c>
      <c r="D59" s="48" t="s">
        <v>3</v>
      </c>
      <c r="E59" s="49" t="s">
        <v>7</v>
      </c>
      <c r="F59" s="50" t="s">
        <v>5</v>
      </c>
      <c r="G59" s="51" t="s">
        <v>5</v>
      </c>
      <c r="H59" s="49">
        <v>8</v>
      </c>
      <c r="I59" s="57" t="s">
        <v>5</v>
      </c>
      <c r="J59" s="58" t="s">
        <v>5</v>
      </c>
      <c r="K59" s="54"/>
      <c r="L59" s="55"/>
      <c r="M59" s="55"/>
      <c r="N59" s="55"/>
      <c r="O59" s="55"/>
      <c r="P59" s="110"/>
      <c r="Q59" s="111"/>
      <c r="R59" s="111"/>
      <c r="S59" s="112"/>
      <c r="T59" s="12"/>
    </row>
    <row r="60" spans="1:20" ht="15" customHeight="1">
      <c r="A60" s="33"/>
      <c r="B60" s="108"/>
      <c r="C60" s="72" t="s">
        <v>66</v>
      </c>
      <c r="D60" s="48" t="s">
        <v>3</v>
      </c>
      <c r="E60" s="49" t="s">
        <v>7</v>
      </c>
      <c r="F60" s="50" t="s">
        <v>5</v>
      </c>
      <c r="G60" s="51" t="s">
        <v>5</v>
      </c>
      <c r="H60" s="49">
        <v>8</v>
      </c>
      <c r="I60" s="57" t="s">
        <v>5</v>
      </c>
      <c r="J60" s="58" t="s">
        <v>5</v>
      </c>
      <c r="K60" s="54"/>
      <c r="L60" s="55"/>
      <c r="M60" s="55"/>
      <c r="N60" s="55"/>
      <c r="O60" s="55"/>
      <c r="P60" s="110"/>
      <c r="Q60" s="111"/>
      <c r="R60" s="111"/>
      <c r="S60" s="112"/>
      <c r="T60" s="12"/>
    </row>
    <row r="61" spans="1:20" ht="15" customHeight="1" thickBot="1">
      <c r="A61" s="33"/>
      <c r="B61" s="109"/>
      <c r="C61" s="78" t="s">
        <v>67</v>
      </c>
      <c r="D61" s="59" t="s">
        <v>3</v>
      </c>
      <c r="E61" s="60" t="s">
        <v>7</v>
      </c>
      <c r="F61" s="61" t="s">
        <v>5</v>
      </c>
      <c r="G61" s="62" t="s">
        <v>5</v>
      </c>
      <c r="H61" s="60">
        <v>8</v>
      </c>
      <c r="I61" s="63" t="s">
        <v>5</v>
      </c>
      <c r="J61" s="64" t="s">
        <v>5</v>
      </c>
      <c r="K61" s="65"/>
      <c r="L61" s="66"/>
      <c r="M61" s="66"/>
      <c r="N61" s="66"/>
      <c r="O61" s="66"/>
      <c r="P61" s="113"/>
      <c r="Q61" s="114"/>
      <c r="R61" s="114"/>
      <c r="S61" s="115"/>
      <c r="T61" s="12"/>
    </row>
    <row r="62" spans="1:20" ht="14.25" customHeight="1" thickBot="1">
      <c r="A62" s="33"/>
      <c r="B62" s="68"/>
      <c r="C62" s="68"/>
      <c r="D62" s="68"/>
      <c r="E62" s="68"/>
      <c r="F62" s="68"/>
      <c r="G62" s="69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</row>
    <row r="63" spans="1:20" ht="15" customHeight="1" thickBot="1">
      <c r="A63" s="33"/>
      <c r="B63" s="107" t="s">
        <v>11</v>
      </c>
      <c r="C63" s="34" t="s">
        <v>36</v>
      </c>
      <c r="D63" s="35" t="s">
        <v>38</v>
      </c>
      <c r="E63" s="35" t="s">
        <v>30</v>
      </c>
      <c r="F63" s="35" t="s">
        <v>1</v>
      </c>
      <c r="G63" s="36" t="s">
        <v>29</v>
      </c>
      <c r="H63" s="37" t="s">
        <v>2</v>
      </c>
      <c r="I63" s="38" t="s">
        <v>39</v>
      </c>
      <c r="J63" s="37" t="s">
        <v>41</v>
      </c>
      <c r="K63" s="94" t="s">
        <v>63</v>
      </c>
      <c r="L63" s="95"/>
      <c r="M63" s="95"/>
      <c r="N63" s="95"/>
      <c r="O63" s="97"/>
      <c r="P63" s="94" t="s">
        <v>64</v>
      </c>
      <c r="Q63" s="95"/>
      <c r="R63" s="95"/>
      <c r="S63" s="96"/>
      <c r="T63" s="12"/>
    </row>
    <row r="64" spans="1:20" ht="15" customHeight="1">
      <c r="A64" s="33"/>
      <c r="B64" s="108"/>
      <c r="C64" s="70" t="s">
        <v>22</v>
      </c>
      <c r="D64" s="39" t="s">
        <v>16</v>
      </c>
      <c r="E64" s="40" t="s">
        <v>4</v>
      </c>
      <c r="F64" s="41">
        <f>IF(I29&gt;7,F29+2.5%,IF(I29&gt;4,F29,F29-2.5%))</f>
        <v>0.72499999999999998</v>
      </c>
      <c r="G64" s="42">
        <f>J6*F64</f>
        <v>99.794117647058826</v>
      </c>
      <c r="H64" s="40" t="s">
        <v>5</v>
      </c>
      <c r="I64" s="43" t="s">
        <v>5</v>
      </c>
      <c r="J64" s="44" t="s">
        <v>5</v>
      </c>
      <c r="K64" s="45"/>
      <c r="L64" s="46"/>
      <c r="M64" s="46"/>
      <c r="N64" s="46"/>
      <c r="O64" s="46"/>
      <c r="P64" s="110"/>
      <c r="Q64" s="111"/>
      <c r="R64" s="111"/>
      <c r="S64" s="112"/>
      <c r="T64" s="12"/>
    </row>
    <row r="65" spans="1:20" ht="15" customHeight="1">
      <c r="A65" s="33"/>
      <c r="B65" s="108"/>
      <c r="C65" s="72" t="s">
        <v>22</v>
      </c>
      <c r="D65" s="48" t="s">
        <v>6</v>
      </c>
      <c r="E65" s="49" t="s">
        <v>21</v>
      </c>
      <c r="F65" s="50">
        <f>IF(I29&gt;7,F29+2.5%,IF(I29&gt;4,F29,F29-2.5%))</f>
        <v>0.72499999999999998</v>
      </c>
      <c r="G65" s="51">
        <f>J6*F65</f>
        <v>99.794117647058826</v>
      </c>
      <c r="H65" s="49" t="s">
        <v>5</v>
      </c>
      <c r="I65" s="52" t="s">
        <v>73</v>
      </c>
      <c r="J65" s="53" t="e">
        <f>IF(I65="","",((G65*36)/(37-I65)))</f>
        <v>#VALUE!</v>
      </c>
      <c r="K65" s="54"/>
      <c r="L65" s="55"/>
      <c r="M65" s="55"/>
      <c r="N65" s="55"/>
      <c r="O65" s="55"/>
      <c r="P65" s="110"/>
      <c r="Q65" s="111"/>
      <c r="R65" s="111"/>
      <c r="S65" s="112"/>
      <c r="T65" s="12"/>
    </row>
    <row r="66" spans="1:20" ht="15" customHeight="1">
      <c r="A66" s="33"/>
      <c r="B66" s="108"/>
      <c r="C66" s="80" t="s">
        <v>50</v>
      </c>
      <c r="D66" s="48" t="s">
        <v>16</v>
      </c>
      <c r="E66" s="49" t="s">
        <v>12</v>
      </c>
      <c r="F66" s="50" t="s">
        <v>5</v>
      </c>
      <c r="G66" s="51" t="s">
        <v>5</v>
      </c>
      <c r="H66" s="49">
        <v>8</v>
      </c>
      <c r="I66" s="57" t="s">
        <v>5</v>
      </c>
      <c r="J66" s="58" t="s">
        <v>5</v>
      </c>
      <c r="K66" s="54"/>
      <c r="L66" s="55"/>
      <c r="M66" s="55"/>
      <c r="N66" s="55"/>
      <c r="O66" s="55"/>
      <c r="P66" s="110"/>
      <c r="Q66" s="111"/>
      <c r="R66" s="111"/>
      <c r="S66" s="112"/>
      <c r="T66" s="12"/>
    </row>
    <row r="67" spans="1:20" ht="15" customHeight="1">
      <c r="A67" s="33"/>
      <c r="B67" s="108"/>
      <c r="C67" s="72" t="s">
        <v>59</v>
      </c>
      <c r="D67" s="48" t="s">
        <v>3</v>
      </c>
      <c r="E67" s="49" t="s">
        <v>12</v>
      </c>
      <c r="F67" s="50" t="s">
        <v>5</v>
      </c>
      <c r="G67" s="51" t="s">
        <v>5</v>
      </c>
      <c r="H67" s="49">
        <v>8</v>
      </c>
      <c r="I67" s="57" t="s">
        <v>5</v>
      </c>
      <c r="J67" s="58" t="s">
        <v>5</v>
      </c>
      <c r="K67" s="54"/>
      <c r="L67" s="55"/>
      <c r="M67" s="55"/>
      <c r="N67" s="55"/>
      <c r="O67" s="55"/>
      <c r="P67" s="110"/>
      <c r="Q67" s="111"/>
      <c r="R67" s="111"/>
      <c r="S67" s="112"/>
      <c r="T67" s="12"/>
    </row>
    <row r="68" spans="1:20" ht="15" customHeight="1" thickBot="1">
      <c r="A68" s="33"/>
      <c r="B68" s="109"/>
      <c r="C68" s="78" t="s">
        <v>60</v>
      </c>
      <c r="D68" s="59" t="s">
        <v>3</v>
      </c>
      <c r="E68" s="60" t="s">
        <v>13</v>
      </c>
      <c r="F68" s="61" t="s">
        <v>5</v>
      </c>
      <c r="G68" s="62" t="s">
        <v>5</v>
      </c>
      <c r="H68" s="60" t="s">
        <v>5</v>
      </c>
      <c r="I68" s="63" t="s">
        <v>5</v>
      </c>
      <c r="J68" s="64" t="s">
        <v>5</v>
      </c>
      <c r="K68" s="65"/>
      <c r="L68" s="66"/>
      <c r="M68" s="66"/>
      <c r="N68" s="66"/>
      <c r="O68" s="66"/>
      <c r="P68" s="113"/>
      <c r="Q68" s="114"/>
      <c r="R68" s="114"/>
      <c r="S68" s="115"/>
      <c r="T68" s="12"/>
    </row>
    <row r="69" spans="1:20" ht="14.25" customHeight="1" thickBot="1">
      <c r="A69" s="33"/>
      <c r="B69" s="68"/>
      <c r="C69" s="68"/>
      <c r="D69" s="68"/>
      <c r="E69" s="68"/>
      <c r="F69" s="68"/>
      <c r="G69" s="69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20" ht="15" customHeight="1" thickBot="1">
      <c r="A70" s="33"/>
      <c r="B70" s="107" t="s">
        <v>14</v>
      </c>
      <c r="C70" s="34" t="s">
        <v>36</v>
      </c>
      <c r="D70" s="35" t="s">
        <v>38</v>
      </c>
      <c r="E70" s="35" t="s">
        <v>30</v>
      </c>
      <c r="F70" s="35" t="s">
        <v>1</v>
      </c>
      <c r="G70" s="36" t="s">
        <v>29</v>
      </c>
      <c r="H70" s="37" t="s">
        <v>2</v>
      </c>
      <c r="I70" s="38" t="s">
        <v>39</v>
      </c>
      <c r="J70" s="37" t="s">
        <v>41</v>
      </c>
      <c r="K70" s="94" t="s">
        <v>63</v>
      </c>
      <c r="L70" s="95"/>
      <c r="M70" s="95"/>
      <c r="N70" s="95"/>
      <c r="O70" s="97"/>
      <c r="P70" s="94" t="s">
        <v>64</v>
      </c>
      <c r="Q70" s="95"/>
      <c r="R70" s="95"/>
      <c r="S70" s="96"/>
      <c r="T70" s="12"/>
    </row>
    <row r="71" spans="1:20" ht="15" customHeight="1">
      <c r="A71" s="33"/>
      <c r="B71" s="108"/>
      <c r="C71" s="70" t="s">
        <v>61</v>
      </c>
      <c r="D71" s="39" t="s">
        <v>3</v>
      </c>
      <c r="E71" s="40" t="s">
        <v>10</v>
      </c>
      <c r="F71" s="41" t="s">
        <v>5</v>
      </c>
      <c r="G71" s="42"/>
      <c r="H71" s="40" t="s">
        <v>5</v>
      </c>
      <c r="I71" s="43" t="s">
        <v>5</v>
      </c>
      <c r="J71" s="44" t="s">
        <v>5</v>
      </c>
      <c r="K71" s="45"/>
      <c r="L71" s="46"/>
      <c r="M71" s="46"/>
      <c r="N71" s="46"/>
      <c r="O71" s="46"/>
      <c r="P71" s="110"/>
      <c r="Q71" s="111"/>
      <c r="R71" s="111"/>
      <c r="S71" s="112"/>
      <c r="T71" s="12"/>
    </row>
    <row r="72" spans="1:20" ht="15" customHeight="1">
      <c r="A72" s="33"/>
      <c r="B72" s="108"/>
      <c r="C72" s="76" t="s">
        <v>72</v>
      </c>
      <c r="D72" s="48" t="s">
        <v>16</v>
      </c>
      <c r="E72" s="49" t="s">
        <v>7</v>
      </c>
      <c r="F72" s="50">
        <f>F36</f>
        <v>0.6</v>
      </c>
      <c r="G72" s="51">
        <f>K6*F72</f>
        <v>57.176470588235297</v>
      </c>
      <c r="H72" s="49" t="s">
        <v>5</v>
      </c>
      <c r="I72" s="81" t="s">
        <v>5</v>
      </c>
      <c r="J72" s="58" t="s">
        <v>5</v>
      </c>
      <c r="K72" s="54"/>
      <c r="L72" s="55"/>
      <c r="M72" s="55"/>
      <c r="N72" s="55"/>
      <c r="O72" s="55"/>
      <c r="P72" s="110"/>
      <c r="Q72" s="111"/>
      <c r="R72" s="111"/>
      <c r="S72" s="112"/>
      <c r="T72" s="12"/>
    </row>
    <row r="73" spans="1:20" ht="15" customHeight="1">
      <c r="A73" s="33"/>
      <c r="B73" s="108"/>
      <c r="C73" s="74" t="s">
        <v>68</v>
      </c>
      <c r="D73" s="48" t="s">
        <v>16</v>
      </c>
      <c r="E73" s="49" t="s">
        <v>4</v>
      </c>
      <c r="F73" s="50">
        <f>IF(I38&gt;7,F37+2.5%,IF(I38&gt;4,F37,F37-2.5%))</f>
        <v>0.72499999999999998</v>
      </c>
      <c r="G73" s="51">
        <f>M6*F73</f>
        <v>40.6</v>
      </c>
      <c r="H73" s="49" t="s">
        <v>5</v>
      </c>
      <c r="I73" s="82" t="s">
        <v>5</v>
      </c>
      <c r="J73" s="58" t="s">
        <v>5</v>
      </c>
      <c r="K73" s="54"/>
      <c r="L73" s="55"/>
      <c r="M73" s="55"/>
      <c r="N73" s="55"/>
      <c r="O73" s="55"/>
      <c r="P73" s="110"/>
      <c r="Q73" s="111"/>
      <c r="R73" s="111"/>
      <c r="S73" s="112"/>
      <c r="T73" s="12"/>
    </row>
    <row r="74" spans="1:20" ht="15" customHeight="1">
      <c r="A74" s="33"/>
      <c r="B74" s="108"/>
      <c r="C74" s="72" t="s">
        <v>68</v>
      </c>
      <c r="D74" s="48" t="s">
        <v>6</v>
      </c>
      <c r="E74" s="49" t="s">
        <v>21</v>
      </c>
      <c r="F74" s="50">
        <f>IF(I38&gt;7,F37+2.5%,IF(I38&gt;4,F37,F37-2.5%))</f>
        <v>0.72499999999999998</v>
      </c>
      <c r="G74" s="51">
        <f>M6*F74</f>
        <v>40.6</v>
      </c>
      <c r="H74" s="49" t="s">
        <v>5</v>
      </c>
      <c r="I74" s="52" t="s">
        <v>73</v>
      </c>
      <c r="J74" s="53" t="e">
        <f>IF(I74="","",((G74*36)/(37-I74)))</f>
        <v>#VALUE!</v>
      </c>
      <c r="K74" s="54"/>
      <c r="L74" s="55"/>
      <c r="M74" s="55"/>
      <c r="N74" s="55"/>
      <c r="O74" s="55"/>
      <c r="P74" s="110"/>
      <c r="Q74" s="111"/>
      <c r="R74" s="111"/>
      <c r="S74" s="112"/>
      <c r="T74" s="12"/>
    </row>
    <row r="75" spans="1:20" ht="15" customHeight="1">
      <c r="A75" s="33"/>
      <c r="B75" s="108"/>
      <c r="C75" s="72" t="s">
        <v>65</v>
      </c>
      <c r="D75" s="48" t="s">
        <v>3</v>
      </c>
      <c r="E75" s="49" t="s">
        <v>12</v>
      </c>
      <c r="F75" s="50" t="s">
        <v>5</v>
      </c>
      <c r="G75" s="51" t="s">
        <v>5</v>
      </c>
      <c r="H75" s="49">
        <v>8</v>
      </c>
      <c r="I75" s="57" t="s">
        <v>5</v>
      </c>
      <c r="J75" s="58" t="s">
        <v>5</v>
      </c>
      <c r="K75" s="54"/>
      <c r="L75" s="55"/>
      <c r="M75" s="55"/>
      <c r="N75" s="55"/>
      <c r="O75" s="55"/>
      <c r="P75" s="110"/>
      <c r="Q75" s="111"/>
      <c r="R75" s="111"/>
      <c r="S75" s="112"/>
      <c r="T75" s="12"/>
    </row>
    <row r="76" spans="1:20" ht="15" customHeight="1">
      <c r="A76" s="33"/>
      <c r="B76" s="108"/>
      <c r="C76" s="72" t="s">
        <v>69</v>
      </c>
      <c r="D76" s="48" t="s">
        <v>3</v>
      </c>
      <c r="E76" s="49" t="s">
        <v>12</v>
      </c>
      <c r="F76" s="50" t="s">
        <v>5</v>
      </c>
      <c r="G76" s="51" t="s">
        <v>5</v>
      </c>
      <c r="H76" s="49">
        <v>8</v>
      </c>
      <c r="I76" s="57" t="s">
        <v>5</v>
      </c>
      <c r="J76" s="58" t="s">
        <v>5</v>
      </c>
      <c r="K76" s="54"/>
      <c r="L76" s="55"/>
      <c r="M76" s="55"/>
      <c r="N76" s="55"/>
      <c r="O76" s="55"/>
      <c r="P76" s="110"/>
      <c r="Q76" s="111"/>
      <c r="R76" s="111"/>
      <c r="S76" s="112"/>
      <c r="T76" s="12"/>
    </row>
    <row r="77" spans="1:20" ht="15" customHeight="1" thickBot="1">
      <c r="A77" s="33"/>
      <c r="B77" s="109"/>
      <c r="C77" s="78" t="s">
        <v>70</v>
      </c>
      <c r="D77" s="59" t="s">
        <v>3</v>
      </c>
      <c r="E77" s="60" t="s">
        <v>12</v>
      </c>
      <c r="F77" s="61" t="s">
        <v>5</v>
      </c>
      <c r="G77" s="62" t="s">
        <v>5</v>
      </c>
      <c r="H77" s="60">
        <v>8</v>
      </c>
      <c r="I77" s="63" t="s">
        <v>5</v>
      </c>
      <c r="J77" s="64" t="s">
        <v>5</v>
      </c>
      <c r="K77" s="65"/>
      <c r="L77" s="66"/>
      <c r="M77" s="66"/>
      <c r="N77" s="66"/>
      <c r="O77" s="66"/>
      <c r="P77" s="113"/>
      <c r="Q77" s="114"/>
      <c r="R77" s="114"/>
      <c r="S77" s="115"/>
      <c r="T77" s="12"/>
    </row>
    <row r="78" spans="1:20" ht="15" customHeight="1">
      <c r="A78" s="33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1:20" ht="14.25" customHeight="1">
      <c r="A79" s="33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1:20" ht="14.25" customHeight="1">
      <c r="A80" s="33"/>
      <c r="B80" s="116" t="s">
        <v>17</v>
      </c>
      <c r="C80" s="116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</row>
    <row r="81" spans="1:20" ht="14.25" customHeight="1" thickBot="1">
      <c r="A81" s="33"/>
      <c r="B81" s="116"/>
      <c r="C81" s="116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</row>
    <row r="82" spans="1:20" ht="15" customHeight="1" thickBot="1">
      <c r="A82" s="33"/>
      <c r="B82" s="107" t="s">
        <v>0</v>
      </c>
      <c r="C82" s="34" t="s">
        <v>36</v>
      </c>
      <c r="D82" s="35" t="s">
        <v>38</v>
      </c>
      <c r="E82" s="35" t="s">
        <v>30</v>
      </c>
      <c r="F82" s="35" t="s">
        <v>1</v>
      </c>
      <c r="G82" s="36" t="s">
        <v>29</v>
      </c>
      <c r="H82" s="37" t="s">
        <v>2</v>
      </c>
      <c r="I82" s="38" t="s">
        <v>39</v>
      </c>
      <c r="J82" s="37" t="s">
        <v>41</v>
      </c>
      <c r="K82" s="94" t="s">
        <v>63</v>
      </c>
      <c r="L82" s="95"/>
      <c r="M82" s="95"/>
      <c r="N82" s="95"/>
      <c r="O82" s="97"/>
      <c r="P82" s="94" t="s">
        <v>64</v>
      </c>
      <c r="Q82" s="95"/>
      <c r="R82" s="95"/>
      <c r="S82" s="96"/>
      <c r="T82" s="12"/>
    </row>
    <row r="83" spans="1:20" ht="15" customHeight="1">
      <c r="A83" s="33"/>
      <c r="B83" s="108"/>
      <c r="C83" s="70" t="s">
        <v>26</v>
      </c>
      <c r="D83" s="39" t="s">
        <v>4</v>
      </c>
      <c r="E83" s="40" t="s">
        <v>4</v>
      </c>
      <c r="F83" s="41">
        <f>IF(I48&gt;7,F47+2.5%,IF(I48&gt;4,F47,F47-2.5%))</f>
        <v>0.72499999999999998</v>
      </c>
      <c r="G83" s="42">
        <f>L6*F83</f>
        <v>117.87096774193549</v>
      </c>
      <c r="H83" s="40" t="s">
        <v>5</v>
      </c>
      <c r="I83" s="43" t="s">
        <v>5</v>
      </c>
      <c r="J83" s="44" t="s">
        <v>5</v>
      </c>
      <c r="K83" s="45"/>
      <c r="L83" s="46"/>
      <c r="M83" s="46"/>
      <c r="N83" s="46"/>
      <c r="O83" s="46"/>
      <c r="P83" s="117"/>
      <c r="Q83" s="118"/>
      <c r="R83" s="118"/>
      <c r="S83" s="119"/>
      <c r="T83" s="12"/>
    </row>
    <row r="84" spans="1:20" ht="15" customHeight="1">
      <c r="A84" s="33"/>
      <c r="B84" s="108"/>
      <c r="C84" s="72" t="s">
        <v>26</v>
      </c>
      <c r="D84" s="48" t="s">
        <v>6</v>
      </c>
      <c r="E84" s="49" t="s">
        <v>21</v>
      </c>
      <c r="F84" s="50">
        <f>IF(I48&gt;7,F47+2.5%,IF(I48&gt;4,F47,F47-2.5%))</f>
        <v>0.72499999999999998</v>
      </c>
      <c r="G84" s="51">
        <f>L6*F84</f>
        <v>117.87096774193549</v>
      </c>
      <c r="H84" s="49" t="s">
        <v>5</v>
      </c>
      <c r="I84" s="52" t="s">
        <v>73</v>
      </c>
      <c r="J84" s="53" t="e">
        <f>IF(I84="","",((G84*36)/(37-I84)))</f>
        <v>#VALUE!</v>
      </c>
      <c r="K84" s="54"/>
      <c r="L84" s="55"/>
      <c r="M84" s="55"/>
      <c r="N84" s="55"/>
      <c r="O84" s="55"/>
      <c r="P84" s="120"/>
      <c r="Q84" s="121"/>
      <c r="R84" s="121"/>
      <c r="S84" s="122"/>
      <c r="T84" s="12"/>
    </row>
    <row r="85" spans="1:20" ht="15" customHeight="1">
      <c r="A85" s="33"/>
      <c r="B85" s="108"/>
      <c r="C85" s="31" t="s">
        <v>45</v>
      </c>
      <c r="D85" s="48" t="s">
        <v>4</v>
      </c>
      <c r="E85" s="49" t="s">
        <v>7</v>
      </c>
      <c r="F85" s="50" t="s">
        <v>5</v>
      </c>
      <c r="G85" s="51"/>
      <c r="H85" s="49">
        <v>8</v>
      </c>
      <c r="I85" s="57" t="s">
        <v>5</v>
      </c>
      <c r="J85" s="58" t="s">
        <v>5</v>
      </c>
      <c r="K85" s="54"/>
      <c r="L85" s="55"/>
      <c r="M85" s="55"/>
      <c r="N85" s="55"/>
      <c r="O85" s="55"/>
      <c r="P85" s="120"/>
      <c r="Q85" s="121"/>
      <c r="R85" s="121"/>
      <c r="S85" s="122"/>
      <c r="T85" s="12"/>
    </row>
    <row r="86" spans="1:20" ht="15" customHeight="1">
      <c r="A86" s="33"/>
      <c r="B86" s="108"/>
      <c r="C86" s="72" t="s">
        <v>71</v>
      </c>
      <c r="D86" s="48" t="s">
        <v>3</v>
      </c>
      <c r="E86" s="49" t="s">
        <v>7</v>
      </c>
      <c r="F86" s="50" t="s">
        <v>5</v>
      </c>
      <c r="G86" s="51"/>
      <c r="H86" s="49">
        <v>8</v>
      </c>
      <c r="I86" s="57" t="s">
        <v>5</v>
      </c>
      <c r="J86" s="58" t="s">
        <v>5</v>
      </c>
      <c r="K86" s="54"/>
      <c r="L86" s="55"/>
      <c r="M86" s="55"/>
      <c r="N86" s="55"/>
      <c r="O86" s="55"/>
      <c r="P86" s="120"/>
      <c r="Q86" s="121"/>
      <c r="R86" s="121"/>
      <c r="S86" s="122"/>
      <c r="T86" s="12"/>
    </row>
    <row r="87" spans="1:20" ht="15" customHeight="1">
      <c r="A87" s="33"/>
      <c r="B87" s="108"/>
      <c r="C87" s="72" t="s">
        <v>59</v>
      </c>
      <c r="D87" s="48" t="s">
        <v>3</v>
      </c>
      <c r="E87" s="49" t="s">
        <v>7</v>
      </c>
      <c r="F87" s="50" t="s">
        <v>5</v>
      </c>
      <c r="G87" s="51"/>
      <c r="H87" s="49">
        <v>8</v>
      </c>
      <c r="I87" s="57" t="s">
        <v>5</v>
      </c>
      <c r="J87" s="58" t="s">
        <v>5</v>
      </c>
      <c r="K87" s="54"/>
      <c r="L87" s="55"/>
      <c r="M87" s="55"/>
      <c r="N87" s="55"/>
      <c r="O87" s="55"/>
      <c r="P87" s="120"/>
      <c r="Q87" s="121"/>
      <c r="R87" s="121"/>
      <c r="S87" s="122"/>
      <c r="T87" s="12"/>
    </row>
    <row r="88" spans="1:20" ht="15" customHeight="1" thickBot="1">
      <c r="A88" s="33"/>
      <c r="B88" s="109"/>
      <c r="C88" s="78" t="s">
        <v>60</v>
      </c>
      <c r="D88" s="59" t="s">
        <v>3</v>
      </c>
      <c r="E88" s="60" t="s">
        <v>8</v>
      </c>
      <c r="F88" s="61" t="s">
        <v>5</v>
      </c>
      <c r="G88" s="62"/>
      <c r="H88" s="60" t="s">
        <v>5</v>
      </c>
      <c r="I88" s="63" t="s">
        <v>5</v>
      </c>
      <c r="J88" s="64" t="s">
        <v>5</v>
      </c>
      <c r="K88" s="65"/>
      <c r="L88" s="66"/>
      <c r="M88" s="66"/>
      <c r="N88" s="66"/>
      <c r="O88" s="66"/>
      <c r="P88" s="123"/>
      <c r="Q88" s="124"/>
      <c r="R88" s="124"/>
      <c r="S88" s="125"/>
      <c r="T88" s="12"/>
    </row>
    <row r="89" spans="1:20" ht="15" customHeight="1" thickBot="1">
      <c r="A89" s="33"/>
      <c r="B89" s="68"/>
      <c r="C89" s="68"/>
      <c r="D89" s="68"/>
      <c r="E89" s="68"/>
      <c r="F89" s="68"/>
      <c r="G89" s="69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1:20" ht="15" customHeight="1" thickBot="1">
      <c r="A90" s="33"/>
      <c r="B90" s="107" t="s">
        <v>9</v>
      </c>
      <c r="C90" s="34" t="s">
        <v>36</v>
      </c>
      <c r="D90" s="35" t="s">
        <v>38</v>
      </c>
      <c r="E90" s="35" t="s">
        <v>30</v>
      </c>
      <c r="F90" s="35" t="s">
        <v>1</v>
      </c>
      <c r="G90" s="36" t="s">
        <v>29</v>
      </c>
      <c r="H90" s="37" t="s">
        <v>2</v>
      </c>
      <c r="I90" s="38" t="s">
        <v>39</v>
      </c>
      <c r="J90" s="37" t="s">
        <v>41</v>
      </c>
      <c r="K90" s="94" t="s">
        <v>63</v>
      </c>
      <c r="L90" s="95"/>
      <c r="M90" s="95"/>
      <c r="N90" s="95"/>
      <c r="O90" s="97"/>
      <c r="P90" s="94" t="s">
        <v>64</v>
      </c>
      <c r="Q90" s="95"/>
      <c r="R90" s="95"/>
      <c r="S90" s="96"/>
      <c r="T90" s="12"/>
    </row>
    <row r="91" spans="1:20" ht="15" customHeight="1">
      <c r="A91" s="33"/>
      <c r="B91" s="108"/>
      <c r="C91" s="70" t="s">
        <v>61</v>
      </c>
      <c r="D91" s="39" t="s">
        <v>3</v>
      </c>
      <c r="E91" s="40" t="s">
        <v>10</v>
      </c>
      <c r="F91" s="41" t="s">
        <v>5</v>
      </c>
      <c r="G91" s="42" t="s">
        <v>5</v>
      </c>
      <c r="H91" s="40" t="s">
        <v>5</v>
      </c>
      <c r="I91" s="43" t="s">
        <v>5</v>
      </c>
      <c r="J91" s="44" t="s">
        <v>5</v>
      </c>
      <c r="K91" s="45"/>
      <c r="L91" s="46"/>
      <c r="M91" s="46"/>
      <c r="N91" s="46"/>
      <c r="O91" s="46"/>
      <c r="P91" s="110"/>
      <c r="Q91" s="111"/>
      <c r="R91" s="111"/>
      <c r="S91" s="112"/>
      <c r="T91" s="12"/>
    </row>
    <row r="92" spans="1:20" ht="15" customHeight="1">
      <c r="A92" s="33"/>
      <c r="B92" s="108"/>
      <c r="C92" s="72" t="s">
        <v>24</v>
      </c>
      <c r="D92" s="48" t="s">
        <v>4</v>
      </c>
      <c r="E92" s="49" t="s">
        <v>4</v>
      </c>
      <c r="F92" s="50">
        <f>IF(I57&gt;7,F57+2.5%,IF(I57&gt;4,F57,F57-2.5%))</f>
        <v>0.75</v>
      </c>
      <c r="G92" s="51">
        <f>K6*F92</f>
        <v>71.470588235294116</v>
      </c>
      <c r="H92" s="49" t="s">
        <v>5</v>
      </c>
      <c r="I92" s="81" t="s">
        <v>5</v>
      </c>
      <c r="J92" s="58" t="s">
        <v>5</v>
      </c>
      <c r="K92" s="54"/>
      <c r="L92" s="55"/>
      <c r="M92" s="55"/>
      <c r="N92" s="55"/>
      <c r="O92" s="55"/>
      <c r="P92" s="110"/>
      <c r="Q92" s="111"/>
      <c r="R92" s="111"/>
      <c r="S92" s="112"/>
      <c r="T92" s="12"/>
    </row>
    <row r="93" spans="1:20" ht="15" customHeight="1">
      <c r="A93" s="33"/>
      <c r="B93" s="108"/>
      <c r="C93" s="74" t="s">
        <v>24</v>
      </c>
      <c r="D93" s="48" t="s">
        <v>6</v>
      </c>
      <c r="E93" s="49" t="s">
        <v>21</v>
      </c>
      <c r="F93" s="50">
        <f>IF(I57&gt;7,F57+2.5%,IF(I57&gt;4,F57,F57-2.5%))</f>
        <v>0.75</v>
      </c>
      <c r="G93" s="51">
        <f>K6*F93</f>
        <v>71.470588235294116</v>
      </c>
      <c r="H93" s="49" t="s">
        <v>5</v>
      </c>
      <c r="I93" s="52" t="s">
        <v>73</v>
      </c>
      <c r="J93" s="53" t="e">
        <f>IF(I93="","",((G93*36)/(37-I93)))</f>
        <v>#VALUE!</v>
      </c>
      <c r="K93" s="54"/>
      <c r="L93" s="55"/>
      <c r="M93" s="55"/>
      <c r="N93" s="55"/>
      <c r="O93" s="55"/>
      <c r="P93" s="110"/>
      <c r="Q93" s="111"/>
      <c r="R93" s="111"/>
      <c r="S93" s="112"/>
      <c r="T93" s="12"/>
    </row>
    <row r="94" spans="1:20" ht="15" customHeight="1">
      <c r="A94" s="33"/>
      <c r="B94" s="108"/>
      <c r="C94" s="76" t="s">
        <v>47</v>
      </c>
      <c r="D94" s="48" t="s">
        <v>4</v>
      </c>
      <c r="E94" s="49" t="s">
        <v>7</v>
      </c>
      <c r="F94" s="50" t="s">
        <v>5</v>
      </c>
      <c r="G94" s="51" t="s">
        <v>5</v>
      </c>
      <c r="H94" s="49">
        <v>8</v>
      </c>
      <c r="I94" s="57" t="s">
        <v>5</v>
      </c>
      <c r="J94" s="58" t="s">
        <v>5</v>
      </c>
      <c r="K94" s="54"/>
      <c r="L94" s="55"/>
      <c r="M94" s="55"/>
      <c r="N94" s="55"/>
      <c r="O94" s="55"/>
      <c r="P94" s="110"/>
      <c r="Q94" s="111"/>
      <c r="R94" s="111"/>
      <c r="S94" s="112"/>
      <c r="T94" s="12"/>
    </row>
    <row r="95" spans="1:20" ht="15" customHeight="1">
      <c r="A95" s="33"/>
      <c r="B95" s="108"/>
      <c r="C95" s="72" t="s">
        <v>65</v>
      </c>
      <c r="D95" s="48" t="s">
        <v>3</v>
      </c>
      <c r="E95" s="49" t="s">
        <v>7</v>
      </c>
      <c r="F95" s="50" t="s">
        <v>5</v>
      </c>
      <c r="G95" s="51" t="s">
        <v>5</v>
      </c>
      <c r="H95" s="49">
        <v>8</v>
      </c>
      <c r="I95" s="57" t="s">
        <v>5</v>
      </c>
      <c r="J95" s="58" t="s">
        <v>5</v>
      </c>
      <c r="K95" s="54"/>
      <c r="L95" s="55"/>
      <c r="M95" s="55"/>
      <c r="N95" s="55"/>
      <c r="O95" s="55"/>
      <c r="P95" s="110"/>
      <c r="Q95" s="111"/>
      <c r="R95" s="111"/>
      <c r="S95" s="112"/>
      <c r="T95" s="12"/>
    </row>
    <row r="96" spans="1:20" ht="15" customHeight="1">
      <c r="A96" s="33"/>
      <c r="B96" s="108"/>
      <c r="C96" s="72" t="s">
        <v>66</v>
      </c>
      <c r="D96" s="48" t="s">
        <v>3</v>
      </c>
      <c r="E96" s="49" t="s">
        <v>7</v>
      </c>
      <c r="F96" s="50" t="s">
        <v>5</v>
      </c>
      <c r="G96" s="51" t="s">
        <v>5</v>
      </c>
      <c r="H96" s="49">
        <v>8</v>
      </c>
      <c r="I96" s="57" t="s">
        <v>5</v>
      </c>
      <c r="J96" s="58" t="s">
        <v>5</v>
      </c>
      <c r="K96" s="54"/>
      <c r="L96" s="55"/>
      <c r="M96" s="55"/>
      <c r="N96" s="55"/>
      <c r="O96" s="55"/>
      <c r="P96" s="110"/>
      <c r="Q96" s="111"/>
      <c r="R96" s="111"/>
      <c r="S96" s="112"/>
      <c r="T96" s="12"/>
    </row>
    <row r="97" spans="1:20" ht="15" customHeight="1" thickBot="1">
      <c r="A97" s="33"/>
      <c r="B97" s="109"/>
      <c r="C97" s="78" t="s">
        <v>67</v>
      </c>
      <c r="D97" s="59" t="s">
        <v>3</v>
      </c>
      <c r="E97" s="60" t="s">
        <v>7</v>
      </c>
      <c r="F97" s="61" t="s">
        <v>5</v>
      </c>
      <c r="G97" s="62" t="s">
        <v>5</v>
      </c>
      <c r="H97" s="60">
        <v>8</v>
      </c>
      <c r="I97" s="63" t="s">
        <v>5</v>
      </c>
      <c r="J97" s="64" t="s">
        <v>5</v>
      </c>
      <c r="K97" s="65"/>
      <c r="L97" s="66"/>
      <c r="M97" s="66"/>
      <c r="N97" s="66"/>
      <c r="O97" s="66"/>
      <c r="P97" s="113"/>
      <c r="Q97" s="114"/>
      <c r="R97" s="114"/>
      <c r="S97" s="115"/>
      <c r="T97" s="12"/>
    </row>
    <row r="98" spans="1:20" ht="14.25" customHeight="1" thickBot="1">
      <c r="A98" s="33"/>
      <c r="B98" s="68"/>
      <c r="C98" s="68"/>
      <c r="D98" s="68"/>
      <c r="E98" s="68"/>
      <c r="F98" s="68"/>
      <c r="G98" s="69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</row>
    <row r="99" spans="1:20" ht="15" customHeight="1" thickBot="1">
      <c r="A99" s="33"/>
      <c r="B99" s="107" t="s">
        <v>11</v>
      </c>
      <c r="C99" s="34" t="s">
        <v>36</v>
      </c>
      <c r="D99" s="35" t="s">
        <v>38</v>
      </c>
      <c r="E99" s="35" t="s">
        <v>30</v>
      </c>
      <c r="F99" s="35" t="s">
        <v>1</v>
      </c>
      <c r="G99" s="36" t="s">
        <v>29</v>
      </c>
      <c r="H99" s="37" t="s">
        <v>2</v>
      </c>
      <c r="I99" s="38" t="s">
        <v>39</v>
      </c>
      <c r="J99" s="37" t="s">
        <v>41</v>
      </c>
      <c r="K99" s="94" t="s">
        <v>63</v>
      </c>
      <c r="L99" s="95"/>
      <c r="M99" s="95"/>
      <c r="N99" s="95"/>
      <c r="O99" s="97"/>
      <c r="P99" s="94" t="s">
        <v>64</v>
      </c>
      <c r="Q99" s="95"/>
      <c r="R99" s="95"/>
      <c r="S99" s="96"/>
      <c r="T99" s="12"/>
    </row>
    <row r="100" spans="1:20" ht="14.25" customHeight="1">
      <c r="A100" s="33"/>
      <c r="B100" s="108"/>
      <c r="C100" s="70" t="s">
        <v>22</v>
      </c>
      <c r="D100" s="39" t="s">
        <v>4</v>
      </c>
      <c r="E100" s="40" t="s">
        <v>4</v>
      </c>
      <c r="F100" s="41">
        <f>IF(I65&gt;7,F65+2.5%,IF(I65&gt;4,F65,F65-2.5%))</f>
        <v>0.75</v>
      </c>
      <c r="G100" s="42">
        <f>J6*F100</f>
        <v>103.23529411764707</v>
      </c>
      <c r="H100" s="40" t="s">
        <v>5</v>
      </c>
      <c r="I100" s="43" t="s">
        <v>5</v>
      </c>
      <c r="J100" s="44" t="s">
        <v>5</v>
      </c>
      <c r="K100" s="45"/>
      <c r="L100" s="46"/>
      <c r="M100" s="46"/>
      <c r="N100" s="46"/>
      <c r="O100" s="46"/>
      <c r="P100" s="110"/>
      <c r="Q100" s="111"/>
      <c r="R100" s="111"/>
      <c r="S100" s="112"/>
      <c r="T100" s="12"/>
    </row>
    <row r="101" spans="1:20" ht="15" customHeight="1">
      <c r="A101" s="33"/>
      <c r="B101" s="108"/>
      <c r="C101" s="72" t="s">
        <v>22</v>
      </c>
      <c r="D101" s="48" t="s">
        <v>6</v>
      </c>
      <c r="E101" s="49" t="s">
        <v>21</v>
      </c>
      <c r="F101" s="50">
        <f>IF(I65&gt;7,F65+2.5%,IF(I65&gt;4,F65,F65-2.5%))</f>
        <v>0.75</v>
      </c>
      <c r="G101" s="51">
        <f>J6*F101</f>
        <v>103.23529411764707</v>
      </c>
      <c r="H101" s="49" t="s">
        <v>5</v>
      </c>
      <c r="I101" s="52" t="s">
        <v>73</v>
      </c>
      <c r="J101" s="53" t="e">
        <f>IF(I101="","",((G101*36)/(37-I101)))</f>
        <v>#VALUE!</v>
      </c>
      <c r="K101" s="54"/>
      <c r="L101" s="55"/>
      <c r="M101" s="55"/>
      <c r="N101" s="55"/>
      <c r="O101" s="55"/>
      <c r="P101" s="110"/>
      <c r="Q101" s="111"/>
      <c r="R101" s="111"/>
      <c r="S101" s="112"/>
      <c r="T101" s="12"/>
    </row>
    <row r="102" spans="1:20" ht="14.25" customHeight="1">
      <c r="A102" s="33"/>
      <c r="B102" s="108"/>
      <c r="C102" s="80" t="s">
        <v>50</v>
      </c>
      <c r="D102" s="48" t="s">
        <v>4</v>
      </c>
      <c r="E102" s="49" t="s">
        <v>12</v>
      </c>
      <c r="F102" s="50" t="s">
        <v>5</v>
      </c>
      <c r="G102" s="51" t="s">
        <v>5</v>
      </c>
      <c r="H102" s="49">
        <v>8</v>
      </c>
      <c r="I102" s="57" t="s">
        <v>5</v>
      </c>
      <c r="J102" s="58" t="s">
        <v>5</v>
      </c>
      <c r="K102" s="54"/>
      <c r="L102" s="55"/>
      <c r="M102" s="55"/>
      <c r="N102" s="55"/>
      <c r="O102" s="55"/>
      <c r="P102" s="110"/>
      <c r="Q102" s="111"/>
      <c r="R102" s="111"/>
      <c r="S102" s="112"/>
      <c r="T102" s="12"/>
    </row>
    <row r="103" spans="1:20" ht="15" customHeight="1">
      <c r="A103" s="33"/>
      <c r="B103" s="108"/>
      <c r="C103" s="72" t="s">
        <v>59</v>
      </c>
      <c r="D103" s="48" t="s">
        <v>3</v>
      </c>
      <c r="E103" s="49" t="s">
        <v>12</v>
      </c>
      <c r="F103" s="50" t="s">
        <v>5</v>
      </c>
      <c r="G103" s="51" t="s">
        <v>5</v>
      </c>
      <c r="H103" s="49">
        <v>8</v>
      </c>
      <c r="I103" s="57" t="s">
        <v>5</v>
      </c>
      <c r="J103" s="58" t="s">
        <v>5</v>
      </c>
      <c r="K103" s="54"/>
      <c r="L103" s="55"/>
      <c r="M103" s="55"/>
      <c r="N103" s="55"/>
      <c r="O103" s="55"/>
      <c r="P103" s="110"/>
      <c r="Q103" s="111"/>
      <c r="R103" s="111"/>
      <c r="S103" s="112"/>
      <c r="T103" s="12"/>
    </row>
    <row r="104" spans="1:20" ht="15" customHeight="1" thickBot="1">
      <c r="A104" s="33"/>
      <c r="B104" s="109"/>
      <c r="C104" s="78" t="s">
        <v>60</v>
      </c>
      <c r="D104" s="59" t="s">
        <v>3</v>
      </c>
      <c r="E104" s="60" t="s">
        <v>13</v>
      </c>
      <c r="F104" s="61" t="s">
        <v>5</v>
      </c>
      <c r="G104" s="62" t="s">
        <v>5</v>
      </c>
      <c r="H104" s="60" t="s">
        <v>5</v>
      </c>
      <c r="I104" s="63" t="s">
        <v>5</v>
      </c>
      <c r="J104" s="64" t="s">
        <v>5</v>
      </c>
      <c r="K104" s="65"/>
      <c r="L104" s="66"/>
      <c r="M104" s="66"/>
      <c r="N104" s="66"/>
      <c r="O104" s="66"/>
      <c r="P104" s="113"/>
      <c r="Q104" s="114"/>
      <c r="R104" s="114"/>
      <c r="S104" s="115"/>
      <c r="T104" s="12"/>
    </row>
    <row r="105" spans="1:20" ht="14.25" customHeight="1" thickBot="1">
      <c r="A105" s="33"/>
      <c r="B105" s="68"/>
      <c r="C105" s="68"/>
      <c r="D105" s="68"/>
      <c r="E105" s="68"/>
      <c r="F105" s="68"/>
      <c r="G105" s="69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</row>
    <row r="106" spans="1:20" ht="15" customHeight="1" thickBot="1">
      <c r="A106" s="33"/>
      <c r="B106" s="107" t="s">
        <v>14</v>
      </c>
      <c r="C106" s="34" t="s">
        <v>36</v>
      </c>
      <c r="D106" s="35" t="s">
        <v>38</v>
      </c>
      <c r="E106" s="35" t="s">
        <v>30</v>
      </c>
      <c r="F106" s="35" t="s">
        <v>1</v>
      </c>
      <c r="G106" s="36" t="s">
        <v>29</v>
      </c>
      <c r="H106" s="37" t="s">
        <v>2</v>
      </c>
      <c r="I106" s="38" t="s">
        <v>39</v>
      </c>
      <c r="J106" s="37" t="s">
        <v>41</v>
      </c>
      <c r="K106" s="94" t="s">
        <v>63</v>
      </c>
      <c r="L106" s="95"/>
      <c r="M106" s="95"/>
      <c r="N106" s="95"/>
      <c r="O106" s="97"/>
      <c r="P106" s="94" t="s">
        <v>64</v>
      </c>
      <c r="Q106" s="95"/>
      <c r="R106" s="95"/>
      <c r="S106" s="96"/>
      <c r="T106" s="12"/>
    </row>
    <row r="107" spans="1:20" ht="15" customHeight="1">
      <c r="A107" s="33"/>
      <c r="B107" s="108"/>
      <c r="C107" s="70" t="s">
        <v>61</v>
      </c>
      <c r="D107" s="39" t="s">
        <v>3</v>
      </c>
      <c r="E107" s="40" t="s">
        <v>10</v>
      </c>
      <c r="F107" s="41" t="s">
        <v>5</v>
      </c>
      <c r="G107" s="42"/>
      <c r="H107" s="40" t="s">
        <v>5</v>
      </c>
      <c r="I107" s="43" t="s">
        <v>5</v>
      </c>
      <c r="J107" s="44" t="s">
        <v>5</v>
      </c>
      <c r="K107" s="45"/>
      <c r="L107" s="46"/>
      <c r="M107" s="46"/>
      <c r="N107" s="46"/>
      <c r="O107" s="46"/>
      <c r="P107" s="110"/>
      <c r="Q107" s="111"/>
      <c r="R107" s="111"/>
      <c r="S107" s="112"/>
      <c r="T107" s="12"/>
    </row>
    <row r="108" spans="1:20" ht="15" customHeight="1">
      <c r="A108" s="33"/>
      <c r="B108" s="108"/>
      <c r="C108" s="76" t="s">
        <v>72</v>
      </c>
      <c r="D108" s="48" t="s">
        <v>4</v>
      </c>
      <c r="E108" s="49" t="s">
        <v>7</v>
      </c>
      <c r="F108" s="50">
        <f>F72</f>
        <v>0.6</v>
      </c>
      <c r="G108" s="51">
        <f>K6*F108</f>
        <v>57.176470588235297</v>
      </c>
      <c r="H108" s="49" t="s">
        <v>5</v>
      </c>
      <c r="I108" s="81" t="s">
        <v>5</v>
      </c>
      <c r="J108" s="58" t="s">
        <v>5</v>
      </c>
      <c r="K108" s="54"/>
      <c r="L108" s="55"/>
      <c r="M108" s="55"/>
      <c r="N108" s="55"/>
      <c r="O108" s="55"/>
      <c r="P108" s="110"/>
      <c r="Q108" s="111"/>
      <c r="R108" s="111"/>
      <c r="S108" s="112"/>
      <c r="T108" s="12"/>
    </row>
    <row r="109" spans="1:20" ht="14.25" customHeight="1">
      <c r="A109" s="33"/>
      <c r="B109" s="108"/>
      <c r="C109" s="74" t="s">
        <v>68</v>
      </c>
      <c r="D109" s="48" t="s">
        <v>4</v>
      </c>
      <c r="E109" s="49" t="s">
        <v>4</v>
      </c>
      <c r="F109" s="50">
        <f>IF(I74&gt;7,F73+2.5%,IF(I74&gt;4,F73,F73-2.5%))</f>
        <v>0.75</v>
      </c>
      <c r="G109" s="51">
        <f>M6*F109</f>
        <v>42</v>
      </c>
      <c r="H109" s="49" t="s">
        <v>5</v>
      </c>
      <c r="I109" s="82" t="s">
        <v>5</v>
      </c>
      <c r="J109" s="58" t="s">
        <v>5</v>
      </c>
      <c r="K109" s="54"/>
      <c r="L109" s="55"/>
      <c r="M109" s="55"/>
      <c r="N109" s="55"/>
      <c r="O109" s="55"/>
      <c r="P109" s="110"/>
      <c r="Q109" s="111"/>
      <c r="R109" s="111"/>
      <c r="S109" s="112"/>
      <c r="T109" s="12"/>
    </row>
    <row r="110" spans="1:20" ht="14.25" customHeight="1">
      <c r="A110" s="33"/>
      <c r="B110" s="108"/>
      <c r="C110" s="72" t="s">
        <v>68</v>
      </c>
      <c r="D110" s="48" t="s">
        <v>6</v>
      </c>
      <c r="E110" s="49" t="s">
        <v>21</v>
      </c>
      <c r="F110" s="50">
        <f>IF(I74&gt;7,F73+2.5%,IF(I74&gt;4,F73,F73-2.5%))</f>
        <v>0.75</v>
      </c>
      <c r="G110" s="51">
        <f>M6*F110</f>
        <v>42</v>
      </c>
      <c r="H110" s="49" t="s">
        <v>5</v>
      </c>
      <c r="I110" s="52" t="s">
        <v>73</v>
      </c>
      <c r="J110" s="53" t="e">
        <f>IF(I110="","",((G110*36)/(37-I110)))</f>
        <v>#VALUE!</v>
      </c>
      <c r="K110" s="54"/>
      <c r="L110" s="55"/>
      <c r="M110" s="55"/>
      <c r="N110" s="55"/>
      <c r="O110" s="55"/>
      <c r="P110" s="110"/>
      <c r="Q110" s="111"/>
      <c r="R110" s="111"/>
      <c r="S110" s="112"/>
      <c r="T110" s="12"/>
    </row>
    <row r="111" spans="1:20" ht="15" customHeight="1">
      <c r="A111" s="33"/>
      <c r="B111" s="108"/>
      <c r="C111" s="72" t="s">
        <v>65</v>
      </c>
      <c r="D111" s="48" t="s">
        <v>3</v>
      </c>
      <c r="E111" s="49" t="s">
        <v>12</v>
      </c>
      <c r="F111" s="50" t="s">
        <v>5</v>
      </c>
      <c r="G111" s="51" t="s">
        <v>5</v>
      </c>
      <c r="H111" s="49">
        <v>8</v>
      </c>
      <c r="I111" s="57" t="s">
        <v>5</v>
      </c>
      <c r="J111" s="58" t="s">
        <v>5</v>
      </c>
      <c r="K111" s="54"/>
      <c r="L111" s="55"/>
      <c r="M111" s="55"/>
      <c r="N111" s="55"/>
      <c r="O111" s="55"/>
      <c r="P111" s="110"/>
      <c r="Q111" s="111"/>
      <c r="R111" s="111"/>
      <c r="S111" s="112"/>
      <c r="T111" s="12"/>
    </row>
    <row r="112" spans="1:20" ht="15" customHeight="1">
      <c r="A112" s="33"/>
      <c r="B112" s="108"/>
      <c r="C112" s="72" t="s">
        <v>69</v>
      </c>
      <c r="D112" s="48" t="s">
        <v>3</v>
      </c>
      <c r="E112" s="49" t="s">
        <v>12</v>
      </c>
      <c r="F112" s="50" t="s">
        <v>5</v>
      </c>
      <c r="G112" s="51" t="s">
        <v>5</v>
      </c>
      <c r="H112" s="49">
        <v>8</v>
      </c>
      <c r="I112" s="57" t="s">
        <v>5</v>
      </c>
      <c r="J112" s="58" t="s">
        <v>5</v>
      </c>
      <c r="K112" s="54"/>
      <c r="L112" s="55"/>
      <c r="M112" s="55"/>
      <c r="N112" s="55"/>
      <c r="O112" s="55"/>
      <c r="P112" s="110"/>
      <c r="Q112" s="111"/>
      <c r="R112" s="111"/>
      <c r="S112" s="112"/>
      <c r="T112" s="12"/>
    </row>
    <row r="113" spans="1:20" ht="15" customHeight="1" thickBot="1">
      <c r="A113" s="33"/>
      <c r="B113" s="109"/>
      <c r="C113" s="78" t="s">
        <v>70</v>
      </c>
      <c r="D113" s="59" t="s">
        <v>3</v>
      </c>
      <c r="E113" s="60" t="s">
        <v>12</v>
      </c>
      <c r="F113" s="61" t="s">
        <v>5</v>
      </c>
      <c r="G113" s="62" t="s">
        <v>5</v>
      </c>
      <c r="H113" s="60">
        <v>8</v>
      </c>
      <c r="I113" s="63" t="s">
        <v>5</v>
      </c>
      <c r="J113" s="64" t="s">
        <v>5</v>
      </c>
      <c r="K113" s="65"/>
      <c r="L113" s="66"/>
      <c r="M113" s="66"/>
      <c r="N113" s="66"/>
      <c r="O113" s="66"/>
      <c r="P113" s="113"/>
      <c r="Q113" s="114"/>
      <c r="R113" s="114"/>
      <c r="S113" s="115"/>
      <c r="T113" s="12"/>
    </row>
    <row r="114" spans="1:20" ht="14.25" customHeight="1">
      <c r="A114" s="33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</row>
    <row r="115" spans="1:20" ht="14.25" customHeight="1">
      <c r="A115" s="33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</row>
    <row r="116" spans="1:20" ht="15" customHeight="1">
      <c r="A116" s="33"/>
      <c r="B116" s="116" t="s">
        <v>18</v>
      </c>
      <c r="C116" s="116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</row>
    <row r="117" spans="1:20" ht="15" customHeight="1" thickBot="1">
      <c r="A117" s="33"/>
      <c r="B117" s="116"/>
      <c r="C117" s="116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</row>
    <row r="118" spans="1:20" ht="15" customHeight="1" thickBot="1">
      <c r="A118" s="33"/>
      <c r="B118" s="107" t="s">
        <v>0</v>
      </c>
      <c r="C118" s="34" t="s">
        <v>36</v>
      </c>
      <c r="D118" s="35" t="s">
        <v>38</v>
      </c>
      <c r="E118" s="35" t="s">
        <v>30</v>
      </c>
      <c r="F118" s="35" t="s">
        <v>1</v>
      </c>
      <c r="G118" s="36" t="s">
        <v>29</v>
      </c>
      <c r="H118" s="37" t="s">
        <v>2</v>
      </c>
      <c r="I118" s="38" t="s">
        <v>39</v>
      </c>
      <c r="J118" s="37" t="s">
        <v>41</v>
      </c>
      <c r="K118" s="94" t="s">
        <v>63</v>
      </c>
      <c r="L118" s="95"/>
      <c r="M118" s="95"/>
      <c r="N118" s="95"/>
      <c r="O118" s="97"/>
      <c r="P118" s="94" t="s">
        <v>64</v>
      </c>
      <c r="Q118" s="95"/>
      <c r="R118" s="95"/>
      <c r="S118" s="96"/>
      <c r="T118" s="12"/>
    </row>
    <row r="119" spans="1:20" ht="15" customHeight="1">
      <c r="A119" s="33"/>
      <c r="B119" s="108"/>
      <c r="C119" s="70" t="s">
        <v>26</v>
      </c>
      <c r="D119" s="39" t="s">
        <v>3</v>
      </c>
      <c r="E119" s="40" t="s">
        <v>4</v>
      </c>
      <c r="F119" s="41">
        <f>IF(I84&gt;7,F83+2.5%,IF(I84&gt;4,F83,F83-2.5%))</f>
        <v>0.75</v>
      </c>
      <c r="G119" s="42">
        <f>L6*F119</f>
        <v>121.93548387096774</v>
      </c>
      <c r="H119" s="40" t="s">
        <v>5</v>
      </c>
      <c r="I119" s="43"/>
      <c r="J119" s="44" t="s">
        <v>5</v>
      </c>
      <c r="K119" s="45"/>
      <c r="L119" s="46"/>
      <c r="M119" s="46"/>
      <c r="N119" s="46"/>
      <c r="O119" s="46"/>
      <c r="P119" s="117"/>
      <c r="Q119" s="118"/>
      <c r="R119" s="118"/>
      <c r="S119" s="119"/>
      <c r="T119" s="12"/>
    </row>
    <row r="120" spans="1:20" ht="15" customHeight="1">
      <c r="A120" s="33"/>
      <c r="B120" s="108"/>
      <c r="C120" s="72" t="s">
        <v>26</v>
      </c>
      <c r="D120" s="48" t="s">
        <v>6</v>
      </c>
      <c r="E120" s="49" t="s">
        <v>21</v>
      </c>
      <c r="F120" s="50">
        <f>IF(I84&gt;7,F83+2.5%,IF(I84&gt;4,F83,F83-2.5%))</f>
        <v>0.75</v>
      </c>
      <c r="G120" s="51">
        <f>L6*F120</f>
        <v>121.93548387096774</v>
      </c>
      <c r="H120" s="49" t="s">
        <v>5</v>
      </c>
      <c r="I120" s="52" t="s">
        <v>73</v>
      </c>
      <c r="J120" s="53" t="e">
        <f>IF(I120="","",((G120*36)/(37-I120)))</f>
        <v>#VALUE!</v>
      </c>
      <c r="K120" s="54"/>
      <c r="L120" s="55"/>
      <c r="M120" s="55"/>
      <c r="N120" s="55"/>
      <c r="O120" s="55"/>
      <c r="P120" s="120"/>
      <c r="Q120" s="121"/>
      <c r="R120" s="121"/>
      <c r="S120" s="122"/>
      <c r="T120" s="12"/>
    </row>
    <row r="121" spans="1:20" ht="15" customHeight="1">
      <c r="A121" s="33"/>
      <c r="B121" s="108"/>
      <c r="C121" s="31" t="s">
        <v>22</v>
      </c>
      <c r="D121" s="48" t="s">
        <v>3</v>
      </c>
      <c r="E121" s="49" t="s">
        <v>7</v>
      </c>
      <c r="F121" s="50" t="s">
        <v>5</v>
      </c>
      <c r="G121" s="51"/>
      <c r="H121" s="49">
        <v>8</v>
      </c>
      <c r="I121" s="57"/>
      <c r="J121" s="58" t="s">
        <v>5</v>
      </c>
      <c r="K121" s="54"/>
      <c r="L121" s="55"/>
      <c r="M121" s="55"/>
      <c r="N121" s="55"/>
      <c r="O121" s="55"/>
      <c r="P121" s="120"/>
      <c r="Q121" s="121"/>
      <c r="R121" s="121"/>
      <c r="S121" s="122"/>
      <c r="T121" s="12"/>
    </row>
    <row r="122" spans="1:20" ht="15" customHeight="1">
      <c r="A122" s="33"/>
      <c r="B122" s="108"/>
      <c r="C122" s="72" t="s">
        <v>51</v>
      </c>
      <c r="D122" s="48" t="s">
        <v>3</v>
      </c>
      <c r="E122" s="49" t="s">
        <v>7</v>
      </c>
      <c r="F122" s="50" t="s">
        <v>5</v>
      </c>
      <c r="G122" s="51"/>
      <c r="H122" s="49">
        <v>8</v>
      </c>
      <c r="I122" s="57"/>
      <c r="J122" s="58" t="s">
        <v>5</v>
      </c>
      <c r="K122" s="54"/>
      <c r="L122" s="55"/>
      <c r="M122" s="55"/>
      <c r="N122" s="55"/>
      <c r="O122" s="55"/>
      <c r="P122" s="120"/>
      <c r="Q122" s="121"/>
      <c r="R122" s="121"/>
      <c r="S122" s="122"/>
      <c r="T122" s="12"/>
    </row>
    <row r="123" spans="1:20" ht="15" customHeight="1">
      <c r="A123" s="33"/>
      <c r="B123" s="108"/>
      <c r="C123" s="72" t="s">
        <v>59</v>
      </c>
      <c r="D123" s="48" t="s">
        <v>3</v>
      </c>
      <c r="E123" s="49" t="s">
        <v>7</v>
      </c>
      <c r="F123" s="50" t="s">
        <v>5</v>
      </c>
      <c r="G123" s="51"/>
      <c r="H123" s="49">
        <v>8</v>
      </c>
      <c r="I123" s="57"/>
      <c r="J123" s="58" t="s">
        <v>5</v>
      </c>
      <c r="K123" s="54"/>
      <c r="L123" s="55"/>
      <c r="M123" s="55"/>
      <c r="N123" s="55"/>
      <c r="O123" s="55"/>
      <c r="P123" s="120"/>
      <c r="Q123" s="121"/>
      <c r="R123" s="121"/>
      <c r="S123" s="122"/>
      <c r="T123" s="12"/>
    </row>
    <row r="124" spans="1:20" ht="15" customHeight="1" thickBot="1">
      <c r="A124" s="33"/>
      <c r="B124" s="109"/>
      <c r="C124" s="78" t="s">
        <v>60</v>
      </c>
      <c r="D124" s="59" t="s">
        <v>3</v>
      </c>
      <c r="E124" s="60" t="s">
        <v>8</v>
      </c>
      <c r="F124" s="61" t="s">
        <v>5</v>
      </c>
      <c r="G124" s="62"/>
      <c r="H124" s="60" t="s">
        <v>5</v>
      </c>
      <c r="I124" s="63"/>
      <c r="J124" s="64" t="s">
        <v>5</v>
      </c>
      <c r="K124" s="65"/>
      <c r="L124" s="66"/>
      <c r="M124" s="66"/>
      <c r="N124" s="66"/>
      <c r="O124" s="66"/>
      <c r="P124" s="123"/>
      <c r="Q124" s="124"/>
      <c r="R124" s="124"/>
      <c r="S124" s="125"/>
      <c r="T124" s="12"/>
    </row>
    <row r="125" spans="1:20" ht="15" customHeight="1" thickBot="1">
      <c r="A125" s="33"/>
      <c r="B125" s="68"/>
      <c r="C125" s="68"/>
      <c r="D125" s="68"/>
      <c r="E125" s="68"/>
      <c r="F125" s="68"/>
      <c r="G125" s="69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</row>
    <row r="126" spans="1:20" ht="15" customHeight="1" thickBot="1">
      <c r="A126" s="33"/>
      <c r="B126" s="107" t="s">
        <v>9</v>
      </c>
      <c r="C126" s="34" t="s">
        <v>36</v>
      </c>
      <c r="D126" s="35" t="s">
        <v>38</v>
      </c>
      <c r="E126" s="35" t="s">
        <v>30</v>
      </c>
      <c r="F126" s="35" t="s">
        <v>1</v>
      </c>
      <c r="G126" s="36" t="s">
        <v>29</v>
      </c>
      <c r="H126" s="37" t="s">
        <v>2</v>
      </c>
      <c r="I126" s="38" t="s">
        <v>39</v>
      </c>
      <c r="J126" s="37" t="s">
        <v>41</v>
      </c>
      <c r="K126" s="94" t="s">
        <v>63</v>
      </c>
      <c r="L126" s="95"/>
      <c r="M126" s="95"/>
      <c r="N126" s="95"/>
      <c r="O126" s="97"/>
      <c r="P126" s="94" t="s">
        <v>64</v>
      </c>
      <c r="Q126" s="95"/>
      <c r="R126" s="95"/>
      <c r="S126" s="96"/>
      <c r="T126" s="12"/>
    </row>
    <row r="127" spans="1:20" ht="15" customHeight="1">
      <c r="A127" s="33"/>
      <c r="B127" s="108"/>
      <c r="C127" s="70" t="s">
        <v>61</v>
      </c>
      <c r="D127" s="39" t="s">
        <v>3</v>
      </c>
      <c r="E127" s="40" t="s">
        <v>10</v>
      </c>
      <c r="F127" s="41" t="s">
        <v>5</v>
      </c>
      <c r="G127" s="42" t="s">
        <v>5</v>
      </c>
      <c r="H127" s="40" t="s">
        <v>5</v>
      </c>
      <c r="I127" s="43"/>
      <c r="J127" s="44" t="s">
        <v>5</v>
      </c>
      <c r="K127" s="45"/>
      <c r="L127" s="46"/>
      <c r="M127" s="46"/>
      <c r="N127" s="46"/>
      <c r="O127" s="46"/>
      <c r="P127" s="110"/>
      <c r="Q127" s="111"/>
      <c r="R127" s="111"/>
      <c r="S127" s="112"/>
      <c r="T127" s="12"/>
    </row>
    <row r="128" spans="1:20" ht="15" customHeight="1">
      <c r="A128" s="33"/>
      <c r="B128" s="108"/>
      <c r="C128" s="72" t="s">
        <v>24</v>
      </c>
      <c r="D128" s="48" t="s">
        <v>3</v>
      </c>
      <c r="E128" s="49" t="s">
        <v>4</v>
      </c>
      <c r="F128" s="50">
        <f>IF(I93&gt;7,F93+2.5%,IF(I93&gt;4,F93,F93-2.5%))</f>
        <v>0.77500000000000002</v>
      </c>
      <c r="G128" s="51">
        <f>K6*F128</f>
        <v>73.852941176470594</v>
      </c>
      <c r="H128" s="49" t="s">
        <v>5</v>
      </c>
      <c r="I128" s="81"/>
      <c r="J128" s="58" t="s">
        <v>5</v>
      </c>
      <c r="K128" s="54"/>
      <c r="L128" s="55"/>
      <c r="M128" s="55"/>
      <c r="N128" s="55"/>
      <c r="O128" s="55"/>
      <c r="P128" s="110"/>
      <c r="Q128" s="111"/>
      <c r="R128" s="111"/>
      <c r="S128" s="112"/>
      <c r="T128" s="12"/>
    </row>
    <row r="129" spans="1:20" ht="15" customHeight="1">
      <c r="A129" s="33"/>
      <c r="B129" s="108"/>
      <c r="C129" s="74" t="s">
        <v>24</v>
      </c>
      <c r="D129" s="48" t="s">
        <v>6</v>
      </c>
      <c r="E129" s="49" t="s">
        <v>21</v>
      </c>
      <c r="F129" s="50">
        <f>IF(I93&gt;7,F93+2.5%,IF(I93&gt;4,F93,F93-2.5%))</f>
        <v>0.77500000000000002</v>
      </c>
      <c r="G129" s="51">
        <f>K6*F129</f>
        <v>73.852941176470594</v>
      </c>
      <c r="H129" s="49" t="s">
        <v>5</v>
      </c>
      <c r="I129" s="52" t="s">
        <v>73</v>
      </c>
      <c r="J129" s="53" t="e">
        <f>IF(I129="","",((G129*36)/(37-I129)))</f>
        <v>#VALUE!</v>
      </c>
      <c r="K129" s="54"/>
      <c r="L129" s="55"/>
      <c r="M129" s="55"/>
      <c r="N129" s="55"/>
      <c r="O129" s="55"/>
      <c r="P129" s="110"/>
      <c r="Q129" s="111"/>
      <c r="R129" s="111"/>
      <c r="S129" s="112"/>
      <c r="T129" s="12"/>
    </row>
    <row r="130" spans="1:20" ht="15" customHeight="1">
      <c r="A130" s="33"/>
      <c r="B130" s="108"/>
      <c r="C130" s="76" t="s">
        <v>47</v>
      </c>
      <c r="D130" s="48" t="s">
        <v>3</v>
      </c>
      <c r="E130" s="49" t="s">
        <v>7</v>
      </c>
      <c r="F130" s="50" t="s">
        <v>5</v>
      </c>
      <c r="G130" s="51" t="s">
        <v>5</v>
      </c>
      <c r="H130" s="49">
        <v>8</v>
      </c>
      <c r="I130" s="57"/>
      <c r="J130" s="58" t="s">
        <v>5</v>
      </c>
      <c r="K130" s="54"/>
      <c r="L130" s="55"/>
      <c r="M130" s="55"/>
      <c r="N130" s="55"/>
      <c r="O130" s="55"/>
      <c r="P130" s="110"/>
      <c r="Q130" s="111"/>
      <c r="R130" s="111"/>
      <c r="S130" s="112"/>
      <c r="T130" s="12"/>
    </row>
    <row r="131" spans="1:20" ht="14.25" customHeight="1">
      <c r="A131" s="33"/>
      <c r="B131" s="108"/>
      <c r="C131" s="72" t="s">
        <v>65</v>
      </c>
      <c r="D131" s="48" t="s">
        <v>3</v>
      </c>
      <c r="E131" s="49" t="s">
        <v>7</v>
      </c>
      <c r="F131" s="50" t="s">
        <v>5</v>
      </c>
      <c r="G131" s="51" t="s">
        <v>5</v>
      </c>
      <c r="H131" s="49">
        <v>8</v>
      </c>
      <c r="I131" s="57"/>
      <c r="J131" s="58" t="s">
        <v>5</v>
      </c>
      <c r="K131" s="54"/>
      <c r="L131" s="55"/>
      <c r="M131" s="55"/>
      <c r="N131" s="55"/>
      <c r="O131" s="55"/>
      <c r="P131" s="110"/>
      <c r="Q131" s="111"/>
      <c r="R131" s="111"/>
      <c r="S131" s="112"/>
      <c r="T131" s="12"/>
    </row>
    <row r="132" spans="1:20" ht="14.25" customHeight="1">
      <c r="A132" s="33"/>
      <c r="B132" s="108"/>
      <c r="C132" s="72" t="s">
        <v>66</v>
      </c>
      <c r="D132" s="48" t="s">
        <v>3</v>
      </c>
      <c r="E132" s="49" t="s">
        <v>7</v>
      </c>
      <c r="F132" s="50" t="s">
        <v>5</v>
      </c>
      <c r="G132" s="51" t="s">
        <v>5</v>
      </c>
      <c r="H132" s="49">
        <v>8</v>
      </c>
      <c r="I132" s="57"/>
      <c r="J132" s="58" t="s">
        <v>5</v>
      </c>
      <c r="K132" s="54"/>
      <c r="L132" s="55"/>
      <c r="M132" s="55"/>
      <c r="N132" s="55"/>
      <c r="O132" s="55"/>
      <c r="P132" s="110"/>
      <c r="Q132" s="111"/>
      <c r="R132" s="111"/>
      <c r="S132" s="112"/>
      <c r="T132" s="12"/>
    </row>
    <row r="133" spans="1:20" ht="15" customHeight="1" thickBot="1">
      <c r="A133" s="33"/>
      <c r="B133" s="109"/>
      <c r="C133" s="78" t="s">
        <v>67</v>
      </c>
      <c r="D133" s="59" t="s">
        <v>3</v>
      </c>
      <c r="E133" s="60" t="s">
        <v>7</v>
      </c>
      <c r="F133" s="61" t="s">
        <v>5</v>
      </c>
      <c r="G133" s="62" t="s">
        <v>5</v>
      </c>
      <c r="H133" s="60">
        <v>8</v>
      </c>
      <c r="I133" s="63"/>
      <c r="J133" s="64" t="s">
        <v>5</v>
      </c>
      <c r="K133" s="65"/>
      <c r="L133" s="66"/>
      <c r="M133" s="66"/>
      <c r="N133" s="66"/>
      <c r="O133" s="66"/>
      <c r="P133" s="113"/>
      <c r="Q133" s="114"/>
      <c r="R133" s="114"/>
      <c r="S133" s="115"/>
      <c r="T133" s="12"/>
    </row>
    <row r="134" spans="1:20" ht="14.25" customHeight="1" thickBot="1">
      <c r="A134" s="33"/>
      <c r="B134" s="68"/>
      <c r="C134" s="68"/>
      <c r="D134" s="68"/>
      <c r="E134" s="68"/>
      <c r="F134" s="68"/>
      <c r="G134" s="69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</row>
    <row r="135" spans="1:20" ht="15" customHeight="1" thickBot="1">
      <c r="A135" s="33"/>
      <c r="B135" s="107" t="s">
        <v>11</v>
      </c>
      <c r="C135" s="34" t="s">
        <v>36</v>
      </c>
      <c r="D135" s="35" t="s">
        <v>38</v>
      </c>
      <c r="E135" s="35" t="s">
        <v>30</v>
      </c>
      <c r="F135" s="35" t="s">
        <v>1</v>
      </c>
      <c r="G135" s="36" t="s">
        <v>29</v>
      </c>
      <c r="H135" s="37" t="s">
        <v>2</v>
      </c>
      <c r="I135" s="38" t="s">
        <v>39</v>
      </c>
      <c r="J135" s="37" t="s">
        <v>41</v>
      </c>
      <c r="K135" s="94" t="s">
        <v>63</v>
      </c>
      <c r="L135" s="95"/>
      <c r="M135" s="95"/>
      <c r="N135" s="95"/>
      <c r="O135" s="97"/>
      <c r="P135" s="94" t="s">
        <v>64</v>
      </c>
      <c r="Q135" s="95"/>
      <c r="R135" s="95"/>
      <c r="S135" s="96"/>
      <c r="T135" s="12"/>
    </row>
    <row r="136" spans="1:20" ht="15" customHeight="1">
      <c r="A136" s="33"/>
      <c r="B136" s="108"/>
      <c r="C136" s="70" t="s">
        <v>22</v>
      </c>
      <c r="D136" s="39" t="s">
        <v>3</v>
      </c>
      <c r="E136" s="40" t="s">
        <v>4</v>
      </c>
      <c r="F136" s="41">
        <f>IF(I101&gt;7,F101+2.5%,IF(I101&gt;4,F101,F101-2.5%))</f>
        <v>0.77500000000000002</v>
      </c>
      <c r="G136" s="42">
        <f>J6*F136</f>
        <v>106.6764705882353</v>
      </c>
      <c r="H136" s="40" t="s">
        <v>5</v>
      </c>
      <c r="I136" s="43"/>
      <c r="J136" s="44" t="s">
        <v>5</v>
      </c>
      <c r="K136" s="45"/>
      <c r="L136" s="46"/>
      <c r="M136" s="46"/>
      <c r="N136" s="46"/>
      <c r="O136" s="46"/>
      <c r="P136" s="110"/>
      <c r="Q136" s="111"/>
      <c r="R136" s="111"/>
      <c r="S136" s="112"/>
      <c r="T136" s="12"/>
    </row>
    <row r="137" spans="1:20" ht="15" customHeight="1">
      <c r="A137" s="33"/>
      <c r="B137" s="108"/>
      <c r="C137" s="72" t="s">
        <v>22</v>
      </c>
      <c r="D137" s="48" t="s">
        <v>6</v>
      </c>
      <c r="E137" s="49" t="s">
        <v>21</v>
      </c>
      <c r="F137" s="50">
        <f>IF(I101&gt;7,F101+2.5%,IF(I101&gt;4,F101,F101-2.5%))</f>
        <v>0.77500000000000002</v>
      </c>
      <c r="G137" s="51">
        <f>J6*F137</f>
        <v>106.6764705882353</v>
      </c>
      <c r="H137" s="49" t="s">
        <v>5</v>
      </c>
      <c r="I137" s="52" t="s">
        <v>73</v>
      </c>
      <c r="J137" s="53" t="e">
        <f>IF(I137="","",((G137*36)/(37-I137)))</f>
        <v>#VALUE!</v>
      </c>
      <c r="K137" s="54"/>
      <c r="L137" s="55"/>
      <c r="M137" s="55"/>
      <c r="N137" s="55"/>
      <c r="O137" s="55"/>
      <c r="P137" s="110"/>
      <c r="Q137" s="111"/>
      <c r="R137" s="111"/>
      <c r="S137" s="112"/>
      <c r="T137" s="12"/>
    </row>
    <row r="138" spans="1:20" ht="15" customHeight="1">
      <c r="A138" s="33"/>
      <c r="B138" s="108"/>
      <c r="C138" s="80" t="s">
        <v>50</v>
      </c>
      <c r="D138" s="48" t="s">
        <v>3</v>
      </c>
      <c r="E138" s="49" t="s">
        <v>12</v>
      </c>
      <c r="F138" s="50" t="s">
        <v>5</v>
      </c>
      <c r="G138" s="51" t="s">
        <v>5</v>
      </c>
      <c r="H138" s="49">
        <v>8</v>
      </c>
      <c r="I138" s="57"/>
      <c r="J138" s="58" t="s">
        <v>5</v>
      </c>
      <c r="K138" s="54"/>
      <c r="L138" s="55"/>
      <c r="M138" s="55"/>
      <c r="N138" s="55"/>
      <c r="O138" s="55"/>
      <c r="P138" s="110"/>
      <c r="Q138" s="111"/>
      <c r="R138" s="111"/>
      <c r="S138" s="112"/>
      <c r="T138" s="12"/>
    </row>
    <row r="139" spans="1:20" ht="15" customHeight="1">
      <c r="A139" s="33"/>
      <c r="B139" s="108"/>
      <c r="C139" s="72" t="s">
        <v>59</v>
      </c>
      <c r="D139" s="48" t="s">
        <v>3</v>
      </c>
      <c r="E139" s="49" t="s">
        <v>12</v>
      </c>
      <c r="F139" s="50" t="s">
        <v>5</v>
      </c>
      <c r="G139" s="51" t="s">
        <v>5</v>
      </c>
      <c r="H139" s="49">
        <v>8</v>
      </c>
      <c r="I139" s="57"/>
      <c r="J139" s="58" t="s">
        <v>5</v>
      </c>
      <c r="K139" s="54"/>
      <c r="L139" s="55"/>
      <c r="M139" s="55"/>
      <c r="N139" s="55"/>
      <c r="O139" s="55"/>
      <c r="P139" s="110"/>
      <c r="Q139" s="111"/>
      <c r="R139" s="111"/>
      <c r="S139" s="112"/>
      <c r="T139" s="12"/>
    </row>
    <row r="140" spans="1:20" ht="15" customHeight="1" thickBot="1">
      <c r="A140" s="33"/>
      <c r="B140" s="109"/>
      <c r="C140" s="78" t="s">
        <v>60</v>
      </c>
      <c r="D140" s="59" t="s">
        <v>3</v>
      </c>
      <c r="E140" s="60" t="s">
        <v>13</v>
      </c>
      <c r="F140" s="61" t="s">
        <v>5</v>
      </c>
      <c r="G140" s="62" t="s">
        <v>5</v>
      </c>
      <c r="H140" s="60" t="s">
        <v>5</v>
      </c>
      <c r="I140" s="63"/>
      <c r="J140" s="64" t="s">
        <v>5</v>
      </c>
      <c r="K140" s="65"/>
      <c r="L140" s="66"/>
      <c r="M140" s="66"/>
      <c r="N140" s="66"/>
      <c r="O140" s="66"/>
      <c r="P140" s="113"/>
      <c r="Q140" s="114"/>
      <c r="R140" s="114"/>
      <c r="S140" s="115"/>
      <c r="T140" s="12"/>
    </row>
    <row r="141" spans="1:20" ht="15" customHeight="1" thickBot="1">
      <c r="A141" s="33"/>
      <c r="B141" s="68"/>
      <c r="C141" s="68"/>
      <c r="D141" s="68"/>
      <c r="E141" s="68"/>
      <c r="F141" s="68"/>
      <c r="G141" s="69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</row>
    <row r="142" spans="1:20" ht="15" customHeight="1" thickBot="1">
      <c r="A142" s="33"/>
      <c r="B142" s="107" t="s">
        <v>14</v>
      </c>
      <c r="C142" s="34" t="s">
        <v>36</v>
      </c>
      <c r="D142" s="35" t="s">
        <v>38</v>
      </c>
      <c r="E142" s="35" t="s">
        <v>30</v>
      </c>
      <c r="F142" s="35" t="s">
        <v>1</v>
      </c>
      <c r="G142" s="36" t="s">
        <v>29</v>
      </c>
      <c r="H142" s="37" t="s">
        <v>2</v>
      </c>
      <c r="I142" s="38" t="s">
        <v>39</v>
      </c>
      <c r="J142" s="37" t="s">
        <v>41</v>
      </c>
      <c r="K142" s="94" t="s">
        <v>63</v>
      </c>
      <c r="L142" s="95"/>
      <c r="M142" s="95"/>
      <c r="N142" s="95"/>
      <c r="O142" s="97"/>
      <c r="P142" s="94" t="s">
        <v>64</v>
      </c>
      <c r="Q142" s="95"/>
      <c r="R142" s="95"/>
      <c r="S142" s="96"/>
      <c r="T142" s="12"/>
    </row>
    <row r="143" spans="1:20" ht="15" customHeight="1">
      <c r="A143" s="33"/>
      <c r="B143" s="108"/>
      <c r="C143" s="70" t="s">
        <v>61</v>
      </c>
      <c r="D143" s="39" t="s">
        <v>3</v>
      </c>
      <c r="E143" s="40" t="s">
        <v>10</v>
      </c>
      <c r="F143" s="41" t="s">
        <v>5</v>
      </c>
      <c r="G143" s="42"/>
      <c r="H143" s="40" t="s">
        <v>5</v>
      </c>
      <c r="I143" s="43"/>
      <c r="J143" s="44" t="s">
        <v>5</v>
      </c>
      <c r="K143" s="45"/>
      <c r="L143" s="46"/>
      <c r="M143" s="46"/>
      <c r="N143" s="46"/>
      <c r="O143" s="46"/>
      <c r="P143" s="110"/>
      <c r="Q143" s="111"/>
      <c r="R143" s="111"/>
      <c r="S143" s="112"/>
      <c r="T143" s="12"/>
    </row>
    <row r="144" spans="1:20" ht="15" customHeight="1">
      <c r="A144" s="33"/>
      <c r="B144" s="108"/>
      <c r="C144" s="76" t="s">
        <v>72</v>
      </c>
      <c r="D144" s="48" t="s">
        <v>3</v>
      </c>
      <c r="E144" s="49" t="s">
        <v>7</v>
      </c>
      <c r="F144" s="50">
        <f>F36</f>
        <v>0.6</v>
      </c>
      <c r="G144" s="51">
        <f>K6*F144</f>
        <v>57.176470588235297</v>
      </c>
      <c r="H144" s="49" t="s">
        <v>5</v>
      </c>
      <c r="I144" s="81"/>
      <c r="J144" s="58" t="s">
        <v>5</v>
      </c>
      <c r="K144" s="54"/>
      <c r="L144" s="55"/>
      <c r="M144" s="55"/>
      <c r="N144" s="55"/>
      <c r="O144" s="55"/>
      <c r="P144" s="110"/>
      <c r="Q144" s="111"/>
      <c r="R144" s="111"/>
      <c r="S144" s="112"/>
      <c r="T144" s="12"/>
    </row>
    <row r="145" spans="1:20" ht="15" customHeight="1">
      <c r="A145" s="33"/>
      <c r="B145" s="108"/>
      <c r="C145" s="74" t="s">
        <v>68</v>
      </c>
      <c r="D145" s="48" t="s">
        <v>3</v>
      </c>
      <c r="E145" s="49" t="s">
        <v>4</v>
      </c>
      <c r="F145" s="50">
        <f>IF(I110&gt;7,F109+2.5%,IF(I110&gt;4,F109,F109-2.5%))</f>
        <v>0.77500000000000002</v>
      </c>
      <c r="G145" s="51">
        <f>M6*F145</f>
        <v>43.4</v>
      </c>
      <c r="H145" s="49" t="s">
        <v>5</v>
      </c>
      <c r="I145" s="82"/>
      <c r="J145" s="84" t="s">
        <v>5</v>
      </c>
      <c r="K145" s="54"/>
      <c r="L145" s="55"/>
      <c r="M145" s="55"/>
      <c r="N145" s="55"/>
      <c r="O145" s="55"/>
      <c r="P145" s="110"/>
      <c r="Q145" s="111"/>
      <c r="R145" s="111"/>
      <c r="S145" s="112"/>
      <c r="T145" s="12"/>
    </row>
    <row r="146" spans="1:20" ht="15" customHeight="1">
      <c r="A146" s="33"/>
      <c r="B146" s="108"/>
      <c r="C146" s="72" t="s">
        <v>68</v>
      </c>
      <c r="D146" s="48" t="s">
        <v>6</v>
      </c>
      <c r="E146" s="49" t="s">
        <v>21</v>
      </c>
      <c r="F146" s="50">
        <f>IF(I110&gt;7,F109+2.5%,IF(I110&gt;4,F109,F109-2.5%))</f>
        <v>0.77500000000000002</v>
      </c>
      <c r="G146" s="51">
        <f>M6*F146</f>
        <v>43.4</v>
      </c>
      <c r="H146" s="49" t="s">
        <v>5</v>
      </c>
      <c r="I146" s="52" t="s">
        <v>73</v>
      </c>
      <c r="J146" s="53" t="e">
        <f>IF(I146="","",((G146*36)/(37-I146)))</f>
        <v>#VALUE!</v>
      </c>
      <c r="K146" s="54"/>
      <c r="L146" s="55"/>
      <c r="M146" s="55"/>
      <c r="N146" s="55"/>
      <c r="O146" s="55"/>
      <c r="P146" s="110"/>
      <c r="Q146" s="111"/>
      <c r="R146" s="111"/>
      <c r="S146" s="112"/>
      <c r="T146" s="12"/>
    </row>
    <row r="147" spans="1:20" ht="15" customHeight="1">
      <c r="A147" s="33"/>
      <c r="B147" s="108"/>
      <c r="C147" s="72" t="s">
        <v>65</v>
      </c>
      <c r="D147" s="48" t="s">
        <v>3</v>
      </c>
      <c r="E147" s="49" t="s">
        <v>12</v>
      </c>
      <c r="F147" s="50" t="s">
        <v>5</v>
      </c>
      <c r="G147" s="51" t="s">
        <v>5</v>
      </c>
      <c r="H147" s="49">
        <v>8</v>
      </c>
      <c r="I147" s="57"/>
      <c r="J147" s="58" t="s">
        <v>5</v>
      </c>
      <c r="K147" s="54"/>
      <c r="L147" s="55"/>
      <c r="M147" s="55"/>
      <c r="N147" s="55"/>
      <c r="O147" s="55"/>
      <c r="P147" s="110"/>
      <c r="Q147" s="111"/>
      <c r="R147" s="111"/>
      <c r="S147" s="112"/>
      <c r="T147" s="12"/>
    </row>
    <row r="148" spans="1:20" ht="15" customHeight="1">
      <c r="A148" s="33"/>
      <c r="B148" s="108"/>
      <c r="C148" s="72" t="s">
        <v>69</v>
      </c>
      <c r="D148" s="48" t="s">
        <v>3</v>
      </c>
      <c r="E148" s="49" t="s">
        <v>12</v>
      </c>
      <c r="F148" s="50" t="s">
        <v>5</v>
      </c>
      <c r="G148" s="51" t="s">
        <v>5</v>
      </c>
      <c r="H148" s="49">
        <v>8</v>
      </c>
      <c r="I148" s="57"/>
      <c r="J148" s="58" t="s">
        <v>5</v>
      </c>
      <c r="K148" s="54"/>
      <c r="L148" s="55"/>
      <c r="M148" s="55"/>
      <c r="N148" s="55"/>
      <c r="O148" s="55"/>
      <c r="P148" s="110"/>
      <c r="Q148" s="111"/>
      <c r="R148" s="111"/>
      <c r="S148" s="112"/>
      <c r="T148" s="12"/>
    </row>
    <row r="149" spans="1:20" ht="15" customHeight="1" thickBot="1">
      <c r="A149" s="33"/>
      <c r="B149" s="109"/>
      <c r="C149" s="78" t="s">
        <v>70</v>
      </c>
      <c r="D149" s="59" t="s">
        <v>3</v>
      </c>
      <c r="E149" s="60" t="s">
        <v>12</v>
      </c>
      <c r="F149" s="61" t="s">
        <v>5</v>
      </c>
      <c r="G149" s="62" t="s">
        <v>5</v>
      </c>
      <c r="H149" s="60">
        <v>8</v>
      </c>
      <c r="I149" s="63"/>
      <c r="J149" s="83" t="s">
        <v>5</v>
      </c>
      <c r="K149" s="65"/>
      <c r="L149" s="66"/>
      <c r="M149" s="66"/>
      <c r="N149" s="66"/>
      <c r="O149" s="66"/>
      <c r="P149" s="113"/>
      <c r="Q149" s="114"/>
      <c r="R149" s="114"/>
      <c r="S149" s="115"/>
      <c r="T149" s="12"/>
    </row>
    <row r="150" spans="1:20" ht="14.25" customHeight="1">
      <c r="A150" s="6"/>
      <c r="B150" s="4"/>
      <c r="C150" s="3"/>
      <c r="D150" s="4"/>
      <c r="E150" s="4"/>
      <c r="F150" s="4"/>
      <c r="G150" s="4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1:20" ht="14.25" customHeight="1">
      <c r="A151" s="6"/>
      <c r="B151" s="4"/>
      <c r="C151" s="3"/>
      <c r="D151" s="4"/>
      <c r="E151" s="4"/>
      <c r="F151" s="4"/>
      <c r="G151" s="4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1:20" ht="14.25" customHeight="1">
      <c r="A152" s="6"/>
      <c r="B152" s="4"/>
      <c r="C152" s="3"/>
      <c r="D152" s="4"/>
      <c r="E152" s="4"/>
      <c r="F152" s="4"/>
      <c r="G152" s="4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</row>
  </sheetData>
  <mergeCells count="72">
    <mergeCell ref="P142:S142"/>
    <mergeCell ref="K142:O142"/>
    <mergeCell ref="B142:B149"/>
    <mergeCell ref="P136:S140"/>
    <mergeCell ref="P135:S135"/>
    <mergeCell ref="K135:O135"/>
    <mergeCell ref="B135:B140"/>
    <mergeCell ref="P143:S149"/>
    <mergeCell ref="P127:S133"/>
    <mergeCell ref="P126:S126"/>
    <mergeCell ref="B126:B133"/>
    <mergeCell ref="P118:S118"/>
    <mergeCell ref="K118:O118"/>
    <mergeCell ref="B116:C117"/>
    <mergeCell ref="K126:O126"/>
    <mergeCell ref="P106:S106"/>
    <mergeCell ref="K106:O106"/>
    <mergeCell ref="B106:B113"/>
    <mergeCell ref="B118:B124"/>
    <mergeCell ref="P119:S124"/>
    <mergeCell ref="P107:S113"/>
    <mergeCell ref="K99:O99"/>
    <mergeCell ref="B80:C81"/>
    <mergeCell ref="P71:S77"/>
    <mergeCell ref="K90:O90"/>
    <mergeCell ref="B99:B104"/>
    <mergeCell ref="P100:S104"/>
    <mergeCell ref="P99:S99"/>
    <mergeCell ref="P91:S97"/>
    <mergeCell ref="B70:B77"/>
    <mergeCell ref="K82:O82"/>
    <mergeCell ref="P90:S90"/>
    <mergeCell ref="B90:B97"/>
    <mergeCell ref="B6:C6"/>
    <mergeCell ref="P55:S61"/>
    <mergeCell ref="B54:B61"/>
    <mergeCell ref="P28:S32"/>
    <mergeCell ref="B5:C5"/>
    <mergeCell ref="P54:S54"/>
    <mergeCell ref="B8:C9"/>
    <mergeCell ref="K27:O27"/>
    <mergeCell ref="K46:O46"/>
    <mergeCell ref="B27:B32"/>
    <mergeCell ref="P18:S18"/>
    <mergeCell ref="P34:S34"/>
    <mergeCell ref="P47:S52"/>
    <mergeCell ref="K34:O34"/>
    <mergeCell ref="P46:S46"/>
    <mergeCell ref="B10:B16"/>
    <mergeCell ref="K63:O63"/>
    <mergeCell ref="B44:C45"/>
    <mergeCell ref="B82:B88"/>
    <mergeCell ref="K54:O54"/>
    <mergeCell ref="P82:S82"/>
    <mergeCell ref="P64:S68"/>
    <mergeCell ref="P83:S88"/>
    <mergeCell ref="P70:S70"/>
    <mergeCell ref="K70:O70"/>
    <mergeCell ref="P63:S63"/>
    <mergeCell ref="B63:B68"/>
    <mergeCell ref="K18:O18"/>
    <mergeCell ref="B46:B52"/>
    <mergeCell ref="P19:S25"/>
    <mergeCell ref="P35:S41"/>
    <mergeCell ref="B34:B41"/>
    <mergeCell ref="P27:S27"/>
    <mergeCell ref="B18:B25"/>
    <mergeCell ref="I7:M8"/>
    <mergeCell ref="N4:R5"/>
    <mergeCell ref="P10:S10"/>
    <mergeCell ref="K10:O10"/>
    <mergeCell ref="P11:S16"/>
  </mergeCells>
  <phoneticPr fontId="8" type="noConversion"/>
  <dataValidations count="4">
    <dataValidation type="list" allowBlank="1" showInputMessage="1" showErrorMessage="1" sqref="C13 C49 C85 C121">
      <formula1>SquatVariation</formula1>
    </dataValidation>
    <dataValidation type="list" allowBlank="1" showInputMessage="1" showErrorMessage="1" sqref="C22 C58 C94 C130">
      <formula1>BenchVariation</formula1>
    </dataValidation>
    <dataValidation type="list" allowBlank="1" showInputMessage="1" showErrorMessage="1" sqref="C30 C66 C102 C138">
      <formula1>DeadliftVariation</formula1>
    </dataValidation>
    <dataValidation type="list" allowBlank="1" showInputMessage="1" showErrorMessage="1" sqref="C36 C72 C108 C144">
      <formula1>BenchVariationAlt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"/>
  <sheetViews>
    <sheetView showGridLines="0" workbookViewId="0">
      <selection activeCell="H17" sqref="H17"/>
    </sheetView>
  </sheetViews>
  <sheetFormatPr defaultColWidth="8.88671875" defaultRowHeight="14.4"/>
  <cols>
    <col min="1" max="256" width="8.88671875" style="1"/>
  </cols>
  <sheetData>
    <row r="1" spans="1:5" ht="15" customHeight="1">
      <c r="A1" s="27" t="s">
        <v>74</v>
      </c>
      <c r="B1" s="11"/>
      <c r="C1" s="11"/>
      <c r="D1" s="11"/>
      <c r="E1" s="28" t="s">
        <v>79</v>
      </c>
    </row>
    <row r="2" spans="1:5" ht="15" customHeight="1">
      <c r="A2" s="27" t="s">
        <v>44</v>
      </c>
      <c r="B2" s="11"/>
      <c r="C2" s="11"/>
      <c r="D2" s="11"/>
      <c r="E2" s="10" t="s">
        <v>19</v>
      </c>
    </row>
    <row r="3" spans="1:5" ht="15" customHeight="1">
      <c r="A3" s="27" t="s">
        <v>46</v>
      </c>
      <c r="B3" s="11"/>
      <c r="C3" s="11"/>
      <c r="D3" s="11"/>
      <c r="E3" s="10" t="s">
        <v>20</v>
      </c>
    </row>
    <row r="4" spans="1:5" ht="15" customHeight="1">
      <c r="A4" s="27" t="s">
        <v>53</v>
      </c>
      <c r="B4" s="11"/>
      <c r="C4" s="11"/>
      <c r="D4" s="11"/>
      <c r="E4" s="28" t="s">
        <v>80</v>
      </c>
    </row>
    <row r="5" spans="1:5" ht="15" customHeight="1">
      <c r="A5" s="28" t="s">
        <v>88</v>
      </c>
      <c r="B5" s="11"/>
      <c r="C5" s="11"/>
      <c r="D5" s="11"/>
      <c r="E5" s="11"/>
    </row>
    <row r="6" spans="1:5" ht="15" customHeight="1">
      <c r="A6" s="11"/>
      <c r="B6" s="11"/>
      <c r="C6" s="11"/>
      <c r="D6" s="11"/>
      <c r="E6" s="11"/>
    </row>
    <row r="7" spans="1:5" ht="15" customHeight="1">
      <c r="A7" s="27" t="s">
        <v>84</v>
      </c>
      <c r="B7" s="11"/>
      <c r="C7" s="11"/>
      <c r="D7" s="11"/>
      <c r="E7" s="11"/>
    </row>
    <row r="8" spans="1:5" ht="15" customHeight="1">
      <c r="A8" s="27" t="s">
        <v>48</v>
      </c>
      <c r="B8" s="11"/>
      <c r="C8" s="11"/>
      <c r="D8" s="11"/>
      <c r="E8" s="11"/>
    </row>
    <row r="9" spans="1:5" ht="15" customHeight="1">
      <c r="A9" s="27" t="s">
        <v>86</v>
      </c>
      <c r="B9" s="11"/>
      <c r="C9" s="11"/>
      <c r="D9" s="11"/>
      <c r="E9" s="11"/>
    </row>
    <row r="10" spans="1:5" ht="15" customHeight="1">
      <c r="A10" s="27" t="s">
        <v>49</v>
      </c>
      <c r="B10" s="11"/>
      <c r="C10" s="11"/>
      <c r="D10" s="11"/>
      <c r="E10" s="11"/>
    </row>
    <row r="11" spans="1:5" ht="15" customHeight="1">
      <c r="A11" s="28" t="s">
        <v>85</v>
      </c>
      <c r="B11" s="11"/>
      <c r="C11" s="11"/>
      <c r="D11" s="11"/>
      <c r="E11" s="11"/>
    </row>
    <row r="12" spans="1:5" ht="15" customHeight="1">
      <c r="A12" s="11"/>
      <c r="B12" s="11"/>
      <c r="C12" s="11"/>
      <c r="D12" s="11"/>
      <c r="E12" s="11"/>
    </row>
    <row r="13" spans="1:5" ht="15" customHeight="1">
      <c r="A13" s="27" t="s">
        <v>75</v>
      </c>
      <c r="B13" s="11"/>
      <c r="C13" s="11"/>
      <c r="D13" s="11"/>
      <c r="E13" s="11"/>
    </row>
    <row r="14" spans="1:5" ht="15" customHeight="1">
      <c r="A14" s="27" t="s">
        <v>51</v>
      </c>
      <c r="B14" s="11"/>
      <c r="C14" s="11"/>
      <c r="D14" s="11"/>
      <c r="E14" s="11"/>
    </row>
    <row r="15" spans="1:5" ht="15" customHeight="1">
      <c r="A15" s="27" t="s">
        <v>52</v>
      </c>
      <c r="B15" s="11"/>
      <c r="C15" s="11"/>
      <c r="D15" s="11"/>
      <c r="E15" s="11"/>
    </row>
    <row r="16" spans="1:5" ht="15" customHeight="1">
      <c r="A16" s="27" t="s">
        <v>54</v>
      </c>
      <c r="B16" s="11"/>
      <c r="C16" s="11"/>
      <c r="D16" s="11"/>
      <c r="E16" s="11"/>
    </row>
    <row r="17" spans="1:5" ht="15" customHeight="1">
      <c r="A17" s="11"/>
      <c r="B17" s="11"/>
      <c r="C17" s="11"/>
      <c r="D17" s="11"/>
      <c r="E17" s="11"/>
    </row>
    <row r="18" spans="1:5" ht="15" customHeight="1">
      <c r="A18" s="27" t="s">
        <v>83</v>
      </c>
      <c r="B18" s="11"/>
      <c r="C18" s="11"/>
      <c r="D18" s="11"/>
      <c r="E18" s="11"/>
    </row>
    <row r="19" spans="1:5" ht="15" customHeight="1">
      <c r="A19" s="27" t="s">
        <v>55</v>
      </c>
      <c r="B19" s="11"/>
      <c r="C19" s="11"/>
      <c r="D19" s="11"/>
      <c r="E19" s="11"/>
    </row>
    <row r="20" spans="1:5" ht="15" customHeight="1">
      <c r="A20" s="28" t="s">
        <v>56</v>
      </c>
      <c r="B20" s="11"/>
      <c r="C20" s="11"/>
      <c r="D20" s="11"/>
      <c r="E20" s="11"/>
    </row>
    <row r="21" spans="1:5" ht="15" customHeight="1">
      <c r="A21" s="27" t="s">
        <v>57</v>
      </c>
      <c r="B21" s="11"/>
      <c r="C21" s="11"/>
      <c r="D21" s="11"/>
      <c r="E21" s="11"/>
    </row>
    <row r="22" spans="1:5" ht="15" customHeight="1">
      <c r="A22" s="28" t="s">
        <v>58</v>
      </c>
      <c r="B22" s="11"/>
      <c r="C22" s="11"/>
      <c r="D22" s="11"/>
      <c r="E22" s="11"/>
    </row>
    <row r="23" spans="1:5">
      <c r="A23" s="12"/>
      <c r="B23" s="12"/>
      <c r="C23" s="12"/>
      <c r="D23" s="12"/>
      <c r="E23" s="12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KIZEN - Infinite Off Season</vt:lpstr>
      <vt:lpstr>改变动作</vt:lpstr>
      <vt:lpstr>BenchVariation</vt:lpstr>
      <vt:lpstr>BenchVariationAlt</vt:lpstr>
      <vt:lpstr>DeadliftVariation</vt:lpstr>
      <vt:lpstr>SquatVariation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Crosslin</dc:creator>
  <cp:lastModifiedBy>李建桦</cp:lastModifiedBy>
  <cp:lastPrinted>2017-08-07T16:10:47Z</cp:lastPrinted>
  <dcterms:created xsi:type="dcterms:W3CDTF">2017-08-05T13:28:41Z</dcterms:created>
  <dcterms:modified xsi:type="dcterms:W3CDTF">2018-08-09T11:38:14Z</dcterms:modified>
</cp:coreProperties>
</file>