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12" documentId="8_{028C4D29-A84D-45DF-9ED1-B7F41ED8DD73}" xr6:coauthVersionLast="47" xr6:coauthVersionMax="47" xr10:uidLastSave="{10AA53C3-03FA-4FA4-BCFC-7E453A3F3091}"/>
  <bookViews>
    <workbookView xWindow="-120" yWindow="-120" windowWidth="29040" windowHeight="15840" xr2:uid="{A8C56899-27C8-4706-A814-ADF98FFE622C}"/>
  </bookViews>
  <sheets>
    <sheet name="Overview" sheetId="2" r:id="rId1"/>
    <sheet name="Assessment" sheetId="3" r:id="rId2"/>
    <sheet name="Instructions" sheetId="4" r:id="rId3"/>
  </sheets>
  <definedNames>
    <definedName name="_xlnm._FilterDatabase" localSheetId="1" hidden="1">Assessment!$A$1:$F$57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6" i="2" l="1"/>
  <c r="O52" i="2"/>
  <c r="N52" i="2"/>
  <c r="E52" i="2" s="1"/>
  <c r="M52" i="2"/>
  <c r="L52" i="2"/>
  <c r="O51" i="2"/>
  <c r="N51" i="2"/>
  <c r="E51" i="2" s="1"/>
  <c r="M51" i="2"/>
  <c r="L51" i="2"/>
  <c r="C51" i="2" s="1"/>
  <c r="O50" i="2"/>
  <c r="N50" i="2"/>
  <c r="M50" i="2"/>
  <c r="L50" i="2"/>
  <c r="O49" i="2"/>
  <c r="N49" i="2"/>
  <c r="E49" i="2" s="1"/>
  <c r="M49" i="2"/>
  <c r="D49" i="2" s="1"/>
  <c r="L49" i="2"/>
  <c r="O48" i="2"/>
  <c r="N48" i="2"/>
  <c r="E48" i="2" s="1"/>
  <c r="M48" i="2"/>
  <c r="L48" i="2"/>
  <c r="O47" i="2"/>
  <c r="N47" i="2"/>
  <c r="E47" i="2" s="1"/>
  <c r="M47" i="2"/>
  <c r="D47" i="2" s="1"/>
  <c r="L47" i="2"/>
  <c r="O46" i="2"/>
  <c r="N46" i="2"/>
  <c r="E46" i="2" s="1"/>
  <c r="M46" i="2"/>
  <c r="L46" i="2"/>
  <c r="O45" i="2"/>
  <c r="N45" i="2"/>
  <c r="E45" i="2" s="1"/>
  <c r="M45" i="2"/>
  <c r="D45" i="2" s="1"/>
  <c r="L45" i="2"/>
  <c r="C45" i="2" s="1"/>
  <c r="O44" i="2"/>
  <c r="N44" i="2"/>
  <c r="E44" i="2" s="1"/>
  <c r="M44" i="2"/>
  <c r="D44" i="2" s="1"/>
  <c r="L44" i="2"/>
  <c r="O43" i="2"/>
  <c r="N43" i="2"/>
  <c r="E43" i="2" s="1"/>
  <c r="M43" i="2"/>
  <c r="L43" i="2"/>
  <c r="O42" i="2"/>
  <c r="N42" i="2"/>
  <c r="E42" i="2" s="1"/>
  <c r="M42" i="2"/>
  <c r="L42" i="2"/>
  <c r="C42" i="2" s="1"/>
  <c r="O41" i="2"/>
  <c r="N41" i="2"/>
  <c r="E41" i="2" s="1"/>
  <c r="M41" i="2"/>
  <c r="L41" i="2"/>
  <c r="C41" i="2" s="1"/>
  <c r="O40" i="2"/>
  <c r="N40" i="2"/>
  <c r="E40" i="2" s="1"/>
  <c r="M40" i="2"/>
  <c r="D40" i="2" s="1"/>
  <c r="L40" i="2"/>
  <c r="C40" i="2" s="1"/>
  <c r="O39" i="2"/>
  <c r="N39" i="2"/>
  <c r="M39" i="2"/>
  <c r="D39" i="2" s="1"/>
  <c r="L39" i="2"/>
  <c r="C39" i="2" s="1"/>
  <c r="O38" i="2"/>
  <c r="N38" i="2"/>
  <c r="M38" i="2"/>
  <c r="D38" i="2" s="1"/>
  <c r="L38" i="2"/>
  <c r="C38" i="2" s="1"/>
  <c r="O37" i="2"/>
  <c r="N37" i="2"/>
  <c r="E37" i="2" s="1"/>
  <c r="M37" i="2"/>
  <c r="L37" i="2"/>
  <c r="C37" i="2" s="1"/>
  <c r="O36" i="2"/>
  <c r="N36" i="2"/>
  <c r="E36" i="2" s="1"/>
  <c r="M36" i="2"/>
  <c r="D36" i="2" s="1"/>
  <c r="L36" i="2"/>
  <c r="O35" i="2"/>
  <c r="N35" i="2"/>
  <c r="E35" i="2" s="1"/>
  <c r="M35" i="2"/>
  <c r="D35" i="2" s="1"/>
  <c r="L35" i="2"/>
  <c r="C35" i="2" s="1"/>
  <c r="O34" i="2"/>
  <c r="N34" i="2"/>
  <c r="M34" i="2"/>
  <c r="L34" i="2"/>
  <c r="O33" i="2"/>
  <c r="N33" i="2"/>
  <c r="M33" i="2"/>
  <c r="D33" i="2" s="1"/>
  <c r="L33" i="2"/>
  <c r="O32" i="2"/>
  <c r="N32" i="2"/>
  <c r="M32" i="2"/>
  <c r="L32" i="2"/>
  <c r="O31" i="2"/>
  <c r="N31" i="2"/>
  <c r="M31" i="2"/>
  <c r="L31" i="2"/>
  <c r="O30" i="2"/>
  <c r="N30" i="2"/>
  <c r="M30" i="2"/>
  <c r="L30" i="2"/>
  <c r="O29" i="2"/>
  <c r="N29" i="2"/>
  <c r="M29" i="2"/>
  <c r="L29" i="2"/>
  <c r="O28" i="2"/>
  <c r="N28" i="2"/>
  <c r="M28" i="2"/>
  <c r="L28" i="2"/>
  <c r="O27" i="2"/>
  <c r="N27" i="2"/>
  <c r="M27" i="2"/>
  <c r="L27" i="2"/>
  <c r="O26" i="2"/>
  <c r="N26" i="2"/>
  <c r="M26" i="2"/>
  <c r="D37" i="2"/>
  <c r="D42" i="2"/>
  <c r="D43" i="2"/>
  <c r="D46" i="2"/>
  <c r="D48" i="2"/>
  <c r="D50" i="2"/>
  <c r="D51" i="2"/>
  <c r="C44" i="2"/>
  <c r="C46" i="2"/>
  <c r="C48" i="2"/>
  <c r="C43" i="2"/>
  <c r="C47" i="2"/>
  <c r="C49" i="2"/>
  <c r="C52" i="2"/>
  <c r="D52" i="2"/>
  <c r="C50" i="2" l="1"/>
  <c r="D34" i="2"/>
  <c r="E33" i="2"/>
  <c r="E39" i="2"/>
  <c r="E38" i="2"/>
  <c r="C21" i="2"/>
  <c r="D22" i="2"/>
  <c r="D41" i="2"/>
  <c r="E27" i="2"/>
  <c r="D29" i="2"/>
  <c r="D31" i="2"/>
  <c r="C36" i="2"/>
  <c r="C28" i="2"/>
  <c r="E30" i="2"/>
  <c r="C32" i="2"/>
  <c r="D30" i="2"/>
  <c r="C34" i="2"/>
  <c r="D27" i="2"/>
  <c r="C29" i="2"/>
  <c r="E32" i="2"/>
  <c r="E50" i="2"/>
  <c r="E21" i="2" s="1"/>
  <c r="E29" i="2"/>
  <c r="C27" i="2"/>
  <c r="C19" i="2" s="1"/>
  <c r="C26" i="2"/>
  <c r="D21" i="2"/>
  <c r="D20" i="2"/>
  <c r="D32" i="2"/>
  <c r="C31" i="2"/>
  <c r="E34" i="2"/>
  <c r="C22" i="2"/>
  <c r="E31" i="2"/>
  <c r="C30" i="2"/>
  <c r="C33" i="2"/>
  <c r="C20" i="2" s="1"/>
  <c r="E22" i="2"/>
  <c r="D26" i="2"/>
  <c r="E28" i="2"/>
  <c r="E26" i="2"/>
  <c r="D28" i="2"/>
  <c r="E20" i="2" l="1"/>
  <c r="D19" i="2"/>
  <c r="E19" i="2"/>
</calcChain>
</file>

<file path=xl/sharedStrings.xml><?xml version="1.0" encoding="utf-8"?>
<sst xmlns="http://schemas.openxmlformats.org/spreadsheetml/2006/main" count="313" uniqueCount="221">
  <si>
    <t>Product</t>
  </si>
  <si>
    <t>Interview partner</t>
  </si>
  <si>
    <t>Interviewer</t>
  </si>
  <si>
    <t>date</t>
  </si>
  <si>
    <t>start time</t>
  </si>
  <si>
    <t>end time</t>
  </si>
  <si>
    <t>Applications in the product</t>
  </si>
  <si>
    <t>Baseline questions</t>
  </si>
  <si>
    <t>min</t>
  </si>
  <si>
    <t>average</t>
  </si>
  <si>
    <t>max</t>
  </si>
  <si>
    <t>Lead time to deliver a feature</t>
  </si>
  <si>
    <t>Monthly number of deployments</t>
  </si>
  <si>
    <t>Time to repair a production incident</t>
  </si>
  <si>
    <t>Amount of production incidents after go-live</t>
  </si>
  <si>
    <t>Overview result</t>
  </si>
  <si>
    <t>CRAWL</t>
  </si>
  <si>
    <t>WALK</t>
  </si>
  <si>
    <t>RUN</t>
  </si>
  <si>
    <t>CI/CD Automation</t>
  </si>
  <si>
    <t>DevOps Approach</t>
  </si>
  <si>
    <t>Test Automation</t>
  </si>
  <si>
    <t>Test Approach</t>
  </si>
  <si>
    <t>HELPER DATA</t>
  </si>
  <si>
    <t>Detailed result</t>
  </si>
  <si>
    <t>TOTAL #</t>
  </si>
  <si>
    <t>Code</t>
  </si>
  <si>
    <t>Code quality</t>
  </si>
  <si>
    <t>Automation</t>
  </si>
  <si>
    <t>Pipeline</t>
  </si>
  <si>
    <t>Deployment</t>
  </si>
  <si>
    <t>Environment ownership</t>
  </si>
  <si>
    <t>Environment setup</t>
  </si>
  <si>
    <t>Operations</t>
  </si>
  <si>
    <t>Monitoring</t>
  </si>
  <si>
    <t>Incident management</t>
  </si>
  <si>
    <t>Release cycle</t>
  </si>
  <si>
    <t>Release impact</t>
  </si>
  <si>
    <t>Quality</t>
  </si>
  <si>
    <t>Development process</t>
  </si>
  <si>
    <t>Team</t>
  </si>
  <si>
    <t>Skills</t>
  </si>
  <si>
    <t>Test Planning &amp; Control</t>
  </si>
  <si>
    <t>Test Analysis &amp; Design</t>
  </si>
  <si>
    <t>Test Implementation &amp; Execution</t>
  </si>
  <si>
    <t>Test Data</t>
  </si>
  <si>
    <t>Test Environment</t>
  </si>
  <si>
    <t>Test Doubles</t>
  </si>
  <si>
    <t>Test Documentation</t>
  </si>
  <si>
    <t>Test Skills</t>
  </si>
  <si>
    <t>Test Design</t>
  </si>
  <si>
    <t>Test Automation Development</t>
  </si>
  <si>
    <t>Test Execution</t>
  </si>
  <si>
    <t>Category</t>
  </si>
  <si>
    <t>Self assessment</t>
  </si>
  <si>
    <t>Comment</t>
  </si>
  <si>
    <t>CI/CD</t>
  </si>
  <si>
    <t>Engineers push their code changes to a code repository every day. Code changes are visible for the whole team (ideally for whole RBI)</t>
  </si>
  <si>
    <t>Not only source code is managed but also configuration data and build artifacts.</t>
  </si>
  <si>
    <t>Infrastructure (compute instances, databases, network (network connections, load balancers, firewalls, etc.), container orchestration, other used services) is completely defined in code. Deployment of the infrastructure can be done as an idempotent operation (i.e.. you can deploy infrastructure from scratch with repeatable results and no manual interaction). If a platform is used, all services not provided by the platform are also managed via code.</t>
  </si>
  <si>
    <t>The team has a common agreement how code should look like (coding guidelines are available and up to date). Automated tools to assure coding guidelines (linters etc.) may be used.</t>
  </si>
  <si>
    <t>CI/CD metrics (metrics concerning the build pipeline (lead time, number of deployments, percentage of failure, …)) are available as part of the pipeline. Quality metrics are provided by static code analysis and are provided as part of the build process. Metrics are available to the whole team (ideally for whole RBI).</t>
  </si>
  <si>
    <t>The team continuously tries to improve the code base based on feedback received via KPI measurement. Refactoring and fixing technical debt is a standard activity.</t>
  </si>
  <si>
    <t>Build is automated via scripts, deployment may be automated via scripts but there is no pipeline in place.</t>
  </si>
  <si>
    <t>Build, integration, versioning, test and deployment are automated, including all technologies and database changes</t>
  </si>
  <si>
    <t>Provisioning of environments, security related  and non-functional tests are automated (Including performance testing). No manual security and non-functional testing is required for a regular feature release.</t>
  </si>
  <si>
    <t>Tooling is used to run the automated steps and partially to orchestrate build, integration, test and deploy (e.g. SQC)</t>
  </si>
  <si>
    <t>A single pipeline is used to ship changes from development to production (e.g. CDA)</t>
  </si>
  <si>
    <t>All changes to the production system are rolled out via the pipeline, production systems are not changed via manual interaction any more.</t>
  </si>
  <si>
    <t>Source code is built and versioned on a central build server</t>
  </si>
  <si>
    <t>Builds are not left broken and code is not committed on a broken build.</t>
  </si>
  <si>
    <t>Team is alerted and pipeline is fixed immediately, if errors occur (broken build, test failed, infra problems)</t>
  </si>
  <si>
    <t>Although deployment may be automated via a script, there still are some manual steps involved (e.g. ticket creation, script execution, manual configuration).</t>
  </si>
  <si>
    <t>Deployment is fully automated</t>
  </si>
  <si>
    <t>Pipeline is the only way to change something</t>
  </si>
  <si>
    <t>Production Deployment process time (from last code commit to production deployment) is longer than 3 days</t>
  </si>
  <si>
    <t>Process time is 1-3 days</t>
  </si>
  <si>
    <t>Process time for production deployment is a few hours</t>
  </si>
  <si>
    <t>Separated  Dev and Test environment that allow teams to quickly test new code are readily available and under control of the team.</t>
  </si>
  <si>
    <t>There are no dependencies on other teams if dev or test environments need to be changed/reconfigured/etc.
Infrastructure Dependencies are ok
Middleware dependencies are not ok. Like WM platform, DBs, etc.</t>
  </si>
  <si>
    <t>Cost optimization through environment optimization, e.g. discard or shut down of unused environments, can be done on demand in a self-service manner</t>
  </si>
  <si>
    <t>Preconfigured and separated dev/test/prod environments are avaiable</t>
  </si>
  <si>
    <t>Environments can be automatically provisioned and can be setup any time from the team in a self-service manner</t>
  </si>
  <si>
    <t>Hardware resources can be added / removed / changed on demand in a self-service manner</t>
  </si>
  <si>
    <t>New environment can be set up in a time-frame of 1-3 weeks, typically by using automation tools and manual activities</t>
  </si>
  <si>
    <t>New environment can be set up in less than a day in a self-service manner.</t>
  </si>
  <si>
    <t>Environments, including configuration and data can be rolled out and torn down immediately in a self-service mode</t>
  </si>
  <si>
    <t>DevOps</t>
  </si>
  <si>
    <t>There is a well defined and monitored policy to hand over new software releases to a dedicated operations team. This may be implemented e.g. via a ticketing system.</t>
  </si>
  <si>
    <t>People responsible to 'run' the software are part of the product team (maybe collocated, included in all daily activities)</t>
  </si>
  <si>
    <t>All/most team members have the necessary skills to handle at least basic operational tasks and are part of the team that covers stand by duties.</t>
  </si>
  <si>
    <t>Team relies on another team to access production systems.</t>
  </si>
  <si>
    <t>Access to production systems is available to the team but only to selected team members that have a specific role (note that role assignment does not need to be static).</t>
  </si>
  <si>
    <t xml:space="preserve">The team should be able to fix any production incidents and keep the application in a healthy state. If the team uses a external platform (like e.g. Merlin) it needs the proper permissions and skills to fix incidents without being blocked by a platform dependency. </t>
  </si>
  <si>
    <t>Access to data required for incident analysis is available but requires some manual steps involving external staff (e.g. a request to R-IT to provide specific log files).</t>
  </si>
  <si>
    <t>The team has full access to all system information that is required for operational tasks including incident management and fixes. No external staff needs to be involved.</t>
  </si>
  <si>
    <t>The team openly shares operational KPIs and indicators about system health to the public (e.g. by providing screens visible to everybody or a shared web site that gives access to operational KPIs, "operational radiators").</t>
  </si>
  <si>
    <t>A separated Ops team monitors production systems. The product team does not have production system health information.</t>
  </si>
  <si>
    <t>In case of production issues, the product team is automatically alerted.</t>
  </si>
  <si>
    <t>Monitoring/log data is continuously analyzed for patterns that may predict issues with system health and potential issues are tackled before wide ranging system problems occur.</t>
  </si>
  <si>
    <t>Incident Management</t>
  </si>
  <si>
    <t>A well defined process is in place that explains what steps are taken in case of incidents. It clarifies responsibilities and is well known to the whole team. It also defines steps required after the incident is fixed.</t>
  </si>
  <si>
    <t>Findings after incidents are taken into the backlog with high priority.</t>
  </si>
  <si>
    <t>The team has established a culture of continuous improvement where failures are seen as a chance to improve. Team as a whole takes ownership.</t>
  </si>
  <si>
    <t>Production incidents are handled by a separated Ops team. The Product Team is only involved in cases that can't be fixed by the Ops team.</t>
  </si>
  <si>
    <t>Incidents are handled by the Product Team (not dedicated application mgmt. team)</t>
  </si>
  <si>
    <t xml:space="preserve">In case of issues in production (but also if the pipeline breaks) the team is responsible to fix the problem as soon as possible.  </t>
  </si>
  <si>
    <t>Release Cycle</t>
  </si>
  <si>
    <t>Releases are delivered at least every 3 months</t>
  </si>
  <si>
    <t>Releases are delivered regularly all 1-3 months</t>
  </si>
  <si>
    <t>Every Feature (User Story/epic) is continuously put into production</t>
  </si>
  <si>
    <t>In case of production issues, release can be rolled back within 1 day</t>
  </si>
  <si>
    <t>Mean time to repair (roll forward via pipeline) is less than 1 day.</t>
  </si>
  <si>
    <t>Mean time to repair (roll forward via pipeline) is less than 1 hour using the pipeline.  Typically only possible if application is fixed by redeploying the whole stack</t>
  </si>
  <si>
    <t>Release Impact</t>
  </si>
  <si>
    <t>Releases are organized with involved persons outside of business hours to ensure no impact on other teams.</t>
  </si>
  <si>
    <t>Release is seen as a no-risk event and can be done during business hours. No special precautions are necessary for a release.</t>
  </si>
  <si>
    <t>Releases are routine. No roll backs, always roll forward. The pipeline is so mature that critical fixes can be rolled out short term.</t>
  </si>
  <si>
    <t>Releases are planned at a regular cycle. Release cycles are aligned with the Ops team and other teams if required.</t>
  </si>
  <si>
    <t>Release is done by the team itself. Minimal downtime may be possible and needs alignment with other teams.</t>
  </si>
  <si>
    <t>No other teams are impacted by a release as the architecture allows releases without downtime.</t>
  </si>
  <si>
    <t>External reviews for quality and compliance are done before a release.</t>
  </si>
  <si>
    <t>All code changes are reviewed, this is part of the regular commit process. Another way to review may also be pair programming.</t>
  </si>
  <si>
    <t>Also the guidelines are continuously reviewed and improved according to needs and experiences.</t>
  </si>
  <si>
    <t>The team proactively improves the code. Refactoring is a standard practice for the team.</t>
  </si>
  <si>
    <t>Technical debt is actively monitored and managed. It get's prioritized accordingly in the backlog. This requires expertise from the PO and the whole team.</t>
  </si>
  <si>
    <t>Approximately 20% of time on average to work on technical debt and improvements. This is an overall industry best practice. May also include automation tasks and improvements to the pipeline.</t>
  </si>
  <si>
    <t>Release- and feature branches with no major merge efforts</t>
  </si>
  <si>
    <t>feature branches based on user stories; Trunk is always buildable and could be released.</t>
  </si>
  <si>
    <t>Changes are merged at least daily to trunk/master. Every commit to trunk triggers a build and automated tests. The team assures that trunk/master can always be released</t>
  </si>
  <si>
    <t>Teams are created based on project requirements and disolved afterwards.</t>
  </si>
  <si>
    <t xml:space="preserve">A long-lived Product team is in place. More than 50% of the team members are fully dedicated. </t>
  </si>
  <si>
    <t>All relevant team members are fully dedicated (Dedicated team members are a key part of agile product teams to assure learning, good communication, commitment, ownership)</t>
  </si>
  <si>
    <t>Team is distributed in multiple locations with proper communication infrastrucure.</t>
  </si>
  <si>
    <t>Most of the Team members sit together (co-location). Exceptions are possible: e.g. UDC
or appropriate communication platform (chatting, webconf with high quality, ...)</t>
  </si>
  <si>
    <t>All team members sit together -  either pyhsically by co-location or by using mature collaboration suites (e.g. tele-presence) and regular physical meetings fostering trust and social interaction. Non co-located teams are well balanced in regards to size and cross functional skills.</t>
  </si>
  <si>
    <t xml:space="preserve">The team consists of individual experts. Knowledge sharing is unstructured and informal. </t>
  </si>
  <si>
    <t>The team actively shares knowledge within the team and outside ot it.  The team members are organized in chapters and actively participate in guilds and communities</t>
  </si>
  <si>
    <t>Experiences and improvements are actively shared with communities and other tribes. 
E.g.: making code available ("inner open source") or providing tools and platforms to other tribes for usage</t>
  </si>
  <si>
    <t>The Product Team covers the key skills, some skills have to be shared with other teams</t>
  </si>
  <si>
    <t>Certain skills require access to an expert - one team member that carries the knowledge. Expert's knowledge is not fully shared within the team (silo).</t>
  </si>
  <si>
    <t>All relevant skills are covered within the team (business, architecture, operations, InfoSec, …). Cross-functional and cross-component skills are within the team, the team works on a complete feature, across all components and disciplines (analysis, programming, testing, …)</t>
  </si>
  <si>
    <t>Onboarding is an ad-hoc process done together with the team members</t>
  </si>
  <si>
    <t>A consistent training process for new team members is in place. A network of coaches and learning guides supports all team members in continuously assessing and improving skills.</t>
  </si>
  <si>
    <t>A consistent training process is in place for all team members, covering required skills inside the organization and, additionally, covering customer, stakeholders and interfaces to other organizational units. Team members act as learning guides and/or are part of the expert network.</t>
  </si>
  <si>
    <t>A product/skill matrix is defined and visible for everybody</t>
  </si>
  <si>
    <t>Technology- and skill development aligned on basis of the product/skill matrix. T-shaped skills emerge.</t>
  </si>
  <si>
    <t>All team members have T-shaped skills, team members consistently perform other functions than their main skill and continuously broaden their capabilities.</t>
  </si>
  <si>
    <t>Testing</t>
  </si>
  <si>
    <t>Based on the RBI test policy the test strategy is developed and documented in the (master) test plan</t>
  </si>
  <si>
    <t>Test strategy is documented for each stream/product in a dedicated test plan</t>
  </si>
  <si>
    <t>Test strategy is documented for each sprint in an dedicated sprint test plan</t>
  </si>
  <si>
    <t>Controlling &amp; Adjustment of the test strategy is ad hoc.</t>
  </si>
  <si>
    <t>Controlling/Adjustment is regularly done during a test planning session by the testers</t>
  </si>
  <si>
    <t>Controlling/Adjustment is ad/hoc during the whole sprint by the whole team</t>
  </si>
  <si>
    <t>Project or product risks are defined at project start and covered by the test strategy</t>
  </si>
  <si>
    <t>Product risk and test strategy are managed for each release 
over the whole product lifecycle</t>
  </si>
  <si>
    <t>Product risk and test strategy are continously managed over the whole sprint</t>
  </si>
  <si>
    <t>Release decision is documented in the test summary report.</t>
  </si>
  <si>
    <t>Quality metrics and trends are tracked and - together with test results - drive the release decisions.</t>
  </si>
  <si>
    <t>Release decision is a team decision which is based on quality metrics and trends.</t>
  </si>
  <si>
    <t>Test specifications are derived from test strategy</t>
  </si>
  <si>
    <t>Test specifications for non-functional requirements (security and performance) are available.</t>
  </si>
  <si>
    <t>Test specifications for extended non-functional requirements (interoperability, ...) are available.</t>
  </si>
  <si>
    <t>Test specifications are created by testers based on (implicit &amp; explicit) acceptance criteria.</t>
  </si>
  <si>
    <t>Exploratory Testing charters are used to get insight in the systemand use this insight for designing new tests.</t>
  </si>
  <si>
    <t>The different types of test specifications are constantly evaluated, improved and brought back into the testing guild in order to improve all teams regarding testing</t>
  </si>
  <si>
    <t>Test specifications are sufficiently described and stored in HPQC or Adaptavist</t>
  </si>
  <si>
    <t>Test specifications are designed as part of the iteration (sprint) and design is finished once development finishes</t>
  </si>
  <si>
    <t>Test will be implemented and executed at least by the testers</t>
  </si>
  <si>
    <t>Test will be implemented and executed at least by the testers and developers</t>
  </si>
  <si>
    <t>Test will be implemented and executed at least by the testers and developers and business</t>
  </si>
  <si>
    <t>Regression tests are defined and will be executed manually and ad-hoc</t>
  </si>
  <si>
    <t>Regression tests will be executed as part of the CI pipeline</t>
  </si>
  <si>
    <t>Also potentially impacted components - where no codechange happened - are considered for regression test in addition to actually changed components</t>
  </si>
  <si>
    <t>Base Non-functional tests (security tests, performance tests) are implemented and automated as much as economically justifiable.</t>
  </si>
  <si>
    <t>Extended Non-functional tests (security tests, performance tests, and other *ilities) are implemented and automated as much as economically justifiable.</t>
  </si>
  <si>
    <t>Regression tests cover use case scenarios from the end-user perspective (e.g. T1-T5 test scenarios, …)</t>
  </si>
  <si>
    <t>Regression tests cover more (e.g. technical test, health check,...) then only use case scenarios from the end-user perspective</t>
  </si>
  <si>
    <t xml:space="preserve">Regression tests are grouped into individually executable test suits. </t>
  </si>
  <si>
    <t>Test data is defined centrally in a document or tool</t>
  </si>
  <si>
    <t>A mimimum/optimized set of test data is used (subsetting)</t>
  </si>
  <si>
    <t>Test data are available as code</t>
  </si>
  <si>
    <t>Test data must be masked according to DataMasking-Cheetsheet. If masking is needed, the data are masked and documented accordingly in Data Masking overview.</t>
  </si>
  <si>
    <t>Synthetic test data are used where feasible.</t>
  </si>
  <si>
    <t>Dedicated Test Data are used for test automation. Manual tests use a different test data sets</t>
  </si>
  <si>
    <t>Test environments exist and can be used for multiple test stages</t>
  </si>
  <si>
    <t>Dedicated environment for each test stage (ST, SIT, UAT, …) are available</t>
  </si>
  <si>
    <t>Ad-Hoc test environments (on demand) are used (Build-Deploy-Test-Destroy)</t>
  </si>
  <si>
    <t>Dependent systems are mocked on local workstation (local used &amp; local managed)</t>
  </si>
  <si>
    <t>Dependent systems are mocked on shared test environments (centralized used &amp; local managed)</t>
  </si>
  <si>
    <t>Dependent systems are mocked via "Virtual Bank" (centralized used &amp; centralized managed)</t>
  </si>
  <si>
    <t>Minimum deliverables, based on RBI test policy, are available</t>
  </si>
  <si>
    <t>Minimum deliverables based on RBI test policy are available and up to date at end of sprint</t>
  </si>
  <si>
    <t>Test artifacts (documents, test cases, test scenarios,…) are continuously maintained, versioned and the delta retrievable.</t>
  </si>
  <si>
    <t>Team members (esp. with test focus) have the needed skills and experience</t>
  </si>
  <si>
    <t>Trainings for test methods are available, essentials of test methodology are well known in the team and knowledge is spread in the team</t>
  </si>
  <si>
    <t>Testing skills are continuously evaluated and - if needed - support (COP, trainings, literature) is available to enhance the test skills</t>
  </si>
  <si>
    <t>Test Automation Design is done by testers</t>
  </si>
  <si>
    <t>Test Automation Design is done by the testers and developers</t>
  </si>
  <si>
    <t>Test Automation Design is done by Testers/Developers/Product Owner/Business people in the product</t>
  </si>
  <si>
    <t>Effort for automating test cases is estimated (e.g. based on experience)</t>
  </si>
  <si>
    <t>Techniques like "Test automation poker" are used for effort estimation or cost/benefit analysis and to compare the net benefit of the different automation activities.</t>
  </si>
  <si>
    <t>Test design estimation is based on MachineLearning (Test Gap Analysis)</t>
  </si>
  <si>
    <t>Test Automation Development is done by testers</t>
  </si>
  <si>
    <t>Test Automation Development is done by Testers and Developers</t>
  </si>
  <si>
    <t>Test Automation Development is also done by Business</t>
  </si>
  <si>
    <t>Implementation of test automation is reflected in the DoD</t>
  </si>
  <si>
    <t>Test Automation tickets get continuously implemented and are part of the sprints</t>
  </si>
  <si>
    <t>At least ad hoc start of automated execution</t>
  </si>
  <si>
    <t>Smoke testing runs after each deployment</t>
  </si>
  <si>
    <t>Test cases are grouped into individually executable test suites, that are defined by the given test strategy and run automatically.</t>
  </si>
  <si>
    <t>Regression tests are partially automated</t>
  </si>
  <si>
    <t>Regression tests are fully automated and run via continuous testing pipeline</t>
  </si>
  <si>
    <t>Security testing are continuously executed in the pipeline</t>
  </si>
  <si>
    <t xml:space="preserve">worksheet "Overview" =&gt; section "Detailed result": 
----the number of counts of Cs,Ws,Rs per category in the sheet "Assessment" is shown on the righter under "HELPER DATA"
----"HELPER DATA" is needed because the possibility for different entries need to be allowed (at the moment)
----data from "HELPER DATA" is used then to calculate the % in column C/D/E
----for the columns C/D/E to % are summed for the lower grades ("walk", "crawl"). E.g. If status "run" is 100% automatically also "walk" and "crawl" will get 100%. 
</t>
  </si>
  <si>
    <t>worksheet "Overview" =&gt; section "Overview result":
----takes the data per main category from "Detailed result" and divides it by the count for categories per main category</t>
  </si>
  <si>
    <t>worksheet "Assessment":
----column E will only accept "C","W","R","-" for the self evaluation</t>
  </si>
  <si>
    <t>Basic non-functional tests (e.g. performance, security) are implemented</t>
  </si>
  <si>
    <t>Test automation efforts are planned and visible in the backlog</t>
  </si>
  <si>
    <t>Test specifications are created during story elaboration 
before the sprint starts by the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</si>
</sst>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b/>
      <sz val="11"/>
      <name val="Calibri"/>
      <family val="2"/>
      <scheme val="minor"/>
    </font>
    <font>
      <sz val="11"/>
      <name val="Calibri"/>
      <family val="2"/>
      <scheme val="minor"/>
    </font>
    <font>
      <sz val="11"/>
      <name val="Segoe UI"/>
      <family val="2"/>
    </font>
    <font>
      <sz val="11"/>
      <color rgb="FF00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6">
    <xf numFmtId="0" fontId="0" fillId="0" borderId="0"/>
    <xf numFmtId="9" fontId="1" fillId="0" borderId="0" applyFont="0" applyFill="0" applyBorder="0" applyAlignment="0" applyProtection="0"/>
    <xf numFmtId="0" fontId="3" fillId="4" borderId="0" applyNumberFormat="0" applyBorder="0" applyAlignment="0" applyProtection="0"/>
    <xf numFmtId="0" fontId="4" fillId="5" borderId="0" applyNumberFormat="0" applyBorder="0" applyAlignment="0" applyProtection="0"/>
    <xf numFmtId="0" fontId="5" fillId="6" borderId="0" applyNumberFormat="0" applyBorder="0" applyAlignment="0" applyProtection="0"/>
    <xf numFmtId="0" fontId="6" fillId="7" borderId="9" applyNumberFormat="0" applyAlignment="0" applyProtection="0"/>
  </cellStyleXfs>
  <cellXfs count="98">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2" fillId="2" borderId="1" xfId="0" applyFont="1" applyFill="1" applyBorder="1"/>
    <xf numFmtId="0" fontId="0" fillId="0" borderId="1" xfId="0" applyBorder="1"/>
    <xf numFmtId="0" fontId="2" fillId="0" borderId="1" xfId="0" applyFont="1" applyBorder="1"/>
    <xf numFmtId="0" fontId="0" fillId="2" borderId="1" xfId="0" applyFill="1" applyBorder="1"/>
    <xf numFmtId="0" fontId="2" fillId="2"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right"/>
    </xf>
    <xf numFmtId="9" fontId="0" fillId="0" borderId="1" xfId="1" applyFont="1" applyBorder="1" applyAlignment="1">
      <alignment horizontal="right"/>
    </xf>
    <xf numFmtId="14" fontId="0" fillId="0" borderId="1" xfId="0" applyNumberFormat="1" applyBorder="1"/>
    <xf numFmtId="20" fontId="0" fillId="0" borderId="1" xfId="0" applyNumberFormat="1" applyBorder="1"/>
    <xf numFmtId="0" fontId="2" fillId="0" borderId="1" xfId="0" applyFont="1" applyBorder="1" applyAlignment="1">
      <alignment vertical="top"/>
    </xf>
    <xf numFmtId="0" fontId="8" fillId="0" borderId="0" xfId="0" applyFont="1" applyFill="1" applyBorder="1" applyAlignment="1">
      <alignment vertical="center"/>
    </xf>
    <xf numFmtId="0" fontId="8" fillId="0" borderId="5" xfId="0" applyFont="1" applyFill="1" applyBorder="1" applyAlignment="1">
      <alignment vertical="center"/>
    </xf>
    <xf numFmtId="0" fontId="8" fillId="0" borderId="6" xfId="0" applyFont="1" applyFill="1" applyBorder="1" applyAlignment="1">
      <alignment vertical="center" wrapText="1"/>
    </xf>
    <xf numFmtId="0" fontId="8" fillId="0" borderId="6" xfId="0" applyFont="1" applyFill="1" applyBorder="1" applyAlignment="1">
      <alignment vertical="center"/>
    </xf>
    <xf numFmtId="0" fontId="8" fillId="0" borderId="4" xfId="0" applyFont="1" applyFill="1" applyBorder="1" applyAlignment="1">
      <alignment vertical="center"/>
    </xf>
    <xf numFmtId="0" fontId="8" fillId="0" borderId="0" xfId="0" applyFont="1" applyFill="1" applyBorder="1" applyAlignment="1">
      <alignment vertical="center" wrapText="1"/>
    </xf>
    <xf numFmtId="0" fontId="8" fillId="0" borderId="3" xfId="0" applyFont="1" applyFill="1" applyBorder="1" applyAlignment="1">
      <alignment vertical="top" wrapText="1"/>
    </xf>
    <xf numFmtId="0" fontId="8" fillId="0" borderId="10" xfId="0" applyFont="1" applyFill="1" applyBorder="1" applyAlignment="1">
      <alignment horizontal="left" vertical="center" wrapText="1"/>
    </xf>
    <xf numFmtId="0" fontId="8" fillId="0" borderId="2" xfId="0" applyFont="1" applyFill="1" applyBorder="1" applyAlignment="1">
      <alignment vertical="center" wrapText="1"/>
    </xf>
    <xf numFmtId="0" fontId="8" fillId="0" borderId="3" xfId="0" applyFont="1" applyFill="1" applyBorder="1" applyAlignment="1">
      <alignment vertical="center" wrapText="1"/>
    </xf>
    <xf numFmtId="0" fontId="8" fillId="0" borderId="7" xfId="0" applyFont="1" applyFill="1" applyBorder="1" applyAlignment="1">
      <alignment vertical="center" wrapText="1"/>
    </xf>
    <xf numFmtId="0" fontId="8" fillId="0" borderId="11" xfId="0" applyFont="1" applyFill="1" applyBorder="1" applyAlignment="1">
      <alignment vertical="center" wrapText="1"/>
    </xf>
    <xf numFmtId="0" fontId="8" fillId="0" borderId="10" xfId="0" applyFont="1" applyFill="1" applyBorder="1" applyAlignment="1">
      <alignment vertical="center" wrapText="1"/>
    </xf>
    <xf numFmtId="0" fontId="8" fillId="0" borderId="2" xfId="0" applyFont="1" applyFill="1" applyBorder="1" applyAlignment="1">
      <alignment vertical="top" wrapText="1"/>
    </xf>
    <xf numFmtId="0" fontId="8" fillId="0" borderId="6" xfId="0" applyFont="1" applyFill="1" applyBorder="1" applyAlignment="1">
      <alignment vertical="top" wrapText="1"/>
    </xf>
    <xf numFmtId="0" fontId="8" fillId="0" borderId="2" xfId="3" applyFont="1" applyFill="1" applyBorder="1" applyAlignment="1">
      <alignment vertical="top" wrapText="1"/>
    </xf>
    <xf numFmtId="0" fontId="8" fillId="0" borderId="6" xfId="3" applyFont="1" applyFill="1" applyBorder="1" applyAlignment="1">
      <alignment vertical="top" wrapText="1"/>
    </xf>
    <xf numFmtId="0" fontId="8" fillId="0" borderId="3" xfId="4" applyFont="1" applyFill="1" applyBorder="1" applyAlignment="1">
      <alignment vertical="center" wrapText="1"/>
    </xf>
    <xf numFmtId="0" fontId="8" fillId="0" borderId="3" xfId="5" applyFont="1" applyFill="1" applyBorder="1" applyAlignment="1">
      <alignment vertical="center" wrapText="1"/>
    </xf>
    <xf numFmtId="0" fontId="8" fillId="0" borderId="2" xfId="2" applyFont="1" applyFill="1" applyBorder="1" applyAlignment="1">
      <alignment vertical="center" wrapText="1"/>
    </xf>
    <xf numFmtId="0" fontId="8" fillId="0" borderId="6" xfId="2" applyFont="1" applyFill="1" applyBorder="1" applyAlignment="1">
      <alignment vertical="center" wrapText="1"/>
    </xf>
    <xf numFmtId="0" fontId="8" fillId="0" borderId="3" xfId="2" applyFont="1" applyFill="1" applyBorder="1" applyAlignment="1">
      <alignment vertical="center" wrapText="1"/>
    </xf>
    <xf numFmtId="0" fontId="8" fillId="0" borderId="6" xfId="2" applyFont="1" applyFill="1" applyBorder="1" applyAlignment="1">
      <alignment vertical="center"/>
    </xf>
    <xf numFmtId="0" fontId="9" fillId="0" borderId="3" xfId="0" applyFont="1" applyFill="1" applyBorder="1" applyAlignment="1">
      <alignment vertical="center" wrapText="1"/>
    </xf>
    <xf numFmtId="0" fontId="8" fillId="0" borderId="6" xfId="3" applyFont="1" applyFill="1" applyBorder="1" applyAlignment="1">
      <alignment vertical="center"/>
    </xf>
    <xf numFmtId="0" fontId="9" fillId="0" borderId="6" xfId="0" applyFont="1" applyFill="1" applyBorder="1" applyAlignment="1">
      <alignment vertical="center" wrapText="1"/>
    </xf>
    <xf numFmtId="0" fontId="8" fillId="0" borderId="3" xfId="0" applyFont="1" applyFill="1" applyBorder="1" applyAlignment="1">
      <alignment horizontal="left" vertical="center" wrapText="1"/>
    </xf>
    <xf numFmtId="0" fontId="8" fillId="0" borderId="8" xfId="0" applyFont="1" applyFill="1" applyBorder="1" applyAlignment="1">
      <alignment horizontal="left" vertical="center" wrapText="1"/>
    </xf>
    <xf numFmtId="0" fontId="8" fillId="8" borderId="1" xfId="0" applyFont="1" applyFill="1" applyBorder="1" applyAlignment="1">
      <alignment vertical="center" wrapText="1"/>
    </xf>
    <xf numFmtId="0" fontId="10" fillId="8" borderId="1" xfId="0" applyFont="1" applyFill="1" applyBorder="1" applyAlignment="1">
      <alignment vertical="center" wrapText="1"/>
    </xf>
    <xf numFmtId="0" fontId="8" fillId="0" borderId="15" xfId="0" applyFont="1" applyFill="1" applyBorder="1" applyAlignment="1">
      <alignment vertical="top" wrapText="1"/>
    </xf>
    <xf numFmtId="0" fontId="8" fillId="0" borderId="4" xfId="0" applyFont="1" applyFill="1" applyBorder="1" applyAlignment="1">
      <alignment vertical="top" wrapText="1"/>
    </xf>
    <xf numFmtId="0" fontId="8" fillId="0" borderId="7" xfId="0" applyFont="1" applyFill="1" applyBorder="1" applyAlignment="1">
      <alignment vertical="top" wrapText="1"/>
    </xf>
    <xf numFmtId="0" fontId="8" fillId="8" borderId="16" xfId="0" applyFont="1" applyFill="1" applyBorder="1" applyAlignment="1">
      <alignment vertical="center" wrapText="1"/>
    </xf>
    <xf numFmtId="0" fontId="2" fillId="2" borderId="17" xfId="0" applyFont="1" applyFill="1" applyBorder="1" applyAlignment="1">
      <alignment vertical="top"/>
    </xf>
    <xf numFmtId="0" fontId="2" fillId="2" borderId="18" xfId="0" applyFont="1" applyFill="1" applyBorder="1" applyAlignment="1">
      <alignment vertical="top"/>
    </xf>
    <xf numFmtId="0" fontId="2" fillId="2" borderId="18" xfId="0" applyFont="1" applyFill="1" applyBorder="1" applyAlignment="1">
      <alignment horizontal="center" vertical="top"/>
    </xf>
    <xf numFmtId="0" fontId="2" fillId="2" borderId="18" xfId="0" applyFont="1" applyFill="1" applyBorder="1" applyAlignment="1">
      <alignment vertical="top" wrapText="1"/>
    </xf>
    <xf numFmtId="0" fontId="2" fillId="0" borderId="0" xfId="0" applyFont="1" applyFill="1" applyBorder="1" applyAlignment="1">
      <alignment vertical="top" wrapText="1"/>
    </xf>
    <xf numFmtId="16" fontId="7" fillId="3" borderId="11" xfId="0" quotePrefix="1" applyNumberFormat="1" applyFont="1" applyFill="1" applyBorder="1" applyAlignment="1">
      <alignment horizontal="center" vertical="center" wrapText="1"/>
    </xf>
    <xf numFmtId="0" fontId="7" fillId="3" borderId="0" xfId="0" quotePrefix="1" applyFont="1" applyFill="1" applyBorder="1" applyAlignment="1">
      <alignment horizontal="center" vertical="center" wrapText="1"/>
    </xf>
    <xf numFmtId="0" fontId="7" fillId="3" borderId="10" xfId="0" quotePrefix="1" applyFont="1" applyFill="1" applyBorder="1" applyAlignment="1">
      <alignment horizontal="center" vertical="center" wrapText="1"/>
    </xf>
    <xf numFmtId="0" fontId="8" fillId="0" borderId="19" xfId="0" applyFont="1" applyFill="1" applyBorder="1" applyAlignment="1">
      <alignment vertical="center" wrapText="1"/>
    </xf>
    <xf numFmtId="0" fontId="8" fillId="0" borderId="5" xfId="0" applyFont="1" applyFill="1" applyBorder="1" applyAlignment="1">
      <alignment vertical="center" wrapText="1"/>
    </xf>
    <xf numFmtId="0" fontId="8" fillId="0" borderId="8" xfId="0" applyFont="1" applyFill="1" applyBorder="1" applyAlignment="1">
      <alignment vertical="center" wrapText="1"/>
    </xf>
    <xf numFmtId="0" fontId="7" fillId="3" borderId="17" xfId="0" applyFont="1" applyFill="1" applyBorder="1" applyAlignment="1">
      <alignment horizontal="left" vertical="center" wrapText="1"/>
    </xf>
    <xf numFmtId="16" fontId="7" fillId="2" borderId="18" xfId="0" quotePrefix="1" applyNumberFormat="1" applyFont="1" applyFill="1" applyBorder="1" applyAlignment="1">
      <alignment horizontal="center" vertical="center" wrapText="1"/>
    </xf>
    <xf numFmtId="0" fontId="7" fillId="2" borderId="18" xfId="0" quotePrefix="1" applyFont="1" applyFill="1" applyBorder="1" applyAlignment="1">
      <alignment horizontal="center" vertical="center" wrapText="1"/>
    </xf>
    <xf numFmtId="0" fontId="8" fillId="0" borderId="19" xfId="0" applyFont="1" applyFill="1" applyBorder="1" applyAlignment="1">
      <alignment vertical="top" wrapText="1"/>
    </xf>
    <xf numFmtId="0" fontId="8" fillId="0" borderId="5" xfId="0" applyFont="1" applyFill="1" applyBorder="1" applyAlignment="1">
      <alignment vertical="top" wrapText="1"/>
    </xf>
    <xf numFmtId="0" fontId="8" fillId="0" borderId="8" xfId="0" applyFont="1" applyFill="1" applyBorder="1" applyAlignment="1">
      <alignment vertical="top" wrapText="1"/>
    </xf>
    <xf numFmtId="0" fontId="8" fillId="8" borderId="12" xfId="0" applyFont="1" applyFill="1" applyBorder="1" applyAlignment="1">
      <alignment vertical="center" wrapText="1"/>
    </xf>
    <xf numFmtId="0" fontId="8" fillId="0" borderId="13" xfId="0" applyFont="1" applyFill="1" applyBorder="1" applyAlignment="1">
      <alignment vertical="center" wrapText="1"/>
    </xf>
    <xf numFmtId="0" fontId="8" fillId="0" borderId="20" xfId="0" applyFont="1" applyFill="1" applyBorder="1" applyAlignment="1">
      <alignment vertical="center" wrapText="1"/>
    </xf>
    <xf numFmtId="0" fontId="7" fillId="3" borderId="21" xfId="0" applyFont="1" applyFill="1" applyBorder="1" applyAlignment="1">
      <alignment horizontal="left" vertical="center" wrapText="1"/>
    </xf>
    <xf numFmtId="0" fontId="8" fillId="0" borderId="1" xfId="0" applyFont="1" applyFill="1" applyBorder="1" applyAlignment="1">
      <alignment vertical="center" wrapText="1"/>
    </xf>
    <xf numFmtId="0" fontId="2" fillId="2" borderId="22" xfId="0" applyFont="1" applyFill="1" applyBorder="1" applyAlignment="1">
      <alignment vertical="top"/>
    </xf>
    <xf numFmtId="0" fontId="8" fillId="0" borderId="1" xfId="0" applyFont="1" applyFill="1" applyBorder="1" applyAlignment="1">
      <alignment horizontal="left" vertical="center" wrapText="1"/>
    </xf>
    <xf numFmtId="9" fontId="0" fillId="0" borderId="1" xfId="1" applyFont="1" applyBorder="1"/>
    <xf numFmtId="0" fontId="2" fillId="0" borderId="11" xfId="0" applyFont="1" applyFill="1" applyBorder="1" applyAlignment="1">
      <alignment horizontal="center"/>
    </xf>
    <xf numFmtId="0" fontId="0" fillId="0" borderId="0" xfId="0" applyBorder="1"/>
    <xf numFmtId="0" fontId="0" fillId="0" borderId="0" xfId="0" applyAlignment="1">
      <alignment wrapText="1"/>
    </xf>
    <xf numFmtId="0" fontId="7" fillId="3" borderId="25" xfId="0" applyFont="1" applyFill="1" applyBorder="1" applyAlignment="1">
      <alignment vertical="center" wrapText="1"/>
    </xf>
    <xf numFmtId="0" fontId="7" fillId="3" borderId="26" xfId="0" applyFont="1" applyFill="1" applyBorder="1" applyAlignment="1">
      <alignment vertical="center" wrapText="1"/>
    </xf>
    <xf numFmtId="0" fontId="8" fillId="0" borderId="27" xfId="0" applyFont="1" applyFill="1" applyBorder="1" applyAlignment="1">
      <alignment vertical="center"/>
    </xf>
    <xf numFmtId="0" fontId="8" fillId="0" borderId="28" xfId="0" applyFont="1" applyFill="1" applyBorder="1" applyAlignment="1">
      <alignment vertical="center" wrapText="1"/>
    </xf>
    <xf numFmtId="0" fontId="7" fillId="3" borderId="25" xfId="0" applyFont="1" applyFill="1" applyBorder="1" applyAlignment="1">
      <alignment vertical="center"/>
    </xf>
    <xf numFmtId="0" fontId="8" fillId="0" borderId="2" xfId="0" applyFont="1" applyFill="1" applyBorder="1" applyAlignment="1">
      <alignment vertical="center"/>
    </xf>
    <xf numFmtId="0" fontId="0" fillId="0" borderId="0" xfId="0" applyFill="1" applyBorder="1"/>
    <xf numFmtId="0" fontId="8" fillId="8" borderId="29" xfId="0" applyFont="1" applyFill="1" applyBorder="1" applyAlignment="1">
      <alignment vertical="center" wrapText="1"/>
    </xf>
    <xf numFmtId="0" fontId="0" fillId="0" borderId="14"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2" fillId="0" borderId="2" xfId="0" applyFont="1" applyFill="1" applyBorder="1" applyAlignment="1">
      <alignment horizontal="left"/>
    </xf>
    <xf numFmtId="0" fontId="2" fillId="0" borderId="3" xfId="0" applyFont="1" applyFill="1" applyBorder="1" applyAlignment="1">
      <alignment horizontal="left"/>
    </xf>
    <xf numFmtId="0" fontId="2" fillId="2" borderId="2" xfId="0" applyFont="1" applyFill="1" applyBorder="1" applyAlignment="1">
      <alignment horizontal="left"/>
    </xf>
    <xf numFmtId="0" fontId="2" fillId="2" borderId="3" xfId="0" applyFont="1" applyFill="1" applyBorder="1" applyAlignment="1">
      <alignment horizontal="left"/>
    </xf>
    <xf numFmtId="0" fontId="2" fillId="0" borderId="2" xfId="0" applyFont="1" applyFill="1" applyBorder="1" applyAlignment="1">
      <alignment horizontal="left" vertical="top"/>
    </xf>
    <xf numFmtId="0" fontId="2" fillId="0" borderId="3" xfId="0" applyFont="1" applyFill="1" applyBorder="1" applyAlignment="1">
      <alignment horizontal="left" vertical="top"/>
    </xf>
    <xf numFmtId="0" fontId="2" fillId="0" borderId="2" xfId="0" applyFont="1" applyFill="1" applyBorder="1" applyAlignment="1"/>
    <xf numFmtId="0" fontId="2" fillId="0" borderId="3" xfId="0" applyFont="1" applyFill="1" applyBorder="1" applyAlignment="1"/>
    <xf numFmtId="0" fontId="8" fillId="0" borderId="0" xfId="0" applyFont="1" applyFill="1" applyBorder="1" applyAlignment="1">
      <alignment horizontal="left" vertical="center" wrapText="1"/>
    </xf>
  </cellXfs>
  <cellStyles count="6">
    <cellStyle name="Bad" xfId="2" builtinId="27"/>
    <cellStyle name="Good" xfId="4" builtinId="26"/>
    <cellStyle name="Input" xfId="5" builtinId="20"/>
    <cellStyle name="Neutral" xfId="3" builtinId="28"/>
    <cellStyle name="Normal" xfId="0" builtinId="0"/>
    <cellStyle name="Percent" xfId="1" builtinId="5"/>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2C39F-9DF3-44A5-9474-265877A54291}">
  <dimension ref="A2:O52"/>
  <sheetViews>
    <sheetView tabSelected="1" topLeftCell="A7" workbookViewId="0">
      <selection activeCell="B59" sqref="B59"/>
    </sheetView>
  </sheetViews>
  <sheetFormatPr defaultRowHeight="15" x14ac:dyDescent="0.25"/>
  <cols>
    <col min="1" max="1" width="25.42578125" bestFit="1" customWidth="1"/>
    <col min="2" max="2" width="43.140625" customWidth="1"/>
    <col min="3" max="5" width="15.42578125" customWidth="1"/>
  </cols>
  <sheetData>
    <row r="2" spans="1:5" x14ac:dyDescent="0.25">
      <c r="A2" s="5" t="s">
        <v>0</v>
      </c>
      <c r="B2" s="8"/>
    </row>
    <row r="3" spans="1:5" x14ac:dyDescent="0.25">
      <c r="A3" s="7" t="s">
        <v>1</v>
      </c>
      <c r="B3" s="6"/>
    </row>
    <row r="4" spans="1:5" x14ac:dyDescent="0.25">
      <c r="A4" s="7" t="s">
        <v>2</v>
      </c>
      <c r="B4" s="6"/>
    </row>
    <row r="5" spans="1:5" x14ac:dyDescent="0.25">
      <c r="A5" s="7" t="s">
        <v>3</v>
      </c>
      <c r="B5" s="13"/>
    </row>
    <row r="6" spans="1:5" x14ac:dyDescent="0.25">
      <c r="A6" s="7" t="s">
        <v>4</v>
      </c>
      <c r="B6" s="14"/>
    </row>
    <row r="7" spans="1:5" x14ac:dyDescent="0.25">
      <c r="A7" s="7" t="s">
        <v>5</v>
      </c>
      <c r="B7" s="6"/>
    </row>
    <row r="8" spans="1:5" x14ac:dyDescent="0.25">
      <c r="A8" s="15" t="s">
        <v>6</v>
      </c>
      <c r="B8" s="4"/>
    </row>
    <row r="11" spans="1:5" x14ac:dyDescent="0.25">
      <c r="A11" s="91" t="s">
        <v>7</v>
      </c>
      <c r="B11" s="92"/>
      <c r="C11" s="9" t="s">
        <v>8</v>
      </c>
      <c r="D11" s="9" t="s">
        <v>9</v>
      </c>
      <c r="E11" s="9" t="s">
        <v>10</v>
      </c>
    </row>
    <row r="12" spans="1:5" x14ac:dyDescent="0.25">
      <c r="A12" s="93" t="s">
        <v>11</v>
      </c>
      <c r="B12" s="94"/>
      <c r="C12" s="11"/>
      <c r="D12" s="11"/>
      <c r="E12" s="11"/>
    </row>
    <row r="13" spans="1:5" x14ac:dyDescent="0.25">
      <c r="A13" s="89" t="s">
        <v>12</v>
      </c>
      <c r="B13" s="90"/>
      <c r="C13" s="11"/>
      <c r="D13" s="11"/>
      <c r="E13" s="11"/>
    </row>
    <row r="14" spans="1:5" x14ac:dyDescent="0.25">
      <c r="A14" s="95" t="s">
        <v>13</v>
      </c>
      <c r="B14" s="96"/>
      <c r="C14" s="11"/>
      <c r="D14" s="11"/>
      <c r="E14" s="11"/>
    </row>
    <row r="15" spans="1:5" x14ac:dyDescent="0.25">
      <c r="A15" s="95" t="s">
        <v>14</v>
      </c>
      <c r="B15" s="96"/>
      <c r="C15" s="11"/>
      <c r="D15" s="11"/>
      <c r="E15" s="11"/>
    </row>
    <row r="16" spans="1:5" x14ac:dyDescent="0.25">
      <c r="C16" s="10"/>
      <c r="D16" s="10"/>
      <c r="E16" s="10"/>
    </row>
    <row r="17" spans="1:15" x14ac:dyDescent="0.25">
      <c r="C17" s="10"/>
      <c r="D17" s="10"/>
      <c r="E17" s="10"/>
    </row>
    <row r="18" spans="1:15" x14ac:dyDescent="0.25">
      <c r="A18" s="91" t="s">
        <v>15</v>
      </c>
      <c r="B18" s="92"/>
      <c r="C18" s="9" t="s">
        <v>16</v>
      </c>
      <c r="D18" s="9" t="s">
        <v>17</v>
      </c>
      <c r="E18" s="9" t="s">
        <v>18</v>
      </c>
    </row>
    <row r="19" spans="1:15" x14ac:dyDescent="0.25">
      <c r="A19" s="93" t="s">
        <v>19</v>
      </c>
      <c r="B19" s="94"/>
      <c r="C19" s="12">
        <f>SUMIF($A$26:$A$52,A19,C$26:C$52)/COUNTIFS($A$26:$A$52,A19)</f>
        <v>0</v>
      </c>
      <c r="D19" s="12">
        <f>SUMIF($A$26:$A$52,A19,D$26:D$52)/COUNTIFS($A$26:$A$52,A19)</f>
        <v>0</v>
      </c>
      <c r="E19" s="12">
        <f>SUMIF($A$26:$A$52,A19,E$26:E$52)/COUNTIFS($A$26:$A$52,A19)</f>
        <v>0</v>
      </c>
    </row>
    <row r="20" spans="1:15" x14ac:dyDescent="0.25">
      <c r="A20" s="89" t="s">
        <v>20</v>
      </c>
      <c r="B20" s="90"/>
      <c r="C20" s="12">
        <f>SUMIF($A$26:$A$52,A20,C$26:C$52)/COUNTIFS($A$26:$A$52,A20)</f>
        <v>0</v>
      </c>
      <c r="D20" s="12">
        <f>SUMIF($A$26:$A$52,A20,D$26:D$52)/COUNTIFS($A$26:$A$52,A20)</f>
        <v>0</v>
      </c>
      <c r="E20" s="12">
        <f>SUMIF($A$26:$A$52,A20,E$26:E$52)/COUNTIFS($A$26:$A$52,A20)</f>
        <v>0</v>
      </c>
    </row>
    <row r="21" spans="1:15" x14ac:dyDescent="0.25">
      <c r="A21" s="95" t="s">
        <v>21</v>
      </c>
      <c r="B21" s="96"/>
      <c r="C21" s="12">
        <f>SUMIF($A$26:$A$52,A21,C$26:C$52)/COUNTIFS($A$26:$A$52,A21)</f>
        <v>0</v>
      </c>
      <c r="D21" s="12">
        <f>SUMIF($A$26:$A$52,A21,D$26:D$52)/COUNTIFS($A$26:$A$52,A21)</f>
        <v>0</v>
      </c>
      <c r="E21" s="12">
        <f>SUMIF($A$26:$A$52,A21,E$26:E$52)/COUNTIFS($A$26:$A$52,A21)</f>
        <v>0</v>
      </c>
    </row>
    <row r="22" spans="1:15" x14ac:dyDescent="0.25">
      <c r="A22" s="95" t="s">
        <v>22</v>
      </c>
      <c r="B22" s="96"/>
      <c r="C22" s="12">
        <f>SUMIF($A$26:$A$52,A22,C$26:C$52)/COUNTIFS($A$26:$A$52,A22)</f>
        <v>0</v>
      </c>
      <c r="D22" s="12">
        <f>SUMIF($A$26:$A$52,A22,D$26:D$52)/COUNTIFS($A$26:$A$52,A22)</f>
        <v>0</v>
      </c>
      <c r="E22" s="12">
        <f>SUMIF($A$26:$A$52,A22,E$26:E$52)/COUNTIFS($A$26:$A$52,A22)</f>
        <v>0</v>
      </c>
    </row>
    <row r="23" spans="1:15" ht="15.75" thickBot="1" x14ac:dyDescent="0.3">
      <c r="C23" s="10"/>
      <c r="D23" s="10"/>
      <c r="E23" s="10"/>
    </row>
    <row r="24" spans="1:15" ht="15.75" thickBot="1" x14ac:dyDescent="0.3">
      <c r="C24" s="10"/>
      <c r="D24" s="10"/>
      <c r="E24" s="10"/>
      <c r="L24" s="86" t="s">
        <v>23</v>
      </c>
      <c r="M24" s="87"/>
      <c r="N24" s="87"/>
      <c r="O24" s="88"/>
    </row>
    <row r="25" spans="1:15" x14ac:dyDescent="0.25">
      <c r="A25" s="5" t="s">
        <v>24</v>
      </c>
      <c r="B25" s="8"/>
      <c r="C25" s="9" t="s">
        <v>16</v>
      </c>
      <c r="D25" s="9" t="s">
        <v>17</v>
      </c>
      <c r="E25" s="9" t="s">
        <v>18</v>
      </c>
      <c r="F25" s="75"/>
      <c r="G25" s="76"/>
      <c r="L25" t="s">
        <v>16</v>
      </c>
      <c r="M25" t="s">
        <v>17</v>
      </c>
      <c r="N25" t="s">
        <v>18</v>
      </c>
      <c r="O25" t="s">
        <v>25</v>
      </c>
    </row>
    <row r="26" spans="1:15" x14ac:dyDescent="0.25">
      <c r="A26" s="7" t="s">
        <v>19</v>
      </c>
      <c r="B26" s="3" t="s">
        <v>26</v>
      </c>
      <c r="C26" s="74">
        <f t="shared" ref="C26:C52" si="0">IF(O26=0,0,(L26+M26+N26)/$O26)</f>
        <v>0</v>
      </c>
      <c r="D26" s="74">
        <f t="shared" ref="D26:D52" si="1">IF(O26=0,0,(M26+N26)/$O26)</f>
        <v>0</v>
      </c>
      <c r="E26" s="74">
        <f t="shared" ref="E26:E52" si="2">IF(O26=0,0,N26/$O26)</f>
        <v>0</v>
      </c>
      <c r="L26">
        <f>COUNTIFS(Assessment!$E:$E,"C",Assessment!$A:$A,Overview!B26)</f>
        <v>0</v>
      </c>
      <c r="M26">
        <f>COUNTIFS(Assessment!$E:$E,"W",Assessment!$A:$A,Overview!B26)</f>
        <v>0</v>
      </c>
      <c r="N26">
        <f>COUNTIFS(Assessment!$E:$E,"R",Assessment!$A:$A,Overview!B26)</f>
        <v>0</v>
      </c>
      <c r="O26">
        <f>COUNTIFS(Assessment!$A:$A,Overview!B26)</f>
        <v>1</v>
      </c>
    </row>
    <row r="27" spans="1:15" x14ac:dyDescent="0.25">
      <c r="A27" s="7" t="s">
        <v>19</v>
      </c>
      <c r="B27" s="3" t="s">
        <v>27</v>
      </c>
      <c r="C27" s="74">
        <f t="shared" si="0"/>
        <v>0</v>
      </c>
      <c r="D27" s="74">
        <f t="shared" si="1"/>
        <v>0</v>
      </c>
      <c r="E27" s="74">
        <f t="shared" si="2"/>
        <v>0</v>
      </c>
      <c r="L27">
        <f>COUNTIFS(Assessment!$E:$E,"C",Assessment!$A:$A,Overview!B27)</f>
        <v>0</v>
      </c>
      <c r="M27">
        <f>COUNTIFS(Assessment!$E:$E,"W",Assessment!$A:$A,Overview!B27)</f>
        <v>0</v>
      </c>
      <c r="N27">
        <f>COUNTIFS(Assessment!$E:$E,"R",Assessment!$A:$A,Overview!B27)</f>
        <v>0</v>
      </c>
      <c r="O27">
        <f>COUNTIFS(Assessment!$A:$A,Overview!B27)</f>
        <v>1</v>
      </c>
    </row>
    <row r="28" spans="1:15" x14ac:dyDescent="0.25">
      <c r="A28" s="7" t="s">
        <v>19</v>
      </c>
      <c r="B28" s="3" t="s">
        <v>28</v>
      </c>
      <c r="C28" s="74">
        <f t="shared" si="0"/>
        <v>0</v>
      </c>
      <c r="D28" s="74">
        <f t="shared" si="1"/>
        <v>0</v>
      </c>
      <c r="E28" s="74">
        <f t="shared" si="2"/>
        <v>0</v>
      </c>
      <c r="L28">
        <f>COUNTIFS(Assessment!$E:$E,"C",Assessment!$A:$A,Overview!B28)</f>
        <v>0</v>
      </c>
      <c r="M28">
        <f>COUNTIFS(Assessment!$E:$E,"W",Assessment!$A:$A,Overview!B28)</f>
        <v>0</v>
      </c>
      <c r="N28">
        <f>COUNTIFS(Assessment!$E:$E,"R",Assessment!$A:$A,Overview!B28)</f>
        <v>0</v>
      </c>
      <c r="O28">
        <f>COUNTIFS(Assessment!$A:$A,Overview!B28)</f>
        <v>1</v>
      </c>
    </row>
    <row r="29" spans="1:15" x14ac:dyDescent="0.25">
      <c r="A29" s="7" t="s">
        <v>19</v>
      </c>
      <c r="B29" s="3" t="s">
        <v>29</v>
      </c>
      <c r="C29" s="74">
        <f t="shared" si="0"/>
        <v>0</v>
      </c>
      <c r="D29" s="74">
        <f t="shared" si="1"/>
        <v>0</v>
      </c>
      <c r="E29" s="74">
        <f t="shared" si="2"/>
        <v>0</v>
      </c>
      <c r="L29">
        <f>COUNTIFS(Assessment!$E:$E,"C",Assessment!$A:$A,Overview!B29)</f>
        <v>0</v>
      </c>
      <c r="M29">
        <f>COUNTIFS(Assessment!$E:$E,"W",Assessment!$A:$A,Overview!B29)</f>
        <v>0</v>
      </c>
      <c r="N29">
        <f>COUNTIFS(Assessment!$E:$E,"R",Assessment!$A:$A,Overview!B29)</f>
        <v>0</v>
      </c>
      <c r="O29">
        <f>COUNTIFS(Assessment!$A:$A,Overview!B29)</f>
        <v>2</v>
      </c>
    </row>
    <row r="30" spans="1:15" x14ac:dyDescent="0.25">
      <c r="A30" s="7" t="s">
        <v>19</v>
      </c>
      <c r="B30" s="3" t="s">
        <v>30</v>
      </c>
      <c r="C30" s="74">
        <f t="shared" si="0"/>
        <v>0</v>
      </c>
      <c r="D30" s="74">
        <f t="shared" si="1"/>
        <v>0</v>
      </c>
      <c r="E30" s="74">
        <f t="shared" si="2"/>
        <v>0</v>
      </c>
      <c r="L30">
        <f>COUNTIFS(Assessment!$E:$E,"C",Assessment!$A:$A,Overview!B30)</f>
        <v>0</v>
      </c>
      <c r="M30">
        <f>COUNTIFS(Assessment!$E:$E,"W",Assessment!$A:$A,Overview!B30)</f>
        <v>0</v>
      </c>
      <c r="N30">
        <f>COUNTIFS(Assessment!$E:$E,"R",Assessment!$A:$A,Overview!B30)</f>
        <v>0</v>
      </c>
      <c r="O30">
        <f>COUNTIFS(Assessment!$A:$A,Overview!B30)</f>
        <v>2</v>
      </c>
    </row>
    <row r="31" spans="1:15" x14ac:dyDescent="0.25">
      <c r="A31" s="7" t="s">
        <v>19</v>
      </c>
      <c r="B31" s="3" t="s">
        <v>31</v>
      </c>
      <c r="C31" s="74">
        <f t="shared" si="0"/>
        <v>0</v>
      </c>
      <c r="D31" s="74">
        <f t="shared" si="1"/>
        <v>0</v>
      </c>
      <c r="E31" s="74">
        <f t="shared" si="2"/>
        <v>0</v>
      </c>
      <c r="L31">
        <f>COUNTIFS(Assessment!$E:$E,"C",Assessment!$A:$A,Overview!B31)</f>
        <v>0</v>
      </c>
      <c r="M31">
        <f>COUNTIFS(Assessment!$E:$E,"W",Assessment!$A:$A,Overview!B31)</f>
        <v>0</v>
      </c>
      <c r="N31">
        <f>COUNTIFS(Assessment!$E:$E,"R",Assessment!$A:$A,Overview!B31)</f>
        <v>0</v>
      </c>
      <c r="O31">
        <f>COUNTIFS(Assessment!$A:$A,Overview!B31)</f>
        <v>2</v>
      </c>
    </row>
    <row r="32" spans="1:15" x14ac:dyDescent="0.25">
      <c r="A32" s="7" t="s">
        <v>19</v>
      </c>
      <c r="B32" s="3" t="s">
        <v>32</v>
      </c>
      <c r="C32" s="74">
        <f t="shared" si="0"/>
        <v>0</v>
      </c>
      <c r="D32" s="74">
        <f t="shared" si="1"/>
        <v>0</v>
      </c>
      <c r="E32" s="74">
        <f t="shared" si="2"/>
        <v>0</v>
      </c>
      <c r="L32">
        <f>COUNTIFS(Assessment!$E:$E,"C",Assessment!$A:$A,Overview!B32)</f>
        <v>0</v>
      </c>
      <c r="M32">
        <f>COUNTIFS(Assessment!$E:$E,"W",Assessment!$A:$A,Overview!B32)</f>
        <v>0</v>
      </c>
      <c r="N32">
        <f>COUNTIFS(Assessment!$E:$E,"R",Assessment!$A:$A,Overview!B32)</f>
        <v>0</v>
      </c>
      <c r="O32">
        <f>COUNTIFS(Assessment!$A:$A,Overview!B32)</f>
        <v>1</v>
      </c>
    </row>
    <row r="33" spans="1:15" x14ac:dyDescent="0.25">
      <c r="A33" s="7" t="s">
        <v>20</v>
      </c>
      <c r="B33" s="3" t="s">
        <v>33</v>
      </c>
      <c r="C33" s="74">
        <f t="shared" si="0"/>
        <v>0</v>
      </c>
      <c r="D33" s="74">
        <f t="shared" si="1"/>
        <v>0</v>
      </c>
      <c r="E33" s="74">
        <f t="shared" si="2"/>
        <v>0</v>
      </c>
      <c r="L33">
        <f>COUNTIFS(Assessment!$E:$E,"C",Assessment!$A:$A,Overview!B33)</f>
        <v>0</v>
      </c>
      <c r="M33">
        <f>COUNTIFS(Assessment!$E:$E,"W",Assessment!$A:$A,Overview!B33)</f>
        <v>0</v>
      </c>
      <c r="N33">
        <f>COUNTIFS(Assessment!$E:$E,"R",Assessment!$A:$A,Overview!B33)</f>
        <v>0</v>
      </c>
      <c r="O33">
        <f>COUNTIFS(Assessment!$A:$A,Overview!B33)</f>
        <v>2</v>
      </c>
    </row>
    <row r="34" spans="1:15" x14ac:dyDescent="0.25">
      <c r="A34" s="7" t="s">
        <v>20</v>
      </c>
      <c r="B34" s="3" t="s">
        <v>34</v>
      </c>
      <c r="C34" s="74">
        <f t="shared" si="0"/>
        <v>0</v>
      </c>
      <c r="D34" s="74">
        <f t="shared" si="1"/>
        <v>0</v>
      </c>
      <c r="E34" s="74">
        <f t="shared" si="2"/>
        <v>0</v>
      </c>
      <c r="L34">
        <f>COUNTIFS(Assessment!$E:$E,"C",Assessment!$A:$A,Overview!B34)</f>
        <v>0</v>
      </c>
      <c r="M34">
        <f>COUNTIFS(Assessment!$E:$E,"W",Assessment!$A:$A,Overview!B34)</f>
        <v>0</v>
      </c>
      <c r="N34">
        <f>COUNTIFS(Assessment!$E:$E,"R",Assessment!$A:$A,Overview!B34)</f>
        <v>0</v>
      </c>
      <c r="O34">
        <f>COUNTIFS(Assessment!$A:$A,Overview!B34)</f>
        <v>2</v>
      </c>
    </row>
    <row r="35" spans="1:15" x14ac:dyDescent="0.25">
      <c r="A35" s="7" t="s">
        <v>20</v>
      </c>
      <c r="B35" s="3" t="s">
        <v>35</v>
      </c>
      <c r="C35" s="74">
        <f t="shared" si="0"/>
        <v>0</v>
      </c>
      <c r="D35" s="74">
        <f t="shared" si="1"/>
        <v>0</v>
      </c>
      <c r="E35" s="74">
        <f t="shared" si="2"/>
        <v>0</v>
      </c>
      <c r="L35">
        <f>COUNTIFS(Assessment!$E:$E,"C",Assessment!$A:$A,Overview!B35)</f>
        <v>0</v>
      </c>
      <c r="M35">
        <f>COUNTIFS(Assessment!$E:$E,"W",Assessment!$A:$A,Overview!B35)</f>
        <v>0</v>
      </c>
      <c r="N35">
        <f>COUNTIFS(Assessment!$E:$E,"R",Assessment!$A:$A,Overview!B35)</f>
        <v>0</v>
      </c>
      <c r="O35">
        <f>COUNTIFS(Assessment!$A:$A,Overview!B35)</f>
        <v>2</v>
      </c>
    </row>
    <row r="36" spans="1:15" x14ac:dyDescent="0.25">
      <c r="A36" s="7" t="s">
        <v>20</v>
      </c>
      <c r="B36" s="3" t="s">
        <v>36</v>
      </c>
      <c r="C36" s="74">
        <f t="shared" si="0"/>
        <v>0</v>
      </c>
      <c r="D36" s="74">
        <f t="shared" si="1"/>
        <v>0</v>
      </c>
      <c r="E36" s="74">
        <f t="shared" si="2"/>
        <v>0</v>
      </c>
      <c r="L36">
        <f>COUNTIFS(Assessment!$E:$E,"C",Assessment!$A:$A,Overview!B36)</f>
        <v>0</v>
      </c>
      <c r="M36">
        <f>COUNTIFS(Assessment!$E:$E,"W",Assessment!$A:$A,Overview!B36)</f>
        <v>0</v>
      </c>
      <c r="N36">
        <f>COUNTIFS(Assessment!$E:$E,"R",Assessment!$A:$A,Overview!B36)</f>
        <v>0</v>
      </c>
      <c r="O36">
        <f>COUNTIFS(Assessment!$A:$A,Overview!B36)</f>
        <v>2</v>
      </c>
    </row>
    <row r="37" spans="1:15" x14ac:dyDescent="0.25">
      <c r="A37" s="7" t="s">
        <v>20</v>
      </c>
      <c r="B37" s="3" t="s">
        <v>37</v>
      </c>
      <c r="C37" s="74">
        <f t="shared" si="0"/>
        <v>0</v>
      </c>
      <c r="D37" s="74">
        <f t="shared" si="1"/>
        <v>0</v>
      </c>
      <c r="E37" s="74">
        <f t="shared" si="2"/>
        <v>0</v>
      </c>
      <c r="L37">
        <f>COUNTIFS(Assessment!$E:$E,"C",Assessment!$A:$A,Overview!B37)</f>
        <v>0</v>
      </c>
      <c r="M37">
        <f>COUNTIFS(Assessment!$E:$E,"W",Assessment!$A:$A,Overview!B37)</f>
        <v>0</v>
      </c>
      <c r="N37">
        <f>COUNTIFS(Assessment!$E:$E,"R",Assessment!$A:$A,Overview!B37)</f>
        <v>0</v>
      </c>
      <c r="O37">
        <f>COUNTIFS(Assessment!$A:$A,Overview!B37)</f>
        <v>2</v>
      </c>
    </row>
    <row r="38" spans="1:15" x14ac:dyDescent="0.25">
      <c r="A38" s="7" t="s">
        <v>20</v>
      </c>
      <c r="B38" s="3" t="s">
        <v>38</v>
      </c>
      <c r="C38" s="74">
        <f t="shared" si="0"/>
        <v>0</v>
      </c>
      <c r="D38" s="74">
        <f t="shared" si="1"/>
        <v>0</v>
      </c>
      <c r="E38" s="74">
        <f t="shared" si="2"/>
        <v>0</v>
      </c>
      <c r="L38">
        <f>COUNTIFS(Assessment!$E:$E,"C",Assessment!$A:$A,Overview!B38)</f>
        <v>0</v>
      </c>
      <c r="M38">
        <f>COUNTIFS(Assessment!$E:$E,"W",Assessment!$A:$A,Overview!B38)</f>
        <v>0</v>
      </c>
      <c r="N38">
        <f>COUNTIFS(Assessment!$E:$E,"R",Assessment!$A:$A,Overview!B38)</f>
        <v>0</v>
      </c>
      <c r="O38">
        <f>COUNTIFS(Assessment!$A:$A,Overview!B38)</f>
        <v>2</v>
      </c>
    </row>
    <row r="39" spans="1:15" x14ac:dyDescent="0.25">
      <c r="A39" s="7" t="s">
        <v>20</v>
      </c>
      <c r="B39" s="3" t="s">
        <v>39</v>
      </c>
      <c r="C39" s="74">
        <f t="shared" si="0"/>
        <v>0</v>
      </c>
      <c r="D39" s="74">
        <f t="shared" si="1"/>
        <v>0</v>
      </c>
      <c r="E39" s="74">
        <f t="shared" si="2"/>
        <v>0</v>
      </c>
      <c r="L39">
        <f>COUNTIFS(Assessment!$E:$E,"C",Assessment!$A:$A,Overview!B39)</f>
        <v>0</v>
      </c>
      <c r="M39">
        <f>COUNTIFS(Assessment!$E:$E,"W",Assessment!$A:$A,Overview!B39)</f>
        <v>0</v>
      </c>
      <c r="N39">
        <f>COUNTIFS(Assessment!$E:$E,"R",Assessment!$A:$A,Overview!B39)</f>
        <v>0</v>
      </c>
      <c r="O39">
        <f>COUNTIFS(Assessment!$A:$A,Overview!B39)</f>
        <v>1</v>
      </c>
    </row>
    <row r="40" spans="1:15" x14ac:dyDescent="0.25">
      <c r="A40" s="7" t="s">
        <v>20</v>
      </c>
      <c r="B40" s="3" t="s">
        <v>40</v>
      </c>
      <c r="C40" s="74">
        <f t="shared" si="0"/>
        <v>0</v>
      </c>
      <c r="D40" s="74">
        <f t="shared" si="1"/>
        <v>0</v>
      </c>
      <c r="E40" s="74">
        <f t="shared" si="2"/>
        <v>0</v>
      </c>
      <c r="L40">
        <f>COUNTIFS(Assessment!$E:$E,"C",Assessment!$A:$A,Overview!B40)</f>
        <v>0</v>
      </c>
      <c r="M40">
        <f>COUNTIFS(Assessment!$E:$E,"W",Assessment!$A:$A,Overview!B40)</f>
        <v>0</v>
      </c>
      <c r="N40">
        <f>COUNTIFS(Assessment!$E:$E,"R",Assessment!$A:$A,Overview!B40)</f>
        <v>0</v>
      </c>
      <c r="O40">
        <f>COUNTIFS(Assessment!$A:$A,Overview!B40)</f>
        <v>3</v>
      </c>
    </row>
    <row r="41" spans="1:15" x14ac:dyDescent="0.25">
      <c r="A41" s="7" t="s">
        <v>20</v>
      </c>
      <c r="B41" s="3" t="s">
        <v>41</v>
      </c>
      <c r="C41" s="74">
        <f t="shared" si="0"/>
        <v>0</v>
      </c>
      <c r="D41" s="74">
        <f t="shared" si="1"/>
        <v>0</v>
      </c>
      <c r="E41" s="74">
        <f t="shared" si="2"/>
        <v>0</v>
      </c>
      <c r="L41">
        <f>COUNTIFS(Assessment!$E:$E,"C",Assessment!$A:$A,Overview!B41)</f>
        <v>0</v>
      </c>
      <c r="M41">
        <f>COUNTIFS(Assessment!$E:$E,"W",Assessment!$A:$A,Overview!B41)</f>
        <v>0</v>
      </c>
      <c r="N41">
        <f>COUNTIFS(Assessment!$E:$E,"R",Assessment!$A:$A,Overview!B41)</f>
        <v>0</v>
      </c>
      <c r="O41">
        <f>COUNTIFS(Assessment!$A:$A,Overview!B41)</f>
        <v>3</v>
      </c>
    </row>
    <row r="42" spans="1:15" x14ac:dyDescent="0.25">
      <c r="A42" s="7" t="s">
        <v>22</v>
      </c>
      <c r="B42" s="3" t="s">
        <v>42</v>
      </c>
      <c r="C42" s="74">
        <f t="shared" si="0"/>
        <v>0</v>
      </c>
      <c r="D42" s="74">
        <f t="shared" si="1"/>
        <v>0</v>
      </c>
      <c r="E42" s="74">
        <f t="shared" si="2"/>
        <v>0</v>
      </c>
      <c r="L42">
        <f>COUNTIFS(Assessment!$E:$E,"C",Assessment!$A:$A,Overview!B42)</f>
        <v>0</v>
      </c>
      <c r="M42">
        <f>COUNTIFS(Assessment!$E:$E,"W",Assessment!$A:$A,Overview!B42)</f>
        <v>0</v>
      </c>
      <c r="N42">
        <f>COUNTIFS(Assessment!$E:$E,"R",Assessment!$A:$A,Overview!B42)</f>
        <v>0</v>
      </c>
      <c r="O42">
        <f>COUNTIFS(Assessment!$A:$A,Overview!B42)</f>
        <v>4</v>
      </c>
    </row>
    <row r="43" spans="1:15" x14ac:dyDescent="0.25">
      <c r="A43" s="7" t="s">
        <v>22</v>
      </c>
      <c r="B43" s="3" t="s">
        <v>43</v>
      </c>
      <c r="C43" s="74">
        <f t="shared" si="0"/>
        <v>0</v>
      </c>
      <c r="D43" s="74">
        <f t="shared" si="1"/>
        <v>0</v>
      </c>
      <c r="E43" s="74">
        <f t="shared" si="2"/>
        <v>0</v>
      </c>
      <c r="L43">
        <f>COUNTIFS(Assessment!$E:$E,"C",Assessment!$A:$A,Overview!B43)</f>
        <v>0</v>
      </c>
      <c r="M43">
        <f>COUNTIFS(Assessment!$E:$E,"W",Assessment!$A:$A,Overview!B43)</f>
        <v>0</v>
      </c>
      <c r="N43">
        <f>COUNTIFS(Assessment!$E:$E,"R",Assessment!$A:$A,Overview!B43)</f>
        <v>0</v>
      </c>
      <c r="O43">
        <f>COUNTIFS(Assessment!$A:$A,Overview!B43)</f>
        <v>3</v>
      </c>
    </row>
    <row r="44" spans="1:15" x14ac:dyDescent="0.25">
      <c r="A44" s="7" t="s">
        <v>22</v>
      </c>
      <c r="B44" s="3" t="s">
        <v>44</v>
      </c>
      <c r="C44" s="74">
        <f t="shared" si="0"/>
        <v>0</v>
      </c>
      <c r="D44" s="74">
        <f t="shared" si="1"/>
        <v>0</v>
      </c>
      <c r="E44" s="74">
        <f t="shared" si="2"/>
        <v>0</v>
      </c>
      <c r="L44">
        <f>COUNTIFS(Assessment!$E:$E,"C",Assessment!$A:$A,Overview!B44)</f>
        <v>0</v>
      </c>
      <c r="M44">
        <f>COUNTIFS(Assessment!$E:$E,"W",Assessment!$A:$A,Overview!B44)</f>
        <v>0</v>
      </c>
      <c r="N44">
        <f>COUNTIFS(Assessment!$E:$E,"R",Assessment!$A:$A,Overview!B44)</f>
        <v>0</v>
      </c>
      <c r="O44">
        <f>COUNTIFS(Assessment!$A:$A,Overview!B44)</f>
        <v>4</v>
      </c>
    </row>
    <row r="45" spans="1:15" x14ac:dyDescent="0.25">
      <c r="A45" s="7" t="s">
        <v>22</v>
      </c>
      <c r="B45" s="3" t="s">
        <v>45</v>
      </c>
      <c r="C45" s="74">
        <f t="shared" si="0"/>
        <v>0</v>
      </c>
      <c r="D45" s="74">
        <f t="shared" si="1"/>
        <v>0</v>
      </c>
      <c r="E45" s="74">
        <f t="shared" si="2"/>
        <v>0</v>
      </c>
      <c r="L45">
        <f>COUNTIFS(Assessment!$E:$E,"C",Assessment!$A:$A,Overview!B45)</f>
        <v>0</v>
      </c>
      <c r="M45">
        <f>COUNTIFS(Assessment!$E:$E,"W",Assessment!$A:$A,Overview!B45)</f>
        <v>0</v>
      </c>
      <c r="N45">
        <f>COUNTIFS(Assessment!$E:$E,"R",Assessment!$A:$A,Overview!B45)</f>
        <v>0</v>
      </c>
      <c r="O45">
        <f>COUNTIFS(Assessment!$A:$A,Overview!B45)</f>
        <v>2</v>
      </c>
    </row>
    <row r="46" spans="1:15" x14ac:dyDescent="0.25">
      <c r="A46" s="7" t="s">
        <v>22</v>
      </c>
      <c r="B46" s="3" t="s">
        <v>46</v>
      </c>
      <c r="C46" s="74">
        <f t="shared" si="0"/>
        <v>0</v>
      </c>
      <c r="D46" s="74">
        <f t="shared" si="1"/>
        <v>0</v>
      </c>
      <c r="E46" s="74">
        <f t="shared" si="2"/>
        <v>0</v>
      </c>
      <c r="L46">
        <f>COUNTIFS(Assessment!$E:$E,"C",Assessment!$A:$A,Overview!B46)</f>
        <v>0</v>
      </c>
      <c r="M46">
        <f>COUNTIFS(Assessment!$E:$E,"W",Assessment!$A:$A,Overview!B46)</f>
        <v>0</v>
      </c>
      <c r="N46">
        <f>COUNTIFS(Assessment!$E:$E,"R",Assessment!$A:$A,Overview!B46)</f>
        <v>0</v>
      </c>
      <c r="O46">
        <f>COUNTIFS(Assessment!$A:$A,Overview!B46)</f>
        <v>1</v>
      </c>
    </row>
    <row r="47" spans="1:15" x14ac:dyDescent="0.25">
      <c r="A47" s="7" t="s">
        <v>22</v>
      </c>
      <c r="B47" s="3" t="s">
        <v>47</v>
      </c>
      <c r="C47" s="74">
        <f t="shared" si="0"/>
        <v>0</v>
      </c>
      <c r="D47" s="74">
        <f t="shared" si="1"/>
        <v>0</v>
      </c>
      <c r="E47" s="74">
        <f t="shared" si="2"/>
        <v>0</v>
      </c>
      <c r="L47">
        <f>COUNTIFS(Assessment!$E:$E,"C",Assessment!$A:$A,Overview!B47)</f>
        <v>0</v>
      </c>
      <c r="M47">
        <f>COUNTIFS(Assessment!$E:$E,"W",Assessment!$A:$A,Overview!B47)</f>
        <v>0</v>
      </c>
      <c r="N47">
        <f>COUNTIFS(Assessment!$E:$E,"R",Assessment!$A:$A,Overview!B47)</f>
        <v>0</v>
      </c>
      <c r="O47">
        <f>COUNTIFS(Assessment!$A:$A,Overview!B47)</f>
        <v>1</v>
      </c>
    </row>
    <row r="48" spans="1:15" x14ac:dyDescent="0.25">
      <c r="A48" s="7" t="s">
        <v>22</v>
      </c>
      <c r="B48" s="3" t="s">
        <v>48</v>
      </c>
      <c r="C48" s="74">
        <f t="shared" si="0"/>
        <v>0</v>
      </c>
      <c r="D48" s="74">
        <f t="shared" si="1"/>
        <v>0</v>
      </c>
      <c r="E48" s="74">
        <f t="shared" si="2"/>
        <v>0</v>
      </c>
      <c r="L48">
        <f>COUNTIFS(Assessment!$E:$E,"C",Assessment!$A:$A,Overview!B48)</f>
        <v>0</v>
      </c>
      <c r="M48">
        <f>COUNTIFS(Assessment!$E:$E,"W",Assessment!$A:$A,Overview!B48)</f>
        <v>0</v>
      </c>
      <c r="N48">
        <f>COUNTIFS(Assessment!$E:$E,"R",Assessment!$A:$A,Overview!B48)</f>
        <v>0</v>
      </c>
      <c r="O48">
        <f>COUNTIFS(Assessment!$A:$A,Overview!B48)</f>
        <v>1</v>
      </c>
    </row>
    <row r="49" spans="1:15" x14ac:dyDescent="0.25">
      <c r="A49" s="7" t="s">
        <v>22</v>
      </c>
      <c r="B49" s="3" t="s">
        <v>49</v>
      </c>
      <c r="C49" s="74">
        <f t="shared" si="0"/>
        <v>0</v>
      </c>
      <c r="D49" s="74">
        <f t="shared" si="1"/>
        <v>0</v>
      </c>
      <c r="E49" s="74">
        <f t="shared" si="2"/>
        <v>0</v>
      </c>
      <c r="L49">
        <f>COUNTIFS(Assessment!$E:$E,"C",Assessment!$A:$A,Overview!B49)</f>
        <v>0</v>
      </c>
      <c r="M49">
        <f>COUNTIFS(Assessment!$E:$E,"W",Assessment!$A:$A,Overview!B49)</f>
        <v>0</v>
      </c>
      <c r="N49">
        <f>COUNTIFS(Assessment!$E:$E,"R",Assessment!$A:$A,Overview!B49)</f>
        <v>0</v>
      </c>
      <c r="O49">
        <f>COUNTIFS(Assessment!$A:$A,Overview!B49)</f>
        <v>1</v>
      </c>
    </row>
    <row r="50" spans="1:15" x14ac:dyDescent="0.25">
      <c r="A50" s="7" t="s">
        <v>21</v>
      </c>
      <c r="B50" s="3" t="s">
        <v>50</v>
      </c>
      <c r="C50" s="74">
        <f t="shared" si="0"/>
        <v>0</v>
      </c>
      <c r="D50" s="74">
        <f t="shared" si="1"/>
        <v>0</v>
      </c>
      <c r="E50" s="74">
        <f t="shared" si="2"/>
        <v>0</v>
      </c>
      <c r="L50">
        <f>COUNTIFS(Assessment!$E:$E,"C",Assessment!$A:$A,Overview!B50)</f>
        <v>0</v>
      </c>
      <c r="M50">
        <f>COUNTIFS(Assessment!$E:$E,"W",Assessment!$A:$A,Overview!B50)</f>
        <v>0</v>
      </c>
      <c r="N50">
        <f>COUNTIFS(Assessment!$E:$E,"R",Assessment!$A:$A,Overview!B50)</f>
        <v>0</v>
      </c>
      <c r="O50">
        <f>COUNTIFS(Assessment!$A:$A,Overview!B50)</f>
        <v>2</v>
      </c>
    </row>
    <row r="51" spans="1:15" x14ac:dyDescent="0.25">
      <c r="A51" s="7" t="s">
        <v>21</v>
      </c>
      <c r="B51" s="3" t="s">
        <v>51</v>
      </c>
      <c r="C51" s="74">
        <f t="shared" si="0"/>
        <v>0</v>
      </c>
      <c r="D51" s="74">
        <f t="shared" si="1"/>
        <v>0</v>
      </c>
      <c r="E51" s="74">
        <f t="shared" si="2"/>
        <v>0</v>
      </c>
      <c r="L51">
        <f>COUNTIFS(Assessment!$E:$E,"C",Assessment!$A:$A,Overview!B51)</f>
        <v>0</v>
      </c>
      <c r="M51">
        <f>COUNTIFS(Assessment!$E:$E,"W",Assessment!$A:$A,Overview!B51)</f>
        <v>0</v>
      </c>
      <c r="N51">
        <f>COUNTIFS(Assessment!$E:$E,"R",Assessment!$A:$A,Overview!B51)</f>
        <v>0</v>
      </c>
      <c r="O51">
        <f>COUNTIFS(Assessment!$A:$A,Overview!B51)</f>
        <v>2</v>
      </c>
    </row>
    <row r="52" spans="1:15" x14ac:dyDescent="0.25">
      <c r="A52" s="7" t="s">
        <v>21</v>
      </c>
      <c r="B52" s="3" t="s">
        <v>52</v>
      </c>
      <c r="C52" s="74">
        <f t="shared" si="0"/>
        <v>0</v>
      </c>
      <c r="D52" s="74">
        <f t="shared" si="1"/>
        <v>0</v>
      </c>
      <c r="E52" s="74">
        <f t="shared" si="2"/>
        <v>0</v>
      </c>
      <c r="L52">
        <f>COUNTIFS(Assessment!$E:$E,"C",Assessment!$A:$A,Overview!B52)</f>
        <v>0</v>
      </c>
      <c r="M52">
        <f>COUNTIFS(Assessment!$E:$E,"W",Assessment!$A:$A,Overview!B52)</f>
        <v>0</v>
      </c>
      <c r="N52">
        <f>COUNTIFS(Assessment!$E:$E,"R",Assessment!$A:$A,Overview!B52)</f>
        <v>0</v>
      </c>
      <c r="O52">
        <f>COUNTIFS(Assessment!$A:$A,Overview!B52)</f>
        <v>2</v>
      </c>
    </row>
  </sheetData>
  <mergeCells count="11">
    <mergeCell ref="L24:O24"/>
    <mergeCell ref="A11:B11"/>
    <mergeCell ref="A12:B12"/>
    <mergeCell ref="A13:B13"/>
    <mergeCell ref="A14:B14"/>
    <mergeCell ref="A15:B15"/>
    <mergeCell ref="A18:B18"/>
    <mergeCell ref="A19:B19"/>
    <mergeCell ref="A20:B20"/>
    <mergeCell ref="A21:B21"/>
    <mergeCell ref="A22:B22"/>
  </mergeCells>
  <conditionalFormatting sqref="C26:E52">
    <cfRule type="colorScale" priority="2">
      <colorScale>
        <cfvo type="num" val="0"/>
        <cfvo type="num" val="0.5"/>
        <cfvo type="num" val="1"/>
        <color rgb="FFF8696B"/>
        <color rgb="FFFFEB84"/>
        <color rgb="FF63BE7B"/>
      </colorScale>
    </cfRule>
  </conditionalFormatting>
  <conditionalFormatting sqref="O26:O52">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3D77D-0629-4B6A-ADE5-E5E1832E6E32}">
  <dimension ref="A1:H151"/>
  <sheetViews>
    <sheetView zoomScaleNormal="100" workbookViewId="0">
      <pane ySplit="1" topLeftCell="A2" activePane="bottomLeft" state="frozen"/>
      <selection pane="bottomLeft" activeCell="G14" sqref="G14"/>
    </sheetView>
  </sheetViews>
  <sheetFormatPr defaultColWidth="9.140625" defaultRowHeight="15" x14ac:dyDescent="0.25"/>
  <cols>
    <col min="1" max="1" width="14.5703125" style="23" customWidth="1"/>
    <col min="2" max="2" width="51.5703125" style="27" customWidth="1"/>
    <col min="3" max="3" width="51.5703125" style="21" customWidth="1"/>
    <col min="4" max="4" width="51.5703125" style="28" customWidth="1"/>
    <col min="5" max="5" width="17.85546875" style="16" customWidth="1"/>
    <col min="6" max="6" width="55.140625" style="28" customWidth="1"/>
    <col min="7" max="7" width="61.42578125" style="16" customWidth="1"/>
    <col min="8" max="16384" width="9.140625" style="16"/>
  </cols>
  <sheetData>
    <row r="1" spans="1:6" ht="15.75" thickBot="1" x14ac:dyDescent="0.3">
      <c r="A1" s="55" t="s">
        <v>53</v>
      </c>
      <c r="B1" s="55" t="s">
        <v>16</v>
      </c>
      <c r="C1" s="56" t="s">
        <v>17</v>
      </c>
      <c r="D1" s="57" t="s">
        <v>18</v>
      </c>
      <c r="E1" s="78" t="s">
        <v>54</v>
      </c>
      <c r="F1" s="79" t="s">
        <v>55</v>
      </c>
    </row>
    <row r="2" spans="1:6" ht="15.75" thickBot="1" x14ac:dyDescent="0.3">
      <c r="A2" s="61" t="s">
        <v>56</v>
      </c>
      <c r="B2" s="62"/>
      <c r="C2" s="63"/>
      <c r="D2" s="63"/>
      <c r="E2" s="80"/>
      <c r="F2" s="81"/>
    </row>
    <row r="3" spans="1:6" ht="135" x14ac:dyDescent="0.25">
      <c r="A3" s="43" t="s">
        <v>26</v>
      </c>
      <c r="B3" s="58" t="s">
        <v>57</v>
      </c>
      <c r="C3" s="59" t="s">
        <v>58</v>
      </c>
      <c r="D3" s="60" t="s">
        <v>59</v>
      </c>
      <c r="E3" s="19"/>
      <c r="F3" s="25"/>
    </row>
    <row r="4" spans="1:6" ht="90" x14ac:dyDescent="0.25">
      <c r="A4" s="42" t="s">
        <v>27</v>
      </c>
      <c r="B4" s="24" t="s">
        <v>60</v>
      </c>
      <c r="C4" s="18" t="s">
        <v>61</v>
      </c>
      <c r="D4" s="25" t="s">
        <v>62</v>
      </c>
      <c r="E4" s="19"/>
      <c r="F4" s="34"/>
    </row>
    <row r="5" spans="1:6" ht="60" x14ac:dyDescent="0.25">
      <c r="A5" s="42" t="s">
        <v>28</v>
      </c>
      <c r="B5" s="24" t="s">
        <v>63</v>
      </c>
      <c r="C5" s="18" t="s">
        <v>64</v>
      </c>
      <c r="D5" s="25" t="s">
        <v>65</v>
      </c>
      <c r="E5" s="19"/>
      <c r="F5" s="25"/>
    </row>
    <row r="6" spans="1:6" ht="45" x14ac:dyDescent="0.25">
      <c r="A6" s="25" t="s">
        <v>29</v>
      </c>
      <c r="B6" s="24" t="s">
        <v>66</v>
      </c>
      <c r="C6" s="18" t="s">
        <v>67</v>
      </c>
      <c r="D6" s="25" t="s">
        <v>68</v>
      </c>
      <c r="E6" s="19"/>
      <c r="F6" s="25"/>
    </row>
    <row r="7" spans="1:6" ht="30" x14ac:dyDescent="0.25">
      <c r="A7" s="25" t="s">
        <v>29</v>
      </c>
      <c r="B7" s="24" t="s">
        <v>69</v>
      </c>
      <c r="C7" s="18" t="s">
        <v>70</v>
      </c>
      <c r="D7" s="25" t="s">
        <v>71</v>
      </c>
      <c r="E7" s="19"/>
      <c r="F7" s="25"/>
    </row>
    <row r="8" spans="1:6" ht="45" x14ac:dyDescent="0.25">
      <c r="A8" s="25" t="s">
        <v>30</v>
      </c>
      <c r="B8" s="24" t="s">
        <v>72</v>
      </c>
      <c r="C8" s="18" t="s">
        <v>73</v>
      </c>
      <c r="D8" s="25" t="s">
        <v>74</v>
      </c>
      <c r="E8" s="19"/>
      <c r="F8" s="25"/>
    </row>
    <row r="9" spans="1:6" ht="45" x14ac:dyDescent="0.25">
      <c r="A9" s="25" t="s">
        <v>30</v>
      </c>
      <c r="B9" s="24" t="s">
        <v>75</v>
      </c>
      <c r="C9" s="18" t="s">
        <v>76</v>
      </c>
      <c r="D9" s="25" t="s">
        <v>77</v>
      </c>
      <c r="E9" s="19"/>
      <c r="F9" s="25"/>
    </row>
    <row r="10" spans="1:6" ht="90" x14ac:dyDescent="0.25">
      <c r="A10" s="25" t="s">
        <v>31</v>
      </c>
      <c r="B10" s="24" t="s">
        <v>78</v>
      </c>
      <c r="C10" s="18" t="s">
        <v>79</v>
      </c>
      <c r="D10" s="25" t="s">
        <v>80</v>
      </c>
      <c r="E10" s="19"/>
      <c r="F10" s="25"/>
    </row>
    <row r="11" spans="1:6" ht="45" x14ac:dyDescent="0.25">
      <c r="A11" s="25" t="s">
        <v>31</v>
      </c>
      <c r="B11" s="35" t="s">
        <v>81</v>
      </c>
      <c r="C11" s="36" t="s">
        <v>82</v>
      </c>
      <c r="D11" s="37" t="s">
        <v>83</v>
      </c>
      <c r="E11" s="19"/>
      <c r="F11" s="25"/>
    </row>
    <row r="12" spans="1:6" ht="45.75" thickBot="1" x14ac:dyDescent="0.3">
      <c r="A12" s="42" t="s">
        <v>32</v>
      </c>
      <c r="B12" s="24" t="s">
        <v>84</v>
      </c>
      <c r="C12" s="18" t="s">
        <v>85</v>
      </c>
      <c r="D12" s="25" t="s">
        <v>86</v>
      </c>
      <c r="F12" s="26"/>
    </row>
    <row r="13" spans="1:6" ht="15.75" thickBot="1" x14ac:dyDescent="0.3">
      <c r="A13" s="70" t="s">
        <v>87</v>
      </c>
      <c r="B13" s="62"/>
      <c r="C13" s="63"/>
      <c r="D13" s="63"/>
      <c r="E13" s="82" t="s">
        <v>54</v>
      </c>
      <c r="F13" s="79" t="s">
        <v>55</v>
      </c>
    </row>
    <row r="14" spans="1:6" ht="60" x14ac:dyDescent="0.25">
      <c r="A14" s="71" t="s">
        <v>33</v>
      </c>
      <c r="B14" s="64" t="s">
        <v>88</v>
      </c>
      <c r="C14" s="65" t="s">
        <v>89</v>
      </c>
      <c r="D14" s="66" t="s">
        <v>90</v>
      </c>
      <c r="E14" s="19"/>
      <c r="F14" s="25"/>
    </row>
    <row r="15" spans="1:6" s="17" customFormat="1" ht="75" x14ac:dyDescent="0.25">
      <c r="A15" s="28" t="s">
        <v>33</v>
      </c>
      <c r="B15" s="24" t="s">
        <v>91</v>
      </c>
      <c r="C15" s="30" t="s">
        <v>92</v>
      </c>
      <c r="D15" s="22" t="s">
        <v>93</v>
      </c>
      <c r="E15" s="19"/>
      <c r="F15" s="25"/>
    </row>
    <row r="16" spans="1:6" s="20" customFormat="1" ht="75" x14ac:dyDescent="0.25">
      <c r="A16" s="26" t="s">
        <v>34</v>
      </c>
      <c r="B16" s="29" t="s">
        <v>94</v>
      </c>
      <c r="C16" s="30" t="s">
        <v>95</v>
      </c>
      <c r="D16" s="22" t="s">
        <v>96</v>
      </c>
      <c r="E16" s="38"/>
      <c r="F16" s="25"/>
    </row>
    <row r="17" spans="1:6" s="17" customFormat="1" ht="60" x14ac:dyDescent="0.25">
      <c r="A17" s="26" t="s">
        <v>34</v>
      </c>
      <c r="B17" s="24" t="s">
        <v>97</v>
      </c>
      <c r="C17" s="30" t="s">
        <v>98</v>
      </c>
      <c r="D17" s="22" t="s">
        <v>99</v>
      </c>
      <c r="E17" s="19"/>
      <c r="F17" s="25"/>
    </row>
    <row r="18" spans="1:6" s="20" customFormat="1" ht="60" x14ac:dyDescent="0.25">
      <c r="A18" s="26" t="s">
        <v>100</v>
      </c>
      <c r="B18" s="29" t="s">
        <v>101</v>
      </c>
      <c r="C18" s="30" t="s">
        <v>102</v>
      </c>
      <c r="D18" s="25" t="s">
        <v>103</v>
      </c>
      <c r="E18" s="19"/>
      <c r="F18" s="25"/>
    </row>
    <row r="19" spans="1:6" ht="45" x14ac:dyDescent="0.25">
      <c r="A19" s="26" t="s">
        <v>100</v>
      </c>
      <c r="B19" s="24" t="s">
        <v>104</v>
      </c>
      <c r="C19" s="30" t="s">
        <v>105</v>
      </c>
      <c r="D19" s="22" t="s">
        <v>106</v>
      </c>
      <c r="E19" s="19"/>
      <c r="F19" s="25"/>
    </row>
    <row r="20" spans="1:6" s="20" customFormat="1" ht="30" x14ac:dyDescent="0.25">
      <c r="A20" s="26" t="s">
        <v>107</v>
      </c>
      <c r="B20" s="29" t="s">
        <v>108</v>
      </c>
      <c r="C20" s="30" t="s">
        <v>109</v>
      </c>
      <c r="D20" s="22" t="s">
        <v>110</v>
      </c>
      <c r="E20" s="19"/>
      <c r="F20" s="25"/>
    </row>
    <row r="21" spans="1:6" s="17" customFormat="1" ht="45" x14ac:dyDescent="0.25">
      <c r="A21" s="26" t="s">
        <v>107</v>
      </c>
      <c r="B21" s="24" t="s">
        <v>111</v>
      </c>
      <c r="C21" s="18" t="s">
        <v>112</v>
      </c>
      <c r="D21" s="22" t="s">
        <v>113</v>
      </c>
      <c r="E21" s="19"/>
      <c r="F21" s="25"/>
    </row>
    <row r="22" spans="1:6" s="20" customFormat="1" ht="45" x14ac:dyDescent="0.25">
      <c r="A22" s="26" t="s">
        <v>114</v>
      </c>
      <c r="B22" s="29" t="s">
        <v>115</v>
      </c>
      <c r="C22" s="30" t="s">
        <v>116</v>
      </c>
      <c r="D22" s="22" t="s">
        <v>117</v>
      </c>
      <c r="E22" s="19"/>
      <c r="F22" s="25"/>
    </row>
    <row r="23" spans="1:6" s="17" customFormat="1" ht="45" x14ac:dyDescent="0.25">
      <c r="A23" s="26" t="s">
        <v>114</v>
      </c>
      <c r="B23" s="29" t="s">
        <v>118</v>
      </c>
      <c r="C23" s="30" t="s">
        <v>119</v>
      </c>
      <c r="D23" s="22" t="s">
        <v>120</v>
      </c>
      <c r="E23" s="19"/>
      <c r="F23" s="25"/>
    </row>
    <row r="24" spans="1:6" s="20" customFormat="1" ht="45" x14ac:dyDescent="0.25">
      <c r="A24" s="26" t="s">
        <v>38</v>
      </c>
      <c r="B24" s="29" t="s">
        <v>121</v>
      </c>
      <c r="C24" s="30" t="s">
        <v>122</v>
      </c>
      <c r="D24" s="25" t="s">
        <v>123</v>
      </c>
      <c r="E24" s="19"/>
      <c r="F24" s="25"/>
    </row>
    <row r="25" spans="1:6" s="17" customFormat="1" ht="60" x14ac:dyDescent="0.25">
      <c r="A25" s="26" t="s">
        <v>38</v>
      </c>
      <c r="B25" s="29" t="s">
        <v>124</v>
      </c>
      <c r="C25" s="30" t="s">
        <v>125</v>
      </c>
      <c r="D25" s="22" t="s">
        <v>126</v>
      </c>
      <c r="E25" s="19"/>
      <c r="F25" s="33"/>
    </row>
    <row r="26" spans="1:6" s="19" customFormat="1" ht="66" x14ac:dyDescent="0.25">
      <c r="A26" s="42" t="s">
        <v>39</v>
      </c>
      <c r="B26" s="31" t="s">
        <v>127</v>
      </c>
      <c r="C26" s="32" t="s">
        <v>128</v>
      </c>
      <c r="D26" s="39" t="s">
        <v>129</v>
      </c>
      <c r="E26" s="40"/>
      <c r="F26" s="25"/>
    </row>
    <row r="27" spans="1:6" s="20" customFormat="1" ht="60" x14ac:dyDescent="0.25">
      <c r="A27" s="26" t="s">
        <v>40</v>
      </c>
      <c r="B27" s="29" t="s">
        <v>130</v>
      </c>
      <c r="C27" s="30" t="s">
        <v>131</v>
      </c>
      <c r="D27" s="22" t="s">
        <v>132</v>
      </c>
      <c r="E27" s="41"/>
      <c r="F27" s="25"/>
    </row>
    <row r="28" spans="1:6" ht="90" x14ac:dyDescent="0.25">
      <c r="A28" s="26" t="s">
        <v>40</v>
      </c>
      <c r="B28" s="24" t="s">
        <v>133</v>
      </c>
      <c r="C28" s="30" t="s">
        <v>134</v>
      </c>
      <c r="D28" s="25" t="s">
        <v>135</v>
      </c>
      <c r="E28" s="19"/>
      <c r="F28" s="25"/>
    </row>
    <row r="29" spans="1:6" s="17" customFormat="1" ht="60" x14ac:dyDescent="0.25">
      <c r="A29" s="26" t="s">
        <v>40</v>
      </c>
      <c r="B29" s="24" t="s">
        <v>136</v>
      </c>
      <c r="C29" s="30" t="s">
        <v>137</v>
      </c>
      <c r="D29" s="22" t="s">
        <v>138</v>
      </c>
      <c r="E29" s="19"/>
      <c r="F29" s="25"/>
    </row>
    <row r="30" spans="1:6" s="20" customFormat="1" ht="90" x14ac:dyDescent="0.25">
      <c r="A30" s="26" t="s">
        <v>41</v>
      </c>
      <c r="B30" s="29" t="s">
        <v>139</v>
      </c>
      <c r="C30" s="30" t="s">
        <v>140</v>
      </c>
      <c r="D30" s="22" t="s">
        <v>141</v>
      </c>
      <c r="E30" s="19"/>
      <c r="F30" s="25"/>
    </row>
    <row r="31" spans="1:6" ht="90" x14ac:dyDescent="0.25">
      <c r="A31" s="26" t="s">
        <v>41</v>
      </c>
      <c r="B31" s="24" t="s">
        <v>142</v>
      </c>
      <c r="C31" s="30" t="s">
        <v>143</v>
      </c>
      <c r="D31" s="25" t="s">
        <v>144</v>
      </c>
      <c r="E31" s="83"/>
      <c r="F31" s="25"/>
    </row>
    <row r="32" spans="1:6" ht="45.75" thickBot="1" x14ac:dyDescent="0.3">
      <c r="A32" s="26" t="s">
        <v>41</v>
      </c>
      <c r="B32" s="46" t="s">
        <v>145</v>
      </c>
      <c r="C32" s="47" t="s">
        <v>146</v>
      </c>
      <c r="D32" s="48" t="s">
        <v>147</v>
      </c>
      <c r="E32"/>
      <c r="F32"/>
    </row>
    <row r="33" spans="1:8" s="1" customFormat="1" ht="15.75" thickBot="1" x14ac:dyDescent="0.3">
      <c r="A33" s="50" t="s">
        <v>148</v>
      </c>
      <c r="B33" s="51"/>
      <c r="C33" s="52"/>
      <c r="D33" s="53"/>
      <c r="E33" s="82" t="s">
        <v>54</v>
      </c>
      <c r="F33" s="79" t="s">
        <v>55</v>
      </c>
      <c r="G33" s="54"/>
      <c r="H33" s="2"/>
    </row>
    <row r="34" spans="1:8" ht="30" x14ac:dyDescent="0.25">
      <c r="A34" s="68" t="s">
        <v>42</v>
      </c>
      <c r="B34" s="49" t="s">
        <v>149</v>
      </c>
      <c r="C34" s="49" t="s">
        <v>150</v>
      </c>
      <c r="D34" s="85" t="s">
        <v>151</v>
      </c>
      <c r="E34"/>
      <c r="F34"/>
      <c r="G34"/>
    </row>
    <row r="35" spans="1:8" ht="30" x14ac:dyDescent="0.25">
      <c r="A35" s="68" t="s">
        <v>42</v>
      </c>
      <c r="B35" s="44" t="s">
        <v>152</v>
      </c>
      <c r="C35" s="44" t="s">
        <v>153</v>
      </c>
      <c r="D35" s="44" t="s">
        <v>154</v>
      </c>
      <c r="E35" s="21"/>
      <c r="F35" s="84"/>
      <c r="G35"/>
    </row>
    <row r="36" spans="1:8" ht="45" x14ac:dyDescent="0.25">
      <c r="A36" s="68" t="s">
        <v>42</v>
      </c>
      <c r="B36" s="44" t="s">
        <v>155</v>
      </c>
      <c r="C36" s="44" t="s">
        <v>156</v>
      </c>
      <c r="D36" s="44" t="s">
        <v>157</v>
      </c>
      <c r="E36" s="21"/>
      <c r="F36" s="84"/>
      <c r="G36"/>
    </row>
    <row r="37" spans="1:8" s="21" customFormat="1" ht="30" x14ac:dyDescent="0.25">
      <c r="A37" s="71" t="s">
        <v>42</v>
      </c>
      <c r="B37" s="44" t="s">
        <v>158</v>
      </c>
      <c r="C37" s="44" t="s">
        <v>159</v>
      </c>
      <c r="D37" s="44" t="s">
        <v>160</v>
      </c>
      <c r="E37" s="84"/>
      <c r="F37" s="84"/>
      <c r="G37"/>
    </row>
    <row r="38" spans="1:8" ht="30" x14ac:dyDescent="0.25">
      <c r="A38" s="71" t="s">
        <v>43</v>
      </c>
      <c r="B38" s="44" t="s">
        <v>161</v>
      </c>
      <c r="C38" s="44" t="s">
        <v>162</v>
      </c>
      <c r="D38" s="44" t="s">
        <v>163</v>
      </c>
      <c r="E38" s="84"/>
      <c r="F38" s="84"/>
      <c r="G38"/>
    </row>
    <row r="39" spans="1:8" ht="45" x14ac:dyDescent="0.25">
      <c r="A39" s="71" t="s">
        <v>43</v>
      </c>
      <c r="B39" s="44" t="s">
        <v>164</v>
      </c>
      <c r="C39" s="45" t="s">
        <v>165</v>
      </c>
      <c r="D39" s="44" t="s">
        <v>166</v>
      </c>
      <c r="E39" s="84"/>
      <c r="F39" s="84"/>
      <c r="G39"/>
    </row>
    <row r="40" spans="1:8" ht="45" x14ac:dyDescent="0.25">
      <c r="A40" s="71" t="s">
        <v>43</v>
      </c>
      <c r="B40" s="44" t="s">
        <v>167</v>
      </c>
      <c r="C40" s="44" t="s">
        <v>168</v>
      </c>
      <c r="D40" s="44" t="s">
        <v>220</v>
      </c>
      <c r="E40" s="84"/>
      <c r="F40" s="84"/>
      <c r="G40"/>
    </row>
    <row r="41" spans="1:8" ht="45" customHeight="1" x14ac:dyDescent="0.25">
      <c r="A41" s="71" t="s">
        <v>44</v>
      </c>
      <c r="B41" s="44" t="s">
        <v>169</v>
      </c>
      <c r="C41" s="44" t="s">
        <v>170</v>
      </c>
      <c r="D41" s="44" t="s">
        <v>171</v>
      </c>
      <c r="E41" s="84"/>
      <c r="F41" s="84"/>
      <c r="G41"/>
    </row>
    <row r="42" spans="1:8" ht="45" x14ac:dyDescent="0.25">
      <c r="A42" s="71" t="s">
        <v>44</v>
      </c>
      <c r="B42" s="44" t="s">
        <v>172</v>
      </c>
      <c r="C42" s="44" t="s">
        <v>173</v>
      </c>
      <c r="D42" s="44" t="s">
        <v>174</v>
      </c>
      <c r="E42" s="84"/>
      <c r="F42" s="84"/>
      <c r="G42"/>
    </row>
    <row r="43" spans="1:8" ht="45" x14ac:dyDescent="0.25">
      <c r="A43" s="71" t="s">
        <v>44</v>
      </c>
      <c r="B43" s="44" t="s">
        <v>218</v>
      </c>
      <c r="C43" s="44" t="s">
        <v>175</v>
      </c>
      <c r="D43" s="44" t="s">
        <v>176</v>
      </c>
      <c r="E43" s="21"/>
      <c r="F43" s="84"/>
      <c r="G43"/>
    </row>
    <row r="44" spans="1:8" ht="45" x14ac:dyDescent="0.25">
      <c r="A44" s="71" t="s">
        <v>44</v>
      </c>
      <c r="B44" s="44" t="s">
        <v>177</v>
      </c>
      <c r="C44" s="44" t="s">
        <v>178</v>
      </c>
      <c r="D44" s="44" t="s">
        <v>179</v>
      </c>
      <c r="E44" s="84"/>
      <c r="F44" s="84"/>
      <c r="G44"/>
    </row>
    <row r="45" spans="1:8" ht="30" x14ac:dyDescent="0.25">
      <c r="A45" s="71" t="s">
        <v>45</v>
      </c>
      <c r="B45" s="44" t="s">
        <v>180</v>
      </c>
      <c r="C45" s="44" t="s">
        <v>181</v>
      </c>
      <c r="D45" s="44" t="s">
        <v>182</v>
      </c>
      <c r="E45"/>
      <c r="F45"/>
      <c r="G45"/>
    </row>
    <row r="46" spans="1:8" ht="45" x14ac:dyDescent="0.25">
      <c r="A46" s="71" t="s">
        <v>45</v>
      </c>
      <c r="B46" s="44" t="s">
        <v>183</v>
      </c>
      <c r="C46" s="44" t="s">
        <v>184</v>
      </c>
      <c r="D46" s="44" t="s">
        <v>185</v>
      </c>
      <c r="E46"/>
      <c r="F46"/>
      <c r="G46"/>
    </row>
    <row r="47" spans="1:8" ht="30" x14ac:dyDescent="0.25">
      <c r="A47" s="73" t="s">
        <v>46</v>
      </c>
      <c r="B47" s="44" t="s">
        <v>186</v>
      </c>
      <c r="C47" s="44" t="s">
        <v>187</v>
      </c>
      <c r="D47" s="44" t="s">
        <v>188</v>
      </c>
      <c r="E47"/>
      <c r="F47"/>
      <c r="G47"/>
    </row>
    <row r="48" spans="1:8" ht="30" x14ac:dyDescent="0.25">
      <c r="A48" s="73" t="s">
        <v>47</v>
      </c>
      <c r="B48" s="44" t="s">
        <v>189</v>
      </c>
      <c r="C48" s="44" t="s">
        <v>190</v>
      </c>
      <c r="D48" s="44" t="s">
        <v>191</v>
      </c>
      <c r="E48"/>
      <c r="F48"/>
      <c r="G48"/>
    </row>
    <row r="49" spans="1:8" ht="45" x14ac:dyDescent="0.25">
      <c r="A49" s="73" t="s">
        <v>48</v>
      </c>
      <c r="B49" s="44" t="s">
        <v>192</v>
      </c>
      <c r="C49" s="44" t="s">
        <v>193</v>
      </c>
      <c r="D49" s="44" t="s">
        <v>194</v>
      </c>
      <c r="E49"/>
      <c r="F49"/>
      <c r="G49"/>
    </row>
    <row r="50" spans="1:8" ht="45.75" thickBot="1" x14ac:dyDescent="0.3">
      <c r="A50" s="73" t="s">
        <v>49</v>
      </c>
      <c r="B50" s="67" t="s">
        <v>195</v>
      </c>
      <c r="C50" s="67" t="s">
        <v>196</v>
      </c>
      <c r="D50" s="67" t="s">
        <v>197</v>
      </c>
      <c r="E50"/>
      <c r="F50"/>
      <c r="G50"/>
    </row>
    <row r="51" spans="1:8" s="1" customFormat="1" ht="15.75" thickBot="1" x14ac:dyDescent="0.3">
      <c r="A51" s="72" t="s">
        <v>21</v>
      </c>
      <c r="B51" s="51"/>
      <c r="C51" s="52"/>
      <c r="D51" s="53"/>
      <c r="E51" s="82" t="s">
        <v>54</v>
      </c>
      <c r="F51" s="79" t="s">
        <v>55</v>
      </c>
      <c r="G51"/>
      <c r="H51" s="2"/>
    </row>
    <row r="52" spans="1:8" ht="45" x14ac:dyDescent="0.25">
      <c r="A52" s="69" t="s">
        <v>50</v>
      </c>
      <c r="B52" s="49" t="s">
        <v>198</v>
      </c>
      <c r="C52" s="49" t="s">
        <v>199</v>
      </c>
      <c r="D52" s="49" t="s">
        <v>200</v>
      </c>
      <c r="E52"/>
      <c r="F52"/>
      <c r="G52"/>
    </row>
    <row r="53" spans="1:8" ht="60" x14ac:dyDescent="0.25">
      <c r="A53" s="71" t="s">
        <v>50</v>
      </c>
      <c r="B53" s="44" t="s">
        <v>201</v>
      </c>
      <c r="C53" s="44" t="s">
        <v>202</v>
      </c>
      <c r="D53" s="44" t="s">
        <v>203</v>
      </c>
      <c r="E53"/>
      <c r="F53"/>
      <c r="G53"/>
    </row>
    <row r="54" spans="1:8" ht="45" customHeight="1" x14ac:dyDescent="0.25">
      <c r="A54" s="71" t="s">
        <v>51</v>
      </c>
      <c r="B54" s="44" t="s">
        <v>204</v>
      </c>
      <c r="C54" s="44" t="s">
        <v>205</v>
      </c>
      <c r="D54" s="44" t="s">
        <v>206</v>
      </c>
      <c r="E54"/>
      <c r="F54"/>
      <c r="G54"/>
    </row>
    <row r="55" spans="1:8" ht="45" x14ac:dyDescent="0.25">
      <c r="A55" s="71" t="s">
        <v>51</v>
      </c>
      <c r="B55" s="44" t="s">
        <v>219</v>
      </c>
      <c r="C55" s="44" t="s">
        <v>207</v>
      </c>
      <c r="D55" s="44" t="s">
        <v>208</v>
      </c>
      <c r="E55"/>
      <c r="F55"/>
      <c r="G55"/>
    </row>
    <row r="56" spans="1:8" ht="41.45" customHeight="1" x14ac:dyDescent="0.25">
      <c r="A56" s="71" t="s">
        <v>52</v>
      </c>
      <c r="B56" s="44" t="s">
        <v>209</v>
      </c>
      <c r="C56" s="44" t="s">
        <v>210</v>
      </c>
      <c r="D56" s="44" t="s">
        <v>211</v>
      </c>
      <c r="E56"/>
      <c r="F56"/>
      <c r="G56"/>
    </row>
    <row r="57" spans="1:8" ht="30" x14ac:dyDescent="0.25">
      <c r="A57" s="71" t="s">
        <v>52</v>
      </c>
      <c r="B57" s="44" t="s">
        <v>212</v>
      </c>
      <c r="C57" s="44" t="s">
        <v>213</v>
      </c>
      <c r="D57" s="44" t="s">
        <v>214</v>
      </c>
    </row>
    <row r="58" spans="1:8" x14ac:dyDescent="0.25">
      <c r="A58" s="97"/>
      <c r="B58" s="21"/>
      <c r="D58" s="21"/>
      <c r="F58" s="21"/>
    </row>
    <row r="59" spans="1:8" x14ac:dyDescent="0.25">
      <c r="A59" s="97"/>
      <c r="B59" s="21"/>
      <c r="D59" s="21"/>
      <c r="F59" s="21"/>
    </row>
    <row r="60" spans="1:8" x14ac:dyDescent="0.25">
      <c r="A60" s="97"/>
      <c r="B60" s="21"/>
      <c r="D60" s="21"/>
      <c r="F60" s="21"/>
    </row>
    <row r="61" spans="1:8" x14ac:dyDescent="0.25">
      <c r="A61" s="97"/>
      <c r="B61" s="21"/>
      <c r="D61" s="21"/>
      <c r="F61" s="21"/>
    </row>
    <row r="62" spans="1:8" x14ac:dyDescent="0.25">
      <c r="A62" s="97"/>
      <c r="B62" s="21"/>
      <c r="D62" s="21"/>
      <c r="F62" s="21"/>
    </row>
    <row r="63" spans="1:8" x14ac:dyDescent="0.25">
      <c r="A63" s="97"/>
      <c r="B63" s="21"/>
      <c r="D63" s="21"/>
      <c r="F63" s="21"/>
    </row>
    <row r="64" spans="1:8" x14ac:dyDescent="0.25">
      <c r="A64" s="97"/>
      <c r="B64" s="21"/>
      <c r="D64" s="21"/>
      <c r="F64" s="21"/>
    </row>
    <row r="65" spans="1:6" x14ac:dyDescent="0.25">
      <c r="A65" s="97"/>
      <c r="B65" s="21"/>
      <c r="D65" s="21"/>
      <c r="F65" s="21"/>
    </row>
    <row r="66" spans="1:6" x14ac:dyDescent="0.25">
      <c r="A66" s="97"/>
      <c r="B66" s="21"/>
      <c r="D66" s="21"/>
      <c r="F66" s="21"/>
    </row>
    <row r="67" spans="1:6" x14ac:dyDescent="0.25">
      <c r="A67" s="97"/>
      <c r="B67" s="21"/>
      <c r="D67" s="21"/>
      <c r="F67" s="21"/>
    </row>
    <row r="68" spans="1:6" x14ac:dyDescent="0.25">
      <c r="A68" s="97"/>
      <c r="B68" s="21"/>
      <c r="D68" s="21"/>
      <c r="F68" s="21"/>
    </row>
    <row r="69" spans="1:6" x14ac:dyDescent="0.25">
      <c r="A69" s="97"/>
      <c r="B69" s="21"/>
      <c r="D69" s="21"/>
      <c r="F69" s="21"/>
    </row>
    <row r="70" spans="1:6" x14ac:dyDescent="0.25">
      <c r="A70" s="97"/>
      <c r="B70" s="21"/>
      <c r="D70" s="21"/>
      <c r="F70" s="21"/>
    </row>
    <row r="71" spans="1:6" x14ac:dyDescent="0.25">
      <c r="A71" s="97"/>
      <c r="B71" s="21"/>
      <c r="D71" s="21"/>
      <c r="F71" s="21"/>
    </row>
    <row r="72" spans="1:6" x14ac:dyDescent="0.25">
      <c r="A72" s="97"/>
      <c r="B72" s="21"/>
      <c r="D72" s="21"/>
      <c r="F72" s="21"/>
    </row>
    <row r="73" spans="1:6" x14ac:dyDescent="0.25">
      <c r="A73" s="97"/>
      <c r="B73" s="21"/>
      <c r="D73" s="21"/>
      <c r="F73" s="21"/>
    </row>
    <row r="74" spans="1:6" x14ac:dyDescent="0.25">
      <c r="A74" s="97"/>
      <c r="B74" s="21"/>
      <c r="D74" s="21"/>
      <c r="F74" s="21"/>
    </row>
    <row r="75" spans="1:6" x14ac:dyDescent="0.25">
      <c r="A75" s="97"/>
      <c r="B75" s="21"/>
      <c r="D75" s="21"/>
      <c r="F75" s="21"/>
    </row>
    <row r="76" spans="1:6" x14ac:dyDescent="0.25">
      <c r="A76" s="97"/>
      <c r="B76" s="21"/>
      <c r="D76" s="21"/>
      <c r="F76" s="21"/>
    </row>
    <row r="77" spans="1:6" x14ac:dyDescent="0.25">
      <c r="A77" s="97"/>
      <c r="B77" s="21"/>
      <c r="D77" s="21"/>
      <c r="F77" s="21"/>
    </row>
    <row r="78" spans="1:6" x14ac:dyDescent="0.25">
      <c r="A78" s="97"/>
      <c r="B78" s="21"/>
      <c r="D78" s="21"/>
      <c r="F78" s="21"/>
    </row>
    <row r="79" spans="1:6" x14ac:dyDescent="0.25">
      <c r="A79" s="97"/>
      <c r="B79" s="21"/>
      <c r="D79" s="21"/>
      <c r="F79" s="21"/>
    </row>
    <row r="80" spans="1:6" x14ac:dyDescent="0.25">
      <c r="A80" s="97"/>
      <c r="B80" s="21"/>
      <c r="D80" s="21"/>
      <c r="F80" s="21"/>
    </row>
    <row r="81" spans="1:6" x14ac:dyDescent="0.25">
      <c r="A81" s="97"/>
      <c r="B81" s="21"/>
      <c r="D81" s="21"/>
      <c r="F81" s="21"/>
    </row>
    <row r="82" spans="1:6" x14ac:dyDescent="0.25">
      <c r="A82" s="97"/>
      <c r="B82" s="21"/>
      <c r="D82" s="21"/>
      <c r="F82" s="21"/>
    </row>
    <row r="83" spans="1:6" x14ac:dyDescent="0.25">
      <c r="A83" s="97"/>
      <c r="B83" s="21"/>
      <c r="D83" s="21"/>
      <c r="F83" s="21"/>
    </row>
    <row r="84" spans="1:6" x14ac:dyDescent="0.25">
      <c r="A84" s="97"/>
      <c r="B84" s="21"/>
      <c r="D84" s="21"/>
      <c r="F84" s="21"/>
    </row>
    <row r="85" spans="1:6" x14ac:dyDescent="0.25">
      <c r="A85" s="97"/>
      <c r="B85" s="21"/>
      <c r="D85" s="21"/>
      <c r="F85" s="21"/>
    </row>
    <row r="86" spans="1:6" x14ac:dyDescent="0.25">
      <c r="A86" s="97"/>
      <c r="B86" s="21"/>
      <c r="D86" s="21"/>
      <c r="F86" s="21"/>
    </row>
    <row r="87" spans="1:6" x14ac:dyDescent="0.25">
      <c r="A87" s="97"/>
      <c r="B87" s="21"/>
      <c r="D87" s="21"/>
      <c r="F87" s="21"/>
    </row>
    <row r="88" spans="1:6" x14ac:dyDescent="0.25">
      <c r="A88" s="97"/>
      <c r="B88" s="21"/>
      <c r="D88" s="21"/>
      <c r="F88" s="21"/>
    </row>
    <row r="89" spans="1:6" x14ac:dyDescent="0.25">
      <c r="A89" s="97"/>
      <c r="B89" s="21"/>
      <c r="D89" s="21"/>
      <c r="F89" s="21"/>
    </row>
    <row r="90" spans="1:6" x14ac:dyDescent="0.25">
      <c r="A90" s="97"/>
      <c r="B90" s="21"/>
      <c r="D90" s="21"/>
      <c r="F90" s="21"/>
    </row>
    <row r="91" spans="1:6" x14ac:dyDescent="0.25">
      <c r="A91" s="97"/>
      <c r="B91" s="21"/>
      <c r="D91" s="21"/>
      <c r="F91" s="21"/>
    </row>
    <row r="92" spans="1:6" x14ac:dyDescent="0.25">
      <c r="A92" s="97"/>
      <c r="B92" s="21"/>
      <c r="D92" s="21"/>
      <c r="F92" s="21"/>
    </row>
    <row r="93" spans="1:6" x14ac:dyDescent="0.25">
      <c r="A93" s="97"/>
      <c r="B93" s="21"/>
      <c r="D93" s="21"/>
      <c r="F93" s="21"/>
    </row>
    <row r="94" spans="1:6" x14ac:dyDescent="0.25">
      <c r="A94" s="97"/>
      <c r="B94" s="21"/>
      <c r="D94" s="21"/>
      <c r="F94" s="21"/>
    </row>
    <row r="95" spans="1:6" x14ac:dyDescent="0.25">
      <c r="A95" s="97"/>
      <c r="B95" s="21"/>
      <c r="D95" s="21"/>
      <c r="F95" s="21"/>
    </row>
    <row r="96" spans="1:6" x14ac:dyDescent="0.25">
      <c r="A96" s="97"/>
      <c r="B96" s="21"/>
      <c r="D96" s="21"/>
      <c r="F96" s="21"/>
    </row>
    <row r="97" spans="1:6" x14ac:dyDescent="0.25">
      <c r="A97" s="97"/>
      <c r="B97" s="21"/>
      <c r="D97" s="21"/>
      <c r="F97" s="21"/>
    </row>
    <row r="98" spans="1:6" x14ac:dyDescent="0.25">
      <c r="A98" s="97"/>
      <c r="B98" s="21"/>
      <c r="D98" s="21"/>
      <c r="F98" s="21"/>
    </row>
    <row r="99" spans="1:6" x14ac:dyDescent="0.25">
      <c r="A99" s="97"/>
      <c r="B99" s="21"/>
      <c r="D99" s="21"/>
      <c r="F99" s="21"/>
    </row>
    <row r="100" spans="1:6" x14ac:dyDescent="0.25">
      <c r="A100" s="97"/>
      <c r="B100" s="21"/>
      <c r="D100" s="21"/>
      <c r="F100" s="21"/>
    </row>
    <row r="101" spans="1:6" x14ac:dyDescent="0.25">
      <c r="A101" s="97"/>
      <c r="B101" s="21"/>
      <c r="D101" s="21"/>
      <c r="F101" s="21"/>
    </row>
    <row r="102" spans="1:6" x14ac:dyDescent="0.25">
      <c r="A102" s="97"/>
      <c r="B102" s="21"/>
      <c r="D102" s="21"/>
      <c r="F102" s="21"/>
    </row>
    <row r="103" spans="1:6" x14ac:dyDescent="0.25">
      <c r="A103" s="97"/>
      <c r="B103" s="21"/>
      <c r="D103" s="21"/>
      <c r="F103" s="21"/>
    </row>
    <row r="104" spans="1:6" x14ac:dyDescent="0.25">
      <c r="A104" s="97"/>
      <c r="B104" s="21"/>
      <c r="D104" s="21"/>
      <c r="F104" s="21"/>
    </row>
    <row r="105" spans="1:6" x14ac:dyDescent="0.25">
      <c r="A105" s="97"/>
      <c r="B105" s="21"/>
      <c r="D105" s="21"/>
      <c r="F105" s="21"/>
    </row>
    <row r="106" spans="1:6" x14ac:dyDescent="0.25">
      <c r="A106" s="97"/>
      <c r="B106" s="21"/>
      <c r="D106" s="21"/>
      <c r="F106" s="21"/>
    </row>
    <row r="107" spans="1:6" x14ac:dyDescent="0.25">
      <c r="A107" s="97"/>
      <c r="B107" s="21"/>
      <c r="D107" s="21"/>
      <c r="F107" s="21"/>
    </row>
    <row r="108" spans="1:6" x14ac:dyDescent="0.25">
      <c r="A108" s="97"/>
      <c r="B108" s="21"/>
      <c r="D108" s="21"/>
      <c r="F108" s="21"/>
    </row>
    <row r="109" spans="1:6" x14ac:dyDescent="0.25">
      <c r="A109" s="97"/>
      <c r="B109" s="21"/>
      <c r="D109" s="21"/>
      <c r="F109" s="21"/>
    </row>
    <row r="110" spans="1:6" x14ac:dyDescent="0.25">
      <c r="A110" s="97"/>
      <c r="B110" s="21"/>
      <c r="D110" s="21"/>
      <c r="F110" s="21"/>
    </row>
    <row r="111" spans="1:6" x14ac:dyDescent="0.25">
      <c r="A111" s="97"/>
      <c r="B111" s="21"/>
      <c r="D111" s="21"/>
      <c r="F111" s="21"/>
    </row>
    <row r="112" spans="1:6" x14ac:dyDescent="0.25">
      <c r="A112" s="97"/>
      <c r="B112" s="21"/>
      <c r="D112" s="21"/>
      <c r="F112" s="21"/>
    </row>
    <row r="113" spans="1:6" x14ac:dyDescent="0.25">
      <c r="A113" s="97"/>
      <c r="B113" s="21"/>
      <c r="D113" s="21"/>
      <c r="F113" s="21"/>
    </row>
    <row r="114" spans="1:6" x14ac:dyDescent="0.25">
      <c r="A114" s="97"/>
      <c r="B114" s="21"/>
      <c r="D114" s="21"/>
      <c r="F114" s="21"/>
    </row>
    <row r="115" spans="1:6" x14ac:dyDescent="0.25">
      <c r="A115" s="97"/>
      <c r="B115" s="21"/>
      <c r="D115" s="21"/>
      <c r="F115" s="21"/>
    </row>
    <row r="116" spans="1:6" x14ac:dyDescent="0.25">
      <c r="A116" s="97"/>
      <c r="B116" s="21"/>
      <c r="D116" s="21"/>
      <c r="F116" s="21"/>
    </row>
    <row r="117" spans="1:6" x14ac:dyDescent="0.25">
      <c r="A117" s="97"/>
      <c r="B117" s="21"/>
      <c r="D117" s="21"/>
      <c r="F117" s="21"/>
    </row>
    <row r="118" spans="1:6" x14ac:dyDescent="0.25">
      <c r="A118" s="97"/>
      <c r="B118" s="21"/>
      <c r="D118" s="21"/>
      <c r="F118" s="21"/>
    </row>
    <row r="119" spans="1:6" x14ac:dyDescent="0.25">
      <c r="A119" s="97"/>
      <c r="B119" s="21"/>
      <c r="D119" s="21"/>
      <c r="F119" s="21"/>
    </row>
    <row r="120" spans="1:6" x14ac:dyDescent="0.25">
      <c r="A120" s="97"/>
      <c r="B120" s="21"/>
      <c r="D120" s="21"/>
      <c r="F120" s="21"/>
    </row>
    <row r="121" spans="1:6" x14ac:dyDescent="0.25">
      <c r="A121" s="97"/>
      <c r="B121" s="21"/>
      <c r="D121" s="21"/>
      <c r="F121" s="21"/>
    </row>
    <row r="122" spans="1:6" x14ac:dyDescent="0.25">
      <c r="A122" s="97"/>
      <c r="B122" s="21"/>
      <c r="D122" s="21"/>
      <c r="F122" s="21"/>
    </row>
    <row r="123" spans="1:6" x14ac:dyDescent="0.25">
      <c r="A123" s="97"/>
      <c r="B123" s="21"/>
      <c r="D123" s="21"/>
      <c r="F123" s="21"/>
    </row>
    <row r="124" spans="1:6" x14ac:dyDescent="0.25">
      <c r="A124" s="97"/>
      <c r="B124" s="21"/>
      <c r="D124" s="21"/>
      <c r="F124" s="21"/>
    </row>
    <row r="125" spans="1:6" x14ac:dyDescent="0.25">
      <c r="A125" s="97"/>
      <c r="B125" s="21"/>
      <c r="D125" s="21"/>
      <c r="F125" s="21"/>
    </row>
    <row r="126" spans="1:6" x14ac:dyDescent="0.25">
      <c r="A126" s="97"/>
      <c r="B126" s="21"/>
      <c r="D126" s="21"/>
      <c r="F126" s="21"/>
    </row>
    <row r="127" spans="1:6" x14ac:dyDescent="0.25">
      <c r="A127" s="97"/>
      <c r="B127" s="21"/>
      <c r="D127" s="21"/>
      <c r="F127" s="21"/>
    </row>
    <row r="128" spans="1:6" x14ac:dyDescent="0.25">
      <c r="A128" s="97"/>
      <c r="B128" s="21"/>
      <c r="D128" s="21"/>
      <c r="F128" s="21"/>
    </row>
    <row r="129" spans="1:6" x14ac:dyDescent="0.25">
      <c r="A129" s="97"/>
      <c r="B129" s="21"/>
      <c r="D129" s="21"/>
      <c r="F129" s="21"/>
    </row>
    <row r="130" spans="1:6" x14ac:dyDescent="0.25">
      <c r="A130" s="97"/>
      <c r="B130" s="21"/>
      <c r="D130" s="21"/>
      <c r="F130" s="21"/>
    </row>
    <row r="131" spans="1:6" x14ac:dyDescent="0.25">
      <c r="A131" s="97"/>
      <c r="B131" s="21"/>
      <c r="D131" s="21"/>
      <c r="F131" s="21"/>
    </row>
    <row r="132" spans="1:6" x14ac:dyDescent="0.25">
      <c r="A132" s="97"/>
      <c r="B132" s="21"/>
      <c r="D132" s="21"/>
      <c r="F132" s="21"/>
    </row>
    <row r="133" spans="1:6" x14ac:dyDescent="0.25">
      <c r="A133" s="97"/>
      <c r="B133" s="21"/>
      <c r="D133" s="21"/>
      <c r="F133" s="21"/>
    </row>
    <row r="134" spans="1:6" x14ac:dyDescent="0.25">
      <c r="A134" s="97"/>
      <c r="B134" s="21"/>
      <c r="D134" s="21"/>
      <c r="F134" s="21"/>
    </row>
    <row r="135" spans="1:6" x14ac:dyDescent="0.25">
      <c r="A135" s="97"/>
      <c r="B135" s="21"/>
      <c r="D135" s="21"/>
      <c r="F135" s="21"/>
    </row>
    <row r="136" spans="1:6" x14ac:dyDescent="0.25">
      <c r="A136" s="97"/>
      <c r="B136" s="21"/>
      <c r="D136" s="21"/>
      <c r="F136" s="21"/>
    </row>
    <row r="137" spans="1:6" x14ac:dyDescent="0.25">
      <c r="A137" s="97"/>
      <c r="B137" s="21"/>
      <c r="D137" s="21"/>
      <c r="F137" s="21"/>
    </row>
    <row r="138" spans="1:6" x14ac:dyDescent="0.25">
      <c r="A138" s="97"/>
      <c r="B138" s="21"/>
      <c r="D138" s="21"/>
      <c r="F138" s="21"/>
    </row>
    <row r="139" spans="1:6" x14ac:dyDescent="0.25">
      <c r="A139" s="97"/>
      <c r="B139" s="21"/>
      <c r="D139" s="21"/>
      <c r="F139" s="21"/>
    </row>
    <row r="140" spans="1:6" x14ac:dyDescent="0.25">
      <c r="A140" s="97"/>
      <c r="B140" s="21"/>
      <c r="D140" s="21"/>
      <c r="F140" s="21"/>
    </row>
    <row r="141" spans="1:6" x14ac:dyDescent="0.25">
      <c r="A141" s="97"/>
      <c r="B141" s="21"/>
      <c r="D141" s="21"/>
      <c r="F141" s="21"/>
    </row>
    <row r="142" spans="1:6" x14ac:dyDescent="0.25">
      <c r="A142" s="97"/>
      <c r="B142" s="21"/>
      <c r="D142" s="21"/>
      <c r="F142" s="21"/>
    </row>
    <row r="143" spans="1:6" x14ac:dyDescent="0.25">
      <c r="A143" s="97"/>
      <c r="B143" s="21"/>
      <c r="D143" s="21"/>
      <c r="F143" s="21"/>
    </row>
    <row r="144" spans="1:6" x14ac:dyDescent="0.25">
      <c r="A144" s="97"/>
      <c r="B144" s="21"/>
      <c r="D144" s="21"/>
      <c r="F144" s="21"/>
    </row>
    <row r="145" spans="1:6" x14ac:dyDescent="0.25">
      <c r="A145" s="97"/>
      <c r="B145" s="21"/>
      <c r="D145" s="21"/>
      <c r="F145" s="21"/>
    </row>
    <row r="146" spans="1:6" x14ac:dyDescent="0.25">
      <c r="A146" s="97"/>
      <c r="B146" s="21"/>
      <c r="D146" s="21"/>
      <c r="F146" s="21"/>
    </row>
    <row r="147" spans="1:6" x14ac:dyDescent="0.25">
      <c r="A147" s="97"/>
      <c r="B147" s="21"/>
      <c r="D147" s="21"/>
      <c r="F147" s="21"/>
    </row>
    <row r="148" spans="1:6" x14ac:dyDescent="0.25">
      <c r="A148" s="97"/>
      <c r="B148" s="21"/>
      <c r="D148" s="21"/>
      <c r="F148" s="21"/>
    </row>
    <row r="149" spans="1:6" x14ac:dyDescent="0.25">
      <c r="A149" s="97"/>
      <c r="B149" s="21"/>
      <c r="D149" s="21"/>
      <c r="F149" s="21"/>
    </row>
    <row r="150" spans="1:6" x14ac:dyDescent="0.25">
      <c r="A150" s="97"/>
      <c r="B150" s="21"/>
      <c r="D150" s="21"/>
      <c r="F150" s="21"/>
    </row>
    <row r="151" spans="1:6" x14ac:dyDescent="0.25">
      <c r="A151" s="97"/>
      <c r="B151" s="21"/>
      <c r="D151" s="21"/>
      <c r="F151" s="21"/>
    </row>
  </sheetData>
  <autoFilter ref="A1:F57" xr:uid="{310C965E-8AB2-4F89-9B84-B5CABC1B62EE}"/>
  <dataValidations count="1">
    <dataValidation type="list" allowBlank="1" showInputMessage="1" showErrorMessage="1" sqref="E2:E12 E13:E57" xr:uid="{96E24629-8E62-4870-8898-CA64BC85550C}">
      <formula1>"-,C,W,R"</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637F1-C8E8-493A-B7F9-57CB4C003255}">
  <dimension ref="A1:A3"/>
  <sheetViews>
    <sheetView workbookViewId="0">
      <selection activeCell="A10" sqref="A10"/>
    </sheetView>
  </sheetViews>
  <sheetFormatPr defaultRowHeight="15" x14ac:dyDescent="0.25"/>
  <cols>
    <col min="1" max="1" width="123" customWidth="1"/>
  </cols>
  <sheetData>
    <row r="1" spans="1:1" ht="105" x14ac:dyDescent="0.25">
      <c r="A1" s="77" t="s">
        <v>215</v>
      </c>
    </row>
    <row r="2" spans="1:1" ht="30" x14ac:dyDescent="0.25">
      <c r="A2" s="77" t="s">
        <v>216</v>
      </c>
    </row>
    <row r="3" spans="1:1" ht="30" x14ac:dyDescent="0.25">
      <c r="A3" s="77" t="s">
        <v>217</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mment xmlns="86c1bed6-c9e5-47ec-9fd1-2ac2b5811c7e" xsi:nil="true"/>
    <TaxCatchAll xmlns="a5b06784-e610-4374-9840-a216daa176a6" xsi:nil="true"/>
    <lcf76f155ced4ddcb4097134ff3c332f xmlns="86c1bed6-c9e5-47ec-9fd1-2ac2b5811c7e">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E7CCEDBC036C24D84EEF2F840715D00" ma:contentTypeVersion="17" ma:contentTypeDescription="Create a new document." ma:contentTypeScope="" ma:versionID="01566102eacd4407264fc6afd2ba0332">
  <xsd:schema xmlns:xsd="http://www.w3.org/2001/XMLSchema" xmlns:xs="http://www.w3.org/2001/XMLSchema" xmlns:p="http://schemas.microsoft.com/office/2006/metadata/properties" xmlns:ns2="86c1bed6-c9e5-47ec-9fd1-2ac2b5811c7e" xmlns:ns3="a5b06784-e610-4374-9840-a216daa176a6" targetNamespace="http://schemas.microsoft.com/office/2006/metadata/properties" ma:root="true" ma:fieldsID="160da6f71cb061e480dc8d0ca5933e35" ns2:_="" ns3:_="">
    <xsd:import namespace="86c1bed6-c9e5-47ec-9fd1-2ac2b5811c7e"/>
    <xsd:import namespace="a5b06784-e610-4374-9840-a216daa176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Comment"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c1bed6-c9e5-47ec-9fd1-2ac2b5811c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Comment" ma:index="18" nillable="true" ma:displayName="Comment" ma:format="Dropdown" ma:internalName="Comment">
      <xsd:simpleType>
        <xsd:restriction base="dms:Text">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b8c0c90-bcfb-49ef-b405-3eb3828e475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5b06784-e610-4374-9840-a216daa176a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efdc9365-010e-4608-a938-327ae3743159}" ma:internalName="TaxCatchAll" ma:showField="CatchAllData" ma:web="a5b06784-e610-4374-9840-a216daa176a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B97166-3E4A-4EDD-9BA4-F3F1A72943CE}">
  <ds:schemaRefs>
    <ds:schemaRef ds:uri="http://schemas.microsoft.com/office/2006/metadata/properties"/>
    <ds:schemaRef ds:uri="http://schemas.microsoft.com/office/infopath/2007/PartnerControls"/>
    <ds:schemaRef ds:uri="86c1bed6-c9e5-47ec-9fd1-2ac2b5811c7e"/>
    <ds:schemaRef ds:uri="a5b06784-e610-4374-9840-a216daa176a6"/>
  </ds:schemaRefs>
</ds:datastoreItem>
</file>

<file path=customXml/itemProps2.xml><?xml version="1.0" encoding="utf-8"?>
<ds:datastoreItem xmlns:ds="http://schemas.openxmlformats.org/officeDocument/2006/customXml" ds:itemID="{A044EC11-FB30-4548-A702-60363AE6BF94}">
  <ds:schemaRefs>
    <ds:schemaRef ds:uri="http://schemas.microsoft.com/sharepoint/v3/contenttype/forms"/>
  </ds:schemaRefs>
</ds:datastoreItem>
</file>

<file path=customXml/itemProps3.xml><?xml version="1.0" encoding="utf-8"?>
<ds:datastoreItem xmlns:ds="http://schemas.openxmlformats.org/officeDocument/2006/customXml" ds:itemID="{B483CE45-7B10-4133-97E9-6750A1BDC3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c1bed6-c9e5-47ec-9fd1-2ac2b5811c7e"/>
    <ds:schemaRef ds:uri="a5b06784-e610-4374-9840-a216daa176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Assessment</vt:lpstr>
      <vt:lpstr>Instructions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2022-06-09T06:57:31Z</dcterms:created>
  <dcterms:modified xsi:type="dcterms:W3CDTF">2022-06-10T10:41:12Z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f7f2da-30d3-430a-a9a4-8103a74342a8_Enabled">
    <vt:lpwstr>true</vt:lpwstr>
  </property>
  <property fmtid="{D5CDD505-2E9C-101B-9397-08002B2CF9AE}" pid="3" name="MSIP_Label_cef7f2da-30d3-430a-a9a4-8103a74342a8_SetDate">
    <vt:lpwstr>2022-06-09T06:59:23Z</vt:lpwstr>
  </property>
  <property fmtid="{D5CDD505-2E9C-101B-9397-08002B2CF9AE}" pid="4" name="MSIP_Label_cef7f2da-30d3-430a-a9a4-8103a74342a8_Method">
    <vt:lpwstr>Privileged</vt:lpwstr>
  </property>
  <property fmtid="{D5CDD505-2E9C-101B-9397-08002B2CF9AE}" pid="5" name="MSIP_Label_cef7f2da-30d3-430a-a9a4-8103a74342a8_Name">
    <vt:lpwstr>Public</vt:lpwstr>
  </property>
  <property fmtid="{D5CDD505-2E9C-101B-9397-08002B2CF9AE}" pid="6" name="MSIP_Label_cef7f2da-30d3-430a-a9a4-8103a74342a8_SiteId">
    <vt:lpwstr>9b511fda-f0b1-43a5-b06e-1e720f64520a</vt:lpwstr>
  </property>
  <property fmtid="{D5CDD505-2E9C-101B-9397-08002B2CF9AE}" pid="7" name="MSIP_Label_cef7f2da-30d3-430a-a9a4-8103a74342a8_ActionId">
    <vt:lpwstr>852a9863-daf8-4e25-b688-9cd027040a66</vt:lpwstr>
  </property>
  <property fmtid="{D5CDD505-2E9C-101B-9397-08002B2CF9AE}" pid="8" name="MSIP_Label_cef7f2da-30d3-430a-a9a4-8103a74342a8_ContentBits">
    <vt:lpwstr>0</vt:lpwstr>
  </property>
  <property fmtid="{D5CDD505-2E9C-101B-9397-08002B2CF9AE}" pid="9" name="ContentTypeId">
    <vt:lpwstr>0x010100BE7CCEDBC036C24D84EEF2F840715D00</vt:lpwstr>
  </property>
</Properties>
</file>