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7fel\Synology_Drive\Uni\"/>
    </mc:Choice>
  </mc:AlternateContent>
  <xr:revisionPtr revIDLastSave="0" documentId="13_ncr:1_{00277FA2-BC7C-4DAE-95A5-06ED48620BF3}" xr6:coauthVersionLast="47" xr6:coauthVersionMax="47" xr10:uidLastSave="{00000000-0000-0000-0000-000000000000}"/>
  <bookViews>
    <workbookView xWindow="-110" yWindow="-110" windowWidth="21820" windowHeight="14020" xr2:uid="{D4E8BD5A-608C-4142-8FBE-5637A97A0CC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" l="1"/>
  <c r="U1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" i="1"/>
  <c r="J20" i="1"/>
  <c r="J22" i="1"/>
  <c r="M21" i="1"/>
  <c r="M22" i="1"/>
  <c r="M23" i="1"/>
  <c r="M24" i="1"/>
  <c r="M20" i="1"/>
  <c r="G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1" i="1"/>
  <c r="J23" i="1"/>
  <c r="J3" i="1"/>
  <c r="G5" i="1"/>
  <c r="H5" i="1" s="1"/>
  <c r="G9" i="1"/>
  <c r="H9" i="1" s="1"/>
  <c r="G13" i="1"/>
  <c r="H13" i="1" s="1"/>
  <c r="G17" i="1"/>
  <c r="H17" i="1" s="1"/>
  <c r="G22" i="1"/>
  <c r="H22" i="1" s="1"/>
  <c r="G2" i="1"/>
  <c r="G6" i="1" s="1"/>
  <c r="H6" i="1" s="1"/>
  <c r="D13" i="1"/>
  <c r="D12" i="1"/>
  <c r="D11" i="1"/>
  <c r="D10" i="1"/>
  <c r="D3" i="1"/>
  <c r="D4" i="1"/>
  <c r="D5" i="1"/>
  <c r="D6" i="1"/>
  <c r="D7" i="1"/>
  <c r="D8" i="1"/>
  <c r="D9" i="1"/>
  <c r="D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3" i="1"/>
  <c r="G21" i="1" l="1"/>
  <c r="H21" i="1" s="1"/>
  <c r="G16" i="1"/>
  <c r="H16" i="1" s="1"/>
  <c r="G12" i="1"/>
  <c r="H12" i="1" s="1"/>
  <c r="G8" i="1"/>
  <c r="H8" i="1" s="1"/>
  <c r="G4" i="1"/>
  <c r="H4" i="1" s="1"/>
  <c r="G3" i="1"/>
  <c r="H3" i="1" s="1"/>
  <c r="G19" i="1"/>
  <c r="H19" i="1" s="1"/>
  <c r="G15" i="1"/>
  <c r="H15" i="1" s="1"/>
  <c r="G11" i="1"/>
  <c r="H11" i="1" s="1"/>
  <c r="G7" i="1"/>
  <c r="H7" i="1" s="1"/>
  <c r="G23" i="1"/>
  <c r="H23" i="1" s="1"/>
  <c r="G18" i="1"/>
  <c r="H18" i="1" s="1"/>
  <c r="G14" i="1"/>
  <c r="H14" i="1" s="1"/>
  <c r="G10" i="1"/>
  <c r="H10" i="1" s="1"/>
</calcChain>
</file>

<file path=xl/sharedStrings.xml><?xml version="1.0" encoding="utf-8"?>
<sst xmlns="http://schemas.openxmlformats.org/spreadsheetml/2006/main" count="12" uniqueCount="7">
  <si>
    <t>tau / ms</t>
  </si>
  <si>
    <t>messwerte</t>
  </si>
  <si>
    <t>U gelesen</t>
  </si>
  <si>
    <t>U_gruen / V</t>
  </si>
  <si>
    <t>m</t>
  </si>
  <si>
    <t>tau /ms</t>
  </si>
  <si>
    <t>messwert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</si>
</sst>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69" fontId="0" fillId="0" borderId="0" xfId="0" applyNumberFormat="1"/>
    <xf numFmtId="169" fontId="1" fillId="2" borderId="0" xfId="1" applyNumberFormat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Tabelle1!$H$3:$H$23</c:f>
              <c:numCache>
                <c:formatCode>0.0</c:formatCode>
                <c:ptCount val="21"/>
                <c:pt idx="0">
                  <c:v>1.5848931924611136</c:v>
                </c:pt>
                <c:pt idx="1">
                  <c:v>2.5118864315095806</c:v>
                </c:pt>
                <c:pt idx="2">
                  <c:v>3.9810717055349736</c:v>
                </c:pt>
                <c:pt idx="3">
                  <c:v>6.3095734448019343</c:v>
                </c:pt>
                <c:pt idx="4">
                  <c:v>10</c:v>
                </c:pt>
                <c:pt idx="5">
                  <c:v>15.848931924611144</c:v>
                </c:pt>
                <c:pt idx="6">
                  <c:v>25.118864315095809</c:v>
                </c:pt>
                <c:pt idx="7">
                  <c:v>39.810717055349755</c:v>
                </c:pt>
                <c:pt idx="8">
                  <c:v>63.095734448019364</c:v>
                </c:pt>
                <c:pt idx="9">
                  <c:v>100</c:v>
                </c:pt>
                <c:pt idx="10">
                  <c:v>158.48931924611153</c:v>
                </c:pt>
                <c:pt idx="11">
                  <c:v>251.18864315095828</c:v>
                </c:pt>
                <c:pt idx="12">
                  <c:v>398.10717055349761</c:v>
                </c:pt>
                <c:pt idx="13">
                  <c:v>630.9573444801938</c:v>
                </c:pt>
                <c:pt idx="14">
                  <c:v>1000</c:v>
                </c:pt>
                <c:pt idx="15">
                  <c:v>1584.8931924611156</c:v>
                </c:pt>
                <c:pt idx="16">
                  <c:v>2511.8864315095834</c:v>
                </c:pt>
                <c:pt idx="17" formatCode="General">
                  <c:v>3541.1</c:v>
                </c:pt>
                <c:pt idx="18">
                  <c:v>3981.0717055349769</c:v>
                </c:pt>
                <c:pt idx="19">
                  <c:v>6309.5734448019384</c:v>
                </c:pt>
                <c:pt idx="20">
                  <c:v>10000</c:v>
                </c:pt>
              </c:numCache>
            </c:numRef>
          </c:xVal>
          <c:yVal>
            <c:numRef>
              <c:f>Tabelle1!$I$3:$I$23</c:f>
              <c:numCache>
                <c:formatCode>General</c:formatCode>
                <c:ptCount val="21"/>
                <c:pt idx="0">
                  <c:v>155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151</c:v>
                </c:pt>
                <c:pt idx="7">
                  <c:v>149</c:v>
                </c:pt>
                <c:pt idx="8">
                  <c:v>147</c:v>
                </c:pt>
                <c:pt idx="9">
                  <c:v>141</c:v>
                </c:pt>
                <c:pt idx="10">
                  <c:v>135</c:v>
                </c:pt>
                <c:pt idx="11">
                  <c:v>125</c:v>
                </c:pt>
                <c:pt idx="12">
                  <c:v>111</c:v>
                </c:pt>
                <c:pt idx="13">
                  <c:v>90</c:v>
                </c:pt>
                <c:pt idx="14">
                  <c:v>60</c:v>
                </c:pt>
                <c:pt idx="15">
                  <c:v>30</c:v>
                </c:pt>
                <c:pt idx="16">
                  <c:v>-26</c:v>
                </c:pt>
                <c:pt idx="17">
                  <c:v>-56</c:v>
                </c:pt>
                <c:pt idx="18">
                  <c:v>-82</c:v>
                </c:pt>
                <c:pt idx="19">
                  <c:v>-117</c:v>
                </c:pt>
                <c:pt idx="20">
                  <c:v>-143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D-4D48-9A0A-E04784825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708016"/>
        <c:axId val="1230706768"/>
      </c:scatterChart>
      <c:valAx>
        <c:axId val="12307080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0706768"/>
        <c:crosses val="autoZero"/>
        <c:crossBetween val="midCat"/>
      </c:valAx>
      <c:valAx>
        <c:axId val="12307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0708016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</xdr:colOff>
      <xdr:row>1</xdr:row>
      <xdr:rowOff>123825</xdr:rowOff>
    </xdr:from>
    <xdr:to>
      <xdr:col>17</xdr:col>
      <xdr:colOff>53975</xdr:colOff>
      <xdr:row>16</xdr:row>
      <xdr:rowOff>104775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D3242CD-7568-2F93-4585-82D727B18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21CC-4D0C-4E5E-885A-DDFBAF16B04D}">
  <dimension ref="A1:U24"/>
  <sheetViews>
    <sheetView tabSelected="1" topLeftCell="K1" workbookViewId="0">
      <selection activeCell="U21" sqref="S2:U21"/>
    </sheetView>
  </sheetViews>
  <sheetFormatPr baseColWidth="10" defaultRowHeight="14.5" x14ac:dyDescent="0.35"/>
  <cols>
    <col min="2" max="2" width="11.26953125" bestFit="1" customWidth="1"/>
  </cols>
  <sheetData>
    <row r="1" spans="1:21" x14ac:dyDescent="0.35">
      <c r="A1" t="s">
        <v>1</v>
      </c>
      <c r="B1" t="s">
        <v>0</v>
      </c>
      <c r="C1" t="s">
        <v>2</v>
      </c>
      <c r="D1" t="s">
        <v>3</v>
      </c>
      <c r="F1" t="s">
        <v>6</v>
      </c>
      <c r="H1" t="s">
        <v>5</v>
      </c>
      <c r="I1" t="s">
        <v>2</v>
      </c>
      <c r="J1" t="s">
        <v>3</v>
      </c>
      <c r="S1" t="s">
        <v>0</v>
      </c>
      <c r="T1" t="s">
        <v>2</v>
      </c>
      <c r="U1" t="s">
        <v>3</v>
      </c>
    </row>
    <row r="2" spans="1:21" x14ac:dyDescent="0.35">
      <c r="B2">
        <v>0.1</v>
      </c>
      <c r="C2">
        <v>181</v>
      </c>
      <c r="D2">
        <f>C2/100</f>
        <v>1.81</v>
      </c>
      <c r="F2" t="s">
        <v>4</v>
      </c>
      <c r="G2">
        <f>4/20</f>
        <v>0.2</v>
      </c>
      <c r="S2">
        <v>0.1</v>
      </c>
      <c r="T2">
        <v>173</v>
      </c>
      <c r="U2">
        <f>T2/100</f>
        <v>1.73</v>
      </c>
    </row>
    <row r="3" spans="1:21" x14ac:dyDescent="0.35">
      <c r="A3">
        <f>LOG(B3)</f>
        <v>0</v>
      </c>
      <c r="B3" s="1">
        <v>1</v>
      </c>
      <c r="C3">
        <v>181</v>
      </c>
      <c r="D3">
        <f t="shared" ref="D3:D13" si="0">C3/100</f>
        <v>1.81</v>
      </c>
      <c r="F3">
        <v>1</v>
      </c>
      <c r="G3">
        <f>G$2*F3</f>
        <v>0.2</v>
      </c>
      <c r="H3" s="1">
        <f t="shared" ref="H3:H21" si="1">10^(G3)</f>
        <v>1.5848931924611136</v>
      </c>
      <c r="I3">
        <v>155</v>
      </c>
      <c r="J3">
        <f>I3/100</f>
        <v>1.55</v>
      </c>
      <c r="S3">
        <v>1</v>
      </c>
      <c r="T3">
        <v>173</v>
      </c>
      <c r="U3">
        <f t="shared" ref="U3:U20" si="2">T3/100</f>
        <v>1.73</v>
      </c>
    </row>
    <row r="4" spans="1:21" x14ac:dyDescent="0.35">
      <c r="A4">
        <f t="shared" ref="A4:A23" si="3">LOG(B4)</f>
        <v>0.20411998265592479</v>
      </c>
      <c r="B4" s="1">
        <v>1.6</v>
      </c>
      <c r="C4">
        <v>185</v>
      </c>
      <c r="D4">
        <f t="shared" si="0"/>
        <v>1.85</v>
      </c>
      <c r="F4">
        <v>2</v>
      </c>
      <c r="G4">
        <f>G$2*F4</f>
        <v>0.4</v>
      </c>
      <c r="H4" s="1">
        <f t="shared" si="1"/>
        <v>2.5118864315095806</v>
      </c>
      <c r="I4">
        <v>153</v>
      </c>
      <c r="J4">
        <f t="shared" ref="J4:J23" si="4">I4/100</f>
        <v>1.53</v>
      </c>
      <c r="S4">
        <v>2</v>
      </c>
      <c r="T4">
        <v>173</v>
      </c>
      <c r="U4">
        <f t="shared" si="2"/>
        <v>1.73</v>
      </c>
    </row>
    <row r="5" spans="1:21" x14ac:dyDescent="0.35">
      <c r="A5">
        <f t="shared" si="3"/>
        <v>0.41497334797081797</v>
      </c>
      <c r="B5" s="1">
        <v>2.6</v>
      </c>
      <c r="C5">
        <v>185</v>
      </c>
      <c r="D5">
        <f t="shared" si="0"/>
        <v>1.85</v>
      </c>
      <c r="F5">
        <v>3</v>
      </c>
      <c r="G5">
        <f>G$2*F5</f>
        <v>0.60000000000000009</v>
      </c>
      <c r="H5" s="1">
        <f t="shared" si="1"/>
        <v>3.9810717055349736</v>
      </c>
      <c r="I5">
        <v>153</v>
      </c>
      <c r="J5">
        <f t="shared" si="4"/>
        <v>1.53</v>
      </c>
      <c r="S5">
        <v>4</v>
      </c>
      <c r="T5">
        <v>167</v>
      </c>
      <c r="U5">
        <f t="shared" si="2"/>
        <v>1.67</v>
      </c>
    </row>
    <row r="6" spans="1:21" x14ac:dyDescent="0.35">
      <c r="A6">
        <f t="shared" si="3"/>
        <v>0.63346845557958653</v>
      </c>
      <c r="B6" s="1">
        <v>4.3</v>
      </c>
      <c r="C6">
        <v>183</v>
      </c>
      <c r="D6">
        <f t="shared" si="0"/>
        <v>1.83</v>
      </c>
      <c r="F6">
        <v>4</v>
      </c>
      <c r="G6">
        <f>G$2*F6</f>
        <v>0.8</v>
      </c>
      <c r="H6" s="1">
        <f t="shared" si="1"/>
        <v>6.3095734448019343</v>
      </c>
      <c r="I6">
        <v>153</v>
      </c>
      <c r="J6">
        <f t="shared" si="4"/>
        <v>1.53</v>
      </c>
      <c r="S6">
        <v>6</v>
      </c>
      <c r="T6">
        <v>153</v>
      </c>
      <c r="U6">
        <f t="shared" si="2"/>
        <v>1.53</v>
      </c>
    </row>
    <row r="7" spans="1:21" x14ac:dyDescent="0.35">
      <c r="A7">
        <f t="shared" si="3"/>
        <v>0.84509804001425681</v>
      </c>
      <c r="B7" s="1">
        <v>7</v>
      </c>
      <c r="C7">
        <v>181</v>
      </c>
      <c r="D7">
        <f t="shared" si="0"/>
        <v>1.81</v>
      </c>
      <c r="F7">
        <v>5</v>
      </c>
      <c r="G7">
        <f>G$2*F7</f>
        <v>1</v>
      </c>
      <c r="H7" s="1">
        <f t="shared" si="1"/>
        <v>10</v>
      </c>
      <c r="I7">
        <v>153</v>
      </c>
      <c r="J7">
        <f t="shared" si="4"/>
        <v>1.53</v>
      </c>
      <c r="S7">
        <v>8</v>
      </c>
      <c r="T7">
        <v>131</v>
      </c>
      <c r="U7">
        <f t="shared" si="2"/>
        <v>1.31</v>
      </c>
    </row>
    <row r="8" spans="1:21" x14ac:dyDescent="0.35">
      <c r="A8">
        <f t="shared" si="3"/>
        <v>1.0530784434834197</v>
      </c>
      <c r="B8" s="1">
        <v>11.3</v>
      </c>
      <c r="C8">
        <v>177</v>
      </c>
      <c r="D8">
        <f t="shared" si="0"/>
        <v>1.77</v>
      </c>
      <c r="F8">
        <v>6</v>
      </c>
      <c r="G8">
        <f>G$2*F8</f>
        <v>1.2000000000000002</v>
      </c>
      <c r="H8" s="1">
        <f t="shared" si="1"/>
        <v>15.848931924611144</v>
      </c>
      <c r="I8">
        <v>153</v>
      </c>
      <c r="J8">
        <f t="shared" si="4"/>
        <v>1.53</v>
      </c>
      <c r="S8">
        <v>10</v>
      </c>
      <c r="T8">
        <v>115</v>
      </c>
      <c r="U8">
        <f t="shared" si="2"/>
        <v>1.1499999999999999</v>
      </c>
    </row>
    <row r="9" spans="1:21" x14ac:dyDescent="0.35">
      <c r="A9">
        <f t="shared" si="3"/>
        <v>1.2624510897304295</v>
      </c>
      <c r="B9" s="1">
        <v>18.3</v>
      </c>
      <c r="C9">
        <v>173</v>
      </c>
      <c r="D9">
        <f t="shared" si="0"/>
        <v>1.73</v>
      </c>
      <c r="F9">
        <v>7</v>
      </c>
      <c r="G9">
        <f>G$2*F9</f>
        <v>1.4000000000000001</v>
      </c>
      <c r="H9" s="1">
        <f t="shared" si="1"/>
        <v>25.118864315095809</v>
      </c>
      <c r="I9">
        <v>151</v>
      </c>
      <c r="J9">
        <f t="shared" si="4"/>
        <v>1.51</v>
      </c>
      <c r="S9">
        <v>11</v>
      </c>
      <c r="T9">
        <v>101</v>
      </c>
      <c r="U9">
        <f t="shared" si="2"/>
        <v>1.01</v>
      </c>
    </row>
    <row r="10" spans="1:21" x14ac:dyDescent="0.35">
      <c r="A10">
        <f t="shared" si="3"/>
        <v>1.4742162640762553</v>
      </c>
      <c r="B10" s="1">
        <v>29.8</v>
      </c>
      <c r="C10">
        <v>163</v>
      </c>
      <c r="D10">
        <f t="shared" si="0"/>
        <v>1.63</v>
      </c>
      <c r="F10">
        <v>8</v>
      </c>
      <c r="G10">
        <f>G$2*F10</f>
        <v>1.6</v>
      </c>
      <c r="H10" s="1">
        <f t="shared" si="1"/>
        <v>39.810717055349755</v>
      </c>
      <c r="I10">
        <v>149</v>
      </c>
      <c r="J10">
        <f t="shared" si="4"/>
        <v>1.49</v>
      </c>
      <c r="S10">
        <v>12</v>
      </c>
      <c r="T10">
        <v>70</v>
      </c>
      <c r="U10">
        <f t="shared" si="2"/>
        <v>0.7</v>
      </c>
    </row>
    <row r="11" spans="1:21" x14ac:dyDescent="0.35">
      <c r="A11">
        <f t="shared" si="3"/>
        <v>1.6839471307515121</v>
      </c>
      <c r="B11" s="1">
        <v>48.3</v>
      </c>
      <c r="C11">
        <v>151</v>
      </c>
      <c r="D11">
        <f t="shared" si="0"/>
        <v>1.51</v>
      </c>
      <c r="F11">
        <v>9</v>
      </c>
      <c r="G11">
        <f>G$2*F11</f>
        <v>1.8</v>
      </c>
      <c r="H11" s="1">
        <f t="shared" si="1"/>
        <v>63.095734448019364</v>
      </c>
      <c r="I11">
        <v>147</v>
      </c>
      <c r="J11">
        <f t="shared" si="4"/>
        <v>1.47</v>
      </c>
      <c r="S11">
        <v>13</v>
      </c>
      <c r="T11">
        <v>52</v>
      </c>
      <c r="U11">
        <f t="shared" si="2"/>
        <v>0.52</v>
      </c>
    </row>
    <row r="12" spans="1:21" x14ac:dyDescent="0.35">
      <c r="A12">
        <f t="shared" si="3"/>
        <v>1.8948696567452525</v>
      </c>
      <c r="B12" s="1">
        <v>78.5</v>
      </c>
      <c r="C12">
        <v>125</v>
      </c>
      <c r="D12">
        <f t="shared" si="0"/>
        <v>1.25</v>
      </c>
      <c r="F12">
        <v>10</v>
      </c>
      <c r="G12">
        <f>G$2*F12</f>
        <v>2</v>
      </c>
      <c r="H12" s="1">
        <f t="shared" si="1"/>
        <v>100</v>
      </c>
      <c r="I12">
        <v>141</v>
      </c>
      <c r="J12">
        <f t="shared" si="4"/>
        <v>1.41</v>
      </c>
      <c r="S12">
        <v>14</v>
      </c>
      <c r="T12">
        <v>40</v>
      </c>
      <c r="U12">
        <f t="shared" si="2"/>
        <v>0.4</v>
      </c>
    </row>
    <row r="13" spans="1:21" x14ac:dyDescent="0.35">
      <c r="A13">
        <f t="shared" si="3"/>
        <v>2.1038037209559568</v>
      </c>
      <c r="B13" s="1">
        <v>127</v>
      </c>
      <c r="C13">
        <v>125</v>
      </c>
      <c r="D13">
        <f t="shared" si="0"/>
        <v>1.25</v>
      </c>
      <c r="F13">
        <v>11</v>
      </c>
      <c r="G13">
        <f>G$2*F13</f>
        <v>2.2000000000000002</v>
      </c>
      <c r="H13" s="1">
        <f t="shared" si="1"/>
        <v>158.48931924611153</v>
      </c>
      <c r="I13">
        <v>135</v>
      </c>
      <c r="J13">
        <f t="shared" si="4"/>
        <v>1.35</v>
      </c>
      <c r="S13">
        <v>15</v>
      </c>
      <c r="T13">
        <v>30</v>
      </c>
      <c r="U13">
        <f t="shared" si="2"/>
        <v>0.3</v>
      </c>
    </row>
    <row r="14" spans="1:21" x14ac:dyDescent="0.35">
      <c r="A14">
        <f t="shared" si="3"/>
        <v>2.3159703454569178</v>
      </c>
      <c r="B14" s="1">
        <v>207</v>
      </c>
      <c r="F14">
        <v>12</v>
      </c>
      <c r="G14">
        <f>G$2*F14</f>
        <v>2.4000000000000004</v>
      </c>
      <c r="H14" s="1">
        <f t="shared" si="1"/>
        <v>251.18864315095828</v>
      </c>
      <c r="I14">
        <v>125</v>
      </c>
      <c r="J14">
        <f t="shared" si="4"/>
        <v>1.25</v>
      </c>
      <c r="S14">
        <v>16</v>
      </c>
      <c r="T14">
        <v>22</v>
      </c>
      <c r="U14">
        <f t="shared" si="2"/>
        <v>0.22</v>
      </c>
    </row>
    <row r="15" spans="1:21" x14ac:dyDescent="0.35">
      <c r="A15">
        <f t="shared" si="3"/>
        <v>2.5263392773898441</v>
      </c>
      <c r="B15" s="1">
        <v>336</v>
      </c>
      <c r="F15">
        <v>13</v>
      </c>
      <c r="G15">
        <f>G$2*F15</f>
        <v>2.6</v>
      </c>
      <c r="H15" s="1">
        <f t="shared" si="1"/>
        <v>398.10717055349761</v>
      </c>
      <c r="I15">
        <v>111</v>
      </c>
      <c r="J15">
        <f t="shared" si="4"/>
        <v>1.1100000000000001</v>
      </c>
      <c r="S15">
        <v>17</v>
      </c>
      <c r="T15">
        <v>18</v>
      </c>
      <c r="U15">
        <f t="shared" si="2"/>
        <v>0.18</v>
      </c>
    </row>
    <row r="16" spans="1:21" x14ac:dyDescent="0.35">
      <c r="A16">
        <f t="shared" si="3"/>
        <v>2.7371926427047373</v>
      </c>
      <c r="B16" s="1">
        <v>546</v>
      </c>
      <c r="F16">
        <v>14</v>
      </c>
      <c r="G16">
        <f>G$2*F16</f>
        <v>2.8000000000000003</v>
      </c>
      <c r="H16" s="1">
        <f t="shared" si="1"/>
        <v>630.9573444801938</v>
      </c>
      <c r="I16">
        <v>90</v>
      </c>
      <c r="J16">
        <f t="shared" si="4"/>
        <v>0.9</v>
      </c>
      <c r="S16">
        <v>18</v>
      </c>
      <c r="T16">
        <v>14</v>
      </c>
      <c r="U16">
        <f t="shared" si="2"/>
        <v>0.14000000000000001</v>
      </c>
    </row>
    <row r="17" spans="1:21" x14ac:dyDescent="0.35">
      <c r="A17">
        <f t="shared" si="3"/>
        <v>2.9474337218870508</v>
      </c>
      <c r="B17" s="1">
        <v>886</v>
      </c>
      <c r="F17">
        <v>15</v>
      </c>
      <c r="G17">
        <f>G$2*F17</f>
        <v>3</v>
      </c>
      <c r="H17" s="1">
        <f t="shared" si="1"/>
        <v>1000</v>
      </c>
      <c r="I17">
        <v>60</v>
      </c>
      <c r="J17">
        <f t="shared" si="4"/>
        <v>0.6</v>
      </c>
      <c r="S17">
        <v>19</v>
      </c>
      <c r="T17">
        <v>14</v>
      </c>
      <c r="U17">
        <f t="shared" si="2"/>
        <v>0.14000000000000001</v>
      </c>
    </row>
    <row r="18" spans="1:21" x14ac:dyDescent="0.35">
      <c r="A18">
        <f t="shared" si="3"/>
        <v>3.1583624920952498</v>
      </c>
      <c r="B18" s="2">
        <v>1440</v>
      </c>
      <c r="F18">
        <v>16</v>
      </c>
      <c r="G18">
        <f>G$2*F18</f>
        <v>3.2</v>
      </c>
      <c r="H18" s="1">
        <f t="shared" si="1"/>
        <v>1584.8931924611156</v>
      </c>
      <c r="I18">
        <v>30</v>
      </c>
      <c r="J18">
        <f t="shared" si="4"/>
        <v>0.3</v>
      </c>
      <c r="S18">
        <v>20</v>
      </c>
      <c r="T18">
        <v>10</v>
      </c>
      <c r="U18">
        <f t="shared" si="2"/>
        <v>0.1</v>
      </c>
    </row>
    <row r="19" spans="1:21" x14ac:dyDescent="0.35">
      <c r="A19">
        <f t="shared" si="3"/>
        <v>3.369215857410143</v>
      </c>
      <c r="B19" s="2">
        <v>2340</v>
      </c>
      <c r="F19">
        <v>17</v>
      </c>
      <c r="G19">
        <f>G$2*F19</f>
        <v>3.4000000000000004</v>
      </c>
      <c r="H19" s="1">
        <f t="shared" si="1"/>
        <v>2511.8864315095834</v>
      </c>
      <c r="I19">
        <v>-26</v>
      </c>
      <c r="J19">
        <f t="shared" si="4"/>
        <v>-0.26</v>
      </c>
      <c r="S19">
        <v>21</v>
      </c>
      <c r="T19">
        <v>10</v>
      </c>
      <c r="U19">
        <f t="shared" si="2"/>
        <v>0.1</v>
      </c>
    </row>
    <row r="20" spans="1:21" x14ac:dyDescent="0.35">
      <c r="A20">
        <f t="shared" si="3"/>
        <v>3.4771212547196626</v>
      </c>
      <c r="B20" s="2">
        <v>3000</v>
      </c>
      <c r="G20">
        <f>LOG(H20)</f>
        <v>3.5491381913260196</v>
      </c>
      <c r="H20">
        <v>3541.1</v>
      </c>
      <c r="I20">
        <v>-56</v>
      </c>
      <c r="J20">
        <f>I20/100</f>
        <v>-0.56000000000000005</v>
      </c>
      <c r="L20">
        <v>26</v>
      </c>
      <c r="M20">
        <f>-1*L20</f>
        <v>-26</v>
      </c>
      <c r="S20">
        <v>22</v>
      </c>
      <c r="T20">
        <v>10</v>
      </c>
      <c r="U20">
        <f t="shared" si="2"/>
        <v>0.1</v>
      </c>
    </row>
    <row r="21" spans="1:21" x14ac:dyDescent="0.35">
      <c r="A21">
        <f t="shared" si="3"/>
        <v>3.5797835966168101</v>
      </c>
      <c r="B21" s="2">
        <v>3800</v>
      </c>
      <c r="F21">
        <v>18</v>
      </c>
      <c r="G21">
        <f>G$2*F21</f>
        <v>3.6</v>
      </c>
      <c r="H21" s="1">
        <f>10^(G21)</f>
        <v>3981.0717055349769</v>
      </c>
      <c r="I21">
        <v>-82</v>
      </c>
      <c r="J21">
        <f>I21/100</f>
        <v>-0.82</v>
      </c>
      <c r="L21">
        <v>56</v>
      </c>
      <c r="M21">
        <f t="shared" ref="M21:M24" si="5">-1*L21</f>
        <v>-56</v>
      </c>
    </row>
    <row r="22" spans="1:21" x14ac:dyDescent="0.35">
      <c r="A22">
        <f t="shared" si="3"/>
        <v>3.7895807121644256</v>
      </c>
      <c r="B22" s="2">
        <v>6160</v>
      </c>
      <c r="F22">
        <v>19</v>
      </c>
      <c r="G22">
        <f>G$2*F22</f>
        <v>3.8000000000000003</v>
      </c>
      <c r="H22" s="1">
        <f>10^(G22)</f>
        <v>6309.5734448019384</v>
      </c>
      <c r="I22">
        <v>-117</v>
      </c>
      <c r="J22">
        <f>I22/100</f>
        <v>-1.17</v>
      </c>
      <c r="L22">
        <v>82</v>
      </c>
      <c r="M22">
        <f t="shared" si="5"/>
        <v>-82</v>
      </c>
    </row>
    <row r="23" spans="1:21" x14ac:dyDescent="0.35">
      <c r="A23">
        <f t="shared" si="3"/>
        <v>4</v>
      </c>
      <c r="B23" s="2">
        <v>10000</v>
      </c>
      <c r="F23">
        <v>20</v>
      </c>
      <c r="G23">
        <f>G$2*F23</f>
        <v>4</v>
      </c>
      <c r="H23" s="1">
        <f>10^(G23)</f>
        <v>10000</v>
      </c>
      <c r="I23">
        <v>-143</v>
      </c>
      <c r="J23">
        <f>I23/100</f>
        <v>-1.43</v>
      </c>
      <c r="L23">
        <v>117</v>
      </c>
      <c r="M23">
        <f t="shared" si="5"/>
        <v>-117</v>
      </c>
    </row>
    <row r="24" spans="1:21" x14ac:dyDescent="0.35">
      <c r="L24">
        <v>143</v>
      </c>
      <c r="M24">
        <f t="shared" si="5"/>
        <v>-143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Schönfeld</dc:creator>
  <cp:lastModifiedBy>Martin Schönfeld</cp:lastModifiedBy>
  <dcterms:created xsi:type="dcterms:W3CDTF">2022-12-05T10:35:41Z</dcterms:created>
  <dcterms:modified xsi:type="dcterms:W3CDTF">2022-12-05T15:30:56Z</dcterms:modified>
</cp:coreProperties>
</file>