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2A861A3B-B8FC-4031-A796-C8B7A3576AC7}" xr6:coauthVersionLast="43" xr6:coauthVersionMax="43" xr10:uidLastSave="{00000000-0000-0000-0000-000000000000}"/>
  <bookViews>
    <workbookView xWindow="-108" yWindow="-108" windowWidth="23256" windowHeight="12576" tabRatio="554" xr2:uid="{AC6126E9-B026-468E-A5ED-F833BADB1704}"/>
  </bookViews>
  <sheets>
    <sheet name="20_radku_testovacich_transak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1" l="1"/>
  <c r="A29" i="1" l="1"/>
  <c r="A30" i="1"/>
  <c r="A28" i="1"/>
  <c r="AA3" i="1" l="1"/>
</calcChain>
</file>

<file path=xl/sharedStrings.xml><?xml version="1.0" encoding="utf-8"?>
<sst xmlns="http://schemas.openxmlformats.org/spreadsheetml/2006/main" count="310" uniqueCount="152">
  <si>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</si>
  <si>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</si>
  <si>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</si>
  <si>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</si>
  <si>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</si>
  <si>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</si>
  <si>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</si>
  <si>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</si>
  <si>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</si>
  <si>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</si>
  <si>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</si>
  <si>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</si>
  <si>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</si>
  <si>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</si>
  <si>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</si>
  <si>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</si>
  <si>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</si>
  <si>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</si>
  <si>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</si>
  <si>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</si>
  <si>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</si>
  <si>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</si>
  <si>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</si>
  <si>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</si>
  <si>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</si>
  <si>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</si>
  <si>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</si>
  <si>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0600</t>
  </si>
  <si>
    <t>2018-12-31 00:26:57</t>
  </si>
  <si>
    <t>00000000</t>
  </si>
  <si>
    <t>770418267290</t>
  </si>
  <si>
    <t>3030</t>
  </si>
  <si>
    <t>2018-03-07 16:51:48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</si>
  <si>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</si>
  <si>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</si>
  <si>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</si>
  <si>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</si>
  <si>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</si>
  <si>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</si>
  <si>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</si>
  <si>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</si>
  <si>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</si>
  <si>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</si>
  <si>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</si>
  <si>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2018-03-16 15:58:26</t>
  </si>
  <si>
    <t>2019-02-15 21:43:19</t>
  </si>
  <si>
    <t>2018-05-24 01:31:58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</si>
  <si>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</si>
  <si>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</si>
  <si>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</si>
  <si>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</si>
  <si>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</si>
  <si>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</si>
  <si>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</si>
  <si>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2018-08-20 18:38:38</t>
  </si>
  <si>
    <t>2018-04-07 08:02:19</t>
  </si>
  <si>
    <t>2018-06-03 08:28:58</t>
  </si>
  <si>
    <t>Billa</t>
  </si>
  <si>
    <t>splatka dluhu</t>
  </si>
  <si>
    <t>pivo patek</t>
  </si>
  <si>
    <t>najem</t>
  </si>
  <si>
    <t>Burgrarna</t>
  </si>
  <si>
    <t>Regiojet</t>
  </si>
  <si>
    <t>Netflix</t>
  </si>
  <si>
    <t>Spotify</t>
  </si>
  <si>
    <t>Kafekara</t>
  </si>
  <si>
    <t>Sportisimo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</si>
  <si>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</si>
  <si>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</si>
  <si>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</si>
  <si>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</si>
  <si>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</si>
  <si>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</si>
  <si>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</si>
  <si>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</si>
  <si>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</si>
  <si>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</si>
  <si>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</si>
  <si>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</si>
  <si>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</si>
  <si>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</si>
  <si>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</si>
  <si>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</si>
  <si>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</si>
  <si>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</si>
  <si>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</si>
  <si>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</si>
  <si>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CASH</t>
  </si>
  <si>
    <t>vyber z bankomatu</t>
  </si>
  <si>
    <t>CSOB</t>
  </si>
  <si>
    <t>INCOMING</t>
  </si>
  <si>
    <t>1234</t>
  </si>
  <si>
    <t>MORTGAGE</t>
  </si>
  <si>
    <t>00000001</t>
  </si>
  <si>
    <t>Hypotecni banka</t>
  </si>
  <si>
    <t>cílová kategorie</t>
  </si>
  <si>
    <t>už zařazeno</t>
  </si>
  <si>
    <t>zařadí algoritmus</t>
  </si>
  <si>
    <t>příjmy</t>
  </si>
  <si>
    <t>výdaje</t>
  </si>
  <si>
    <t>ForeignOriginalValue</t>
  </si>
  <si>
    <t>AdditionalInfoDomestic</t>
  </si>
  <si>
    <t>AdditionalInfoCard</t>
  </si>
  <si>
    <t>PartyAccount</t>
  </si>
  <si>
    <t>Value</t>
  </si>
  <si>
    <t>jakoby party name</t>
  </si>
  <si>
    <t>AdditionalInfoForeign</t>
  </si>
  <si>
    <t>Mesicni splatka hypoteky</t>
  </si>
  <si>
    <t>Platba za vas predrazeny tarif</t>
  </si>
  <si>
    <t>splatka hypoteky</t>
  </si>
  <si>
    <t>vyplata za 09/2018</t>
  </si>
  <si>
    <t>67010000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</si>
  <si>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</si>
  <si>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</si>
  <si>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</si>
  <si>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</si>
  <si>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</si>
  <si>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</si>
  <si>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</si>
  <si>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</si>
  <si>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</si>
  <si>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</si>
  <si>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</si>
  <si>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</si>
  <si>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</si>
  <si>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</si>
  <si>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</si>
  <si>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</si>
  <si>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</si>
  <si>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</si>
  <si>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</si>
  <si>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</si>
  <si>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STEAM STORE</t>
  </si>
  <si>
    <t>Vždy jde o účet protistrany (odkud to přišlo X kam to posílám)</t>
  </si>
  <si>
    <t>Zpráva pro příjemce INCOMING platby</t>
  </si>
  <si>
    <t>Zpráva od odesílatele OUTGOING platby</t>
  </si>
  <si>
    <t>Název protistrany, když nejde o kartu</t>
  </si>
  <si>
    <t>Název protistrany při platbě kartou</t>
  </si>
  <si>
    <t>original_value</t>
  </si>
  <si>
    <t>is_category_manually_assigned</t>
  </si>
  <si>
    <t>true</t>
  </si>
  <si>
    <t>parent_id</t>
  </si>
  <si>
    <t>test1</t>
  </si>
  <si>
    <t>test2</t>
  </si>
  <si>
    <t>test3</t>
  </si>
  <si>
    <t>theRest</t>
  </si>
  <si>
    <t>057e2615-28f3-4bab-8365-6f2af75aff47</t>
  </si>
  <si>
    <t>7bf8c3e6-154e-49d4-a560-6666f184471a</t>
  </si>
  <si>
    <t>b2136312-1d2e-4173-844e-0695710c3eeb</t>
  </si>
  <si>
    <t>541f3871-f885-4ba7-be96-653ab8b86062</t>
  </si>
  <si>
    <t>Typ (pro jednoduchost jsou tu jen 4)</t>
  </si>
  <si>
    <t>McDonald''s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</si>
</sst>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45">
    <xf numFmtId="0" fontId="0" fillId="0" borderId="0" xfId="0"/>
    <xf numFmtId="0" fontId="3" fillId="5" borderId="1" xfId="4" applyBorder="1"/>
    <xf numFmtId="0" fontId="3" fillId="7" borderId="0" xfId="6" applyAlignment="1">
      <alignment horizontal="center"/>
    </xf>
    <xf numFmtId="0" fontId="0" fillId="0" borderId="7" xfId="0" applyBorder="1"/>
    <xf numFmtId="49" fontId="0" fillId="0" borderId="7" xfId="0" applyNumberFormat="1" applyBorder="1"/>
    <xf numFmtId="164" fontId="0" fillId="0" borderId="4" xfId="0" applyNumberFormat="1" applyBorder="1"/>
    <xf numFmtId="0" fontId="0" fillId="0" borderId="8" xfId="0" applyBorder="1"/>
    <xf numFmtId="165" fontId="0" fillId="0" borderId="9" xfId="0" applyNumberFormat="1" applyBorder="1"/>
    <xf numFmtId="165" fontId="1" fillId="2" borderId="9" xfId="1" applyNumberFormat="1" applyBorder="1"/>
    <xf numFmtId="0" fontId="0" fillId="0" borderId="10" xfId="0" applyBorder="1"/>
    <xf numFmtId="49" fontId="0" fillId="0" borderId="10" xfId="0" applyNumberFormat="1" applyBorder="1"/>
    <xf numFmtId="0" fontId="0" fillId="0" borderId="10" xfId="0" applyBorder="1" applyAlignment="1">
      <alignment horizontal="left"/>
    </xf>
    <xf numFmtId="1" fontId="0" fillId="0" borderId="10" xfId="0" applyNumberFormat="1" applyBorder="1"/>
    <xf numFmtId="165" fontId="0" fillId="0" borderId="6" xfId="0" applyNumberFormat="1" applyBorder="1"/>
    <xf numFmtId="0" fontId="0" fillId="0" borderId="3" xfId="0" applyBorder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1" fillId="2" borderId="0" xfId="1" applyNumberFormat="1"/>
    <xf numFmtId="0" fontId="1" fillId="2" borderId="0" xfId="1"/>
    <xf numFmtId="1" fontId="1" fillId="2" borderId="0" xfId="1" applyNumberFormat="1" applyAlignment="1">
      <alignment horizontal="left"/>
    </xf>
    <xf numFmtId="1" fontId="1" fillId="2" borderId="0" xfId="1" applyNumberFormat="1"/>
    <xf numFmtId="165" fontId="1" fillId="2" borderId="0" xfId="1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5" xfId="0" applyBorder="1"/>
    <xf numFmtId="0" fontId="1" fillId="2" borderId="0" xfId="1" applyAlignment="1">
      <alignment horizontal="left"/>
    </xf>
    <xf numFmtId="0" fontId="0" fillId="0" borderId="11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1" fontId="0" fillId="0" borderId="7" xfId="0" applyNumberFormat="1" applyBorder="1"/>
    <xf numFmtId="0" fontId="0" fillId="0" borderId="12" xfId="0" applyBorder="1"/>
    <xf numFmtId="0" fontId="3" fillId="5" borderId="11" xfId="4" applyBorder="1"/>
    <xf numFmtId="0" fontId="0" fillId="0" borderId="1" xfId="0" applyBorder="1" applyAlignment="1">
      <alignment wrapText="1"/>
    </xf>
    <xf numFmtId="0" fontId="3" fillId="4" borderId="11" xfId="3" applyBorder="1"/>
    <xf numFmtId="165" fontId="0" fillId="0" borderId="4" xfId="0" applyNumberFormat="1" applyBorder="1"/>
    <xf numFmtId="0" fontId="3" fillId="5" borderId="0" xfId="4"/>
    <xf numFmtId="0" fontId="3" fillId="4" borderId="0" xfId="3"/>
    <xf numFmtId="0" fontId="2" fillId="3" borderId="0" xfId="2"/>
    <xf numFmtId="0" fontId="3" fillId="6" borderId="0" xfId="5" applyAlignment="1">
      <alignment horizontal="center"/>
    </xf>
    <xf numFmtId="0" fontId="3" fillId="7" borderId="0" xfId="6" applyAlignment="1">
      <alignment horizontal="center"/>
    </xf>
    <xf numFmtId="0" fontId="0" fillId="0" borderId="0" xfId="0" applyAlignment="1">
      <alignment horizontal="center" wrapText="1"/>
    </xf>
  </cellXfs>
  <cellStyles count="7">
    <cellStyle name="Normální" xfId="0" builtinId="0"/>
    <cellStyle name="Správně" xfId="1" builtinId="26"/>
    <cellStyle name="Špatně" xfId="2" builtinId="27"/>
    <cellStyle name="Zvýraznění 1" xfId="3" builtinId="29"/>
    <cellStyle name="Zvýraznění 2" xfId="5" builtinId="33"/>
    <cellStyle name="Zvýraznění 3" xfId="6" builtinId="37"/>
    <cellStyle name="Zvýraznění 6" xfId="4" builtinId="49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E31"/>
  <sheetViews>
    <sheetView tabSelected="1" zoomScaleNormal="100" workbookViewId="0">
      <pane xSplit="1" ySplit="7" topLeftCell="V11" activePane="bottomRight" state="frozen"/>
      <selection pane="topRight" activeCell="B1" sqref="B1"/>
      <selection pane="bottomLeft" activeCell="A8" sqref="A8"/>
      <selection pane="bottomRight" activeCell="X25" sqref="X25"/>
    </sheetView>
  </sheetViews>
  <sheetFormatPr defaultRowHeight="14.4" x14ac:dyDescent="0.3"/>
  <cols>
    <col min="1" max="1" width="16.88671875" customWidth="1"/>
    <col min="2" max="2" width="7" customWidth="1"/>
    <col min="3" max="3" width="8.88671875" customWidth="1"/>
    <col min="4" max="4" width="18.44140625" customWidth="1"/>
    <col min="5" max="5" width="6.5546875" customWidth="1"/>
    <col min="6" max="6" width="16" customWidth="1"/>
    <col min="7" max="7" width="12.44140625" customWidth="1"/>
    <col min="8" max="8" width="14.5546875" customWidth="1"/>
    <col min="9" max="9" width="14.33203125" customWidth="1"/>
    <col min="10" max="10" width="13" customWidth="1"/>
    <col min="11" max="11" width="9.6640625" customWidth="1"/>
    <col min="12" max="12" width="10.109375" customWidth="1"/>
    <col min="13" max="13" width="20" customWidth="1"/>
    <col min="14" max="14" width="11.109375" customWidth="1"/>
    <col min="15" max="15" width="11" customWidth="1"/>
    <col min="16" max="16" width="23.5546875" customWidth="1"/>
    <col min="17" max="17" width="14" customWidth="1"/>
    <col min="18" max="18" width="15.44140625" customWidth="1"/>
    <col min="19" max="19" width="18.88671875" customWidth="1"/>
    <col min="20" max="20" width="22.109375" customWidth="1"/>
    <col min="21" max="21" width="24.44140625" customWidth="1"/>
    <col min="22" max="22" width="22.109375" customWidth="1"/>
    <col min="23" max="23" width="24.44140625" customWidth="1"/>
    <col min="24" max="24" width="20.5546875" customWidth="1"/>
    <col min="25" max="25" width="23.5546875" customWidth="1"/>
    <col min="26" max="26" width="10.88671875" customWidth="1"/>
    <col min="27" max="27" width="9.88671875" customWidth="1"/>
    <col min="28" max="28" width="21.109375" customWidth="1"/>
    <col min="29" max="29" width="27.109375" customWidth="1"/>
    <col min="30" max="30" width="12.5546875" customWidth="1"/>
  </cols>
  <sheetData>
    <row r="1" spans="1:31" x14ac:dyDescent="0.3">
      <c r="A1" s="34"/>
      <c r="D1" s="42" t="s">
        <v>102</v>
      </c>
      <c r="E1" s="42"/>
      <c r="F1" s="42"/>
      <c r="G1" s="43" t="s">
        <v>101</v>
      </c>
      <c r="H1" s="43"/>
      <c r="I1" s="43"/>
      <c r="K1" s="43" t="s">
        <v>100</v>
      </c>
      <c r="L1" s="43"/>
      <c r="P1" s="42" t="s">
        <v>103</v>
      </c>
      <c r="Q1" s="42"/>
      <c r="R1" s="42"/>
      <c r="S1" s="2" t="s">
        <v>105</v>
      </c>
      <c r="Z1" s="42" t="s">
        <v>104</v>
      </c>
      <c r="AA1" s="42"/>
    </row>
    <row r="2" spans="1:31" x14ac:dyDescent="0.3">
      <c r="A2" s="34"/>
      <c r="J2" s="42" t="s">
        <v>106</v>
      </c>
      <c r="K2" s="42"/>
      <c r="L2" s="42"/>
    </row>
    <row r="3" spans="1:31" ht="15" customHeight="1" x14ac:dyDescent="0.3">
      <c r="A3" s="39" t="s">
        <v>96</v>
      </c>
      <c r="F3" s="44" t="s">
        <v>137</v>
      </c>
      <c r="P3" s="44" t="s">
        <v>133</v>
      </c>
      <c r="Q3" s="44"/>
      <c r="R3" s="44"/>
      <c r="S3" s="44" t="s">
        <v>136</v>
      </c>
      <c r="T3" s="44" t="s">
        <v>134</v>
      </c>
      <c r="U3" s="44" t="s">
        <v>135</v>
      </c>
      <c r="X3" s="44" t="s">
        <v>150</v>
      </c>
      <c r="Z3" s="21" t="s">
        <v>98</v>
      </c>
      <c r="AA3" s="21">
        <f>SUM(Z17+Z14+Z18+Z19+Z21)</f>
        <v>22000</v>
      </c>
    </row>
    <row r="4" spans="1:31" x14ac:dyDescent="0.3">
      <c r="A4" s="40" t="s">
        <v>97</v>
      </c>
      <c r="F4" s="44"/>
      <c r="P4" s="44"/>
      <c r="Q4" s="44"/>
      <c r="R4" s="44"/>
      <c r="S4" s="44"/>
      <c r="T4" s="44"/>
      <c r="U4" s="44"/>
      <c r="X4" s="44"/>
      <c r="Z4" s="41" t="s">
        <v>99</v>
      </c>
      <c r="AA4" s="41">
        <f>SUM(Z8:Z31)-AA3</f>
        <v>20000</v>
      </c>
    </row>
    <row r="5" spans="1:31" x14ac:dyDescent="0.3">
      <c r="F5" s="44"/>
    </row>
    <row r="6" spans="1:31" ht="15" thickBot="1" x14ac:dyDescent="0.35"/>
    <row r="7" spans="1:31" x14ac:dyDescent="0.3">
      <c r="A7" s="36" t="s">
        <v>95</v>
      </c>
      <c r="B7" s="3" t="s">
        <v>0</v>
      </c>
      <c r="C7" s="3" t="s">
        <v>1</v>
      </c>
      <c r="D7" s="4" t="s">
        <v>2</v>
      </c>
      <c r="E7" s="4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69</v>
      </c>
      <c r="K7" s="3" t="s">
        <v>70</v>
      </c>
      <c r="L7" s="3" t="s">
        <v>71</v>
      </c>
      <c r="M7" s="3" t="s">
        <v>8</v>
      </c>
      <c r="N7" s="3" t="s">
        <v>72</v>
      </c>
      <c r="O7" s="3" t="s">
        <v>9</v>
      </c>
      <c r="P7" s="3" t="s">
        <v>11</v>
      </c>
      <c r="Q7" s="3" t="s">
        <v>12</v>
      </c>
      <c r="R7" s="3" t="s">
        <v>10</v>
      </c>
      <c r="S7" s="3" t="s">
        <v>13</v>
      </c>
      <c r="T7" s="3" t="s">
        <v>14</v>
      </c>
      <c r="U7" s="3" t="s">
        <v>15</v>
      </c>
      <c r="V7" s="3" t="s">
        <v>73</v>
      </c>
      <c r="W7" s="3" t="s">
        <v>74</v>
      </c>
      <c r="X7" s="3" t="s">
        <v>16</v>
      </c>
      <c r="Y7" s="3" t="s">
        <v>18</v>
      </c>
      <c r="Z7" s="3" t="s">
        <v>19</v>
      </c>
      <c r="AA7" s="3" t="s">
        <v>20</v>
      </c>
      <c r="AB7" s="5" t="s">
        <v>17</v>
      </c>
      <c r="AC7" s="14" t="s">
        <v>139</v>
      </c>
      <c r="AD7" s="14" t="s">
        <v>138</v>
      </c>
      <c r="AE7" s="30" t="s">
        <v>141</v>
      </c>
    </row>
    <row r="8" spans="1:31" x14ac:dyDescent="0.3">
      <c r="A8" s="28">
        <v>0</v>
      </c>
      <c r="B8" t="s">
        <v>112</v>
      </c>
      <c r="C8">
        <v>6666</v>
      </c>
      <c r="D8" s="15" t="s">
        <v>21</v>
      </c>
      <c r="E8" s="15">
        <v>3181</v>
      </c>
      <c r="F8" t="s">
        <v>66</v>
      </c>
      <c r="G8" t="s">
        <v>22</v>
      </c>
      <c r="H8" t="s">
        <v>22</v>
      </c>
      <c r="I8" t="s">
        <v>22</v>
      </c>
      <c r="M8" t="s">
        <v>32</v>
      </c>
      <c r="N8">
        <v>0</v>
      </c>
      <c r="O8" t="s">
        <v>24</v>
      </c>
      <c r="P8" s="16" t="s">
        <v>22</v>
      </c>
      <c r="Q8" s="15" t="s">
        <v>22</v>
      </c>
      <c r="R8" s="15" t="s">
        <v>22</v>
      </c>
      <c r="S8" t="s">
        <v>22</v>
      </c>
      <c r="T8" t="s">
        <v>22</v>
      </c>
      <c r="X8" t="s">
        <v>25</v>
      </c>
      <c r="Z8">
        <v>899</v>
      </c>
      <c r="AA8" t="s">
        <v>26</v>
      </c>
      <c r="AB8" s="7">
        <v>43168.402638888889</v>
      </c>
      <c r="AC8" s="6"/>
      <c r="AD8" s="6"/>
      <c r="AE8" s="31"/>
    </row>
    <row r="9" spans="1:31" x14ac:dyDescent="0.3">
      <c r="A9" s="35">
        <v>111</v>
      </c>
      <c r="B9" t="s">
        <v>113</v>
      </c>
      <c r="C9">
        <v>6666</v>
      </c>
      <c r="D9" s="15" t="s">
        <v>21</v>
      </c>
      <c r="E9" s="15">
        <v>3560</v>
      </c>
      <c r="F9" t="s">
        <v>57</v>
      </c>
      <c r="G9" t="s">
        <v>22</v>
      </c>
      <c r="H9" t="s">
        <v>22</v>
      </c>
      <c r="I9" t="s">
        <v>22</v>
      </c>
      <c r="M9" t="s">
        <v>23</v>
      </c>
      <c r="N9">
        <v>111</v>
      </c>
      <c r="O9" t="s">
        <v>24</v>
      </c>
      <c r="P9" s="16" t="s">
        <v>22</v>
      </c>
      <c r="Q9" s="15" t="s">
        <v>22</v>
      </c>
      <c r="R9" s="15" t="s">
        <v>22</v>
      </c>
      <c r="S9" t="s">
        <v>22</v>
      </c>
      <c r="T9" t="s">
        <v>22</v>
      </c>
      <c r="U9" t="s">
        <v>22</v>
      </c>
      <c r="X9" t="s">
        <v>25</v>
      </c>
      <c r="Z9">
        <v>1521</v>
      </c>
      <c r="AA9" t="s">
        <v>26</v>
      </c>
      <c r="AB9" s="7">
        <v>43171.312465277777</v>
      </c>
      <c r="AC9" s="6" t="s">
        <v>140</v>
      </c>
      <c r="AD9" s="6"/>
      <c r="AE9" s="31"/>
    </row>
    <row r="10" spans="1:31" x14ac:dyDescent="0.3">
      <c r="A10" s="35">
        <v>118</v>
      </c>
      <c r="B10" t="s">
        <v>114</v>
      </c>
      <c r="C10">
        <v>6666</v>
      </c>
      <c r="D10" s="15" t="s">
        <v>35</v>
      </c>
      <c r="E10" s="17">
        <v>5968</v>
      </c>
      <c r="F10" t="s">
        <v>63</v>
      </c>
      <c r="M10" t="s">
        <v>44</v>
      </c>
      <c r="N10">
        <v>118</v>
      </c>
      <c r="O10" t="s">
        <v>24</v>
      </c>
      <c r="P10" s="16"/>
      <c r="Q10" s="15"/>
      <c r="R10" s="15"/>
      <c r="X10" t="s">
        <v>25</v>
      </c>
      <c r="Z10">
        <v>230</v>
      </c>
      <c r="AA10" t="s">
        <v>26</v>
      </c>
      <c r="AB10" s="7">
        <v>43176.705578703702</v>
      </c>
      <c r="AC10" s="6" t="s">
        <v>140</v>
      </c>
      <c r="AD10" s="6"/>
      <c r="AE10" s="31"/>
    </row>
    <row r="11" spans="1:31" x14ac:dyDescent="0.3">
      <c r="A11" s="37">
        <v>128</v>
      </c>
      <c r="B11" t="s">
        <v>115</v>
      </c>
      <c r="C11">
        <v>6666</v>
      </c>
      <c r="D11" s="15"/>
      <c r="E11" s="15"/>
      <c r="G11" t="s">
        <v>22</v>
      </c>
      <c r="I11" t="s">
        <v>22</v>
      </c>
      <c r="M11" t="s">
        <v>36</v>
      </c>
      <c r="N11">
        <v>0</v>
      </c>
      <c r="O11" t="s">
        <v>24</v>
      </c>
      <c r="P11" s="18">
        <v>785845484688</v>
      </c>
      <c r="Q11" s="19">
        <v>1500</v>
      </c>
      <c r="R11" s="15" t="s">
        <v>93</v>
      </c>
      <c r="S11" t="s">
        <v>94</v>
      </c>
      <c r="T11" t="s">
        <v>22</v>
      </c>
      <c r="U11" t="s">
        <v>109</v>
      </c>
      <c r="X11" t="s">
        <v>92</v>
      </c>
      <c r="Y11" t="s">
        <v>107</v>
      </c>
      <c r="Z11">
        <v>4099</v>
      </c>
      <c r="AA11" t="s">
        <v>26</v>
      </c>
      <c r="AB11" s="7">
        <v>43194.333125000005</v>
      </c>
      <c r="AC11" s="6"/>
      <c r="AD11" s="6"/>
      <c r="AE11" s="31"/>
    </row>
    <row r="12" spans="1:31" x14ac:dyDescent="0.3">
      <c r="A12" s="35">
        <v>124</v>
      </c>
      <c r="B12" t="s">
        <v>116</v>
      </c>
      <c r="C12">
        <v>6666</v>
      </c>
      <c r="D12" s="15" t="s">
        <v>35</v>
      </c>
      <c r="E12" s="15" t="s">
        <v>79</v>
      </c>
      <c r="F12" t="s">
        <v>75</v>
      </c>
      <c r="M12" t="s">
        <v>55</v>
      </c>
      <c r="N12">
        <v>124</v>
      </c>
      <c r="O12" t="s">
        <v>24</v>
      </c>
      <c r="P12" s="16"/>
      <c r="Q12" s="15"/>
      <c r="R12" s="15"/>
      <c r="X12" t="s">
        <v>25</v>
      </c>
      <c r="Z12">
        <v>260</v>
      </c>
      <c r="AA12" t="s">
        <v>26</v>
      </c>
      <c r="AB12" s="7">
        <v>43198.034942129627</v>
      </c>
      <c r="AC12" s="6" t="s">
        <v>140</v>
      </c>
      <c r="AD12" s="6"/>
      <c r="AE12" s="31"/>
    </row>
    <row r="13" spans="1:31" x14ac:dyDescent="0.3">
      <c r="A13" s="28">
        <v>0</v>
      </c>
      <c r="B13" t="s">
        <v>117</v>
      </c>
      <c r="C13">
        <v>6666</v>
      </c>
      <c r="D13" s="15"/>
      <c r="E13" s="15" t="s">
        <v>22</v>
      </c>
      <c r="F13" t="s">
        <v>22</v>
      </c>
      <c r="G13">
        <v>4482</v>
      </c>
      <c r="H13">
        <v>0</v>
      </c>
      <c r="I13">
        <v>927335598</v>
      </c>
      <c r="M13" t="s">
        <v>37</v>
      </c>
      <c r="N13">
        <v>0</v>
      </c>
      <c r="O13" t="s">
        <v>24</v>
      </c>
      <c r="P13" s="16" t="s">
        <v>39</v>
      </c>
      <c r="Q13" s="15" t="s">
        <v>40</v>
      </c>
      <c r="R13" s="15" t="s">
        <v>38</v>
      </c>
      <c r="U13" t="s">
        <v>60</v>
      </c>
      <c r="X13" t="s">
        <v>86</v>
      </c>
      <c r="Y13" t="s">
        <v>81</v>
      </c>
      <c r="Z13">
        <v>2500</v>
      </c>
      <c r="AA13" t="s">
        <v>26</v>
      </c>
      <c r="AB13" s="7">
        <v>43245.047384259255</v>
      </c>
      <c r="AC13" s="6"/>
      <c r="AD13" s="6"/>
      <c r="AE13" s="31"/>
    </row>
    <row r="14" spans="1:31" x14ac:dyDescent="0.3">
      <c r="A14" s="37">
        <v>17</v>
      </c>
      <c r="B14" t="s">
        <v>118</v>
      </c>
      <c r="C14">
        <v>6666</v>
      </c>
      <c r="D14" s="15"/>
      <c r="E14" s="20" t="s">
        <v>22</v>
      </c>
      <c r="F14" s="21" t="s">
        <v>22</v>
      </c>
      <c r="G14" s="21">
        <v>6771</v>
      </c>
      <c r="H14" s="21"/>
      <c r="I14" s="21">
        <v>4457394676</v>
      </c>
      <c r="J14" s="21"/>
      <c r="K14" s="21"/>
      <c r="L14" s="21"/>
      <c r="M14" s="21" t="s">
        <v>46</v>
      </c>
      <c r="N14" s="21">
        <v>0</v>
      </c>
      <c r="O14" s="21" t="s">
        <v>90</v>
      </c>
      <c r="P14" s="22">
        <v>191816107239</v>
      </c>
      <c r="Q14" s="20" t="s">
        <v>47</v>
      </c>
      <c r="R14" s="20" t="s">
        <v>29</v>
      </c>
      <c r="S14" s="21"/>
      <c r="T14" s="21" t="s">
        <v>59</v>
      </c>
      <c r="U14" s="21"/>
      <c r="V14" s="21"/>
      <c r="W14" s="21"/>
      <c r="X14" s="21" t="s">
        <v>86</v>
      </c>
      <c r="Y14" s="21" t="s">
        <v>85</v>
      </c>
      <c r="Z14" s="21">
        <v>262</v>
      </c>
      <c r="AA14" s="21" t="s">
        <v>26</v>
      </c>
      <c r="AB14" s="8">
        <v>43245.483865740738</v>
      </c>
      <c r="AC14" s="6"/>
      <c r="AD14" s="6"/>
      <c r="AE14" s="31"/>
    </row>
    <row r="15" spans="1:31" x14ac:dyDescent="0.3">
      <c r="A15" s="35">
        <v>115</v>
      </c>
      <c r="B15" t="s">
        <v>119</v>
      </c>
      <c r="C15">
        <v>6666</v>
      </c>
      <c r="D15" s="15" t="s">
        <v>35</v>
      </c>
      <c r="E15" s="15">
        <v>4449</v>
      </c>
      <c r="F15" t="s">
        <v>65</v>
      </c>
      <c r="G15" t="s">
        <v>22</v>
      </c>
      <c r="H15" t="s">
        <v>22</v>
      </c>
      <c r="I15" t="s">
        <v>22</v>
      </c>
      <c r="M15" t="s">
        <v>56</v>
      </c>
      <c r="N15">
        <v>115</v>
      </c>
      <c r="O15" t="s">
        <v>24</v>
      </c>
      <c r="P15" s="16"/>
      <c r="Q15" s="15"/>
      <c r="R15" s="15"/>
      <c r="S15" t="s">
        <v>22</v>
      </c>
      <c r="T15" t="s">
        <v>22</v>
      </c>
      <c r="U15" t="s">
        <v>22</v>
      </c>
      <c r="X15" t="s">
        <v>25</v>
      </c>
      <c r="Z15">
        <v>55</v>
      </c>
      <c r="AA15" t="s">
        <v>26</v>
      </c>
      <c r="AB15" s="7">
        <v>43255.333449074074</v>
      </c>
      <c r="AC15" s="6" t="s">
        <v>140</v>
      </c>
      <c r="AD15" s="6"/>
      <c r="AE15" s="31"/>
    </row>
    <row r="16" spans="1:31" x14ac:dyDescent="0.3">
      <c r="A16" s="35">
        <v>119</v>
      </c>
      <c r="B16" t="s">
        <v>120</v>
      </c>
      <c r="C16">
        <v>6666</v>
      </c>
      <c r="D16" s="15" t="s">
        <v>21</v>
      </c>
      <c r="E16" s="15">
        <v>3110</v>
      </c>
      <c r="F16" t="s">
        <v>62</v>
      </c>
      <c r="G16" t="s">
        <v>22</v>
      </c>
      <c r="H16" t="s">
        <v>22</v>
      </c>
      <c r="I16" t="s">
        <v>22</v>
      </c>
      <c r="M16" t="s">
        <v>52</v>
      </c>
      <c r="N16">
        <v>119</v>
      </c>
      <c r="O16" t="s">
        <v>24</v>
      </c>
      <c r="P16" s="16" t="s">
        <v>22</v>
      </c>
      <c r="Q16" s="15" t="s">
        <v>22</v>
      </c>
      <c r="R16" s="15" t="s">
        <v>22</v>
      </c>
      <c r="S16" t="s">
        <v>80</v>
      </c>
      <c r="T16" t="s">
        <v>22</v>
      </c>
      <c r="U16" t="s">
        <v>22</v>
      </c>
      <c r="X16" t="s">
        <v>25</v>
      </c>
      <c r="Z16">
        <v>157</v>
      </c>
      <c r="AA16" t="s">
        <v>26</v>
      </c>
      <c r="AB16" s="7">
        <v>43307.427557870375</v>
      </c>
      <c r="AC16" s="6" t="s">
        <v>140</v>
      </c>
      <c r="AD16" s="6"/>
      <c r="AE16" s="31"/>
    </row>
    <row r="17" spans="1:31" x14ac:dyDescent="0.3">
      <c r="A17" s="28">
        <v>0</v>
      </c>
      <c r="B17" t="s">
        <v>121</v>
      </c>
      <c r="C17">
        <v>6666</v>
      </c>
      <c r="D17" s="15"/>
      <c r="E17" s="20" t="s">
        <v>22</v>
      </c>
      <c r="F17" s="21" t="s">
        <v>22</v>
      </c>
      <c r="G17" s="21">
        <v>3317</v>
      </c>
      <c r="H17" s="21">
        <v>0</v>
      </c>
      <c r="I17" s="21">
        <v>777</v>
      </c>
      <c r="J17" s="21"/>
      <c r="K17" s="21"/>
      <c r="L17" s="21"/>
      <c r="M17" s="21" t="s">
        <v>54</v>
      </c>
      <c r="N17" s="21">
        <v>0</v>
      </c>
      <c r="O17" s="21" t="s">
        <v>90</v>
      </c>
      <c r="P17" s="22">
        <v>45135662294</v>
      </c>
      <c r="Q17" s="20" t="s">
        <v>47</v>
      </c>
      <c r="R17" s="20" t="s">
        <v>29</v>
      </c>
      <c r="S17" s="21"/>
      <c r="T17" s="21" t="s">
        <v>83</v>
      </c>
      <c r="U17" s="21"/>
      <c r="V17" s="21"/>
      <c r="W17" s="21"/>
      <c r="X17" s="21" t="s">
        <v>86</v>
      </c>
      <c r="Y17" s="21" t="s">
        <v>84</v>
      </c>
      <c r="Z17" s="21">
        <v>130</v>
      </c>
      <c r="AA17" s="21" t="s">
        <v>26</v>
      </c>
      <c r="AB17" s="8">
        <v>43333.056828703702</v>
      </c>
      <c r="AC17" s="6"/>
      <c r="AD17" s="6"/>
      <c r="AE17" s="31"/>
    </row>
    <row r="18" spans="1:31" x14ac:dyDescent="0.3">
      <c r="A18" s="28">
        <v>0</v>
      </c>
      <c r="B18" t="s">
        <v>122</v>
      </c>
      <c r="C18">
        <v>6666</v>
      </c>
      <c r="D18" s="15"/>
      <c r="E18" s="20" t="s">
        <v>22</v>
      </c>
      <c r="F18" s="21"/>
      <c r="G18" s="21">
        <v>0</v>
      </c>
      <c r="H18" s="21">
        <v>6484975897</v>
      </c>
      <c r="I18" s="21">
        <v>0</v>
      </c>
      <c r="J18" s="21"/>
      <c r="K18" s="21"/>
      <c r="L18" s="21"/>
      <c r="M18" s="21" t="s">
        <v>49</v>
      </c>
      <c r="N18" s="21">
        <v>0</v>
      </c>
      <c r="O18" s="21" t="s">
        <v>90</v>
      </c>
      <c r="P18" s="23" t="s">
        <v>51</v>
      </c>
      <c r="Q18" s="20" t="s">
        <v>47</v>
      </c>
      <c r="R18" s="20" t="s">
        <v>50</v>
      </c>
      <c r="S18" s="21"/>
      <c r="T18" s="21"/>
      <c r="U18" s="21"/>
      <c r="V18" s="21"/>
      <c r="W18" s="21"/>
      <c r="X18" s="21" t="s">
        <v>86</v>
      </c>
      <c r="Y18" s="21"/>
      <c r="Z18" s="21">
        <v>83</v>
      </c>
      <c r="AA18" s="21" t="s">
        <v>26</v>
      </c>
      <c r="AB18" s="8">
        <v>43371.129965277774</v>
      </c>
      <c r="AC18" s="6"/>
      <c r="AD18" s="6"/>
      <c r="AE18" s="31"/>
    </row>
    <row r="19" spans="1:31" x14ac:dyDescent="0.3">
      <c r="A19" s="37">
        <v>11</v>
      </c>
      <c r="B19" t="s">
        <v>123</v>
      </c>
      <c r="C19">
        <v>6666</v>
      </c>
      <c r="D19" s="15"/>
      <c r="E19" s="20"/>
      <c r="F19" s="21"/>
      <c r="G19" s="21">
        <v>7890</v>
      </c>
      <c r="H19" s="21"/>
      <c r="I19" s="21">
        <v>201809666</v>
      </c>
      <c r="J19" s="21"/>
      <c r="K19" s="21"/>
      <c r="L19" s="21"/>
      <c r="M19" s="24">
        <v>43396.439317129632</v>
      </c>
      <c r="N19" s="21">
        <v>0</v>
      </c>
      <c r="O19" s="21" t="s">
        <v>90</v>
      </c>
      <c r="P19" s="27">
        <v>5631075535</v>
      </c>
      <c r="Q19" s="20" t="s">
        <v>27</v>
      </c>
      <c r="R19" s="20" t="s">
        <v>111</v>
      </c>
      <c r="S19" s="21" t="s">
        <v>151</v>
      </c>
      <c r="T19" s="21" t="s">
        <v>110</v>
      </c>
      <c r="U19" s="21"/>
      <c r="V19" s="21"/>
      <c r="W19" s="21"/>
      <c r="X19" s="21" t="s">
        <v>86</v>
      </c>
      <c r="Y19" s="21" t="s">
        <v>76</v>
      </c>
      <c r="Z19" s="21">
        <v>17325</v>
      </c>
      <c r="AA19" s="21" t="s">
        <v>26</v>
      </c>
      <c r="AB19" s="8">
        <v>43398.439317129632</v>
      </c>
      <c r="AC19" s="6"/>
      <c r="AD19" s="6"/>
      <c r="AE19" s="31"/>
    </row>
    <row r="20" spans="1:31" x14ac:dyDescent="0.3">
      <c r="A20" s="28">
        <v>0</v>
      </c>
      <c r="B20" t="s">
        <v>124</v>
      </c>
      <c r="C20">
        <v>6666</v>
      </c>
      <c r="D20" s="15" t="s">
        <v>35</v>
      </c>
      <c r="E20" s="15">
        <v>7277</v>
      </c>
      <c r="F20" t="s">
        <v>61</v>
      </c>
      <c r="G20" t="s">
        <v>22</v>
      </c>
      <c r="H20" t="s">
        <v>22</v>
      </c>
      <c r="I20" t="s">
        <v>22</v>
      </c>
      <c r="M20" s="25">
        <v>43397.140347222223</v>
      </c>
      <c r="N20">
        <v>0</v>
      </c>
      <c r="O20" t="s">
        <v>24</v>
      </c>
      <c r="P20" s="16"/>
      <c r="Q20" s="15"/>
      <c r="R20" s="15"/>
      <c r="S20" t="s">
        <v>22</v>
      </c>
      <c r="T20" t="s">
        <v>22</v>
      </c>
      <c r="U20" t="s">
        <v>22</v>
      </c>
      <c r="X20" t="s">
        <v>25</v>
      </c>
      <c r="Z20">
        <v>249</v>
      </c>
      <c r="AA20" t="s">
        <v>26</v>
      </c>
      <c r="AB20" s="7">
        <v>43399.182013888887</v>
      </c>
      <c r="AC20" s="6"/>
      <c r="AD20" s="6"/>
      <c r="AE20" s="31"/>
    </row>
    <row r="21" spans="1:31" x14ac:dyDescent="0.3">
      <c r="A21" s="28">
        <v>0</v>
      </c>
      <c r="B21" t="s">
        <v>125</v>
      </c>
      <c r="C21">
        <v>6666</v>
      </c>
      <c r="D21" s="15"/>
      <c r="E21" s="20" t="s">
        <v>22</v>
      </c>
      <c r="F21" s="21"/>
      <c r="G21" s="21">
        <v>0</v>
      </c>
      <c r="H21" s="21">
        <v>5387662130</v>
      </c>
      <c r="I21" s="21">
        <v>201810</v>
      </c>
      <c r="J21" s="21"/>
      <c r="K21" s="21"/>
      <c r="L21" s="21"/>
      <c r="M21" s="24">
        <v>43410.656759259262</v>
      </c>
      <c r="N21" s="21">
        <v>0</v>
      </c>
      <c r="O21" s="21" t="s">
        <v>90</v>
      </c>
      <c r="P21" s="23" t="s">
        <v>33</v>
      </c>
      <c r="Q21" s="20" t="s">
        <v>34</v>
      </c>
      <c r="R21" s="20" t="s">
        <v>29</v>
      </c>
      <c r="S21" s="21"/>
      <c r="T21" s="21" t="s">
        <v>58</v>
      </c>
      <c r="U21" s="21"/>
      <c r="V21" s="21"/>
      <c r="W21" s="21"/>
      <c r="X21" s="21" t="s">
        <v>86</v>
      </c>
      <c r="Y21" s="21"/>
      <c r="Z21" s="21">
        <v>4200</v>
      </c>
      <c r="AA21" s="21" t="s">
        <v>26</v>
      </c>
      <c r="AB21" s="8">
        <v>43411.74009259259</v>
      </c>
      <c r="AC21" s="6"/>
      <c r="AD21" s="6"/>
      <c r="AE21" s="31"/>
    </row>
    <row r="22" spans="1:31" x14ac:dyDescent="0.3">
      <c r="A22" s="28">
        <v>0</v>
      </c>
      <c r="B22" t="s">
        <v>126</v>
      </c>
      <c r="C22">
        <v>6666</v>
      </c>
      <c r="D22" s="15" t="s">
        <v>35</v>
      </c>
      <c r="E22" s="15">
        <v>3560</v>
      </c>
      <c r="F22" t="s">
        <v>57</v>
      </c>
      <c r="G22" t="s">
        <v>22</v>
      </c>
      <c r="H22" t="s">
        <v>22</v>
      </c>
      <c r="I22" t="s">
        <v>22</v>
      </c>
      <c r="M22" t="s">
        <v>48</v>
      </c>
      <c r="N22">
        <v>0</v>
      </c>
      <c r="O22" t="s">
        <v>24</v>
      </c>
      <c r="P22" s="16" t="s">
        <v>22</v>
      </c>
      <c r="Q22" s="15" t="s">
        <v>22</v>
      </c>
      <c r="R22" s="15" t="s">
        <v>22</v>
      </c>
      <c r="S22" t="s">
        <v>22</v>
      </c>
      <c r="T22" t="s">
        <v>22</v>
      </c>
      <c r="U22" t="s">
        <v>22</v>
      </c>
      <c r="X22" t="s">
        <v>25</v>
      </c>
      <c r="Z22">
        <v>2392</v>
      </c>
      <c r="AA22" t="s">
        <v>26</v>
      </c>
      <c r="AB22" s="7">
        <v>43434.499907407408</v>
      </c>
      <c r="AC22" s="6"/>
      <c r="AD22" s="6"/>
      <c r="AE22" s="31"/>
    </row>
    <row r="23" spans="1:31" x14ac:dyDescent="0.3">
      <c r="A23" s="28">
        <v>0</v>
      </c>
      <c r="B23" t="s">
        <v>127</v>
      </c>
      <c r="C23">
        <v>6666</v>
      </c>
      <c r="D23" s="15"/>
      <c r="E23" s="15" t="s">
        <v>22</v>
      </c>
      <c r="F23" t="s">
        <v>22</v>
      </c>
      <c r="G23">
        <v>0</v>
      </c>
      <c r="I23">
        <v>20190125</v>
      </c>
      <c r="M23" t="s">
        <v>28</v>
      </c>
      <c r="N23">
        <v>0</v>
      </c>
      <c r="O23" t="s">
        <v>24</v>
      </c>
      <c r="P23" s="16" t="s">
        <v>30</v>
      </c>
      <c r="Q23" s="15" t="s">
        <v>31</v>
      </c>
      <c r="R23" s="15" t="s">
        <v>29</v>
      </c>
      <c r="S23" t="s">
        <v>78</v>
      </c>
      <c r="U23" t="s">
        <v>108</v>
      </c>
      <c r="X23" t="s">
        <v>86</v>
      </c>
      <c r="Y23" t="s">
        <v>77</v>
      </c>
      <c r="Z23">
        <v>500</v>
      </c>
      <c r="AA23" t="s">
        <v>26</v>
      </c>
      <c r="AB23" s="7">
        <v>43465.51871527778</v>
      </c>
      <c r="AC23" s="6"/>
      <c r="AD23" s="6"/>
      <c r="AE23" s="31"/>
    </row>
    <row r="24" spans="1:31" x14ac:dyDescent="0.3">
      <c r="A24" s="37">
        <v>124</v>
      </c>
      <c r="B24" t="s">
        <v>128</v>
      </c>
      <c r="C24">
        <v>6666</v>
      </c>
      <c r="D24" s="15" t="s">
        <v>21</v>
      </c>
      <c r="E24" s="15" t="s">
        <v>67</v>
      </c>
      <c r="F24" t="s">
        <v>132</v>
      </c>
      <c r="M24" s="25">
        <v>43471.787986111114</v>
      </c>
      <c r="N24">
        <v>0</v>
      </c>
      <c r="O24" t="s">
        <v>24</v>
      </c>
      <c r="P24" s="16"/>
      <c r="Q24" s="15"/>
      <c r="R24" s="15"/>
      <c r="X24" t="s">
        <v>25</v>
      </c>
      <c r="Z24">
        <v>1898</v>
      </c>
      <c r="AA24" t="s">
        <v>26</v>
      </c>
      <c r="AB24" s="7">
        <v>43471.621319444443</v>
      </c>
      <c r="AC24" s="6"/>
      <c r="AD24" s="6"/>
      <c r="AE24" s="31"/>
    </row>
    <row r="25" spans="1:31" x14ac:dyDescent="0.3">
      <c r="A25" s="37">
        <v>131</v>
      </c>
      <c r="B25" t="s">
        <v>129</v>
      </c>
      <c r="C25">
        <v>6666</v>
      </c>
      <c r="D25" s="15" t="s">
        <v>21</v>
      </c>
      <c r="E25" s="15" t="s">
        <v>91</v>
      </c>
      <c r="F25" t="s">
        <v>89</v>
      </c>
      <c r="M25" t="s">
        <v>53</v>
      </c>
      <c r="N25">
        <v>0</v>
      </c>
      <c r="O25" t="s">
        <v>24</v>
      </c>
      <c r="P25" s="16"/>
      <c r="Q25" s="15"/>
      <c r="R25" s="15"/>
      <c r="X25" t="s">
        <v>87</v>
      </c>
      <c r="Y25" t="s">
        <v>88</v>
      </c>
      <c r="AA25" t="s">
        <v>26</v>
      </c>
      <c r="AB25" s="7">
        <v>43472.469039351854</v>
      </c>
      <c r="AC25" s="6"/>
      <c r="AD25" s="6">
        <v>5000</v>
      </c>
      <c r="AE25" s="31"/>
    </row>
    <row r="26" spans="1:31" x14ac:dyDescent="0.3">
      <c r="A26" s="28">
        <v>0</v>
      </c>
      <c r="B26" t="s">
        <v>130</v>
      </c>
      <c r="C26">
        <v>6666</v>
      </c>
      <c r="D26" s="15"/>
      <c r="E26" s="15" t="s">
        <v>22</v>
      </c>
      <c r="F26" t="s">
        <v>22</v>
      </c>
      <c r="G26">
        <v>3347</v>
      </c>
      <c r="H26">
        <v>0</v>
      </c>
      <c r="I26">
        <v>4848218390</v>
      </c>
      <c r="M26" t="s">
        <v>41</v>
      </c>
      <c r="N26">
        <v>0</v>
      </c>
      <c r="O26" t="s">
        <v>24</v>
      </c>
      <c r="P26" s="16" t="s">
        <v>43</v>
      </c>
      <c r="Q26" s="15" t="s">
        <v>34</v>
      </c>
      <c r="R26" s="15" t="s">
        <v>42</v>
      </c>
      <c r="U26" t="s">
        <v>68</v>
      </c>
      <c r="X26" t="s">
        <v>86</v>
      </c>
      <c r="Y26" t="s">
        <v>82</v>
      </c>
      <c r="Z26">
        <v>90</v>
      </c>
      <c r="AA26" t="s">
        <v>26</v>
      </c>
      <c r="AB26" s="7">
        <v>43504.835416666661</v>
      </c>
      <c r="AC26" s="6"/>
      <c r="AD26" s="6"/>
      <c r="AE26" s="31"/>
    </row>
    <row r="27" spans="1:31" ht="15" thickBot="1" x14ac:dyDescent="0.35">
      <c r="A27" s="35">
        <v>118</v>
      </c>
      <c r="B27" s="9" t="s">
        <v>131</v>
      </c>
      <c r="C27" s="9">
        <v>6666</v>
      </c>
      <c r="D27" s="10" t="s">
        <v>35</v>
      </c>
      <c r="E27" s="11">
        <v>4899</v>
      </c>
      <c r="F27" s="9" t="s">
        <v>64</v>
      </c>
      <c r="G27" s="9">
        <v>0</v>
      </c>
      <c r="H27" s="9">
        <v>0</v>
      </c>
      <c r="I27" s="9">
        <v>0</v>
      </c>
      <c r="J27" s="9"/>
      <c r="K27" s="9"/>
      <c r="L27" s="9"/>
      <c r="M27" s="9" t="s">
        <v>45</v>
      </c>
      <c r="N27" s="9">
        <v>118</v>
      </c>
      <c r="O27" s="9" t="s">
        <v>24</v>
      </c>
      <c r="P27" s="12"/>
      <c r="Q27" s="10"/>
      <c r="R27" s="10"/>
      <c r="S27" s="9"/>
      <c r="T27" s="9"/>
      <c r="U27" s="9"/>
      <c r="V27" s="9"/>
      <c r="W27" s="9"/>
      <c r="X27" s="9" t="s">
        <v>25</v>
      </c>
      <c r="Y27" s="9"/>
      <c r="Z27" s="9">
        <v>150</v>
      </c>
      <c r="AA27" s="9" t="s">
        <v>26</v>
      </c>
      <c r="AB27" s="13">
        <v>43514.725081018521</v>
      </c>
      <c r="AC27" s="26" t="s">
        <v>140</v>
      </c>
      <c r="AD27" s="6"/>
      <c r="AE27" s="31"/>
    </row>
    <row r="28" spans="1:31" x14ac:dyDescent="0.3">
      <c r="A28" s="1">
        <f>N28</f>
        <v>117</v>
      </c>
      <c r="B28" s="14" t="s">
        <v>142</v>
      </c>
      <c r="C28" s="3">
        <v>6666</v>
      </c>
      <c r="D28" s="4" t="s">
        <v>146</v>
      </c>
      <c r="E28" s="4"/>
      <c r="F28" s="3"/>
      <c r="G28" s="3"/>
      <c r="H28" s="3"/>
      <c r="I28" s="3"/>
      <c r="J28" s="3"/>
      <c r="K28" s="3"/>
      <c r="L28" s="3"/>
      <c r="M28" s="3"/>
      <c r="N28" s="3">
        <v>117</v>
      </c>
      <c r="O28" s="3" t="s">
        <v>24</v>
      </c>
      <c r="P28" s="33"/>
      <c r="Q28" s="4"/>
      <c r="R28" s="4"/>
      <c r="S28" s="3"/>
      <c r="T28" s="3"/>
      <c r="U28" s="3"/>
      <c r="V28" s="3"/>
      <c r="W28" s="3"/>
      <c r="X28" s="3" t="s">
        <v>87</v>
      </c>
      <c r="Y28" s="3" t="s">
        <v>88</v>
      </c>
      <c r="Z28" s="3">
        <v>1500</v>
      </c>
      <c r="AA28" s="3" t="s">
        <v>26</v>
      </c>
      <c r="AB28" s="38">
        <v>43472.469039351854</v>
      </c>
      <c r="AC28" s="6" t="s">
        <v>140</v>
      </c>
      <c r="AD28" s="14"/>
      <c r="AE28" s="30" t="s">
        <v>129</v>
      </c>
    </row>
    <row r="29" spans="1:31" x14ac:dyDescent="0.3">
      <c r="A29" s="35">
        <f t="shared" ref="A29:A30" si="0">N29</f>
        <v>127</v>
      </c>
      <c r="B29" s="6" t="s">
        <v>143</v>
      </c>
      <c r="C29">
        <v>6666</v>
      </c>
      <c r="D29" t="s">
        <v>149</v>
      </c>
      <c r="E29" s="15"/>
      <c r="N29">
        <v>127</v>
      </c>
      <c r="O29" t="s">
        <v>24</v>
      </c>
      <c r="P29" s="16"/>
      <c r="Q29" s="15"/>
      <c r="R29" s="15"/>
      <c r="X29" t="s">
        <v>87</v>
      </c>
      <c r="Y29" t="s">
        <v>88</v>
      </c>
      <c r="Z29">
        <v>1500</v>
      </c>
      <c r="AA29" t="s">
        <v>26</v>
      </c>
      <c r="AB29" s="7">
        <v>43472.469039351854</v>
      </c>
      <c r="AC29" s="6" t="s">
        <v>140</v>
      </c>
      <c r="AD29" s="6"/>
      <c r="AE29" s="31" t="s">
        <v>129</v>
      </c>
    </row>
    <row r="30" spans="1:31" x14ac:dyDescent="0.3">
      <c r="A30" s="35">
        <f t="shared" si="0"/>
        <v>130</v>
      </c>
      <c r="B30" s="6" t="s">
        <v>144</v>
      </c>
      <c r="C30">
        <v>6666</v>
      </c>
      <c r="D30" s="15" t="s">
        <v>147</v>
      </c>
      <c r="E30" s="15"/>
      <c r="N30">
        <v>130</v>
      </c>
      <c r="O30" t="s">
        <v>24</v>
      </c>
      <c r="P30" s="16"/>
      <c r="Q30" s="15"/>
      <c r="R30" s="15"/>
      <c r="X30" t="s">
        <v>87</v>
      </c>
      <c r="Y30" t="s">
        <v>88</v>
      </c>
      <c r="Z30">
        <v>2000</v>
      </c>
      <c r="AA30" t="s">
        <v>26</v>
      </c>
      <c r="AB30" s="7">
        <v>43472.469039351854</v>
      </c>
      <c r="AC30" s="6" t="s">
        <v>140</v>
      </c>
      <c r="AD30" s="6"/>
      <c r="AE30" s="31" t="s">
        <v>129</v>
      </c>
    </row>
    <row r="31" spans="1:31" ht="15" thickBot="1" x14ac:dyDescent="0.35">
      <c r="A31" s="29"/>
      <c r="B31" s="26" t="s">
        <v>145</v>
      </c>
      <c r="C31" s="9">
        <v>6666</v>
      </c>
      <c r="D31" s="10" t="s">
        <v>148</v>
      </c>
      <c r="E31" s="9"/>
      <c r="F31" s="9"/>
      <c r="G31" s="9"/>
      <c r="H31" s="9"/>
      <c r="I31" s="9"/>
      <c r="J31" s="9"/>
      <c r="K31" s="9"/>
      <c r="L31" s="9"/>
      <c r="M31" s="9"/>
      <c r="N31" s="9">
        <v>131</v>
      </c>
      <c r="O31" s="9" t="s">
        <v>24</v>
      </c>
      <c r="P31" s="9"/>
      <c r="Q31" s="9"/>
      <c r="R31" s="9"/>
      <c r="S31" s="9"/>
      <c r="T31" s="9"/>
      <c r="U31" s="9"/>
      <c r="V31" s="9"/>
      <c r="W31" s="9"/>
      <c r="X31" s="9" t="s">
        <v>87</v>
      </c>
      <c r="Y31" s="9" t="s">
        <v>88</v>
      </c>
      <c r="Z31" s="9">
        <v>0</v>
      </c>
      <c r="AA31" s="9" t="s">
        <v>26</v>
      </c>
      <c r="AB31" s="13">
        <v>43472.469039351854</v>
      </c>
      <c r="AC31" s="26" t="s">
        <v>140</v>
      </c>
      <c r="AD31" s="26"/>
      <c r="AE31" s="32" t="s">
        <v>129</v>
      </c>
    </row>
  </sheetData>
  <sortState xmlns:xlrd2="http://schemas.microsoft.com/office/spreadsheetml/2017/richdata2" ref="A8:AB35">
    <sortCondition ref="AB7"/>
  </sortState>
  <mergeCells count="12">
    <mergeCell ref="F3:F5"/>
    <mergeCell ref="P3:R4"/>
    <mergeCell ref="X3:X4"/>
    <mergeCell ref="T3:T4"/>
    <mergeCell ref="U3:U4"/>
    <mergeCell ref="S3:S4"/>
    <mergeCell ref="Z1:AA1"/>
    <mergeCell ref="D1:F1"/>
    <mergeCell ref="G1:I1"/>
    <mergeCell ref="P1:R1"/>
    <mergeCell ref="J2:L2"/>
    <mergeCell ref="K1:L1"/>
  </mergeCells>
  <conditionalFormatting sqref="O7:O30 O36:O1048576 O1:O4">
    <cfRule type="containsText" dxfId="5" priority="5" operator="containsText" text="outgoing">
      <formula>NOT(ISERROR(SEARCH("outgoing",O1)))</formula>
    </cfRule>
    <cfRule type="containsText" dxfId="4" priority="6" operator="containsText" text="INGOING">
      <formula>NOT(ISERROR(SEARCH("INGOING",O1)))</formula>
    </cfRule>
  </conditionalFormatting>
  <conditionalFormatting sqref="D7:D28 D30:D31 D36:D1048576 D1:D4">
    <cfRule type="containsText" dxfId="3" priority="3" operator="containsText" text="4562356984521568">
      <formula>NOT(ISERROR(SEARCH("4562356984521568",D1)))</formula>
    </cfRule>
    <cfRule type="containsText" dxfId="2" priority="4" operator="containsText" text="354265892135264">
      <formula>NOT(ISERROR(SEARCH("354265892135264",D1)))</formula>
    </cfRule>
  </conditionalFormatting>
  <conditionalFormatting sqref="O31">
    <cfRule type="containsText" dxfId="1" priority="1" operator="containsText" text="outgoing">
      <formula>NOT(ISERROR(SEARCH("outgoing",O31)))</formula>
    </cfRule>
    <cfRule type="containsText" dxfId="0" priority="2" operator="containsText" text="INGOING">
      <formula>NOT(ISERROR(SEARCH("INGOING",O31)))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20_radku_testovacich_transakci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2019-04-05T08:51:54Z</dcterms:modified>
</cp:coreProperties>
</file>