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Bubenheimer\Documents\Excel\"/>
    </mc:Choice>
  </mc:AlternateContent>
  <xr:revisionPtr revIDLastSave="0" documentId="13_ncr:1_{151D125B-2993-4135-85EE-C5D8C269C83D}" xr6:coauthVersionLast="47" xr6:coauthVersionMax="47" xr10:uidLastSave="{00000000-0000-0000-0000-000000000000}"/>
  <bookViews>
    <workbookView xWindow="-110" yWindow="-110" windowWidth="25180" windowHeight="16260" xr2:uid="{0A2978DC-9B1B-410A-9021-C149F96A49FA}"/>
  </bookViews>
  <sheets>
    <sheet name="Data" sheetId="1" r:id="rId1"/>
    <sheet name="Formulas" sheetId="4" r:id="rId2"/>
    <sheet name="Pivot without Datamodel" sheetId="2" r:id="rId3"/>
    <sheet name="Pivot with Datamodel" sheetId="3" r:id="rId4"/>
  </sheets>
  <definedNames>
    <definedName name="_xlcn.WorksheetConnection_Tabelle1A1C71" hidden="1">Data!$A$1:$C$7</definedName>
  </definedNames>
  <calcPr calcId="191029"/>
  <pivotCaches>
    <pivotCache cacheId="43" r:id="rId5"/>
    <pivotCache cacheId="44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ereich" name="Bereich" connection="WorksheetConnection_Tabelle1!$A$1:$C$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4" l="1"/>
  <c r="C3" i="4" a="1"/>
  <c r="C3" i="4" s="1"/>
  <c r="B3" i="4"/>
  <c r="C2" i="4" a="1"/>
  <c r="C2" i="4" s="1"/>
  <c r="B2" i="4"/>
  <c r="B4" i="4" s="1"/>
  <c r="D4" i="4" s="1"/>
  <c r="D3" i="4" l="1"/>
  <c r="D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515A0-15AC-40E1-A0A8-FEB022FFD4A9}" keepAlive="1" name="ThisWorkbookDataModel" description="Daten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3FE0BE0-4512-486F-BA8B-DB26AC1783F5}" name="WorksheetConnection_Tabelle1!$A$1:$C$7" type="102" refreshedVersion="8" minRefreshableVersion="5">
    <extLst>
      <ext xmlns:x15="http://schemas.microsoft.com/office/spreadsheetml/2010/11/main" uri="{DE250136-89BD-433C-8126-D09CA5730AF9}">
        <x15:connection id="Bereich" autoDelete="1">
          <x15:rangePr sourceName="_xlcn.WorksheetConnection_Tabelle1A1C7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<sst xmlns="http://schemas.openxmlformats.org/spreadsheetml/2006/main" count="36" uniqueCount="18">
  <si>
    <t>Category</t>
  </si>
  <si>
    <t>Value</t>
  </si>
  <si>
    <t>A</t>
  </si>
  <si>
    <t>B</t>
  </si>
  <si>
    <t>Zeilenbeschriftungen</t>
  </si>
  <si>
    <t>Gesamtergebnis</t>
  </si>
  <si>
    <t>Summe von Value</t>
  </si>
  <si>
    <t>Mittelwert von Value2</t>
  </si>
  <si>
    <t>Employee</t>
  </si>
  <si>
    <t>X</t>
  </si>
  <si>
    <t>Y</t>
  </si>
  <si>
    <t>Anzahl von Employee</t>
  </si>
  <si>
    <t>Anzahl verschiedene Employee</t>
  </si>
  <si>
    <t>Sum per Employee</t>
  </si>
  <si>
    <t>Sum</t>
  </si>
  <si>
    <t>Total</t>
  </si>
  <si>
    <t>Distinct Emp.</t>
  </si>
  <si>
    <t>Sum per 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</si>
</sst>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530225</xdr:colOff>
      <xdr:row>4</xdr:row>
      <xdr:rowOff>6350</xdr:rowOff>
    </xdr:from>
    <xdr:to>
      <xdr:col>1</xdr:col>
      <xdr:colOff>530225</xdr:colOff>
      <xdr:row>9</xdr:row>
      <xdr:rowOff>25400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36960BB2-4E95-EE2F-81B0-3B8C0617A33B}"/>
            </a:ext>
          </a:extLst>
        </xdr:cNvPr>
        <xdr:cNvCxnSpPr/>
      </xdr:nvCxnSpPr>
      <xdr:spPr>
        <a:xfrm flipV="1">
          <a:off x="1120775" y="730250"/>
          <a:ext cx="0" cy="92392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4</xdr:row>
      <xdr:rowOff>0</xdr:rowOff>
    </xdr:from>
    <xdr:to>
      <xdr:col>2</xdr:col>
      <xdr:colOff>771525</xdr:colOff>
      <xdr:row>9</xdr:row>
      <xdr:rowOff>19050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80293A0B-A910-4C56-8C3C-3A1CB5A093CE}"/>
            </a:ext>
          </a:extLst>
        </xdr:cNvPr>
        <xdr:cNvCxnSpPr/>
      </xdr:nvCxnSpPr>
      <xdr:spPr>
        <a:xfrm flipV="1">
          <a:off x="2019300" y="723900"/>
          <a:ext cx="0" cy="92392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781050</xdr:colOff>
      <xdr:row>4</xdr:row>
      <xdr:rowOff>0</xdr:rowOff>
    </xdr:from>
    <xdr:to>
      <xdr:col>3</xdr:col>
      <xdr:colOff>781050</xdr:colOff>
      <xdr:row>9</xdr:row>
      <xdr:rowOff>19050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7B68D50C-8EB5-4616-8C83-A682497CDB23}"/>
            </a:ext>
          </a:extLst>
        </xdr:cNvPr>
        <xdr:cNvCxnSpPr/>
      </xdr:nvCxnSpPr>
      <xdr:spPr>
        <a:xfrm flipV="1">
          <a:off x="2867025" y="723900"/>
          <a:ext cx="0" cy="92392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9</xdr:row>
      <xdr:rowOff>44450</xdr:rowOff>
    </xdr:from>
    <xdr:to>
      <xdr:col>2</xdr:col>
      <xdr:colOff>47625</xdr:colOff>
      <xdr:row>15</xdr:row>
      <xdr:rowOff>76200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8E75B2C8-B12B-A309-8F35-0479492DF140}"/>
            </a:ext>
          </a:extLst>
        </xdr:cNvPr>
        <xdr:cNvSpPr txBox="1"/>
      </xdr:nvSpPr>
      <xdr:spPr>
        <a:xfrm>
          <a:off x="190500" y="1673225"/>
          <a:ext cx="11049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Total calculated from the aggregates,</a:t>
          </a:r>
          <a:r>
            <a:rPr lang="de-DE" sz="1100" baseline="0"/>
            <a:t> as sum of column value</a:t>
          </a:r>
          <a:endParaRPr lang="de-DE" sz="1100"/>
        </a:p>
      </xdr:txBody>
    </xdr:sp>
    <xdr:clientData/>
  </xdr:twoCellAnchor>
  <xdr:twoCellAnchor>
    <xdr:from>
      <xdr:col>2</xdr:col>
      <xdr:colOff>123825</xdr:colOff>
      <xdr:row>9</xdr:row>
      <xdr:rowOff>47625</xdr:rowOff>
    </xdr:from>
    <xdr:to>
      <xdr:col>3</xdr:col>
      <xdr:colOff>387350</xdr:colOff>
      <xdr:row>15</xdr:row>
      <xdr:rowOff>73025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E0BBB60F-E09D-40CB-91A8-1749D736236C}"/>
            </a:ext>
          </a:extLst>
        </xdr:cNvPr>
        <xdr:cNvSpPr txBox="1"/>
      </xdr:nvSpPr>
      <xdr:spPr>
        <a:xfrm>
          <a:off x="1371600" y="1676400"/>
          <a:ext cx="1101725" cy="111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Total calculated from the raw data</a:t>
          </a:r>
        </a:p>
      </xdr:txBody>
    </xdr:sp>
    <xdr:clientData/>
  </xdr:twoCellAnchor>
  <xdr:twoCellAnchor>
    <xdr:from>
      <xdr:col>3</xdr:col>
      <xdr:colOff>466725</xdr:colOff>
      <xdr:row>9</xdr:row>
      <xdr:rowOff>47625</xdr:rowOff>
    </xdr:from>
    <xdr:to>
      <xdr:col>4</xdr:col>
      <xdr:colOff>701675</xdr:colOff>
      <xdr:row>15</xdr:row>
      <xdr:rowOff>73025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163377E4-6CA2-4B3B-A87E-5ED186AFC10C}"/>
            </a:ext>
          </a:extLst>
        </xdr:cNvPr>
        <xdr:cNvSpPr txBox="1"/>
      </xdr:nvSpPr>
      <xdr:spPr>
        <a:xfrm>
          <a:off x="2552700" y="1676400"/>
          <a:ext cx="1111250" cy="111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Total calculated from other totals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66675</xdr:rowOff>
    </xdr:from>
    <xdr:to>
      <xdr:col>7</xdr:col>
      <xdr:colOff>441324</xdr:colOff>
      <xdr:row>9</xdr:row>
      <xdr:rowOff>9525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18AD2DA-E56C-43A9-9065-379A7270763E}"/>
            </a:ext>
          </a:extLst>
        </xdr:cNvPr>
        <xdr:cNvSpPr txBox="1"/>
      </xdr:nvSpPr>
      <xdr:spPr>
        <a:xfrm>
          <a:off x="6267450" y="247650"/>
          <a:ext cx="1870074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No way to calculate the sum</a:t>
          </a:r>
          <a:r>
            <a:rPr lang="de-DE" sz="1100" baseline="0"/>
            <a:t> per employee in an Excel Pivot Table without data model.</a:t>
          </a:r>
          <a:endParaRPr lang="de-DE" sz="1100"/>
        </a:p>
      </xdr:txBody>
    </xdr:sp>
    <xdr:clientData/>
  </xdr:twoCellAnchor>
  <xdr:twoCellAnchor>
    <xdr:from>
      <xdr:col>2</xdr:col>
      <xdr:colOff>38100</xdr:colOff>
      <xdr:row>9</xdr:row>
      <xdr:rowOff>53975</xdr:rowOff>
    </xdr:from>
    <xdr:to>
      <xdr:col>2</xdr:col>
      <xdr:colOff>1377950</xdr:colOff>
      <xdr:row>16</xdr:row>
      <xdr:rowOff>66675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442C27F1-38E0-4AB0-A5D6-B37EC952CBE7}"/>
            </a:ext>
          </a:extLst>
        </xdr:cNvPr>
        <xdr:cNvSpPr txBox="1"/>
      </xdr:nvSpPr>
      <xdr:spPr>
        <a:xfrm>
          <a:off x="2686050" y="1682750"/>
          <a:ext cx="1339850" cy="1279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Totals are calculated from the raw data, not from the aggregations, even with built-in aggegations of the</a:t>
          </a:r>
          <a:r>
            <a:rPr lang="de-DE" sz="1100" baseline="0"/>
            <a:t> Pivot Table.</a:t>
          </a:r>
          <a:endParaRPr lang="de-DE" sz="1100"/>
        </a:p>
      </xdr:txBody>
    </xdr:sp>
    <xdr:clientData/>
  </xdr:twoCellAnchor>
  <xdr:twoCellAnchor>
    <xdr:from>
      <xdr:col>2</xdr:col>
      <xdr:colOff>1219200</xdr:colOff>
      <xdr:row>6</xdr:row>
      <xdr:rowOff>28575</xdr:rowOff>
    </xdr:from>
    <xdr:to>
      <xdr:col>2</xdr:col>
      <xdr:colOff>1219200</xdr:colOff>
      <xdr:row>9</xdr:row>
      <xdr:rowOff>47625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41520CC3-7632-4FA1-B073-CA60B559831D}"/>
            </a:ext>
          </a:extLst>
        </xdr:cNvPr>
        <xdr:cNvCxnSpPr/>
      </xdr:nvCxnSpPr>
      <xdr:spPr>
        <a:xfrm flipV="1">
          <a:off x="3867150" y="1114425"/>
          <a:ext cx="0" cy="561975"/>
        </a:xfrm>
        <a:prstGeom prst="straightConnector1">
          <a:avLst/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730250</xdr:colOff>
      <xdr:row>17</xdr:row>
      <xdr:rowOff>25400</xdr:rowOff>
    </xdr:from>
    <xdr:to>
      <xdr:col>4</xdr:col>
      <xdr:colOff>485963</xdr:colOff>
      <xdr:row>34</xdr:row>
      <xdr:rowOff>92237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1A315DA-4CD7-CE23-36CF-4699091F2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35200" y="3101975"/>
          <a:ext cx="3660963" cy="3143412"/>
        </a:xfrm>
        <a:prstGeom prst="rect">
          <a:avLst/>
        </a:prstGeom>
      </xdr:spPr>
    </xdr:pic>
    <xdr:clientData/>
  </xdr:twoCellAnchor>
  <xdr:twoCellAnchor>
    <xdr:from>
      <xdr:col>1</xdr:col>
      <xdr:colOff>828675</xdr:colOff>
      <xdr:row>26</xdr:row>
      <xdr:rowOff>57150</xdr:rowOff>
    </xdr:from>
    <xdr:to>
      <xdr:col>3</xdr:col>
      <xdr:colOff>428625</xdr:colOff>
      <xdr:row>31</xdr:row>
      <xdr:rowOff>28575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FC716201-2651-95B3-E8D6-256F79BF8C7B}"/>
            </a:ext>
          </a:extLst>
        </xdr:cNvPr>
        <xdr:cNvSpPr/>
      </xdr:nvSpPr>
      <xdr:spPr>
        <a:xfrm>
          <a:off x="2333625" y="4762500"/>
          <a:ext cx="2162175" cy="8763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463550</xdr:colOff>
      <xdr:row>27</xdr:row>
      <xdr:rowOff>6350</xdr:rowOff>
    </xdr:from>
    <xdr:to>
      <xdr:col>4</xdr:col>
      <xdr:colOff>333375</xdr:colOff>
      <xdr:row>30</xdr:row>
      <xdr:rowOff>120650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7031FA16-5537-4A59-AE16-4F6D8B65713B}"/>
            </a:ext>
          </a:extLst>
        </xdr:cNvPr>
        <xdr:cNvSpPr txBox="1"/>
      </xdr:nvSpPr>
      <xdr:spPr>
        <a:xfrm>
          <a:off x="4530725" y="4892675"/>
          <a:ext cx="1212850" cy="657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 b="1">
              <a:solidFill>
                <a:srgbClr val="C00000"/>
              </a:solidFill>
            </a:rPr>
            <a:t>Built-in aggregations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 Bubenheimer" refreshedDate="45243.599080092594" createdVersion="8" refreshedVersion="8" minRefreshableVersion="3" recordCount="6" xr:uid="{5F4D6C77-88AC-49E9-B497-C6CDD7057904}">
  <cacheSource type="worksheet">
    <worksheetSource ref="A1:C7" sheet="Data"/>
  </cacheSource>
  <cacheFields count="3">
    <cacheField name="Category" numFmtId="0">
      <sharedItems count="2">
        <s v="A"/>
        <s v="B"/>
      </sharedItems>
    </cacheField>
    <cacheField name="Employee" numFmtId="0">
      <sharedItems/>
    </cacheField>
    <cacheField name="Value" numFmtId="0">
      <sharedItems containsSemiMixedTypes="0" containsString="0" containsNumber="1" containsInteger="1" minValue="1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tin Bubenheimer" refreshedDate="45243.608391550923" backgroundQuery="1" createdVersion="8" refreshedVersion="8" minRefreshableVersion="3" recordCount="0" supportSubquery="1" supportAdvancedDrill="1" xr:uid="{33A0CBE7-95BC-4469-BBDA-E967FE85716A}">
  <cacheSource type="external" connectionId="1"/>
  <cacheFields count="4">
    <cacheField name="[Bereich].[Category].[Category]" caption="Category" numFmtId="0" level="1">
      <sharedItems count="2">
        <s v="A"/>
        <s v="B"/>
      </sharedItems>
    </cacheField>
    <cacheField name="[Measures].[Summe von Value]" caption="Summe von Value" numFmtId="0" hierarchy="3" level="32767"/>
    <cacheField name="[Measures].[Anzahl verschiedene Employee]" caption="Anzahl verschiedene Employee" numFmtId="0" hierarchy="6" level="32767"/>
    <cacheField name="[Measures].[Sum per Employee]" caption="Sum per Employee" numFmtId="0" hierarchy="10" level="32767"/>
  </cacheFields>
  <cacheHierarchies count="13">
    <cacheHierarchy uniqueName="[Bereich].[Category]" caption="Category" attribute="1" defaultMemberUniqueName="[Bereich].[Category].[All]" allUniqueName="[Bereich].[Category].[All]" dimensionUniqueName="[Bereich]" displayFolder="" count="2" memberValueDatatype="130" unbalanced="0">
      <fieldsUsage count="2">
        <fieldUsage x="-1"/>
        <fieldUsage x="0"/>
      </fieldsUsage>
    </cacheHierarchy>
    <cacheHierarchy uniqueName="[Bereich].[Employee]" caption="Employee" attribute="1" defaultMemberUniqueName="[Bereich].[Employee].[All]" allUniqueName="[Bereich].[Employee].[All]" dimensionUniqueName="[Bereich]" displayFolder="" count="0" memberValueDatatype="130" unbalanced="0"/>
    <cacheHierarchy uniqueName="[Bereich].[Value]" caption="Value" attribute="1" defaultMemberUniqueName="[Bereich].[Value].[All]" allUniqueName="[Bereich].[Value].[All]" dimensionUniqueName="[Bereich]" displayFolder="" count="0" memberValueDatatype="20" unbalanced="0"/>
    <cacheHierarchy uniqueName="[Measures].[Summe von Value]" caption="Summe von Value" measure="1" displayFolder="" measureGroup="Bereich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nzahl von Value]" caption="Anzahl von Value" measure="1" displayFolder="" measureGroup="Bereich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Anzahl von Employee]" caption="Anzahl von Employee" measure="1" displayFolder="" measureGroup="Bereich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Anzahl verschiedene Employee]" caption="Anzahl verschiedene Employee" measure="1" displayFolder="" measureGroup="Bereich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Mittelwert von Value]" caption="Mittelwert von Value" measure="1" displayFolder="" measureGroup="Bereich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# Employees]" caption="# Employees" measure="1" displayFolder="" measureGroup="Bereich" count="0"/>
    <cacheHierarchy uniqueName="[Measures].[∑ Value]" caption="∑ Value" measure="1" displayFolder="" measureGroup="Bereich" count="0"/>
    <cacheHierarchy uniqueName="[Measures].[Sum per Employee]" caption="Sum per Employee" measure="1" displayFolder="" measureGroup="Bereich" count="0" oneField="1">
      <fieldsUsage count="1">
        <fieldUsage x="3"/>
      </fieldsUsage>
    </cacheHierarchy>
    <cacheHierarchy uniqueName="[Measures].[__XL_Count Bereich]" caption="__XL_Count Bereich" measure="1" displayFolder="" measureGroup="Bereich" count="0" hidden="1"/>
    <cacheHierarchy uniqueName="[Measures].[__No measures defined]" caption="__No measures defined" measure="1" displayFolder="" count="0" hidden="1"/>
  </cacheHierarchies>
  <kpis count="0"/>
  <dimensions count="2">
    <dimension name="Bereich" uniqueName="[Bereich]" caption="Bereich"/>
    <dimension measure="1" name="Measures" uniqueName="[Measures]" caption="Measures"/>
  </dimensions>
  <measureGroups count="1">
    <measureGroup name="Bereich" caption="Bereich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X"/>
    <n v="1"/>
  </r>
  <r>
    <x v="0"/>
    <s v="X"/>
    <n v="3"/>
  </r>
  <r>
    <x v="0"/>
    <s v="Y"/>
    <n v="1"/>
  </r>
  <r>
    <x v="0"/>
    <s v="Y"/>
    <n v="3"/>
  </r>
  <r>
    <x v="1"/>
    <s v="Z"/>
    <n v="5"/>
  </r>
  <r>
    <x v="1"/>
    <s v="Z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80821-DDAB-4326-A302-BD4AFB087425}" name="PivotTable1" cacheId="43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D6" firstHeaderRow="0" firstDataRow="1" firstDataCol="1"/>
  <pivotFields count="3"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me von Value" fld="2" baseField="0" baseItem="0"/>
    <dataField name="Mittelwert von Value2" fld="2" subtotal="average" baseField="0" baseItem="0"/>
    <dataField name="Anzahl von Employe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CC291-5528-4D3E-A1FF-C73A7CACC197}" name="PivotTable2" cacheId="44" applyNumberFormats="0" applyBorderFormats="0" applyFontFormats="0" applyPatternFormats="0" applyAlignmentFormats="0" applyWidthHeightFormats="1" dataCaption="Werte" tag="9e76fd90-0fe4-4f78-9c17-8150bf308f81" updatedVersion="8" minRefreshableVersion="3" useAutoFormatting="1" itemPrintTitles="1" createdVersion="8" indent="0" outline="1" outlineData="1" multipleFieldFilters="0">
  <location ref="A3:D6" firstHeaderRow="0" firstDataRow="1" firstDataCol="1"/>
  <pivotFields count="4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me von Value" fld="1" baseField="0" baseItem="0"/>
    <dataField name="Anzahl verschiedene Employee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fld="3" subtotal="count" baseField="0" baseItem="0"/>
  </dataFields>
  <pivotHierarchies count="13">
    <pivotHierarchy dragToData="1"/>
    <pivotHierarchy dragToData="1"/>
    <pivotHierarchy dragToData="1"/>
    <pivotHierarchy dragToData="1"/>
    <pivotHierarchy dragToData="1" caption="Anzahl von Value2"/>
    <pivotHierarchy dragToData="1"/>
    <pivotHierarchy dragToData="1" caption="Anzahl verschiedene Employee"/>
    <pivotHierarchy dragToData="1" caption="Mittelwert von Value2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Tabelle1!$A$1:$C$7">
        <x15:activeTabTopLevelEntity name="[Bereich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EADE-4311-4911-85A9-E6910BD21925}">
  <dimension ref="A1:C7"/>
  <sheetViews>
    <sheetView tabSelected="1" workbookViewId="0">
      <selection activeCell="A9" sqref="A9"/>
    </sheetView>
  </sheetViews>
  <sheetFormatPr baseColWidth="10" defaultRowHeight="14.5" x14ac:dyDescent="0.35"/>
  <cols>
    <col min="1" max="2" width="13.81640625" customWidth="1"/>
    <col min="3" max="3" width="21" customWidth="1"/>
  </cols>
  <sheetData>
    <row r="1" spans="1:3" x14ac:dyDescent="0.35">
      <c r="A1" t="s">
        <v>0</v>
      </c>
      <c r="B1" t="s">
        <v>8</v>
      </c>
      <c r="C1" t="s">
        <v>1</v>
      </c>
    </row>
    <row r="2" spans="1:3" x14ac:dyDescent="0.35">
      <c r="A2" t="s">
        <v>2</v>
      </c>
      <c r="B2" t="s">
        <v>9</v>
      </c>
      <c r="C2">
        <v>1</v>
      </c>
    </row>
    <row r="3" spans="1:3" x14ac:dyDescent="0.35">
      <c r="A3" t="s">
        <v>2</v>
      </c>
      <c r="B3" t="s">
        <v>9</v>
      </c>
      <c r="C3">
        <v>3</v>
      </c>
    </row>
    <row r="4" spans="1:3" x14ac:dyDescent="0.35">
      <c r="A4" t="s">
        <v>2</v>
      </c>
      <c r="B4" t="s">
        <v>10</v>
      </c>
      <c r="C4">
        <v>1</v>
      </c>
    </row>
    <row r="5" spans="1:3" x14ac:dyDescent="0.35">
      <c r="A5" t="s">
        <v>2</v>
      </c>
      <c r="B5" t="s">
        <v>10</v>
      </c>
      <c r="C5">
        <v>3</v>
      </c>
    </row>
    <row r="6" spans="1:3" x14ac:dyDescent="0.35">
      <c r="A6" t="s">
        <v>3</v>
      </c>
      <c r="B6" t="s">
        <v>10</v>
      </c>
      <c r="C6">
        <v>5</v>
      </c>
    </row>
    <row r="7" spans="1:3" x14ac:dyDescent="0.35">
      <c r="A7" t="s">
        <v>3</v>
      </c>
      <c r="B7" t="s">
        <v>10</v>
      </c>
      <c r="C7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4781-DA76-4DD4-9282-3F1F1E80FDF0}">
  <dimension ref="A1:D4"/>
  <sheetViews>
    <sheetView workbookViewId="0">
      <selection activeCell="A7" sqref="A7"/>
    </sheetView>
  </sheetViews>
  <sheetFormatPr baseColWidth="10" defaultRowHeight="14.5" x14ac:dyDescent="0.35"/>
  <cols>
    <col min="1" max="1" width="8.453125" bestFit="1" customWidth="1"/>
    <col min="2" max="2" width="9.453125" customWidth="1"/>
    <col min="3" max="3" width="12" bestFit="1" customWidth="1"/>
    <col min="4" max="4" width="12.54296875" bestFit="1" customWidth="1"/>
  </cols>
  <sheetData>
    <row r="1" spans="1:4" x14ac:dyDescent="0.35">
      <c r="A1" t="s">
        <v>0</v>
      </c>
      <c r="B1" t="s">
        <v>14</v>
      </c>
      <c r="C1" t="s">
        <v>16</v>
      </c>
      <c r="D1" t="s">
        <v>17</v>
      </c>
    </row>
    <row r="2" spans="1:4" x14ac:dyDescent="0.35">
      <c r="A2" t="s">
        <v>2</v>
      </c>
      <c r="B2">
        <f>SUMIF(Data!$A$2:$A$7, A2,Data!$C$2:$C$7)</f>
        <v>8</v>
      </c>
      <c r="C2" cm="1">
        <f t="array" ref="C2">COUNTA(_xlfn.UNIQUE(_xlfn._xlws.FILTER(Data!$B$2:$B$7, Data!$A$2:$A$7=A2)))</f>
        <v>2</v>
      </c>
      <c r="D2">
        <f>B2/C2</f>
        <v>4</v>
      </c>
    </row>
    <row r="3" spans="1:4" x14ac:dyDescent="0.35">
      <c r="A3" t="s">
        <v>3</v>
      </c>
      <c r="B3">
        <f>SUMIF(Data!$A$2:$A$7, A3,Data!$C$2:$C$7)</f>
        <v>12</v>
      </c>
      <c r="C3" cm="1">
        <f t="array" ref="C3">COUNTA(_xlfn.UNIQUE(_xlfn._xlws.FILTER(Data!$B$2:$B$7, Data!$A$2:$A$7=A3)))</f>
        <v>1</v>
      </c>
      <c r="D3">
        <f>B3/C3</f>
        <v>12</v>
      </c>
    </row>
    <row r="4" spans="1:4" x14ac:dyDescent="0.35">
      <c r="A4" s="3" t="s">
        <v>15</v>
      </c>
      <c r="B4" s="3">
        <f>SUM(B2:B3)</f>
        <v>20</v>
      </c>
      <c r="C4" s="3">
        <f>COUNTA(_xlfn.UNIQUE(Data!$B$2:$B$7))</f>
        <v>2</v>
      </c>
      <c r="D4" s="3">
        <f>B4/C4</f>
        <v>10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C272-41D1-49CC-8CE4-AE84BCF97B58}">
  <dimension ref="A3:D6"/>
  <sheetViews>
    <sheetView workbookViewId="0"/>
  </sheetViews>
  <sheetFormatPr baseColWidth="10" defaultRowHeight="14.5" x14ac:dyDescent="0.35"/>
  <cols>
    <col min="1" max="1" width="21.54296875" bestFit="1" customWidth="1"/>
    <col min="2" max="2" width="16.36328125" bestFit="1" customWidth="1"/>
    <col min="3" max="3" width="20.26953125" bestFit="1" customWidth="1"/>
    <col min="4" max="4" width="19.1796875" bestFit="1" customWidth="1"/>
  </cols>
  <sheetData>
    <row r="3" spans="1:4" x14ac:dyDescent="0.35">
      <c r="A3" s="1" t="s">
        <v>4</v>
      </c>
      <c r="B3" t="s">
        <v>6</v>
      </c>
      <c r="C3" t="s">
        <v>7</v>
      </c>
      <c r="D3" t="s">
        <v>11</v>
      </c>
    </row>
    <row r="4" spans="1:4" x14ac:dyDescent="0.35">
      <c r="A4" s="2" t="s">
        <v>2</v>
      </c>
      <c r="B4">
        <v>8</v>
      </c>
      <c r="C4">
        <v>2</v>
      </c>
      <c r="D4">
        <v>4</v>
      </c>
    </row>
    <row r="5" spans="1:4" x14ac:dyDescent="0.35">
      <c r="A5" s="2" t="s">
        <v>3</v>
      </c>
      <c r="B5">
        <v>12</v>
      </c>
      <c r="C5">
        <v>6</v>
      </c>
      <c r="D5">
        <v>2</v>
      </c>
    </row>
    <row r="6" spans="1:4" x14ac:dyDescent="0.35">
      <c r="A6" s="2" t="s">
        <v>5</v>
      </c>
      <c r="B6">
        <v>20</v>
      </c>
      <c r="C6">
        <v>3.3333333333333335</v>
      </c>
      <c r="D6">
        <v>6</v>
      </c>
    </row>
  </sheetData>
  <pageMargins left="0.7" right="0.7" top="0.78740157499999996" bottom="0.78740157499999996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E4B9-9593-49DD-8C0D-654CD0117383}">
  <dimension ref="A3:D6"/>
  <sheetViews>
    <sheetView workbookViewId="0"/>
  </sheetViews>
  <sheetFormatPr baseColWidth="10" defaultRowHeight="14.5" x14ac:dyDescent="0.35"/>
  <cols>
    <col min="1" max="1" width="20.7265625" bestFit="1" customWidth="1"/>
    <col min="2" max="2" width="15.90625" bestFit="1" customWidth="1"/>
    <col min="3" max="3" width="26.81640625" bestFit="1" customWidth="1"/>
    <col min="4" max="4" width="16.453125" bestFit="1" customWidth="1"/>
    <col min="5" max="5" width="10.54296875" customWidth="1"/>
  </cols>
  <sheetData>
    <row r="3" spans="1:4" x14ac:dyDescent="0.35">
      <c r="A3" s="1" t="s">
        <v>4</v>
      </c>
      <c r="B3" t="s">
        <v>6</v>
      </c>
      <c r="C3" t="s">
        <v>12</v>
      </c>
      <c r="D3" t="s">
        <v>13</v>
      </c>
    </row>
    <row r="4" spans="1:4" x14ac:dyDescent="0.35">
      <c r="A4" s="2" t="s">
        <v>2</v>
      </c>
      <c r="B4">
        <v>8</v>
      </c>
      <c r="C4">
        <v>2</v>
      </c>
      <c r="D4">
        <v>4</v>
      </c>
    </row>
    <row r="5" spans="1:4" x14ac:dyDescent="0.35">
      <c r="A5" s="2" t="s">
        <v>3</v>
      </c>
      <c r="B5">
        <v>12</v>
      </c>
      <c r="C5">
        <v>1</v>
      </c>
      <c r="D5">
        <v>12</v>
      </c>
    </row>
    <row r="6" spans="1:4" x14ac:dyDescent="0.35">
      <c r="A6" s="2" t="s">
        <v>5</v>
      </c>
      <c r="B6">
        <v>20</v>
      </c>
      <c r="C6">
        <v>3</v>
      </c>
      <c r="D6">
        <v>6.666666666666667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��""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��""""""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E541519-C754-4D04-B15F-EA607D5B073B}">
  <ds:schemaRefs/>
</ds:datastoreItem>
</file>

<file path=customXml/itemProps2.xml><?xml version="1.0" encoding="utf-8"?>
<ds:datastoreItem xmlns:ds="http://schemas.openxmlformats.org/officeDocument/2006/customXml" ds:itemID="{9246AA40-3290-45A4-B6BD-D63E8CA16014}">
  <ds:schemaRefs/>
</ds:datastoreItem>
</file>

<file path=customXml/itemProps3.xml><?xml version="1.0" encoding="utf-8"?>
<ds:datastoreItem xmlns:ds="http://schemas.openxmlformats.org/officeDocument/2006/customXml" ds:itemID="{8EB8B3F0-848D-4B62-965D-8C66A46511B2}">
  <ds:schemaRefs/>
</ds:datastoreItem>
</file>

<file path=customXml/itemProps4.xml><?xml version="1.0" encoding="utf-8"?>
<ds:datastoreItem xmlns:ds="http://schemas.openxmlformats.org/officeDocument/2006/customXml" ds:itemID="{53FB39C9-B062-44FE-ADE3-AC561B1BE4C2}">
  <ds:schemaRefs/>
</ds:datastoreItem>
</file>

<file path=customXml/itemProps5.xml><?xml version="1.0" encoding="utf-8"?>
<ds:datastoreItem xmlns:ds="http://schemas.openxmlformats.org/officeDocument/2006/customXml" ds:itemID="{0BD2B824-1C5B-4EE0-9BA6-5CEF257AA3C1}">
  <ds:schemaRefs/>
</ds:datastoreItem>
</file>

<file path=customXml/itemProps6.xml><?xml version="1.0" encoding="utf-8"?>
<ds:datastoreItem xmlns:ds="http://schemas.openxmlformats.org/officeDocument/2006/customXml" ds:itemID="{3E0B4E08-7296-4412-8FC4-59E8B8261FB8}">
  <ds:schemaRefs/>
</ds:datastoreItem>
</file>

<file path=customXml/itemProps7.xml><?xml version="1.0" encoding="utf-8"?>
<ds:datastoreItem xmlns:ds="http://schemas.openxmlformats.org/officeDocument/2006/customXml" ds:itemID="{BD7C302F-4205-472A-AA42-FF9AD67ECBA9}">
  <ds:schemaRefs/>
</ds:datastoreItem>
</file>

<file path=customXml/itemProps8.xml><?xml version="1.0" encoding="utf-8"?>
<ds:datastoreItem xmlns:ds="http://schemas.openxmlformats.org/officeDocument/2006/customXml" ds:itemID="{5126F800-EB91-4E54-B0BD-4CBCCAE3372F}">
  <ds:schemaRefs/>
</ds:datastoreItem>
</file>

<file path=customXml/itemProps9.xml><?xml version="1.0" encoding="utf-8"?>
<ds:datastoreItem xmlns:ds="http://schemas.openxmlformats.org/officeDocument/2006/customXml" ds:itemID="{B7D85E84-43F5-42F3-B95E-3E57BC4ABD42}">
  <ds:schemaRefs/>
</ds:datastoreItem>
</file>

<file path=customXml/itemProps10.xml><?xml version="1.0" encoding="utf-8"?>
<ds:datastoreItem xmlns:ds="http://schemas.openxmlformats.org/officeDocument/2006/customXml" ds:itemID="{604D2C51-BDCB-4830-9159-7960B7377B51}">
  <ds:schemaRefs/>
</ds:datastoreItem>
</file>

<file path=customXml/itemProps11.xml><?xml version="1.0" encoding="utf-8"?>
<ds:datastoreItem xmlns:ds="http://schemas.openxmlformats.org/officeDocument/2006/customXml" ds:itemID="{4DEABE02-39C2-4DAB-948A-D15FDD093ED5}">
  <ds:schemaRefs/>
</ds:datastoreItem>
</file>

<file path=customXml/itemProps12.xml><?xml version="1.0" encoding="utf-8"?>
<ds:datastoreItem xmlns:ds="http://schemas.openxmlformats.org/officeDocument/2006/customXml" ds:itemID="{57F943BD-9373-47BB-9EB3-2FDD84251B8A}">
  <ds:schemaRefs/>
</ds:datastoreItem>
</file>

<file path=customXml/itemProps13.xml><?xml version="1.0" encoding="utf-8"?>
<ds:datastoreItem xmlns:ds="http://schemas.openxmlformats.org/officeDocument/2006/customXml" ds:itemID="{F5824827-1C6F-49B8-90FB-349C47B2AA26}">
  <ds:schemaRefs/>
</ds:datastoreItem>
</file>

<file path=customXml/itemProps14.xml><?xml version="1.0" encoding="utf-8"?>
<ds:datastoreItem xmlns:ds="http://schemas.openxmlformats.org/officeDocument/2006/customXml" ds:itemID="{A546997B-292B-4E6A-8A84-921CC85D8AA5}">
  <ds:schemaRefs/>
</ds:datastoreItem>
</file>

<file path=customXml/itemProps15.xml><?xml version="1.0" encoding="utf-8"?>
<ds:datastoreItem xmlns:ds="http://schemas.openxmlformats.org/officeDocument/2006/customXml" ds:itemID="{490AD6CE-F1E2-48C7-834F-9464233BC977}">
  <ds:schemaRefs/>
</ds:datastoreItem>
</file>

<file path=customXml/itemProps16.xml><?xml version="1.0" encoding="utf-8"?>
<ds:datastoreItem xmlns:ds="http://schemas.openxmlformats.org/officeDocument/2006/customXml" ds:itemID="{A87B5DBA-B50F-4ECD-8BC6-DA2D979476C5}">
  <ds:schemaRefs/>
</ds:datastoreItem>
</file>

<file path=customXml/itemProps17.xml><?xml version="1.0" encoding="utf-8"?>
<ds:datastoreItem xmlns:ds="http://schemas.openxmlformats.org/officeDocument/2006/customXml" ds:itemID="{283FD0DA-381E-4D8D-99A1-015CE82CD2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</vt:lpstr>
      <vt:lpstr>Formulas</vt:lpstr>
      <vt:lpstr>Pivot without Datamodel</vt:lpstr>
      <vt:lpstr>Pivot with Datamodel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Bubenheimer</dc:creator>
  <cp:lastModifiedBy>Martin Bubenheimer</cp:lastModifiedBy>
  <dcterms:created xsi:type="dcterms:W3CDTF">2023-11-13T13:16:26Z</dcterms:created>
  <dcterms:modified xsi:type="dcterms:W3CDTF">2023-11-13T15:03:44Z</dcterms:modified>
</cp:coreProperties>
</file>