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ayfield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2" i="1" l="1"/>
  <c r="D43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41" i="1" s="1"/>
  <c r="D45" i="1" l="1"/>
  <c r="D44" i="1"/>
  <c r="D40" i="1"/>
</calcChain>
</file>

<file path=xl/comments1.xml><?xml version="1.0" encoding="utf-8"?>
<comments xmlns="http://schemas.openxmlformats.org/spreadsheetml/2006/main">
  <authors>
    <author>ES</author>
  </authors>
  <commentList>
    <comment ref="C45" authorId="0">
      <text>
        <r>
          <rPr>
            <sz val="10"/>
            <rFont val="DejaVu Sans"/>
            <family val="2"/>
            <charset val="1"/>
          </rPr>
          <t>Usando 28 dias de incubacao. media da oniki</t>
        </r>
      </text>
    </comment>
  </commentList>
</comments>
</file>

<file path=xl/sharedStrings.xml><?xml version="1.0" encoding="utf-8"?>
<sst xmlns="http://schemas.openxmlformats.org/spreadsheetml/2006/main" count="53" uniqueCount="31">
  <si>
    <t>Exposure during incubation = number of days the nest was observed from when it was found to hatching</t>
  </si>
  <si>
    <t>nest_id</t>
  </si>
  <si>
    <t>day_nest_found</t>
  </si>
  <si>
    <t>final_day_incubation</t>
  </si>
  <si>
    <t>number_days_observation</t>
  </si>
  <si>
    <t>clutch_size</t>
  </si>
  <si>
    <t>nest_fate</t>
  </si>
  <si>
    <t>T</t>
  </si>
  <si>
    <t>hatched</t>
  </si>
  <si>
    <t>Failed</t>
  </si>
  <si>
    <t>Failed/abandoned</t>
  </si>
  <si>
    <t>Predated on 21/sep/2007</t>
  </si>
  <si>
    <t>Predated on 17/sep/2007</t>
  </si>
  <si>
    <t>Predated on 25/sep/2007</t>
  </si>
  <si>
    <t>Don’t use this one. The eggs either hatched or were predated. I don’t know.</t>
  </si>
  <si>
    <t>Egg #1 hatched. Egg #2 failed/was abandoned.</t>
  </si>
  <si>
    <t>Egg #1 predated. Eggs #2&amp;3 abandoned</t>
  </si>
  <si>
    <t>Predated on 06/oct/2007</t>
  </si>
  <si>
    <t>Predated on 28/sep/2007</t>
  </si>
  <si>
    <t>Abandoned on 16/oct/2007</t>
  </si>
  <si>
    <t>Egg predated on 09/oct/2007</t>
  </si>
  <si>
    <t>Egg predated</t>
  </si>
  <si>
    <t>Both eggs predated</t>
  </si>
  <si>
    <t>Exposure</t>
  </si>
  <si>
    <t>Average_observation_period</t>
  </si>
  <si>
    <t>Daily mortality rate</t>
  </si>
  <si>
    <t>(This estimate includes all 15 nests that failed to hatch eggs. Even nest #12, whose fate was not clear. Note that this estimate includes both predated and abandoned nests.)</t>
  </si>
  <si>
    <t>Daily survival rate</t>
  </si>
  <si>
    <t>Probability of nest success</t>
  </si>
  <si>
    <t>(This estimate was calculated using the average length of incubation days observed per nest.)</t>
  </si>
  <si>
    <t>(This estimate was calculated using the average incubation length for Southern Lapwings, as provided by Oniki.)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</si>
</sst>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0"/>
      <name val="DejaVu Sans"/>
      <family val="2"/>
      <charset val="1"/>
    </font>
    <font>
      <b/>
      <sz val="1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133350</xdr:colOff>
      <xdr:row>58</xdr:row>
      <xdr:rowOff>133350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4" sqref="A24"/>
      <selection pane="bottomRight" activeCell="C42" sqref="C42:C45"/>
    </sheetView>
  </sheetViews>
  <sheetFormatPr defaultRowHeight="12.75" x14ac:dyDescent="0.2"/>
  <cols>
    <col min="1" max="1" width="6.625" customWidth="1"/>
    <col min="2" max="2" width="13.25" customWidth="1"/>
    <col min="3" max="3" width="13" customWidth="1"/>
    <col min="4" max="4" width="11.25" customWidth="1"/>
    <col min="5" max="5" width="10.875" customWidth="1"/>
    <col min="6" max="1023" width="9.75" customWidth="1"/>
    <col min="1024" max="1025" width="10.125" customWidth="1"/>
  </cols>
  <sheetData>
    <row r="1" spans="1:6" x14ac:dyDescent="0.2">
      <c r="A1" t="s">
        <v>0</v>
      </c>
    </row>
    <row r="3" spans="1:6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">
      <c r="A4" t="s">
        <v>7</v>
      </c>
      <c r="B4" s="2">
        <v>1</v>
      </c>
      <c r="C4" s="2">
        <v>3</v>
      </c>
      <c r="D4">
        <f t="shared" ref="D4:D39" si="0">C4-B4</f>
        <v>2</v>
      </c>
      <c r="F4" t="s">
        <v>8</v>
      </c>
    </row>
    <row r="5" spans="1:6" x14ac:dyDescent="0.2">
      <c r="A5">
        <v>1</v>
      </c>
      <c r="B5" s="2">
        <v>5</v>
      </c>
      <c r="C5" s="2">
        <v>31</v>
      </c>
      <c r="D5">
        <f t="shared" si="0"/>
        <v>26</v>
      </c>
      <c r="F5" s="3" t="s">
        <v>8</v>
      </c>
    </row>
    <row r="6" spans="1:6" x14ac:dyDescent="0.2">
      <c r="A6">
        <v>2</v>
      </c>
      <c r="B6" s="2">
        <v>9</v>
      </c>
      <c r="C6" s="2">
        <v>33</v>
      </c>
      <c r="D6">
        <f t="shared" si="0"/>
        <v>24</v>
      </c>
      <c r="F6" s="3" t="s">
        <v>8</v>
      </c>
    </row>
    <row r="7" spans="1:6" x14ac:dyDescent="0.2">
      <c r="A7">
        <v>3</v>
      </c>
      <c r="B7" s="2">
        <v>15</v>
      </c>
      <c r="C7" s="2">
        <v>63</v>
      </c>
      <c r="D7">
        <f t="shared" si="0"/>
        <v>48</v>
      </c>
      <c r="E7">
        <v>3</v>
      </c>
      <c r="F7" t="s">
        <v>9</v>
      </c>
    </row>
    <row r="8" spans="1:6" x14ac:dyDescent="0.2">
      <c r="A8">
        <v>4</v>
      </c>
      <c r="B8" s="2">
        <v>23</v>
      </c>
      <c r="C8" s="2">
        <v>27</v>
      </c>
      <c r="D8">
        <f t="shared" si="0"/>
        <v>4</v>
      </c>
      <c r="F8" s="3" t="s">
        <v>8</v>
      </c>
    </row>
    <row r="9" spans="1:6" x14ac:dyDescent="0.2">
      <c r="A9">
        <v>5</v>
      </c>
      <c r="B9" s="2">
        <v>28</v>
      </c>
      <c r="C9" s="2">
        <v>54</v>
      </c>
      <c r="D9">
        <f t="shared" si="0"/>
        <v>26</v>
      </c>
      <c r="E9">
        <v>3</v>
      </c>
      <c r="F9" t="s">
        <v>10</v>
      </c>
    </row>
    <row r="10" spans="1:6" x14ac:dyDescent="0.2">
      <c r="A10">
        <v>6</v>
      </c>
      <c r="B10" s="2">
        <v>34</v>
      </c>
      <c r="C10" s="2">
        <v>50</v>
      </c>
      <c r="D10">
        <f t="shared" si="0"/>
        <v>16</v>
      </c>
      <c r="E10">
        <v>3</v>
      </c>
      <c r="F10" t="s">
        <v>11</v>
      </c>
    </row>
    <row r="11" spans="1:6" x14ac:dyDescent="0.2">
      <c r="A11">
        <v>8</v>
      </c>
      <c r="B11" s="2">
        <v>36</v>
      </c>
      <c r="C11" s="2">
        <v>46</v>
      </c>
      <c r="D11">
        <f t="shared" si="0"/>
        <v>10</v>
      </c>
      <c r="E11">
        <v>3</v>
      </c>
      <c r="F11" t="s">
        <v>12</v>
      </c>
    </row>
    <row r="12" spans="1:6" x14ac:dyDescent="0.2">
      <c r="A12">
        <v>9</v>
      </c>
      <c r="B12" s="2">
        <v>40</v>
      </c>
      <c r="C12" s="2">
        <v>54</v>
      </c>
      <c r="D12">
        <f t="shared" si="0"/>
        <v>14</v>
      </c>
      <c r="E12">
        <v>4</v>
      </c>
      <c r="F12" t="s">
        <v>13</v>
      </c>
    </row>
    <row r="13" spans="1:6" x14ac:dyDescent="0.2">
      <c r="A13">
        <v>10</v>
      </c>
      <c r="B13" s="2">
        <v>40</v>
      </c>
      <c r="C13" s="2">
        <v>55</v>
      </c>
      <c r="D13">
        <f t="shared" si="0"/>
        <v>15</v>
      </c>
      <c r="F13" s="3" t="s">
        <v>8</v>
      </c>
    </row>
    <row r="14" spans="1:6" x14ac:dyDescent="0.2">
      <c r="A14">
        <v>11</v>
      </c>
      <c r="B14" s="2">
        <v>46</v>
      </c>
      <c r="C14" s="2">
        <v>68</v>
      </c>
      <c r="D14">
        <f t="shared" si="0"/>
        <v>22</v>
      </c>
      <c r="F14" s="3" t="s">
        <v>8</v>
      </c>
    </row>
    <row r="15" spans="1:6" x14ac:dyDescent="0.2">
      <c r="A15">
        <v>12</v>
      </c>
      <c r="B15" s="2">
        <v>47</v>
      </c>
      <c r="C15" s="2">
        <v>75</v>
      </c>
      <c r="D15">
        <f t="shared" si="0"/>
        <v>28</v>
      </c>
      <c r="E15">
        <v>4</v>
      </c>
      <c r="F15" t="s">
        <v>14</v>
      </c>
    </row>
    <row r="16" spans="1:6" x14ac:dyDescent="0.2">
      <c r="A16">
        <v>13</v>
      </c>
      <c r="B16" s="2">
        <v>47</v>
      </c>
      <c r="C16" s="2">
        <v>70</v>
      </c>
      <c r="D16">
        <f t="shared" si="0"/>
        <v>23</v>
      </c>
      <c r="E16">
        <v>2</v>
      </c>
      <c r="F16" t="s">
        <v>15</v>
      </c>
    </row>
    <row r="17" spans="1:6" x14ac:dyDescent="0.2">
      <c r="A17">
        <v>14</v>
      </c>
      <c r="B17" s="2">
        <v>50</v>
      </c>
      <c r="C17" s="2">
        <v>56</v>
      </c>
      <c r="D17">
        <f t="shared" si="0"/>
        <v>6</v>
      </c>
      <c r="E17">
        <v>3</v>
      </c>
      <c r="F17" s="3" t="s">
        <v>10</v>
      </c>
    </row>
    <row r="18" spans="1:6" x14ac:dyDescent="0.2">
      <c r="A18">
        <v>15</v>
      </c>
      <c r="B18" s="2">
        <v>50</v>
      </c>
      <c r="C18" s="2">
        <v>80</v>
      </c>
      <c r="D18">
        <f t="shared" si="0"/>
        <v>30</v>
      </c>
      <c r="F18" s="3" t="s">
        <v>8</v>
      </c>
    </row>
    <row r="19" spans="1:6" x14ac:dyDescent="0.2">
      <c r="A19">
        <v>16</v>
      </c>
      <c r="B19" s="2">
        <v>53</v>
      </c>
      <c r="C19" s="2">
        <v>78</v>
      </c>
      <c r="D19">
        <f t="shared" si="0"/>
        <v>25</v>
      </c>
      <c r="F19" s="3" t="s">
        <v>8</v>
      </c>
    </row>
    <row r="20" spans="1:6" x14ac:dyDescent="0.2">
      <c r="A20">
        <v>17</v>
      </c>
      <c r="B20" s="2">
        <v>53</v>
      </c>
      <c r="C20" s="2">
        <v>73</v>
      </c>
      <c r="D20">
        <f t="shared" si="0"/>
        <v>20</v>
      </c>
      <c r="E20">
        <v>3</v>
      </c>
      <c r="F20" t="s">
        <v>16</v>
      </c>
    </row>
    <row r="21" spans="1:6" x14ac:dyDescent="0.2">
      <c r="A21">
        <v>18</v>
      </c>
      <c r="B21" s="2">
        <v>53</v>
      </c>
      <c r="C21" s="2">
        <v>65</v>
      </c>
      <c r="D21">
        <f t="shared" si="0"/>
        <v>12</v>
      </c>
      <c r="E21">
        <v>2</v>
      </c>
      <c r="F21" t="s">
        <v>17</v>
      </c>
    </row>
    <row r="22" spans="1:6" x14ac:dyDescent="0.2">
      <c r="A22">
        <v>19</v>
      </c>
      <c r="B22" s="2">
        <v>53</v>
      </c>
      <c r="C22" s="2">
        <v>57</v>
      </c>
      <c r="D22">
        <f t="shared" si="0"/>
        <v>4</v>
      </c>
      <c r="E22">
        <v>3</v>
      </c>
      <c r="F22" t="s">
        <v>18</v>
      </c>
    </row>
    <row r="23" spans="1:6" x14ac:dyDescent="0.2">
      <c r="A23">
        <v>20</v>
      </c>
      <c r="B23" s="2">
        <v>55</v>
      </c>
      <c r="C23" s="2">
        <v>75</v>
      </c>
      <c r="D23">
        <f t="shared" si="0"/>
        <v>20</v>
      </c>
      <c r="E23">
        <v>3</v>
      </c>
      <c r="F23" t="s">
        <v>19</v>
      </c>
    </row>
    <row r="24" spans="1:6" x14ac:dyDescent="0.2">
      <c r="A24">
        <v>21</v>
      </c>
      <c r="B24" s="2">
        <v>56</v>
      </c>
      <c r="C24" s="2">
        <v>79</v>
      </c>
      <c r="D24">
        <f t="shared" si="0"/>
        <v>23</v>
      </c>
      <c r="F24" s="3" t="s">
        <v>8</v>
      </c>
    </row>
    <row r="25" spans="1:6" x14ac:dyDescent="0.2">
      <c r="A25">
        <v>23</v>
      </c>
      <c r="B25" s="2">
        <v>58</v>
      </c>
      <c r="C25" s="2">
        <v>85</v>
      </c>
      <c r="D25">
        <f t="shared" si="0"/>
        <v>27</v>
      </c>
      <c r="F25" s="3" t="s">
        <v>8</v>
      </c>
    </row>
    <row r="26" spans="1:6" x14ac:dyDescent="0.2">
      <c r="A26">
        <v>24</v>
      </c>
      <c r="B26" s="2">
        <v>60</v>
      </c>
      <c r="C26" s="2">
        <v>65</v>
      </c>
      <c r="D26">
        <f t="shared" si="0"/>
        <v>5</v>
      </c>
      <c r="F26" s="3" t="s">
        <v>8</v>
      </c>
    </row>
    <row r="27" spans="1:6" x14ac:dyDescent="0.2">
      <c r="A27">
        <v>25</v>
      </c>
      <c r="B27" s="2">
        <v>60</v>
      </c>
      <c r="C27" s="2">
        <v>63</v>
      </c>
      <c r="D27">
        <f t="shared" si="0"/>
        <v>3</v>
      </c>
      <c r="F27" s="3" t="s">
        <v>8</v>
      </c>
    </row>
    <row r="28" spans="1:6" x14ac:dyDescent="0.2">
      <c r="A28">
        <v>26</v>
      </c>
      <c r="B28" s="2">
        <v>60</v>
      </c>
      <c r="C28" s="2">
        <v>80</v>
      </c>
      <c r="D28">
        <f t="shared" si="0"/>
        <v>20</v>
      </c>
      <c r="F28" s="3" t="s">
        <v>8</v>
      </c>
    </row>
    <row r="29" spans="1:6" x14ac:dyDescent="0.2">
      <c r="A29">
        <v>27</v>
      </c>
      <c r="B29" s="2">
        <v>62</v>
      </c>
      <c r="C29" s="2">
        <v>68</v>
      </c>
      <c r="D29">
        <f t="shared" si="0"/>
        <v>6</v>
      </c>
      <c r="E29">
        <v>3</v>
      </c>
      <c r="F29" t="s">
        <v>20</v>
      </c>
    </row>
    <row r="30" spans="1:6" x14ac:dyDescent="0.2">
      <c r="A30">
        <v>28</v>
      </c>
      <c r="B30" s="2">
        <v>66</v>
      </c>
      <c r="C30" s="2">
        <v>66</v>
      </c>
      <c r="D30">
        <f t="shared" si="0"/>
        <v>0</v>
      </c>
      <c r="E30">
        <v>1</v>
      </c>
      <c r="F30" t="s">
        <v>21</v>
      </c>
    </row>
    <row r="31" spans="1:6" x14ac:dyDescent="0.2">
      <c r="A31">
        <v>29</v>
      </c>
      <c r="B31" s="2">
        <v>66</v>
      </c>
      <c r="C31" s="2">
        <v>97</v>
      </c>
      <c r="D31">
        <f t="shared" si="0"/>
        <v>31</v>
      </c>
      <c r="F31" s="3" t="s">
        <v>8</v>
      </c>
    </row>
    <row r="32" spans="1:6" x14ac:dyDescent="0.2">
      <c r="A32">
        <v>30</v>
      </c>
      <c r="B32" s="2">
        <v>66</v>
      </c>
      <c r="C32" s="2">
        <v>96</v>
      </c>
      <c r="D32">
        <f t="shared" si="0"/>
        <v>30</v>
      </c>
      <c r="F32" s="3" t="s">
        <v>8</v>
      </c>
    </row>
    <row r="33" spans="1:6" x14ac:dyDescent="0.2">
      <c r="A33">
        <v>31</v>
      </c>
      <c r="B33" s="2">
        <v>76</v>
      </c>
      <c r="C33" s="2">
        <v>103</v>
      </c>
      <c r="D33">
        <f t="shared" si="0"/>
        <v>27</v>
      </c>
      <c r="F33" s="3" t="s">
        <v>8</v>
      </c>
    </row>
    <row r="34" spans="1:6" x14ac:dyDescent="0.2">
      <c r="A34">
        <v>32</v>
      </c>
      <c r="B34" s="2">
        <v>76</v>
      </c>
      <c r="C34" s="2">
        <v>96</v>
      </c>
      <c r="D34">
        <f t="shared" si="0"/>
        <v>20</v>
      </c>
      <c r="F34" s="3" t="s">
        <v>8</v>
      </c>
    </row>
    <row r="35" spans="1:6" x14ac:dyDescent="0.2">
      <c r="A35">
        <v>33</v>
      </c>
      <c r="B35" s="2">
        <v>76</v>
      </c>
      <c r="C35" s="2">
        <v>80</v>
      </c>
      <c r="D35">
        <f t="shared" si="0"/>
        <v>4</v>
      </c>
      <c r="F35" s="3" t="s">
        <v>8</v>
      </c>
    </row>
    <row r="36" spans="1:6" x14ac:dyDescent="0.2">
      <c r="A36">
        <v>34</v>
      </c>
      <c r="B36" s="2">
        <v>80</v>
      </c>
      <c r="C36" s="2">
        <v>100</v>
      </c>
      <c r="D36">
        <f t="shared" si="0"/>
        <v>20</v>
      </c>
      <c r="F36" s="3" t="s">
        <v>8</v>
      </c>
    </row>
    <row r="37" spans="1:6" x14ac:dyDescent="0.2">
      <c r="A37">
        <v>35</v>
      </c>
      <c r="B37" s="2">
        <v>86</v>
      </c>
      <c r="C37" s="2">
        <v>117</v>
      </c>
      <c r="D37">
        <f t="shared" si="0"/>
        <v>31</v>
      </c>
      <c r="F37" s="3" t="s">
        <v>8</v>
      </c>
    </row>
    <row r="38" spans="1:6" x14ac:dyDescent="0.2">
      <c r="A38">
        <v>37</v>
      </c>
      <c r="B38" s="2">
        <v>97</v>
      </c>
      <c r="C38" s="2">
        <v>111</v>
      </c>
      <c r="D38">
        <f t="shared" si="0"/>
        <v>14</v>
      </c>
      <c r="F38" s="3" t="s">
        <v>8</v>
      </c>
    </row>
    <row r="39" spans="1:6" x14ac:dyDescent="0.2">
      <c r="A39">
        <v>38</v>
      </c>
      <c r="B39" s="2">
        <v>97</v>
      </c>
      <c r="C39" s="2">
        <v>100</v>
      </c>
      <c r="D39">
        <f t="shared" si="0"/>
        <v>3</v>
      </c>
      <c r="E39">
        <v>2</v>
      </c>
      <c r="F39" t="s">
        <v>22</v>
      </c>
    </row>
    <row r="40" spans="1:6" x14ac:dyDescent="0.2">
      <c r="C40" s="1" t="s">
        <v>23</v>
      </c>
      <c r="D40">
        <f>SUM(D4:D39)</f>
        <v>639</v>
      </c>
    </row>
    <row r="41" spans="1:6" x14ac:dyDescent="0.2">
      <c r="C41" s="1" t="s">
        <v>24</v>
      </c>
      <c r="D41">
        <f>AVERAGE(D4:D39)</f>
        <v>17.75</v>
      </c>
    </row>
    <row r="42" spans="1:6" x14ac:dyDescent="0.2">
      <c r="C42" s="1" t="s">
        <v>25</v>
      </c>
      <c r="D42" s="4">
        <f>15/639</f>
        <v>2.3474178403755867E-2</v>
      </c>
      <c r="E42" t="s">
        <v>26</v>
      </c>
    </row>
    <row r="43" spans="1:6" x14ac:dyDescent="0.2">
      <c r="C43" s="1" t="s">
        <v>27</v>
      </c>
      <c r="D43" s="4">
        <f>1-D42</f>
        <v>0.97652582159624413</v>
      </c>
    </row>
    <row r="44" spans="1:6" x14ac:dyDescent="0.2">
      <c r="C44" s="1" t="s">
        <v>28</v>
      </c>
      <c r="D44">
        <f>D43^17.75</f>
        <v>0.65597340852552766</v>
      </c>
      <c r="E44" t="s">
        <v>29</v>
      </c>
    </row>
    <row r="45" spans="1:6" x14ac:dyDescent="0.2">
      <c r="C45" s="1" t="s">
        <v>28</v>
      </c>
      <c r="D45">
        <f>D43^28</f>
        <v>0.51421469394973063</v>
      </c>
      <c r="E45" t="s">
        <v>30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&amp;C&amp;"Arial,Regular"Página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Jeroen Reneerkens</cp:lastModifiedBy>
  <cp:revision>6</cp:revision>
  <dcterms:created xsi:type="dcterms:W3CDTF">2016-02-23T12:12:34Z</dcterms:created>
  <dcterms:modified xsi:type="dcterms:W3CDTF">2019-01-18T21:57:01Z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