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uegos y TODO\Archivos\Usuarios\Martin\GITHUB\AED-Folder\UT9\PDs\TA8\"/>
    </mc:Choice>
  </mc:AlternateContent>
  <xr:revisionPtr revIDLastSave="0" documentId="13_ncr:1_{CD636761-2274-45EE-9803-328061F8AB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ACION ENTRE ALGORITMOS" sheetId="4" r:id="rId1"/>
    <sheet name="BURBUJA" sheetId="1" r:id="rId2"/>
    <sheet name="SELECCION DIR." sheetId="2" r:id="rId3"/>
    <sheet name="QUICKSORT" sheetId="3" r:id="rId4"/>
    <sheet name="HEAPSOR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6" l="1"/>
  <c r="J7" i="6" s="1"/>
  <c r="F6" i="6"/>
  <c r="K6" i="6" s="1"/>
  <c r="F5" i="6"/>
  <c r="L5" i="6" s="1"/>
  <c r="F7" i="3"/>
  <c r="K7" i="3" s="1"/>
  <c r="F6" i="3"/>
  <c r="L6" i="3" s="1"/>
  <c r="F5" i="3"/>
  <c r="L5" i="3" s="1"/>
  <c r="F7" i="2"/>
  <c r="J7" i="2" s="1"/>
  <c r="F6" i="2"/>
  <c r="L6" i="2" s="1"/>
  <c r="F5" i="2"/>
  <c r="K5" i="2" s="1"/>
  <c r="F7" i="1"/>
  <c r="L7" i="1" s="1"/>
  <c r="F6" i="1"/>
  <c r="L6" i="1" s="1"/>
  <c r="F5" i="1"/>
  <c r="J5" i="1" s="1"/>
  <c r="L6" i="6" l="1"/>
  <c r="J5" i="6"/>
  <c r="L7" i="6"/>
  <c r="K5" i="6"/>
  <c r="J6" i="6"/>
  <c r="K7" i="6"/>
  <c r="J6" i="3"/>
  <c r="K6" i="3"/>
  <c r="L7" i="3"/>
  <c r="J7" i="3"/>
  <c r="J5" i="3"/>
  <c r="K5" i="3"/>
  <c r="L5" i="2"/>
  <c r="J6" i="2"/>
  <c r="J5" i="2"/>
  <c r="L7" i="2"/>
  <c r="K6" i="2"/>
  <c r="K7" i="2"/>
  <c r="J7" i="1"/>
  <c r="K7" i="1"/>
  <c r="J6" i="1"/>
  <c r="K6" i="1"/>
  <c r="K5" i="1"/>
  <c r="L5" i="1"/>
  <c r="E23" i="4" l="1"/>
  <c r="E24" i="4"/>
  <c r="E25" i="4"/>
  <c r="E15" i="4"/>
  <c r="E16" i="4"/>
  <c r="E17" i="4"/>
  <c r="E7" i="4"/>
  <c r="E8" i="4"/>
  <c r="E9" i="4"/>
  <c r="D23" i="4" l="1"/>
  <c r="D24" i="4"/>
  <c r="D25" i="4"/>
  <c r="C23" i="4"/>
  <c r="C24" i="4"/>
  <c r="C25" i="4"/>
  <c r="B23" i="4"/>
  <c r="B24" i="4"/>
  <c r="B25" i="4"/>
  <c r="D15" i="4"/>
  <c r="D16" i="4"/>
  <c r="D17" i="4"/>
  <c r="C15" i="4"/>
  <c r="C16" i="4"/>
  <c r="C17" i="4"/>
  <c r="B15" i="4"/>
  <c r="B16" i="4"/>
  <c r="B17" i="4"/>
  <c r="D7" i="4"/>
  <c r="D8" i="4"/>
  <c r="D9" i="4"/>
  <c r="C7" i="4"/>
  <c r="C8" i="4"/>
  <c r="C9" i="4"/>
  <c r="B7" i="4"/>
  <c r="B8" i="4"/>
  <c r="B9" i="4"/>
  <c r="F25" i="4" l="1"/>
  <c r="F17" i="4"/>
  <c r="J15" i="4" s="1"/>
  <c r="F9" i="4"/>
  <c r="M25" i="4" l="1"/>
  <c r="M23" i="4"/>
  <c r="L25" i="4"/>
  <c r="L23" i="4"/>
  <c r="K23" i="4"/>
  <c r="J25" i="4"/>
  <c r="J24" i="4"/>
  <c r="K25" i="4"/>
  <c r="K24" i="4"/>
  <c r="M24" i="4"/>
  <c r="L24" i="4"/>
  <c r="J23" i="4"/>
  <c r="J17" i="4"/>
  <c r="M16" i="4"/>
  <c r="L16" i="4"/>
  <c r="J16" i="4"/>
  <c r="K16" i="4"/>
  <c r="M17" i="4"/>
  <c r="M15" i="4"/>
  <c r="K17" i="4"/>
  <c r="L17" i="4"/>
  <c r="L15" i="4"/>
  <c r="K15" i="4"/>
  <c r="K9" i="4"/>
  <c r="K7" i="4"/>
  <c r="J9" i="4"/>
  <c r="L8" i="4"/>
  <c r="M7" i="4"/>
  <c r="L7" i="4"/>
  <c r="M8" i="4"/>
  <c r="M9" i="4"/>
  <c r="K8" i="4"/>
  <c r="J8" i="4"/>
  <c r="L9" i="4"/>
  <c r="J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28" authorId="0" shapeId="0" xr:uid="{00000000-0006-0000-0000-000001000000}">
      <text>
        <r>
          <rPr>
            <sz val="16"/>
            <color indexed="81"/>
            <rFont val="Tahoma"/>
            <family val="2"/>
          </rPr>
          <t>NORMALIZAR LA INFORMACIÓN  Y MOSTRAR GRÁFICOS ILUSTRATIVOS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<sst xmlns="http://schemas.openxmlformats.org/spreadsheetml/2006/main" count="120" uniqueCount="23">
  <si>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</si>
  <si>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</si>
  <si>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</si>
  <si>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</si>
  <si>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</si>
  <si>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</si>
  <si>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</si>
  <si>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 xml:space="preserve">TAMAÑO </t>
  </si>
  <si>
    <t>ALGORITMO</t>
  </si>
  <si>
    <t>Burbuja</t>
  </si>
  <si>
    <t>Quicksort</t>
  </si>
  <si>
    <t>Orden Inicial</t>
  </si>
  <si>
    <t>COMPARACIÓN ENTRE TIEMPOS DE ALGORITMOS, POR TAMAÑOS</t>
  </si>
  <si>
    <t>TIEMPOS DEL ALGORITMO HEAPSORT</t>
  </si>
  <si>
    <t>Heapsort</t>
  </si>
  <si>
    <t>Selección</t>
  </si>
  <si>
    <t>TIEMPOS DEL ALGORITMO SELECCIÓN  DIRECTA</t>
  </si>
  <si>
    <t>datos crudos</t>
  </si>
  <si>
    <t>datos normalizados</t>
  </si>
  <si>
    <t>MINIMOS</t>
  </si>
  <si>
    <t>DATOS CRUDOS</t>
  </si>
  <si>
    <t>min</t>
  </si>
  <si>
    <t>DATOS NORMALIZADOS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</si>
</sst>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5" xfId="0" applyBorder="1"/>
    <xf numFmtId="0" fontId="1" fillId="2" borderId="13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6" xfId="0" applyFill="1" applyBorder="1"/>
    <xf numFmtId="0" fontId="7" fillId="0" borderId="16" xfId="0" applyFont="1" applyBorder="1"/>
    <xf numFmtId="0" fontId="3" fillId="5" borderId="17" xfId="0" applyFont="1" applyFill="1" applyBorder="1"/>
    <xf numFmtId="0" fontId="3" fillId="6" borderId="17" xfId="0" applyFont="1" applyFill="1" applyBorder="1"/>
    <xf numFmtId="0" fontId="3" fillId="7" borderId="17" xfId="0" applyFont="1" applyFill="1" applyBorder="1"/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25" xfId="0" applyBorder="1"/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0" fillId="0" borderId="15" xfId="0" applyBorder="1"/>
    <xf numFmtId="0" fontId="3" fillId="5" borderId="24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8" fillId="4" borderId="28" xfId="0" applyFont="1" applyFill="1" applyBorder="1"/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8" borderId="25" xfId="0" applyFont="1" applyFill="1" applyBorder="1" applyAlignment="1">
      <alignment horizontal="center"/>
    </xf>
    <xf numFmtId="0" fontId="0" fillId="8" borderId="29" xfId="0" applyFill="1" applyBorder="1"/>
    <xf numFmtId="0" fontId="2" fillId="8" borderId="26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1" fillId="0" borderId="0" xfId="0" applyFont="1"/>
    <xf numFmtId="0" fontId="3" fillId="7" borderId="12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0" borderId="21" xfId="0" applyBorder="1" applyAlignment="1"/>
    <xf numFmtId="0" fontId="4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</a:t>
            </a:r>
            <a:r>
              <a:rPr lang="es-UY" baseline="0"/>
              <a:t> elementos - Datos crudos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ALGORITMOS'!$A$7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ALGORITMOS'!$B$6:$E$6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ALGORITMOS'!$B$7:$E$7</c:f>
              <c:numCache>
                <c:formatCode>General</c:formatCode>
                <c:ptCount val="4"/>
                <c:pt idx="0">
                  <c:v>24011</c:v>
                </c:pt>
                <c:pt idx="1">
                  <c:v>31240</c:v>
                </c:pt>
                <c:pt idx="2">
                  <c:v>2565</c:v>
                </c:pt>
                <c:pt idx="3">
                  <c:v>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D-4A10-AA42-95BC7F91E8AD}"/>
            </c:ext>
          </c:extLst>
        </c:ser>
        <c:ser>
          <c:idx val="1"/>
          <c:order val="1"/>
          <c:tx>
            <c:strRef>
              <c:f>'COMPARACION ENTRE ALGORITMOS'!$A$8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ALGORITMOS'!$B$6:$E$6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ALGORITMOS'!$B$8:$E$8</c:f>
              <c:numCache>
                <c:formatCode>General</c:formatCode>
                <c:ptCount val="4"/>
                <c:pt idx="0">
                  <c:v>36332</c:v>
                </c:pt>
                <c:pt idx="1">
                  <c:v>40223</c:v>
                </c:pt>
                <c:pt idx="2">
                  <c:v>2944</c:v>
                </c:pt>
                <c:pt idx="3">
                  <c:v>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D-4A10-AA42-95BC7F91E8AD}"/>
            </c:ext>
          </c:extLst>
        </c:ser>
        <c:ser>
          <c:idx val="2"/>
          <c:order val="2"/>
          <c:tx>
            <c:strRef>
              <c:f>'COMPARACION ENTRE ALGORITMOS'!$A$9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ALGORITMOS'!$B$6:$E$6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ALGORITMOS'!$B$9:$E$9</c:f>
              <c:numCache>
                <c:formatCode>General</c:formatCode>
                <c:ptCount val="4"/>
                <c:pt idx="0">
                  <c:v>83191</c:v>
                </c:pt>
                <c:pt idx="1">
                  <c:v>36072</c:v>
                </c:pt>
                <c:pt idx="2">
                  <c:v>4655</c:v>
                </c:pt>
                <c:pt idx="3">
                  <c:v>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D-4A10-AA42-95BC7F91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2848735"/>
        <c:axId val="802842911"/>
        <c:axId val="0"/>
      </c:bar3DChart>
      <c:catAx>
        <c:axId val="80284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2842911"/>
        <c:crosses val="autoZero"/>
        <c:auto val="1"/>
        <c:lblAlgn val="ctr"/>
        <c:lblOffset val="100"/>
        <c:noMultiLvlLbl val="0"/>
      </c:catAx>
      <c:valAx>
        <c:axId val="8028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28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'SELECCION DIR.'!$J$3</c:f>
              <c:strCache>
                <c:ptCount val="1"/>
                <c:pt idx="0">
                  <c:v>TAMAÑO DEL CONJUNTO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'SELECCION DIR.'!$I$4:$I$7</c15:sqref>
                  </c15:fullRef>
                </c:ext>
              </c:extLst>
              <c:f>'SELECCION DIR.'!$I$5:$I$7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'SELECCION DIR.'!$J$4:$J$7</c15:sqref>
                  </c15:fullRef>
                </c:ext>
              </c:extLst>
              <c:f>'SELECCION DIR.'!$J$5:$J$7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A-4D16-B4A6-64BBA1743F82}"/>
            </c:ext>
          </c:extLst>
        </c:ser>
        <c:ser>
          <c:idx val="1"/>
          <c:order val="1"/>
          <c:tx>
            <c:strRef>
              <c:f>'SELECCION DIR.'!$K$3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'SELECCION DIR.'!$I$4:$I$7</c15:sqref>
                  </c15:fullRef>
                </c:ext>
              </c:extLst>
              <c:f>'SELECCION DIR.'!$I$5:$I$7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'SELECCION DIR.'!$K$4:$K$7</c15:sqref>
                  </c15:fullRef>
                </c:ext>
              </c:extLst>
              <c:f>'SELECCION DIR.'!$K$5:$K$7</c:f>
              <c:numCache>
                <c:formatCode>General</c:formatCode>
                <c:ptCount val="3"/>
                <c:pt idx="0">
                  <c:v>93.196638924455826</c:v>
                </c:pt>
                <c:pt idx="1">
                  <c:v>80.3710563607886</c:v>
                </c:pt>
                <c:pt idx="2">
                  <c:v>85.58266799733866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A-4D16-B4A6-64BBA1743F82}"/>
            </c:ext>
          </c:extLst>
        </c:ser>
        <c:ser>
          <c:idx val="2"/>
          <c:order val="2"/>
          <c:tx>
            <c:strRef>
              <c:f>'SELECCION DIR.'!$L$3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'SELECCION DIR.'!$I$4:$I$7</c15:sqref>
                  </c15:fullRef>
                </c:ext>
              </c:extLst>
              <c:f>'SELECCION DIR.'!$I$5:$I$7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'SELECCION DIR.'!$L$4:$L$7</c15:sqref>
                  </c15:fullRef>
                </c:ext>
              </c:extLst>
              <c:f>'SELECCION DIR.'!$L$5:$L$7</c:f>
              <c:numCache>
                <c:formatCode>General</c:formatCode>
                <c:ptCount val="3"/>
                <c:pt idx="0">
                  <c:v>9296.8058258642759</c:v>
                </c:pt>
                <c:pt idx="1">
                  <c:v>7904.5085398901128</c:v>
                </c:pt>
                <c:pt idx="2">
                  <c:v>8107.5431913949878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A-4D16-B4A6-64BBA174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1610623"/>
        <c:axId val="781611455"/>
        <c:axId val="0"/>
      </c:bar3DChart>
      <c:catAx>
        <c:axId val="78161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81611455"/>
        <c:crosses val="autoZero"/>
        <c:auto val="1"/>
        <c:lblAlgn val="ctr"/>
        <c:lblOffset val="100"/>
        <c:noMultiLvlLbl val="0"/>
      </c:catAx>
      <c:valAx>
        <c:axId val="7816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816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DATOS CRUDOS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QUICKSORT!$C$3</c:f>
              <c:strCache>
                <c:ptCount val="1"/>
                <c:pt idx="0">
                  <c:v>TAMAÑO DEL CONJUNTO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QUICKSORT!$B$4:$B$7</c15:sqref>
                  </c15:fullRef>
                </c:ext>
              </c:extLst>
              <c:f>QUICKSORT!$B$5:$B$7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QUICKSORT!$C$4:$C$7</c15:sqref>
                  </c15:fullRef>
                </c:ext>
              </c:extLst>
              <c:f>QUICKSORT!$C$5:$C$7</c:f>
              <c:numCache>
                <c:formatCode>General</c:formatCode>
                <c:ptCount val="3"/>
                <c:pt idx="0">
                  <c:v>2565</c:v>
                </c:pt>
                <c:pt idx="1">
                  <c:v>2944</c:v>
                </c:pt>
                <c:pt idx="2">
                  <c:v>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6-40AA-A4F7-45B51D0541B2}"/>
            </c:ext>
          </c:extLst>
        </c:ser>
        <c:ser>
          <c:idx val="1"/>
          <c:order val="1"/>
          <c:tx>
            <c:strRef>
              <c:f>QUICKSORT!$D$3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QUICKSORT!$B$4:$B$7</c15:sqref>
                  </c15:fullRef>
                </c:ext>
              </c:extLst>
              <c:f>QUICKSORT!$B$5:$B$7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QUICKSORT!$D$4:$D$7</c15:sqref>
                  </c15:fullRef>
                </c:ext>
              </c:extLst>
              <c:f>QUICKSORT!$D$5:$D$7</c:f>
              <c:numCache>
                <c:formatCode>General</c:formatCode>
                <c:ptCount val="3"/>
                <c:pt idx="0">
                  <c:v>34360</c:v>
                </c:pt>
                <c:pt idx="1">
                  <c:v>40110</c:v>
                </c:pt>
                <c:pt idx="2">
                  <c:v>220980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6-40AA-A4F7-45B51D0541B2}"/>
            </c:ext>
          </c:extLst>
        </c:ser>
        <c:ser>
          <c:idx val="2"/>
          <c:order val="2"/>
          <c:tx>
            <c:strRef>
              <c:f>QUICKSORT!$E$3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QUICKSORT!$B$4:$B$7</c15:sqref>
                  </c15:fullRef>
                </c:ext>
              </c:extLst>
              <c:f>QUICKSORT!$B$5:$B$7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QUICKSORT!$E$4:$E$7</c15:sqref>
                  </c15:fullRef>
                </c:ext>
              </c:extLst>
              <c:f>QUICKSORT!$E$5:$E$7</c:f>
              <c:numCache>
                <c:formatCode>General</c:formatCode>
                <c:ptCount val="3"/>
                <c:pt idx="0">
                  <c:v>350264</c:v>
                </c:pt>
                <c:pt idx="1">
                  <c:v>369085</c:v>
                </c:pt>
                <c:pt idx="2">
                  <c:v>2586417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6-40AA-A4F7-45B51D054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774063"/>
        <c:axId val="441774895"/>
        <c:axId val="0"/>
      </c:bar3DChart>
      <c:catAx>
        <c:axId val="44177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41774895"/>
        <c:crosses val="autoZero"/>
        <c:auto val="1"/>
        <c:lblAlgn val="ctr"/>
        <c:lblOffset val="100"/>
        <c:noMultiLvlLbl val="0"/>
      </c:catAx>
      <c:valAx>
        <c:axId val="4417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4177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QUICKSORT!$J$3</c:f>
              <c:strCache>
                <c:ptCount val="1"/>
                <c:pt idx="0">
                  <c:v>TAMAÑO DEL CONJUNTO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QUICKSORT!$I$4:$I$7</c15:sqref>
                  </c15:fullRef>
                </c:ext>
              </c:extLst>
              <c:f>QUICKSORT!$I$5:$I$7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QUICKSORT!$J$4:$J$7</c15:sqref>
                  </c15:fullRef>
                </c:ext>
              </c:extLst>
              <c:f>QUICKSORT!$J$5:$J$7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F-4D4F-AA9E-25023FB904B7}"/>
            </c:ext>
          </c:extLst>
        </c:ser>
        <c:ser>
          <c:idx val="1"/>
          <c:order val="1"/>
          <c:tx>
            <c:strRef>
              <c:f>QUICKSORT!$K$3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QUICKSORT!$I$4:$I$7</c15:sqref>
                  </c15:fullRef>
                </c:ext>
              </c:extLst>
              <c:f>QUICKSORT!$I$5:$I$7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QUICKSORT!$K$4:$K$7</c15:sqref>
                  </c15:fullRef>
                </c:ext>
              </c:extLst>
              <c:f>QUICKSORT!$K$5:$K$7</c:f>
              <c:numCache>
                <c:formatCode>General</c:formatCode>
                <c:ptCount val="3"/>
                <c:pt idx="0">
                  <c:v>13.395711500974659</c:v>
                </c:pt>
                <c:pt idx="1">
                  <c:v>13.624320652173912</c:v>
                </c:pt>
                <c:pt idx="2">
                  <c:v>47.471535982814181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F-4D4F-AA9E-25023FB904B7}"/>
            </c:ext>
          </c:extLst>
        </c:ser>
        <c:ser>
          <c:idx val="2"/>
          <c:order val="2"/>
          <c:tx>
            <c:strRef>
              <c:f>QUICKSORT!$L$3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QUICKSORT!$I$4:$I$7</c15:sqref>
                  </c15:fullRef>
                </c:ext>
              </c:extLst>
              <c:f>QUICKSORT!$I$5:$I$7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QUICKSORT!$L$4:$L$7</c15:sqref>
                  </c15:fullRef>
                </c:ext>
              </c:extLst>
              <c:f>QUICKSORT!$L$5:$L$7</c:f>
              <c:numCache>
                <c:formatCode>General</c:formatCode>
                <c:ptCount val="3"/>
                <c:pt idx="0">
                  <c:v>136.55516569200779</c:v>
                </c:pt>
                <c:pt idx="1">
                  <c:v>125.36854619565217</c:v>
                </c:pt>
                <c:pt idx="2">
                  <c:v>555.62126745435012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F-4D4F-AA9E-25023FB90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2831087"/>
        <c:axId val="802820271"/>
        <c:axId val="0"/>
      </c:bar3DChart>
      <c:catAx>
        <c:axId val="80283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2820271"/>
        <c:crosses val="autoZero"/>
        <c:auto val="1"/>
        <c:lblAlgn val="ctr"/>
        <c:lblOffset val="100"/>
        <c:noMultiLvlLbl val="0"/>
      </c:catAx>
      <c:valAx>
        <c:axId val="8028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28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DATOS CRUDOS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HEAPSORT!$C$3</c:f>
              <c:strCache>
                <c:ptCount val="1"/>
                <c:pt idx="0">
                  <c:v>TAMAÑO DEL CONJUNTO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HEAPSORT!$B$4:$B$7</c15:sqref>
                  </c15:fullRef>
                </c:ext>
              </c:extLst>
              <c:f>HEAPSORT!$B$5:$B$7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HEAPSORT!$C$4:$C$7</c15:sqref>
                  </c15:fullRef>
                </c:ext>
              </c:extLst>
              <c:f>HEAPSORT!$C$5:$C$7</c:f>
              <c:numCache>
                <c:formatCode>General</c:formatCode>
                <c:ptCount val="3"/>
                <c:pt idx="0">
                  <c:v>5550</c:v>
                </c:pt>
                <c:pt idx="1">
                  <c:v>5018</c:v>
                </c:pt>
                <c:pt idx="2">
                  <c:v>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1-4428-8351-954C96DEF51C}"/>
            </c:ext>
          </c:extLst>
        </c:ser>
        <c:ser>
          <c:idx val="1"/>
          <c:order val="1"/>
          <c:tx>
            <c:strRef>
              <c:f>HEAPSORT!$D$3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HEAPSORT!$B$4:$B$7</c15:sqref>
                  </c15:fullRef>
                </c:ext>
              </c:extLst>
              <c:f>HEAPSORT!$B$5:$B$7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HEAPSORT!$D$4:$D$7</c15:sqref>
                  </c15:fullRef>
                </c:ext>
              </c:extLst>
              <c:f>HEAPSORT!$D$5:$D$7</c:f>
              <c:numCache>
                <c:formatCode>General</c:formatCode>
                <c:ptCount val="3"/>
                <c:pt idx="0">
                  <c:v>157680</c:v>
                </c:pt>
                <c:pt idx="1">
                  <c:v>164279</c:v>
                </c:pt>
                <c:pt idx="2">
                  <c:v>211229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1-4428-8351-954C96DEF51C}"/>
            </c:ext>
          </c:extLst>
        </c:ser>
        <c:ser>
          <c:idx val="2"/>
          <c:order val="2"/>
          <c:tx>
            <c:strRef>
              <c:f>HEAPSORT!$E$3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HEAPSORT!$B$4:$B$7</c15:sqref>
                  </c15:fullRef>
                </c:ext>
              </c:extLst>
              <c:f>HEAPSORT!$B$5:$B$7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HEAPSORT!$E$4:$E$7</c15:sqref>
                  </c15:fullRef>
                </c:ext>
              </c:extLst>
              <c:f>HEAPSORT!$E$5:$E$7</c:f>
              <c:numCache>
                <c:formatCode>General</c:formatCode>
                <c:ptCount val="3"/>
                <c:pt idx="0">
                  <c:v>1746938</c:v>
                </c:pt>
                <c:pt idx="1">
                  <c:v>1790647</c:v>
                </c:pt>
                <c:pt idx="2">
                  <c:v>2690436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1-4428-8351-954C96DEF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5014415"/>
        <c:axId val="1195016079"/>
        <c:axId val="0"/>
      </c:bar3DChart>
      <c:catAx>
        <c:axId val="11950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95016079"/>
        <c:crosses val="autoZero"/>
        <c:auto val="1"/>
        <c:lblAlgn val="ctr"/>
        <c:lblOffset val="100"/>
        <c:noMultiLvlLbl val="0"/>
      </c:catAx>
      <c:valAx>
        <c:axId val="11950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950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HEAPSORT!$J$3</c:f>
              <c:strCache>
                <c:ptCount val="1"/>
                <c:pt idx="0">
                  <c:v>TAMAÑO DEL CONJUNTO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HEAPSORT!$I$4:$I$7</c15:sqref>
                  </c15:fullRef>
                </c:ext>
              </c:extLst>
              <c:f>HEAPSORT!$I$5:$I$7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HEAPSORT!$J$4:$J$7</c15:sqref>
                  </c15:fullRef>
                </c:ext>
              </c:extLst>
              <c:f>HEAPSORT!$J$5:$J$7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2-4DFF-8640-99FF39F6A500}"/>
            </c:ext>
          </c:extLst>
        </c:ser>
        <c:ser>
          <c:idx val="1"/>
          <c:order val="1"/>
          <c:tx>
            <c:strRef>
              <c:f>HEAPSORT!$K$3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HEAPSORT!$I$4:$I$7</c15:sqref>
                  </c15:fullRef>
                </c:ext>
              </c:extLst>
              <c:f>HEAPSORT!$I$5:$I$7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HEAPSORT!$K$4:$K$7</c15:sqref>
                  </c15:fullRef>
                </c:ext>
              </c:extLst>
              <c:f>HEAPSORT!$K$5:$K$7</c:f>
              <c:numCache>
                <c:formatCode>General</c:formatCode>
                <c:ptCount val="3"/>
                <c:pt idx="0">
                  <c:v>28.410810810810812</c:v>
                </c:pt>
                <c:pt idx="1">
                  <c:v>32.737943403746513</c:v>
                </c:pt>
                <c:pt idx="2">
                  <c:v>38.722089825847846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2-4DFF-8640-99FF39F6A500}"/>
            </c:ext>
          </c:extLst>
        </c:ser>
        <c:ser>
          <c:idx val="2"/>
          <c:order val="2"/>
          <c:tx>
            <c:strRef>
              <c:f>HEAPSORT!$L$3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HEAPSORT!$I$4:$I$7</c15:sqref>
                  </c15:fullRef>
                </c:ext>
              </c:extLst>
              <c:f>HEAPSORT!$I$5:$I$7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HEAPSORT!$L$4:$L$7</c15:sqref>
                  </c15:fullRef>
                </c:ext>
              </c:extLst>
              <c:f>HEAPSORT!$L$5:$L$7</c:f>
              <c:numCache>
                <c:formatCode>General</c:formatCode>
                <c:ptCount val="3"/>
                <c:pt idx="0">
                  <c:v>314.7636036036036</c:v>
                </c:pt>
                <c:pt idx="1">
                  <c:v>356.8447588680749</c:v>
                </c:pt>
                <c:pt idx="2">
                  <c:v>493.20549954170485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2-4DFF-8640-99FF39F6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250543"/>
        <c:axId val="801250959"/>
        <c:axId val="0"/>
      </c:bar3DChart>
      <c:catAx>
        <c:axId val="8012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1250959"/>
        <c:crosses val="autoZero"/>
        <c:auto val="1"/>
        <c:lblAlgn val="ctr"/>
        <c:lblOffset val="100"/>
        <c:noMultiLvlLbl val="0"/>
      </c:catAx>
      <c:valAx>
        <c:axId val="8012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12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3000 elementos - Datos crudos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ALGORITMOS'!$A$15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ALGORITMOS'!$B$14:$E$14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ALGORITMOS'!$B$15:$E$15</c:f>
              <c:numCache>
                <c:formatCode>General</c:formatCode>
                <c:ptCount val="4"/>
                <c:pt idx="0">
                  <c:v>1867140</c:v>
                </c:pt>
                <c:pt idx="1">
                  <c:v>2911463</c:v>
                </c:pt>
                <c:pt idx="2">
                  <c:v>350264</c:v>
                </c:pt>
                <c:pt idx="3">
                  <c:v>157680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4-40B2-8D7E-A58C409666B3}"/>
            </c:ext>
          </c:extLst>
        </c:ser>
        <c:ser>
          <c:idx val="1"/>
          <c:order val="1"/>
          <c:tx>
            <c:strRef>
              <c:f>'COMPARACION ENTRE ALGORITMOS'!$A$16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ALGORITMOS'!$B$14:$E$14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ALGORITMOS'!$B$16:$E$16</c:f>
              <c:numCache>
                <c:formatCode>General</c:formatCode>
                <c:ptCount val="4"/>
                <c:pt idx="0">
                  <c:v>3452055</c:v>
                </c:pt>
                <c:pt idx="1">
                  <c:v>3232765</c:v>
                </c:pt>
                <c:pt idx="2">
                  <c:v>369085</c:v>
                </c:pt>
                <c:pt idx="3">
                  <c:v>164279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4-40B2-8D7E-A58C409666B3}"/>
            </c:ext>
          </c:extLst>
        </c:ser>
        <c:ser>
          <c:idx val="2"/>
          <c:order val="2"/>
          <c:tx>
            <c:strRef>
              <c:f>'COMPARACION ENTRE ALGORITMOS'!$A$17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ALGORITMOS'!$B$14:$E$14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ALGORITMOS'!$B$17:$E$17</c:f>
              <c:numCache>
                <c:formatCode>General</c:formatCode>
                <c:ptCount val="4"/>
                <c:pt idx="0">
                  <c:v>8902212</c:v>
                </c:pt>
                <c:pt idx="1">
                  <c:v>3087138</c:v>
                </c:pt>
                <c:pt idx="2">
                  <c:v>2586417</c:v>
                </c:pt>
                <c:pt idx="3">
                  <c:v>211229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4-40B2-8D7E-A58C4096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3445247"/>
        <c:axId val="643443167"/>
        <c:axId val="0"/>
      </c:bar3DChart>
      <c:catAx>
        <c:axId val="64344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43443167"/>
        <c:crosses val="autoZero"/>
        <c:auto val="1"/>
        <c:lblAlgn val="ctr"/>
        <c:lblOffset val="100"/>
        <c:noMultiLvlLbl val="0"/>
      </c:catAx>
      <c:valAx>
        <c:axId val="6434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4344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30000 elementos</a:t>
            </a:r>
            <a:r>
              <a:rPr lang="es-UY" baseline="0"/>
              <a:t> - Datos crudos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ALGORITMOS'!$A$23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ALGORITMOS'!$B$22:$E$22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ALGORITMOS'!$B$23:$E$23</c:f>
              <c:numCache>
                <c:formatCode>General</c:formatCode>
                <c:ptCount val="4"/>
                <c:pt idx="0">
                  <c:v>185220634</c:v>
                </c:pt>
                <c:pt idx="1">
                  <c:v>2911463</c:v>
                </c:pt>
                <c:pt idx="2">
                  <c:v>350264</c:v>
                </c:pt>
                <c:pt idx="3">
                  <c:v>1746938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5-47B2-A915-86A7CB358081}"/>
            </c:ext>
          </c:extLst>
        </c:ser>
        <c:ser>
          <c:idx val="1"/>
          <c:order val="1"/>
          <c:tx>
            <c:strRef>
              <c:f>'COMPARACION ENTRE ALGORITMOS'!$A$24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ALGORITMOS'!$B$22:$E$22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ALGORITMOS'!$B$24:$E$24</c:f>
              <c:numCache>
                <c:formatCode>General</c:formatCode>
                <c:ptCount val="4"/>
                <c:pt idx="0">
                  <c:v>342574397</c:v>
                </c:pt>
                <c:pt idx="1">
                  <c:v>3232765</c:v>
                </c:pt>
                <c:pt idx="2">
                  <c:v>369085</c:v>
                </c:pt>
                <c:pt idx="3">
                  <c:v>1790647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5-47B2-A915-86A7CB358081}"/>
            </c:ext>
          </c:extLst>
        </c:ser>
        <c:ser>
          <c:idx val="2"/>
          <c:order val="2"/>
          <c:tx>
            <c:strRef>
              <c:f>'COMPARACION ENTRE ALGORITMOS'!$A$25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ALGORITMOS'!$B$22:$E$22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ALGORITMOS'!$B$25:$E$25</c:f>
              <c:numCache>
                <c:formatCode>General</c:formatCode>
                <c:ptCount val="4"/>
                <c:pt idx="0">
                  <c:v>1124023658</c:v>
                </c:pt>
                <c:pt idx="1">
                  <c:v>3087138</c:v>
                </c:pt>
                <c:pt idx="2">
                  <c:v>2586417</c:v>
                </c:pt>
                <c:pt idx="3">
                  <c:v>2690436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5-47B2-A915-86A7CB35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029407"/>
        <c:axId val="801254703"/>
        <c:axId val="0"/>
      </c:bar3DChart>
      <c:catAx>
        <c:axId val="7270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1254703"/>
        <c:crosses val="autoZero"/>
        <c:auto val="1"/>
        <c:lblAlgn val="ctr"/>
        <c:lblOffset val="100"/>
        <c:noMultiLvlLbl val="0"/>
      </c:catAx>
      <c:valAx>
        <c:axId val="8012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2702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 elementos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ALGORITMOS'!$I$7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ALGORITMOS'!$J$6:$M$6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ALGORITMOS'!$J$7:$M$7</c:f>
              <c:numCache>
                <c:formatCode>General</c:formatCode>
                <c:ptCount val="4"/>
                <c:pt idx="0">
                  <c:v>9.3610136452241708</c:v>
                </c:pt>
                <c:pt idx="1">
                  <c:v>12.179337231968811</c:v>
                </c:pt>
                <c:pt idx="2">
                  <c:v>1</c:v>
                </c:pt>
                <c:pt idx="3">
                  <c:v>2.1637426900584797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BE9-9D4A-26420BCF36EB}"/>
            </c:ext>
          </c:extLst>
        </c:ser>
        <c:ser>
          <c:idx val="1"/>
          <c:order val="1"/>
          <c:tx>
            <c:strRef>
              <c:f>'COMPARACION ENTRE ALGORITMOS'!$I$8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ALGORITMOS'!$J$6:$M$6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ALGORITMOS'!$J$8:$M$8</c:f>
              <c:numCache>
                <c:formatCode>General</c:formatCode>
                <c:ptCount val="4"/>
                <c:pt idx="0">
                  <c:v>14.164522417153997</c:v>
                </c:pt>
                <c:pt idx="1">
                  <c:v>15.681481481481482</c:v>
                </c:pt>
                <c:pt idx="2">
                  <c:v>1.1477582846003898</c:v>
                </c:pt>
                <c:pt idx="3">
                  <c:v>1.956335282651072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E-4BE9-9D4A-26420BCF36EB}"/>
            </c:ext>
          </c:extLst>
        </c:ser>
        <c:ser>
          <c:idx val="2"/>
          <c:order val="2"/>
          <c:tx>
            <c:strRef>
              <c:f>'COMPARACION ENTRE ALGORITMOS'!$I$9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ALGORITMOS'!$J$6:$M$6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ALGORITMOS'!$J$9:$M$9</c:f>
              <c:numCache>
                <c:formatCode>General</c:formatCode>
                <c:ptCount val="4"/>
                <c:pt idx="0">
                  <c:v>32.433138401559454</c:v>
                </c:pt>
                <c:pt idx="1">
                  <c:v>14.063157894736841</c:v>
                </c:pt>
                <c:pt idx="2">
                  <c:v>1.8148148148148149</c:v>
                </c:pt>
                <c:pt idx="3">
                  <c:v>2.1267056530214425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E-4BE9-9D4A-26420BCF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771151"/>
        <c:axId val="441775311"/>
        <c:axId val="0"/>
      </c:bar3DChart>
      <c:catAx>
        <c:axId val="4417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41775311"/>
        <c:crosses val="autoZero"/>
        <c:auto val="1"/>
        <c:lblAlgn val="ctr"/>
        <c:lblOffset val="100"/>
        <c:noMultiLvlLbl val="0"/>
      </c:catAx>
      <c:valAx>
        <c:axId val="4417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4177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3000</a:t>
            </a:r>
            <a:r>
              <a:rPr lang="es-UY" baseline="0"/>
              <a:t> elementos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ALGORITMOS'!$I$15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ALGORITMOS'!$J$14:$M$14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ALGORITMOS'!$J$15:$M$15</c:f>
              <c:numCache>
                <c:formatCode>General</c:formatCode>
                <c:ptCount val="4"/>
                <c:pt idx="0">
                  <c:v>11.841324200913242</c:v>
                </c:pt>
                <c:pt idx="1">
                  <c:v>18.464377219685439</c:v>
                </c:pt>
                <c:pt idx="2">
                  <c:v>2.221359715880264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7-4B1C-8927-0F48C9DB3CA4}"/>
            </c:ext>
          </c:extLst>
        </c:ser>
        <c:ser>
          <c:idx val="1"/>
          <c:order val="1"/>
          <c:tx>
            <c:strRef>
              <c:f>'COMPARACION ENTRE ALGORITMOS'!$I$16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ALGORITMOS'!$J$14:$M$14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ALGORITMOS'!$J$16:$M$16</c:f>
              <c:numCache>
                <c:formatCode>General</c:formatCode>
                <c:ptCount val="4"/>
                <c:pt idx="0">
                  <c:v>21.892789193302892</c:v>
                </c:pt>
                <c:pt idx="1">
                  <c:v>20.502061136478943</c:v>
                </c:pt>
                <c:pt idx="2">
                  <c:v>2.3407217148655506</c:v>
                </c:pt>
                <c:pt idx="3">
                  <c:v>1.0418505834601726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7-4B1C-8927-0F48C9DB3CA4}"/>
            </c:ext>
          </c:extLst>
        </c:ser>
        <c:ser>
          <c:idx val="2"/>
          <c:order val="2"/>
          <c:tx>
            <c:strRef>
              <c:f>'COMPARACION ENTRE ALGORITMOS'!$I$17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ALGORITMOS'!$J$14:$M$14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ALGORITMOS'!$J$17:$M$17</c:f>
              <c:numCache>
                <c:formatCode>General</c:formatCode>
                <c:ptCount val="4"/>
                <c:pt idx="0">
                  <c:v>56.457458143074582</c:v>
                </c:pt>
                <c:pt idx="1">
                  <c:v>19.578500761035009</c:v>
                </c:pt>
                <c:pt idx="2">
                  <c:v>16.402949010654488</c:v>
                </c:pt>
                <c:pt idx="3">
                  <c:v>1.3396055301877219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7-4B1C-8927-0F48C9DB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1510735"/>
        <c:axId val="891494927"/>
        <c:axId val="0"/>
      </c:bar3DChart>
      <c:catAx>
        <c:axId val="89151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91494927"/>
        <c:crosses val="autoZero"/>
        <c:auto val="1"/>
        <c:lblAlgn val="ctr"/>
        <c:lblOffset val="100"/>
        <c:noMultiLvlLbl val="0"/>
      </c:catAx>
      <c:valAx>
        <c:axId val="8914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915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30000 elementos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ALGORITMOS'!$I$23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ALGORITMOS'!$J$22:$M$22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ALGORITMOS'!$J$23:$M$23</c:f>
              <c:numCache>
                <c:formatCode>General</c:formatCode>
                <c:ptCount val="4"/>
                <c:pt idx="0">
                  <c:v>528.80294292305234</c:v>
                </c:pt>
                <c:pt idx="1">
                  <c:v>8.3121959436310888</c:v>
                </c:pt>
                <c:pt idx="2">
                  <c:v>1</c:v>
                </c:pt>
                <c:pt idx="3">
                  <c:v>4.9874894365392963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F-47CA-8491-3FFAFA5E917E}"/>
            </c:ext>
          </c:extLst>
        </c:ser>
        <c:ser>
          <c:idx val="1"/>
          <c:order val="1"/>
          <c:tx>
            <c:strRef>
              <c:f>'COMPARACION ENTRE ALGORITMOS'!$I$24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ALGORITMOS'!$J$22:$M$22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ALGORITMOS'!$J$24:$M$24</c:f>
              <c:numCache>
                <c:formatCode>General</c:formatCode>
                <c:ptCount val="4"/>
                <c:pt idx="0">
                  <c:v>978.04626510289381</c:v>
                </c:pt>
                <c:pt idx="1">
                  <c:v>9.2295097412237634</c:v>
                </c:pt>
                <c:pt idx="2">
                  <c:v>1.0537337551104309</c:v>
                </c:pt>
                <c:pt idx="3">
                  <c:v>5.1122781673252176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7CA-8491-3FFAFA5E917E}"/>
            </c:ext>
          </c:extLst>
        </c:ser>
        <c:ser>
          <c:idx val="2"/>
          <c:order val="2"/>
          <c:tx>
            <c:strRef>
              <c:f>'COMPARACION ENTRE ALGORITMOS'!$I$25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'COMPARACION ENTRE ALGORITMOS'!$J$22:$M$22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ALGORITMOS'!$J$25:$M$25</c:f>
              <c:numCache>
                <c:formatCode>General</c:formatCode>
                <c:ptCount val="4"/>
                <c:pt idx="0">
                  <c:v>3209.0756058287461</c:v>
                </c:pt>
                <c:pt idx="1">
                  <c:v>8.8137462028641256</c:v>
                </c:pt>
                <c:pt idx="2">
                  <c:v>7.3841930658017949</c:v>
                </c:pt>
                <c:pt idx="3">
                  <c:v>7.6811662060617136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7CA-8491-3FFAFA5E9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0177647"/>
        <c:axId val="950173071"/>
        <c:axId val="0"/>
      </c:bar3DChart>
      <c:catAx>
        <c:axId val="95017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50173071"/>
        <c:crosses val="autoZero"/>
        <c:auto val="1"/>
        <c:lblAlgn val="ctr"/>
        <c:lblOffset val="100"/>
        <c:noMultiLvlLbl val="0"/>
      </c:catAx>
      <c:valAx>
        <c:axId val="950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501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DATOS</a:t>
            </a:r>
            <a:r>
              <a:rPr lang="es-UY" baseline="0"/>
              <a:t> CRUDOS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BURBUJA!$C$3</c:f>
              <c:strCache>
                <c:ptCount val="1"/>
                <c:pt idx="0">
                  <c:v>TAMAÑO DEL CONJUNTO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BURBUJA!$B$4:$B$7</c15:sqref>
                  </c15:fullRef>
                </c:ext>
              </c:extLst>
              <c:f>BURBUJA!$B$5:$B$7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BURBUJA!$C$4:$C$7</c15:sqref>
                  </c15:fullRef>
                </c:ext>
              </c:extLst>
              <c:f>BURBUJA!$C$5:$C$7</c:f>
              <c:numCache>
                <c:formatCode>General</c:formatCode>
                <c:ptCount val="3"/>
                <c:pt idx="0">
                  <c:v>24011</c:v>
                </c:pt>
                <c:pt idx="1">
                  <c:v>36332</c:v>
                </c:pt>
                <c:pt idx="2">
                  <c:v>83191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D-459B-BE5E-6EF8C4497E5E}"/>
            </c:ext>
          </c:extLst>
        </c:ser>
        <c:ser>
          <c:idx val="1"/>
          <c:order val="1"/>
          <c:tx>
            <c:strRef>
              <c:f>BURBUJA!$D$3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BURBUJA!$B$4:$B$7</c15:sqref>
                  </c15:fullRef>
                </c:ext>
              </c:extLst>
              <c:f>BURBUJA!$B$5:$B$7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BURBUJA!$D$4:$D$7</c15:sqref>
                  </c15:fullRef>
                </c:ext>
              </c:extLst>
              <c:f>BURBUJA!$D$5:$D$7</c:f>
              <c:numCache>
                <c:formatCode>General</c:formatCode>
                <c:ptCount val="3"/>
                <c:pt idx="0">
                  <c:v>1867140</c:v>
                </c:pt>
                <c:pt idx="1">
                  <c:v>3452055</c:v>
                </c:pt>
                <c:pt idx="2">
                  <c:v>8902212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D-459B-BE5E-6EF8C4497E5E}"/>
            </c:ext>
          </c:extLst>
        </c:ser>
        <c:ser>
          <c:idx val="2"/>
          <c:order val="2"/>
          <c:tx>
            <c:strRef>
              <c:f>BURBUJA!$E$3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BURBUJA!$B$4:$B$7</c15:sqref>
                  </c15:fullRef>
                </c:ext>
              </c:extLst>
              <c:f>BURBUJA!$B$5:$B$7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BURBUJA!$E$4:$E$7</c15:sqref>
                  </c15:fullRef>
                </c:ext>
              </c:extLst>
              <c:f>BURBUJA!$E$5:$E$7</c:f>
              <c:numCache>
                <c:formatCode>General</c:formatCode>
                <c:ptCount val="3"/>
                <c:pt idx="0">
                  <c:v>185220634</c:v>
                </c:pt>
                <c:pt idx="1">
                  <c:v>342574397</c:v>
                </c:pt>
                <c:pt idx="2">
                  <c:v>1124023658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D-459B-BE5E-6EF8C449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0238495"/>
        <c:axId val="800238911"/>
        <c:axId val="0"/>
      </c:bar3DChart>
      <c:catAx>
        <c:axId val="80023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0238911"/>
        <c:crosses val="autoZero"/>
        <c:auto val="1"/>
        <c:lblAlgn val="ctr"/>
        <c:lblOffset val="100"/>
        <c:noMultiLvlLbl val="0"/>
      </c:catAx>
      <c:valAx>
        <c:axId val="8002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0023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BURBUJA!$J$3</c:f>
              <c:strCache>
                <c:ptCount val="1"/>
                <c:pt idx="0">
                  <c:v>TAMAÑO DEL CONJUNTO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BURBUJA!$I$4:$I$7</c15:sqref>
                  </c15:fullRef>
                </c:ext>
              </c:extLst>
              <c:f>BURBUJA!$I$5:$I$7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BURBUJA!$J$4:$J$7</c15:sqref>
                  </c15:fullRef>
                </c:ext>
              </c:extLst>
              <c:f>BURBUJA!$J$5:$J$7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067-8496-111383442323}"/>
            </c:ext>
          </c:extLst>
        </c:ser>
        <c:ser>
          <c:idx val="1"/>
          <c:order val="1"/>
          <c:tx>
            <c:strRef>
              <c:f>BURBUJA!$K$3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BURBUJA!$I$4:$I$7</c15:sqref>
                  </c15:fullRef>
                </c:ext>
              </c:extLst>
              <c:f>BURBUJA!$I$5:$I$7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BURBUJA!$K$4:$K$7</c15:sqref>
                  </c15:fullRef>
                </c:ext>
              </c:extLst>
              <c:f>BURBUJA!$K$5:$K$7</c:f>
              <c:numCache>
                <c:formatCode>General</c:formatCode>
                <c:ptCount val="3"/>
                <c:pt idx="0">
                  <c:v>77.761859147890547</c:v>
                </c:pt>
                <c:pt idx="1">
                  <c:v>95.014174832103933</c:v>
                </c:pt>
                <c:pt idx="2">
                  <c:v>107.00931591157698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C-4067-8496-111383442323}"/>
            </c:ext>
          </c:extLst>
        </c:ser>
        <c:ser>
          <c:idx val="2"/>
          <c:order val="2"/>
          <c:tx>
            <c:strRef>
              <c:f>BURBUJA!$L$3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BURBUJA!$I$4:$I$7</c15:sqref>
                  </c15:fullRef>
                </c:ext>
              </c:extLst>
              <c:f>BURBUJA!$I$5:$I$7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BURBUJA!$L$4:$L$7</c15:sqref>
                  </c15:fullRef>
                </c:ext>
              </c:extLst>
              <c:f>BURBUJA!$L$5:$L$7</c:f>
              <c:numCache>
                <c:formatCode>General</c:formatCode>
                <c:ptCount val="3"/>
                <c:pt idx="0">
                  <c:v>7713.9908375327977</c:v>
                </c:pt>
                <c:pt idx="1">
                  <c:v>9428.9991467576783</c:v>
                </c:pt>
                <c:pt idx="2">
                  <c:v>13511.361301102283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C-4067-8496-11138344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975247"/>
        <c:axId val="788976079"/>
        <c:axId val="0"/>
      </c:bar3DChart>
      <c:catAx>
        <c:axId val="78897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88976079"/>
        <c:crosses val="autoZero"/>
        <c:auto val="1"/>
        <c:lblAlgn val="ctr"/>
        <c:lblOffset val="100"/>
        <c:noMultiLvlLbl val="0"/>
      </c:catAx>
      <c:valAx>
        <c:axId val="7889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8897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DATOS CRUDOS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'SELECCION DIR.'!$C$3</c:f>
              <c:strCache>
                <c:ptCount val="1"/>
                <c:pt idx="0">
                  <c:v>TAMAÑO DEL CONJUNTO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'SELECCION DIR.'!$B$4:$B$7</c15:sqref>
                  </c15:fullRef>
                </c:ext>
              </c:extLst>
              <c:f>'SELECCION DIR.'!$B$5:$B$7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'SELECCION DIR.'!$C$4:$C$7</c15:sqref>
                  </c15:fullRef>
                </c:ext>
              </c:extLst>
              <c:f>'SELECCION DIR.'!$C$5:$C$7</c:f>
              <c:numCache>
                <c:formatCode>General</c:formatCode>
                <c:ptCount val="3"/>
                <c:pt idx="0">
                  <c:v>31240</c:v>
                </c:pt>
                <c:pt idx="1">
                  <c:v>40223</c:v>
                </c:pt>
                <c:pt idx="2">
                  <c:v>36072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F-43D8-890E-9BC4D596ADD6}"/>
            </c:ext>
          </c:extLst>
        </c:ser>
        <c:ser>
          <c:idx val="1"/>
          <c:order val="1"/>
          <c:tx>
            <c:strRef>
              <c:f>'SELECCION DIR.'!$D$3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'SELECCION DIR.'!$B$4:$B$7</c15:sqref>
                  </c15:fullRef>
                </c:ext>
              </c:extLst>
              <c:f>'SELECCION DIR.'!$B$5:$B$7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'SELECCION DIR.'!$D$4:$D$7</c15:sqref>
                  </c15:fullRef>
                </c:ext>
              </c:extLst>
              <c:f>'SELECCION DIR.'!$D$5:$D$7</c:f>
              <c:numCache>
                <c:formatCode>General</c:formatCode>
                <c:ptCount val="3"/>
                <c:pt idx="0">
                  <c:v>2911463</c:v>
                </c:pt>
                <c:pt idx="1">
                  <c:v>3232765</c:v>
                </c:pt>
                <c:pt idx="2">
                  <c:v>3087138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F-43D8-890E-9BC4D596ADD6}"/>
            </c:ext>
          </c:extLst>
        </c:ser>
        <c:ser>
          <c:idx val="2"/>
          <c:order val="2"/>
          <c:tx>
            <c:strRef>
              <c:f>'SELECCION DIR.'!$E$3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'SELECCION DIR.'!$B$4:$B$7</c15:sqref>
                  </c15:fullRef>
                </c:ext>
              </c:extLst>
              <c:f>'SELECCION DIR.'!$B$5:$B$7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'SELECCION DIR.'!$E$4:$E$7</c15:sqref>
                  </c15:fullRef>
                </c:ext>
              </c:extLst>
              <c:f>'SELECCION DIR.'!$E$5:$E$7</c:f>
              <c:numCache>
                <c:formatCode>General</c:formatCode>
                <c:ptCount val="3"/>
                <c:pt idx="0">
                  <c:v>290432214</c:v>
                </c:pt>
                <c:pt idx="1">
                  <c:v>317943047</c:v>
                </c:pt>
                <c:pt idx="2">
                  <c:v>292455298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F-43D8-890E-9BC4D596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4518991"/>
        <c:axId val="1184523983"/>
        <c:axId val="0"/>
      </c:bar3DChart>
      <c:catAx>
        <c:axId val="118451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84523983"/>
        <c:crosses val="autoZero"/>
        <c:auto val="1"/>
        <c:lblAlgn val="ctr"/>
        <c:lblOffset val="100"/>
        <c:noMultiLvlLbl val="0"/>
      </c:catAx>
      <c:valAx>
        <c:axId val="1184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845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26</xdr:row>
      <xdr:rowOff>95250</xdr:rowOff>
    </xdr:from>
    <xdr:to>
      <xdr:col>4</xdr:col>
      <xdr:colOff>152400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7B2000-C07B-550B-1596-77FE88823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185737</xdr:colOff>
      <xdr:row>41</xdr:row>
      <xdr:rowOff>142875</xdr:rowOff>
    </xdr:from>
    <xdr:to>
      <xdr:col>4</xdr:col>
      <xdr:colOff>157162</xdr:colOff>
      <xdr:row>56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8608EB-76FF-E577-8676-271218570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195262</xdr:colOff>
      <xdr:row>57</xdr:row>
      <xdr:rowOff>28575</xdr:rowOff>
    </xdr:from>
    <xdr:to>
      <xdr:col>4</xdr:col>
      <xdr:colOff>166687</xdr:colOff>
      <xdr:row>71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0E16F3-41D3-F979-3E2A-55AC73FF9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723900</xdr:colOff>
      <xdr:row>26</xdr:row>
      <xdr:rowOff>47625</xdr:rowOff>
    </xdr:from>
    <xdr:to>
      <xdr:col>12</xdr:col>
      <xdr:colOff>533400</xdr:colOff>
      <xdr:row>40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969E24-2FFD-F240-FB2A-C9B01F911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719137</xdr:colOff>
      <xdr:row>41</xdr:row>
      <xdr:rowOff>85725</xdr:rowOff>
    </xdr:from>
    <xdr:to>
      <xdr:col>12</xdr:col>
      <xdr:colOff>528637</xdr:colOff>
      <xdr:row>55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F052CC-8627-6A96-07F1-1F26F3672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719137</xdr:colOff>
      <xdr:row>57</xdr:row>
      <xdr:rowOff>47625</xdr:rowOff>
    </xdr:from>
    <xdr:to>
      <xdr:col>12</xdr:col>
      <xdr:colOff>528637</xdr:colOff>
      <xdr:row>71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5383A8-EB84-2A76-D847-F4B10D5B2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11</xdr:row>
      <xdr:rowOff>142875</xdr:rowOff>
    </xdr:from>
    <xdr:to>
      <xdr:col>9</xdr:col>
      <xdr:colOff>0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59CD64-7CAE-9E31-661E-F59C670E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</xdr:colOff>
      <xdr:row>11</xdr:row>
      <xdr:rowOff>142875</xdr:rowOff>
    </xdr:from>
    <xdr:to>
      <xdr:col>16</xdr:col>
      <xdr:colOff>376237</xdr:colOff>
      <xdr:row>26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E698EC-DF0C-D5E3-515E-C67C73F1F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10</xdr:row>
      <xdr:rowOff>28575</xdr:rowOff>
    </xdr:from>
    <xdr:to>
      <xdr:col>11</xdr:col>
      <xdr:colOff>514350</xdr:colOff>
      <xdr:row>24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2F273E-75A7-ABBC-31FB-F0BAA77F1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604837</xdr:colOff>
      <xdr:row>10</xdr:row>
      <xdr:rowOff>9525</xdr:rowOff>
    </xdr:from>
    <xdr:to>
      <xdr:col>19</xdr:col>
      <xdr:colOff>300037</xdr:colOff>
      <xdr:row>24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1A03D8-6938-2CC0-F654-E670BF71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13</xdr:row>
      <xdr:rowOff>0</xdr:rowOff>
    </xdr:from>
    <xdr:to>
      <xdr:col>12</xdr:col>
      <xdr:colOff>376237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63FB2B-8E1E-AEE8-352E-2131176F7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442912</xdr:colOff>
      <xdr:row>12</xdr:row>
      <xdr:rowOff>161925</xdr:rowOff>
    </xdr:from>
    <xdr:to>
      <xdr:col>20</xdr:col>
      <xdr:colOff>138112</xdr:colOff>
      <xdr:row>27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E309C3-B941-042D-0147-EF06111CB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12</xdr:row>
      <xdr:rowOff>104775</xdr:rowOff>
    </xdr:from>
    <xdr:to>
      <xdr:col>12</xdr:col>
      <xdr:colOff>442912</xdr:colOff>
      <xdr:row>26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054C88-2DE2-6554-1147-C334DADF2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12</xdr:row>
      <xdr:rowOff>114300</xdr:rowOff>
    </xdr:from>
    <xdr:to>
      <xdr:col>20</xdr:col>
      <xdr:colOff>319087</xdr:colOff>
      <xdr:row>27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BB4FDE-26CA-560D-C66A-7B9427F65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topLeftCell="A41" workbookViewId="0">
      <selection activeCell="P59" sqref="P59"/>
    </sheetView>
  </sheetViews>
  <sheetFormatPr baseColWidth="10" defaultColWidth="9.140625" defaultRowHeight="15" x14ac:dyDescent="0.25"/>
  <cols>
    <col min="1" max="1" width="30" customWidth="1"/>
    <col min="2" max="4" width="13" customWidth="1"/>
    <col min="5" max="5" width="11.85546875" customWidth="1"/>
    <col min="9" max="9" width="34.5703125" customWidth="1"/>
    <col min="10" max="13" width="12.28515625" customWidth="1"/>
  </cols>
  <sheetData>
    <row r="1" spans="1:13" ht="24" thickBot="1" x14ac:dyDescent="0.4">
      <c r="A1" s="1" t="s">
        <v>12</v>
      </c>
    </row>
    <row r="2" spans="1:13" ht="23.25" x14ac:dyDescent="0.35">
      <c r="A2" s="51" t="s">
        <v>20</v>
      </c>
      <c r="B2" s="52"/>
      <c r="C2" s="52"/>
      <c r="D2" s="52"/>
      <c r="E2" s="52"/>
      <c r="F2" s="27"/>
      <c r="I2" s="51" t="s">
        <v>22</v>
      </c>
      <c r="J2" s="52"/>
      <c r="K2" s="52"/>
      <c r="L2" s="52"/>
      <c r="M2" s="52"/>
    </row>
    <row r="3" spans="1:13" ht="15.75" thickBot="1" x14ac:dyDescent="0.3">
      <c r="A3" s="22"/>
      <c r="B3" s="23"/>
      <c r="C3" s="23"/>
      <c r="D3" s="23"/>
      <c r="E3" s="23"/>
      <c r="F3" s="24"/>
      <c r="I3" s="22"/>
      <c r="J3" s="23"/>
      <c r="K3" s="23"/>
      <c r="L3" s="23"/>
      <c r="M3" s="23"/>
    </row>
    <row r="4" spans="1:13" ht="21.75" thickBot="1" x14ac:dyDescent="0.4">
      <c r="A4" s="16" t="s">
        <v>7</v>
      </c>
      <c r="B4" s="53">
        <v>300</v>
      </c>
      <c r="C4" s="54"/>
      <c r="D4" s="54"/>
      <c r="E4" s="55"/>
      <c r="F4" s="28"/>
      <c r="I4" s="16" t="s">
        <v>7</v>
      </c>
      <c r="J4" s="53">
        <v>300</v>
      </c>
      <c r="K4" s="54"/>
      <c r="L4" s="54"/>
      <c r="M4" s="55"/>
    </row>
    <row r="5" spans="1:13" ht="19.5" thickBot="1" x14ac:dyDescent="0.35">
      <c r="A5" s="15"/>
      <c r="B5" s="48" t="s">
        <v>8</v>
      </c>
      <c r="C5" s="49"/>
      <c r="D5" s="49"/>
      <c r="E5" s="50"/>
      <c r="F5" s="43"/>
      <c r="J5" s="48" t="s">
        <v>8</v>
      </c>
      <c r="K5" s="49"/>
      <c r="L5" s="49"/>
      <c r="M5" s="50"/>
    </row>
    <row r="6" spans="1:13" ht="18.75" x14ac:dyDescent="0.3">
      <c r="A6" s="25" t="s">
        <v>11</v>
      </c>
      <c r="B6" s="32" t="s">
        <v>9</v>
      </c>
      <c r="C6" s="33" t="s">
        <v>15</v>
      </c>
      <c r="D6" s="33" t="s">
        <v>10</v>
      </c>
      <c r="E6" s="34" t="s">
        <v>14</v>
      </c>
      <c r="F6" s="40" t="s">
        <v>21</v>
      </c>
      <c r="I6" s="25" t="s">
        <v>11</v>
      </c>
      <c r="J6" s="32" t="s">
        <v>9</v>
      </c>
      <c r="K6" s="33" t="s">
        <v>15</v>
      </c>
      <c r="L6" s="33" t="s">
        <v>10</v>
      </c>
      <c r="M6" s="34" t="s">
        <v>14</v>
      </c>
    </row>
    <row r="7" spans="1:13" x14ac:dyDescent="0.25">
      <c r="A7" s="26" t="s">
        <v>0</v>
      </c>
      <c r="B7" s="35">
        <f>BURBUJA!C5</f>
        <v>24011</v>
      </c>
      <c r="C7" s="2">
        <f>'SELECCION DIR.'!C5</f>
        <v>31240</v>
      </c>
      <c r="D7" s="2">
        <f>QUICKSORT!C5</f>
        <v>2565</v>
      </c>
      <c r="E7" s="8">
        <f>HEAPSORT!C5</f>
        <v>5550</v>
      </c>
      <c r="F7" s="41"/>
      <c r="I7" s="26" t="s">
        <v>0</v>
      </c>
      <c r="J7" s="35">
        <f>B7/$F$9</f>
        <v>9.3610136452241708</v>
      </c>
      <c r="K7" s="35">
        <f t="shared" ref="K7:K9" si="0">C7/$F$9</f>
        <v>12.179337231968811</v>
      </c>
      <c r="L7" s="35">
        <f t="shared" ref="L7:L9" si="1">D7/$F$9</f>
        <v>1</v>
      </c>
      <c r="M7" s="35">
        <f t="shared" ref="M7:M9" si="2">E7/$F$9</f>
        <v>2.1637426900584797</v>
      </c>
    </row>
    <row r="8" spans="1:13" x14ac:dyDescent="0.25">
      <c r="A8" s="26" t="s">
        <v>5</v>
      </c>
      <c r="B8" s="35">
        <f>BURBUJA!C6</f>
        <v>36332</v>
      </c>
      <c r="C8" s="2">
        <f>'SELECCION DIR.'!C6</f>
        <v>40223</v>
      </c>
      <c r="D8" s="2">
        <f>QUICKSORT!C6</f>
        <v>2944</v>
      </c>
      <c r="E8" s="8">
        <f>HEAPSORT!C6</f>
        <v>5018</v>
      </c>
      <c r="F8" s="41"/>
      <c r="I8" s="26" t="s">
        <v>5</v>
      </c>
      <c r="J8" s="35">
        <f t="shared" ref="J8:J9" si="3">B8/$F$9</f>
        <v>14.164522417153997</v>
      </c>
      <c r="K8" s="35">
        <f t="shared" si="0"/>
        <v>15.681481481481482</v>
      </c>
      <c r="L8" s="35">
        <f t="shared" si="1"/>
        <v>1.1477582846003898</v>
      </c>
      <c r="M8" s="35">
        <f t="shared" si="2"/>
        <v>1.956335282651072</v>
      </c>
    </row>
    <row r="9" spans="1:13" ht="15.75" thickBot="1" x14ac:dyDescent="0.3">
      <c r="A9" s="26" t="s">
        <v>1</v>
      </c>
      <c r="B9" s="36">
        <f>BURBUJA!C7</f>
        <v>83191</v>
      </c>
      <c r="C9" s="4">
        <f>'SELECCION DIR.'!C7</f>
        <v>36072</v>
      </c>
      <c r="D9" s="4">
        <f>QUICKSORT!C7</f>
        <v>4655</v>
      </c>
      <c r="E9" s="5">
        <f>HEAPSORT!C7</f>
        <v>5455</v>
      </c>
      <c r="F9" s="41">
        <f>MIN(B7:E9)</f>
        <v>2565</v>
      </c>
      <c r="I9" s="26" t="s">
        <v>1</v>
      </c>
      <c r="J9" s="35">
        <f t="shared" si="3"/>
        <v>32.433138401559454</v>
      </c>
      <c r="K9" s="35">
        <f t="shared" si="0"/>
        <v>14.063157894736841</v>
      </c>
      <c r="L9" s="35">
        <f t="shared" si="1"/>
        <v>1.8148148148148149</v>
      </c>
      <c r="M9" s="35">
        <f t="shared" si="2"/>
        <v>2.1267056530214425</v>
      </c>
    </row>
    <row r="10" spans="1:13" x14ac:dyDescent="0.25">
      <c r="A10" s="22"/>
      <c r="B10" s="23"/>
      <c r="C10" s="23"/>
      <c r="D10" s="23"/>
      <c r="E10" s="23"/>
      <c r="F10" s="24"/>
      <c r="I10" s="22"/>
      <c r="J10" s="23"/>
      <c r="K10" s="23"/>
      <c r="L10" s="23"/>
      <c r="M10" s="23"/>
    </row>
    <row r="11" spans="1:13" ht="15.75" thickBot="1" x14ac:dyDescent="0.3">
      <c r="A11" s="22"/>
      <c r="B11" s="23"/>
      <c r="C11" s="23"/>
      <c r="D11" s="23"/>
      <c r="E11" s="23"/>
      <c r="F11" s="24"/>
      <c r="I11" s="22"/>
      <c r="J11" s="23"/>
      <c r="K11" s="23"/>
      <c r="L11" s="23"/>
      <c r="M11" s="23"/>
    </row>
    <row r="12" spans="1:13" ht="21.75" thickBot="1" x14ac:dyDescent="0.4">
      <c r="A12" s="17" t="s">
        <v>7</v>
      </c>
      <c r="B12" s="56">
        <v>3000</v>
      </c>
      <c r="C12" s="57"/>
      <c r="D12" s="57"/>
      <c r="E12" s="58"/>
      <c r="F12" s="29"/>
      <c r="I12" s="17" t="s">
        <v>7</v>
      </c>
      <c r="J12" s="56">
        <v>3000</v>
      </c>
      <c r="K12" s="57"/>
      <c r="L12" s="57"/>
      <c r="M12" s="58"/>
    </row>
    <row r="13" spans="1:13" ht="19.5" thickBot="1" x14ac:dyDescent="0.35">
      <c r="A13" s="15"/>
      <c r="B13" s="48" t="s">
        <v>8</v>
      </c>
      <c r="C13" s="49"/>
      <c r="D13" s="49"/>
      <c r="E13" s="50"/>
      <c r="F13" s="43"/>
      <c r="J13" s="48" t="s">
        <v>8</v>
      </c>
      <c r="K13" s="49"/>
      <c r="L13" s="49"/>
      <c r="M13" s="50"/>
    </row>
    <row r="14" spans="1:13" ht="19.5" thickBot="1" x14ac:dyDescent="0.35">
      <c r="A14" s="25" t="s">
        <v>11</v>
      </c>
      <c r="B14" s="21" t="s">
        <v>9</v>
      </c>
      <c r="C14" s="19" t="s">
        <v>15</v>
      </c>
      <c r="D14" s="19" t="s">
        <v>10</v>
      </c>
      <c r="E14" s="20" t="s">
        <v>14</v>
      </c>
      <c r="F14" s="42" t="s">
        <v>21</v>
      </c>
      <c r="I14" s="25" t="s">
        <v>11</v>
      </c>
      <c r="J14" s="21" t="s">
        <v>9</v>
      </c>
      <c r="K14" s="19" t="s">
        <v>15</v>
      </c>
      <c r="L14" s="19" t="s">
        <v>10</v>
      </c>
      <c r="M14" s="20" t="s">
        <v>14</v>
      </c>
    </row>
    <row r="15" spans="1:13" x14ac:dyDescent="0.25">
      <c r="A15" s="26" t="s">
        <v>0</v>
      </c>
      <c r="B15" s="37">
        <f>BURBUJA!D5</f>
        <v>1867140</v>
      </c>
      <c r="C15" s="38">
        <f>'SELECCION DIR.'!D5</f>
        <v>2911463</v>
      </c>
      <c r="D15" s="38">
        <f>QUICKSORT!E5</f>
        <v>350264</v>
      </c>
      <c r="E15" s="39">
        <f>HEAPSORT!D5</f>
        <v>157680</v>
      </c>
      <c r="F15" s="41"/>
      <c r="I15" s="26" t="s">
        <v>0</v>
      </c>
      <c r="J15" s="35">
        <f>B15/$F$17</f>
        <v>11.841324200913242</v>
      </c>
      <c r="K15" s="35">
        <f t="shared" ref="K15:K17" si="4">C15/$F$17</f>
        <v>18.464377219685439</v>
      </c>
      <c r="L15" s="35">
        <f t="shared" ref="L15:L17" si="5">D15/$F$17</f>
        <v>2.221359715880264</v>
      </c>
      <c r="M15" s="35">
        <f t="shared" ref="M15:M17" si="6">E15/$F$17</f>
        <v>1</v>
      </c>
    </row>
    <row r="16" spans="1:13" x14ac:dyDescent="0.25">
      <c r="A16" s="26" t="s">
        <v>5</v>
      </c>
      <c r="B16" s="35">
        <f>BURBUJA!D6</f>
        <v>3452055</v>
      </c>
      <c r="C16" s="2">
        <f>'SELECCION DIR.'!D6</f>
        <v>3232765</v>
      </c>
      <c r="D16" s="2">
        <f>QUICKSORT!E6</f>
        <v>369085</v>
      </c>
      <c r="E16" s="8">
        <f>HEAPSORT!D6</f>
        <v>164279</v>
      </c>
      <c r="F16" s="41"/>
      <c r="I16" s="26" t="s">
        <v>5</v>
      </c>
      <c r="J16" s="35">
        <f t="shared" ref="J16:J17" si="7">B16/$F$17</f>
        <v>21.892789193302892</v>
      </c>
      <c r="K16" s="35">
        <f t="shared" si="4"/>
        <v>20.502061136478943</v>
      </c>
      <c r="L16" s="35">
        <f t="shared" si="5"/>
        <v>2.3407217148655506</v>
      </c>
      <c r="M16" s="35">
        <f t="shared" si="6"/>
        <v>1.0418505834601726</v>
      </c>
    </row>
    <row r="17" spans="1:13" ht="15.75" thickBot="1" x14ac:dyDescent="0.3">
      <c r="A17" s="26" t="s">
        <v>1</v>
      </c>
      <c r="B17" s="36">
        <f>BURBUJA!D7</f>
        <v>8902212</v>
      </c>
      <c r="C17" s="4">
        <f>'SELECCION DIR.'!D7</f>
        <v>3087138</v>
      </c>
      <c r="D17" s="4">
        <f>QUICKSORT!E7</f>
        <v>2586417</v>
      </c>
      <c r="E17" s="5">
        <f>HEAPSORT!D7</f>
        <v>211229</v>
      </c>
      <c r="F17" s="41">
        <f>MIN(B15:E17)</f>
        <v>157680</v>
      </c>
      <c r="I17" s="26" t="s">
        <v>1</v>
      </c>
      <c r="J17" s="35">
        <f t="shared" si="7"/>
        <v>56.457458143074582</v>
      </c>
      <c r="K17" s="35">
        <f t="shared" si="4"/>
        <v>19.578500761035009</v>
      </c>
      <c r="L17" s="35">
        <f t="shared" si="5"/>
        <v>16.402949010654488</v>
      </c>
      <c r="M17" s="35">
        <f t="shared" si="6"/>
        <v>1.3396055301877219</v>
      </c>
    </row>
    <row r="18" spans="1:13" x14ac:dyDescent="0.25">
      <c r="A18" s="22"/>
      <c r="B18" s="23"/>
      <c r="C18" s="23"/>
      <c r="D18" s="23"/>
      <c r="E18" s="23"/>
      <c r="F18" s="24"/>
      <c r="I18" s="22"/>
      <c r="J18" s="23"/>
      <c r="K18" s="23"/>
      <c r="L18" s="23"/>
      <c r="M18" s="23"/>
    </row>
    <row r="19" spans="1:13" ht="15.75" thickBot="1" x14ac:dyDescent="0.3">
      <c r="A19" s="22"/>
      <c r="B19" s="23"/>
      <c r="C19" s="23"/>
      <c r="D19" s="23"/>
      <c r="E19" s="23"/>
      <c r="F19" s="24"/>
      <c r="I19" s="22"/>
      <c r="J19" s="23"/>
      <c r="K19" s="23"/>
      <c r="L19" s="23"/>
      <c r="M19" s="23"/>
    </row>
    <row r="20" spans="1:13" ht="21.75" thickBot="1" x14ac:dyDescent="0.4">
      <c r="A20" s="18" t="s">
        <v>7</v>
      </c>
      <c r="B20" s="45">
        <v>30000</v>
      </c>
      <c r="C20" s="46"/>
      <c r="D20" s="46"/>
      <c r="E20" s="47"/>
      <c r="F20" s="30"/>
      <c r="I20" s="18" t="s">
        <v>7</v>
      </c>
      <c r="J20" s="45">
        <v>30000</v>
      </c>
      <c r="K20" s="46"/>
      <c r="L20" s="46"/>
      <c r="M20" s="47"/>
    </row>
    <row r="21" spans="1:13" ht="19.5" thickBot="1" x14ac:dyDescent="0.35">
      <c r="A21" s="15"/>
      <c r="B21" s="48" t="s">
        <v>8</v>
      </c>
      <c r="C21" s="49"/>
      <c r="D21" s="49"/>
      <c r="E21" s="50"/>
      <c r="F21" s="43"/>
      <c r="J21" s="48" t="s">
        <v>8</v>
      </c>
      <c r="K21" s="49"/>
      <c r="L21" s="49"/>
      <c r="M21" s="50"/>
    </row>
    <row r="22" spans="1:13" ht="19.5" thickBot="1" x14ac:dyDescent="0.35">
      <c r="A22" s="25" t="s">
        <v>11</v>
      </c>
      <c r="B22" s="21" t="s">
        <v>9</v>
      </c>
      <c r="C22" s="19" t="s">
        <v>15</v>
      </c>
      <c r="D22" s="19" t="s">
        <v>10</v>
      </c>
      <c r="E22" s="20" t="s">
        <v>14</v>
      </c>
      <c r="F22" s="42" t="s">
        <v>21</v>
      </c>
      <c r="I22" s="25" t="s">
        <v>11</v>
      </c>
      <c r="J22" s="21" t="s">
        <v>9</v>
      </c>
      <c r="K22" s="19" t="s">
        <v>15</v>
      </c>
      <c r="L22" s="19" t="s">
        <v>10</v>
      </c>
      <c r="M22" s="20" t="s">
        <v>14</v>
      </c>
    </row>
    <row r="23" spans="1:13" x14ac:dyDescent="0.25">
      <c r="A23" s="26" t="s">
        <v>0</v>
      </c>
      <c r="B23" s="37">
        <f>BURBUJA!E5</f>
        <v>185220634</v>
      </c>
      <c r="C23" s="38">
        <f>'SELECCION DIR.'!D5</f>
        <v>2911463</v>
      </c>
      <c r="D23" s="38">
        <f>QUICKSORT!E5</f>
        <v>350264</v>
      </c>
      <c r="E23" s="39">
        <f>HEAPSORT!E5</f>
        <v>1746938</v>
      </c>
      <c r="F23" s="41"/>
      <c r="I23" s="26" t="s">
        <v>0</v>
      </c>
      <c r="J23" s="35">
        <f>B23/$F$25</f>
        <v>528.80294292305234</v>
      </c>
      <c r="K23" s="35">
        <f t="shared" ref="K23:K25" si="8">C23/$F$25</f>
        <v>8.3121959436310888</v>
      </c>
      <c r="L23" s="35">
        <f t="shared" ref="L23:L25" si="9">D23/$F$25</f>
        <v>1</v>
      </c>
      <c r="M23" s="35">
        <f t="shared" ref="M23:M25" si="10">E23/$F$25</f>
        <v>4.9874894365392963</v>
      </c>
    </row>
    <row r="24" spans="1:13" x14ac:dyDescent="0.25">
      <c r="A24" s="26" t="s">
        <v>5</v>
      </c>
      <c r="B24" s="35">
        <f>BURBUJA!E6</f>
        <v>342574397</v>
      </c>
      <c r="C24" s="2">
        <f>'SELECCION DIR.'!D6</f>
        <v>3232765</v>
      </c>
      <c r="D24" s="2">
        <f>QUICKSORT!E6</f>
        <v>369085</v>
      </c>
      <c r="E24" s="8">
        <f>HEAPSORT!E6</f>
        <v>1790647</v>
      </c>
      <c r="F24" s="41"/>
      <c r="I24" s="26" t="s">
        <v>5</v>
      </c>
      <c r="J24" s="35">
        <f t="shared" ref="J24:J25" si="11">B24/$F$25</f>
        <v>978.04626510289381</v>
      </c>
      <c r="K24" s="35">
        <f t="shared" si="8"/>
        <v>9.2295097412237634</v>
      </c>
      <c r="L24" s="35">
        <f t="shared" si="9"/>
        <v>1.0537337551104309</v>
      </c>
      <c r="M24" s="35">
        <f t="shared" si="10"/>
        <v>5.1122781673252176</v>
      </c>
    </row>
    <row r="25" spans="1:13" ht="15.75" thickBot="1" x14ac:dyDescent="0.3">
      <c r="A25" s="31" t="s">
        <v>1</v>
      </c>
      <c r="B25" s="36">
        <f>BURBUJA!E7</f>
        <v>1124023658</v>
      </c>
      <c r="C25" s="4">
        <f>'SELECCION DIR.'!D7</f>
        <v>3087138</v>
      </c>
      <c r="D25" s="4">
        <f>QUICKSORT!E7</f>
        <v>2586417</v>
      </c>
      <c r="E25" s="5">
        <f>HEAPSORT!E7</f>
        <v>2690436</v>
      </c>
      <c r="F25" s="41">
        <f>MIN(B23:E25)</f>
        <v>350264</v>
      </c>
      <c r="I25" s="31" t="s">
        <v>1</v>
      </c>
      <c r="J25" s="35">
        <f t="shared" si="11"/>
        <v>3209.0756058287461</v>
      </c>
      <c r="K25" s="35">
        <f t="shared" si="8"/>
        <v>8.8137462028641256</v>
      </c>
      <c r="L25" s="35">
        <f t="shared" si="9"/>
        <v>7.3841930658017949</v>
      </c>
      <c r="M25" s="35">
        <f t="shared" si="10"/>
        <v>7.6811662060617136</v>
      </c>
    </row>
    <row r="28" spans="1:13" x14ac:dyDescent="0.25"/>
  </sheetData>
  <mergeCells count="14">
    <mergeCell ref="J20:M20"/>
    <mergeCell ref="J21:M21"/>
    <mergeCell ref="A2:E2"/>
    <mergeCell ref="B4:E4"/>
    <mergeCell ref="B5:E5"/>
    <mergeCell ref="B13:E13"/>
    <mergeCell ref="B21:E21"/>
    <mergeCell ref="B12:E12"/>
    <mergeCell ref="B20:E20"/>
    <mergeCell ref="I2:M2"/>
    <mergeCell ref="J4:M4"/>
    <mergeCell ref="J5:M5"/>
    <mergeCell ref="J12:M12"/>
    <mergeCell ref="J13:M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M33" sqref="M33"/>
    </sheetView>
  </sheetViews>
  <sheetFormatPr baseColWidth="10" defaultColWidth="9.140625" defaultRowHeight="15" x14ac:dyDescent="0.25"/>
  <cols>
    <col min="2" max="2" width="32.7109375" customWidth="1"/>
    <col min="6" max="6" width="4" customWidth="1"/>
    <col min="7" max="7" width="2.7109375" customWidth="1"/>
    <col min="9" max="9" width="38" customWidth="1"/>
  </cols>
  <sheetData>
    <row r="1" spans="1:12" ht="23.25" x14ac:dyDescent="0.35">
      <c r="A1" s="1" t="s">
        <v>4</v>
      </c>
      <c r="B1" s="1"/>
      <c r="C1" s="1"/>
      <c r="D1" s="1"/>
    </row>
    <row r="2" spans="1:12" ht="15.75" thickBot="1" x14ac:dyDescent="0.3">
      <c r="B2" s="62" t="s">
        <v>17</v>
      </c>
      <c r="C2" s="62"/>
      <c r="D2" s="62"/>
      <c r="E2" s="62"/>
      <c r="I2" s="62" t="s">
        <v>18</v>
      </c>
      <c r="J2" s="62"/>
      <c r="K2" s="62"/>
      <c r="L2" s="62"/>
    </row>
    <row r="3" spans="1:12" x14ac:dyDescent="0.25">
      <c r="B3" s="6"/>
      <c r="C3" s="59" t="s">
        <v>2</v>
      </c>
      <c r="D3" s="60"/>
      <c r="E3" s="61"/>
      <c r="J3" s="59" t="s">
        <v>2</v>
      </c>
      <c r="K3" s="60"/>
      <c r="L3" s="61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 t="s">
        <v>3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24011</v>
      </c>
      <c r="D5" s="3">
        <v>1867140</v>
      </c>
      <c r="E5" s="7">
        <v>185220634</v>
      </c>
      <c r="F5">
        <f>MIN(C5:E5)</f>
        <v>24011</v>
      </c>
      <c r="I5" s="13" t="s">
        <v>0</v>
      </c>
      <c r="J5" s="3">
        <f>C5/$F5</f>
        <v>1</v>
      </c>
      <c r="K5" s="3">
        <f t="shared" ref="K5:L7" si="0">D5/$F5</f>
        <v>77.761859147890547</v>
      </c>
      <c r="L5" s="3">
        <f t="shared" si="0"/>
        <v>7713.9908375327977</v>
      </c>
    </row>
    <row r="6" spans="1:12" x14ac:dyDescent="0.25">
      <c r="B6" s="13" t="s">
        <v>5</v>
      </c>
      <c r="C6" s="2">
        <v>36332</v>
      </c>
      <c r="D6" s="2">
        <v>3452055</v>
      </c>
      <c r="E6" s="8">
        <v>342574397</v>
      </c>
      <c r="F6">
        <f t="shared" ref="F6:F7" si="1">MIN(C6:E6)</f>
        <v>36332</v>
      </c>
      <c r="I6" s="13" t="s">
        <v>5</v>
      </c>
      <c r="J6" s="3">
        <f>C6/$F6</f>
        <v>1</v>
      </c>
      <c r="K6" s="3">
        <f t="shared" si="0"/>
        <v>95.014174832103933</v>
      </c>
      <c r="L6" s="3">
        <f t="shared" si="0"/>
        <v>9428.9991467576783</v>
      </c>
    </row>
    <row r="7" spans="1:12" ht="15.75" thickBot="1" x14ac:dyDescent="0.3">
      <c r="B7" s="14" t="s">
        <v>1</v>
      </c>
      <c r="C7" s="4">
        <v>83191</v>
      </c>
      <c r="D7" s="4">
        <v>8902212</v>
      </c>
      <c r="E7" s="5">
        <v>1124023658</v>
      </c>
      <c r="F7">
        <f t="shared" si="1"/>
        <v>83191</v>
      </c>
      <c r="I7" s="14" t="s">
        <v>1</v>
      </c>
      <c r="J7" s="3">
        <f t="shared" ref="J7" si="2">C7/$F7</f>
        <v>1</v>
      </c>
      <c r="K7" s="3">
        <f t="shared" si="0"/>
        <v>107.00931591157698</v>
      </c>
      <c r="L7" s="3">
        <f t="shared" si="0"/>
        <v>13511.361301102283</v>
      </c>
    </row>
    <row r="8" spans="1:12" x14ac:dyDescent="0.25">
      <c r="B8" t="s">
        <v>19</v>
      </c>
    </row>
  </sheetData>
  <sheetProtection selectLockedCells="1" selectUnlockedCells="1"/>
  <mergeCells count="4">
    <mergeCell ref="C3:E3"/>
    <mergeCell ref="B2:E2"/>
    <mergeCell ref="I2:L2"/>
    <mergeCell ref="J3:L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O32" sqref="O32"/>
    </sheetView>
  </sheetViews>
  <sheetFormatPr baseColWidth="10" defaultColWidth="9.140625" defaultRowHeight="15" x14ac:dyDescent="0.25"/>
  <cols>
    <col min="2" max="2" width="32.7109375" customWidth="1"/>
    <col min="6" max="6" width="4.85546875" customWidth="1"/>
    <col min="7" max="7" width="2.7109375" customWidth="1"/>
    <col min="9" max="9" width="34.5703125" customWidth="1"/>
  </cols>
  <sheetData>
    <row r="1" spans="1:12" ht="23.25" x14ac:dyDescent="0.35">
      <c r="A1" s="1" t="s">
        <v>16</v>
      </c>
      <c r="B1" s="1"/>
      <c r="C1" s="1"/>
      <c r="D1" s="1"/>
    </row>
    <row r="2" spans="1:12" ht="15.75" thickBot="1" x14ac:dyDescent="0.3">
      <c r="B2" s="62" t="s">
        <v>17</v>
      </c>
      <c r="C2" s="62"/>
      <c r="D2" s="62"/>
      <c r="E2" s="62"/>
      <c r="I2" s="63" t="s">
        <v>18</v>
      </c>
      <c r="J2" s="63"/>
      <c r="K2" s="63"/>
      <c r="L2" s="63"/>
    </row>
    <row r="3" spans="1:12" x14ac:dyDescent="0.25">
      <c r="B3" s="6"/>
      <c r="C3" s="59" t="s">
        <v>2</v>
      </c>
      <c r="D3" s="60"/>
      <c r="E3" s="61"/>
      <c r="J3" s="59" t="s">
        <v>2</v>
      </c>
      <c r="K3" s="60"/>
      <c r="L3" s="61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 t="s">
        <v>3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31240</v>
      </c>
      <c r="D5" s="3">
        <v>2911463</v>
      </c>
      <c r="E5" s="7">
        <v>290432214</v>
      </c>
      <c r="F5">
        <f>MIN(C5:E5)</f>
        <v>31240</v>
      </c>
      <c r="I5" s="13" t="s">
        <v>0</v>
      </c>
      <c r="J5" s="3">
        <f>C5/$F5</f>
        <v>1</v>
      </c>
      <c r="K5" s="3">
        <f t="shared" ref="K5:L7" si="0">D5/$F5</f>
        <v>93.196638924455826</v>
      </c>
      <c r="L5" s="3">
        <f t="shared" si="0"/>
        <v>9296.8058258642759</v>
      </c>
    </row>
    <row r="6" spans="1:12" x14ac:dyDescent="0.25">
      <c r="B6" s="13" t="s">
        <v>5</v>
      </c>
      <c r="C6" s="2">
        <v>40223</v>
      </c>
      <c r="D6" s="2">
        <v>3232765</v>
      </c>
      <c r="E6" s="8">
        <v>317943047</v>
      </c>
      <c r="F6">
        <f t="shared" ref="F6:F7" si="1">MIN(C6:E6)</f>
        <v>40223</v>
      </c>
      <c r="I6" s="13" t="s">
        <v>5</v>
      </c>
      <c r="J6" s="3">
        <f>C6/$F6</f>
        <v>1</v>
      </c>
      <c r="K6" s="3">
        <f t="shared" si="0"/>
        <v>80.3710563607886</v>
      </c>
      <c r="L6" s="3">
        <f t="shared" si="0"/>
        <v>7904.5085398901128</v>
      </c>
    </row>
    <row r="7" spans="1:12" ht="15.75" thickBot="1" x14ac:dyDescent="0.3">
      <c r="B7" s="14" t="s">
        <v>1</v>
      </c>
      <c r="C7" s="4">
        <v>36072</v>
      </c>
      <c r="D7" s="4">
        <v>3087138</v>
      </c>
      <c r="E7" s="5">
        <v>292455298</v>
      </c>
      <c r="F7">
        <f t="shared" si="1"/>
        <v>36072</v>
      </c>
      <c r="I7" s="14" t="s">
        <v>1</v>
      </c>
      <c r="J7" s="3">
        <f t="shared" ref="J7" si="2">C7/$F7</f>
        <v>1</v>
      </c>
      <c r="K7" s="3">
        <f t="shared" si="0"/>
        <v>85.58266799733866</v>
      </c>
      <c r="L7" s="3">
        <f t="shared" si="0"/>
        <v>8107.5431913949878</v>
      </c>
    </row>
    <row r="8" spans="1:12" x14ac:dyDescent="0.25">
      <c r="B8" t="s">
        <v>19</v>
      </c>
    </row>
  </sheetData>
  <mergeCells count="4">
    <mergeCell ref="C3:E3"/>
    <mergeCell ref="B2:E2"/>
    <mergeCell ref="I2:L2"/>
    <mergeCell ref="J3:L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R10" sqref="R10"/>
    </sheetView>
  </sheetViews>
  <sheetFormatPr baseColWidth="10" defaultColWidth="9.140625" defaultRowHeight="15" x14ac:dyDescent="0.25"/>
  <cols>
    <col min="2" max="2" width="32.7109375" customWidth="1"/>
    <col min="6" max="6" width="4" customWidth="1"/>
    <col min="7" max="7" width="3.7109375" customWidth="1"/>
    <col min="9" max="9" width="35.5703125" customWidth="1"/>
  </cols>
  <sheetData>
    <row r="1" spans="1:12" ht="23.25" x14ac:dyDescent="0.35">
      <c r="A1" s="1" t="s">
        <v>6</v>
      </c>
      <c r="B1" s="1"/>
      <c r="C1" s="1"/>
      <c r="D1" s="1"/>
    </row>
    <row r="2" spans="1:12" ht="15.75" thickBot="1" x14ac:dyDescent="0.3">
      <c r="I2" s="63" t="s">
        <v>18</v>
      </c>
      <c r="J2" s="63"/>
      <c r="K2" s="63"/>
      <c r="L2" s="63"/>
    </row>
    <row r="3" spans="1:12" x14ac:dyDescent="0.25">
      <c r="B3" s="6"/>
      <c r="C3" s="59" t="s">
        <v>2</v>
      </c>
      <c r="D3" s="60"/>
      <c r="E3" s="61"/>
      <c r="J3" s="59" t="s">
        <v>2</v>
      </c>
      <c r="K3" s="60"/>
      <c r="L3" s="61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 t="s">
        <v>3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2565</v>
      </c>
      <c r="D5" s="3">
        <v>34360</v>
      </c>
      <c r="E5" s="7">
        <v>350264</v>
      </c>
      <c r="F5">
        <f>MIN(C5:E5)</f>
        <v>2565</v>
      </c>
      <c r="I5" s="13" t="s">
        <v>0</v>
      </c>
      <c r="J5" s="3">
        <f>C5/$F5</f>
        <v>1</v>
      </c>
      <c r="K5" s="3">
        <f t="shared" ref="K5:L7" si="0">D5/$F5</f>
        <v>13.395711500974659</v>
      </c>
      <c r="L5" s="3">
        <f t="shared" si="0"/>
        <v>136.55516569200779</v>
      </c>
    </row>
    <row r="6" spans="1:12" x14ac:dyDescent="0.25">
      <c r="B6" s="13" t="s">
        <v>5</v>
      </c>
      <c r="C6" s="2">
        <v>2944</v>
      </c>
      <c r="D6" s="2">
        <v>40110</v>
      </c>
      <c r="E6" s="8">
        <v>369085</v>
      </c>
      <c r="F6">
        <f t="shared" ref="F6:F7" si="1">MIN(C6:E6)</f>
        <v>2944</v>
      </c>
      <c r="I6" s="13" t="s">
        <v>5</v>
      </c>
      <c r="J6" s="3">
        <f>C6/$F6</f>
        <v>1</v>
      </c>
      <c r="K6" s="3">
        <f t="shared" si="0"/>
        <v>13.624320652173912</v>
      </c>
      <c r="L6" s="3">
        <f t="shared" si="0"/>
        <v>125.36854619565217</v>
      </c>
    </row>
    <row r="7" spans="1:12" ht="15.75" thickBot="1" x14ac:dyDescent="0.3">
      <c r="B7" s="14" t="s">
        <v>1</v>
      </c>
      <c r="C7" s="4">
        <v>4655</v>
      </c>
      <c r="D7" s="4">
        <v>220980</v>
      </c>
      <c r="E7" s="5">
        <v>2586417</v>
      </c>
      <c r="F7">
        <f t="shared" si="1"/>
        <v>4655</v>
      </c>
      <c r="I7" s="14" t="s">
        <v>1</v>
      </c>
      <c r="J7" s="3">
        <f t="shared" ref="J7" si="2">C7/$F7</f>
        <v>1</v>
      </c>
      <c r="K7" s="3">
        <f t="shared" si="0"/>
        <v>47.471535982814181</v>
      </c>
      <c r="L7" s="3">
        <f t="shared" si="0"/>
        <v>555.62126745435012</v>
      </c>
    </row>
    <row r="8" spans="1:12" x14ac:dyDescent="0.25">
      <c r="B8" t="s">
        <v>19</v>
      </c>
    </row>
  </sheetData>
  <mergeCells count="3">
    <mergeCell ref="C3:E3"/>
    <mergeCell ref="I2:L2"/>
    <mergeCell ref="J3:L3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T9" sqref="T9"/>
    </sheetView>
  </sheetViews>
  <sheetFormatPr baseColWidth="10" defaultColWidth="9.140625" defaultRowHeight="15" x14ac:dyDescent="0.25"/>
  <cols>
    <col min="2" max="2" width="32.7109375" customWidth="1"/>
    <col min="6" max="7" width="2.85546875" customWidth="1"/>
    <col min="8" max="8" width="5.140625" customWidth="1"/>
    <col min="9" max="9" width="33" customWidth="1"/>
  </cols>
  <sheetData>
    <row r="1" spans="1:12" ht="23.25" x14ac:dyDescent="0.35">
      <c r="A1" s="1" t="s">
        <v>13</v>
      </c>
      <c r="B1" s="1"/>
      <c r="C1" s="1"/>
      <c r="D1" s="1"/>
    </row>
    <row r="2" spans="1:12" ht="15.75" thickBot="1" x14ac:dyDescent="0.3">
      <c r="I2" s="63" t="s">
        <v>18</v>
      </c>
      <c r="J2" s="63"/>
      <c r="K2" s="63"/>
      <c r="L2" s="63"/>
    </row>
    <row r="3" spans="1:12" x14ac:dyDescent="0.25">
      <c r="B3" s="6"/>
      <c r="C3" s="59" t="s">
        <v>2</v>
      </c>
      <c r="D3" s="60"/>
      <c r="E3" s="61"/>
      <c r="J3" s="59" t="s">
        <v>2</v>
      </c>
      <c r="K3" s="60"/>
      <c r="L3" s="61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 t="s">
        <v>3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5550</v>
      </c>
      <c r="D5" s="3">
        <v>157680</v>
      </c>
      <c r="E5" s="7">
        <v>1746938</v>
      </c>
      <c r="F5">
        <f>MIN(C5:E5)</f>
        <v>5550</v>
      </c>
      <c r="I5" s="13" t="s">
        <v>0</v>
      </c>
      <c r="J5" s="3">
        <f>C5/$F5</f>
        <v>1</v>
      </c>
      <c r="K5" s="3">
        <f t="shared" ref="K5:L7" si="0">D5/$F5</f>
        <v>28.410810810810812</v>
      </c>
      <c r="L5" s="3">
        <f t="shared" si="0"/>
        <v>314.7636036036036</v>
      </c>
    </row>
    <row r="6" spans="1:12" x14ac:dyDescent="0.25">
      <c r="B6" s="13" t="s">
        <v>5</v>
      </c>
      <c r="C6" s="2">
        <v>5018</v>
      </c>
      <c r="D6" s="2">
        <v>164279</v>
      </c>
      <c r="E6" s="8">
        <v>1790647</v>
      </c>
      <c r="F6">
        <f t="shared" ref="F6:F7" si="1">MIN(C6:E6)</f>
        <v>5018</v>
      </c>
      <c r="I6" s="13" t="s">
        <v>5</v>
      </c>
      <c r="J6" s="3">
        <f>C6/$F6</f>
        <v>1</v>
      </c>
      <c r="K6" s="3">
        <f t="shared" si="0"/>
        <v>32.737943403746513</v>
      </c>
      <c r="L6" s="3">
        <f t="shared" si="0"/>
        <v>356.8447588680749</v>
      </c>
    </row>
    <row r="7" spans="1:12" ht="15.75" thickBot="1" x14ac:dyDescent="0.3">
      <c r="B7" s="14" t="s">
        <v>1</v>
      </c>
      <c r="C7" s="4">
        <v>5455</v>
      </c>
      <c r="D7" s="4">
        <v>211229</v>
      </c>
      <c r="E7" s="5">
        <v>2690436</v>
      </c>
      <c r="F7">
        <f t="shared" si="1"/>
        <v>5455</v>
      </c>
      <c r="I7" s="14" t="s">
        <v>1</v>
      </c>
      <c r="J7" s="3">
        <f t="shared" ref="J7" si="2">C7/$F7</f>
        <v>1</v>
      </c>
      <c r="K7" s="3">
        <f t="shared" si="0"/>
        <v>38.722089825847846</v>
      </c>
      <c r="L7" s="3">
        <f t="shared" si="0"/>
        <v>493.20549954170485</v>
      </c>
    </row>
    <row r="8" spans="1:12" x14ac:dyDescent="0.25">
      <c r="B8" t="s">
        <v>19</v>
      </c>
    </row>
    <row r="17" spans="9:9" x14ac:dyDescent="0.25">
      <c r="I17" s="44"/>
    </row>
  </sheetData>
  <mergeCells count="3">
    <mergeCell ref="C3:E3"/>
    <mergeCell ref="I2:L2"/>
    <mergeCell ref="J3:L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BURBUJA</vt:lpstr>
      <vt:lpstr>SELECCION DIR.</vt:lpstr>
      <vt:lpstr>QUICKSORT</vt:lpstr>
      <vt:lpstr>HEAPSORT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Martin</cp:lastModifiedBy>
  <dcterms:created xsi:type="dcterms:W3CDTF">2012-11-09T12:17:21Z</dcterms:created>
  <dcterms:modified xsi:type="dcterms:W3CDTF">2022-11-23T16:24:59Z</dcterms:modified>
</cp:coreProperties>
</file>