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rtincarrasco/Desktop/Martín_Carrasco/Gestión Full/"/>
    </mc:Choice>
  </mc:AlternateContent>
  <xr:revisionPtr revIDLastSave="0" documentId="8_{BDFB8C31-3C83-5B4B-A64D-2B8115D9E708}" xr6:coauthVersionLast="47" xr6:coauthVersionMax="47" xr10:uidLastSave="{00000000-0000-0000-0000-000000000000}"/>
  <bookViews>
    <workbookView xWindow="14040" yWindow="500" windowWidth="25380" windowHeight="23000" activeTab="11" xr2:uid="{00000000-000D-0000-FFFF-FFFF00000000}"/>
  </bookViews>
  <sheets>
    <sheet name="RDS1" sheetId="1" r:id="rId1"/>
    <sheet name="TYC" sheetId="6" r:id="rId2"/>
    <sheet name="BICISOL" sheetId="7" r:id="rId3"/>
    <sheet name="HYUNDAI" sheetId="8" r:id="rId4"/>
    <sheet name="INDUSOL" sheetId="9" r:id="rId5"/>
    <sheet name="AUTOSOL" sheetId="10" r:id="rId6"/>
    <sheet name="TRIANA" sheetId="11" r:id="rId7"/>
    <sheet name="RDS3" sheetId="12" r:id="rId8"/>
    <sheet name="REICARS" sheetId="13" r:id="rId9"/>
    <sheet name="MR" sheetId="14" r:id="rId10"/>
    <sheet name="BLACK" sheetId="15" r:id="rId11"/>
    <sheet name="TOTAL" sheetId="16" r:id="rId12"/>
  </sheets>
  <externalReferences>
    <externalReference r:id="rId13"/>
    <externalReference r:id="rId14"/>
  </externalReferences>
  <definedNames>
    <definedName name="_xlnm._FilterDatabase" localSheetId="5" hidden="1">AUTOSOL!$A$10:$H$20</definedName>
    <definedName name="_xlnm._FilterDatabase" localSheetId="2" hidden="1">BICISOL!$A$10:$H$165</definedName>
    <definedName name="_xlnm._FilterDatabase" localSheetId="10" hidden="1">BLACK!$A$10:$H$85</definedName>
    <definedName name="_xlnm._FilterDatabase" localSheetId="3" hidden="1">HYUNDAI!$A$10:$H$62</definedName>
    <definedName name="_xlnm._FilterDatabase" localSheetId="9" hidden="1">MR!$A$12:$X$75</definedName>
    <definedName name="_xlnm._FilterDatabase" localSheetId="0" hidden="1">'RDS1'!$A$10:$H$418</definedName>
    <definedName name="_xlnm._FilterDatabase" localSheetId="7" hidden="1">'RDS3'!$A$10:$H$94</definedName>
    <definedName name="_xlnm._FilterDatabase" localSheetId="8" hidden="1">REICARS!$A$10:$H$92</definedName>
    <definedName name="_xlnm._FilterDatabase" localSheetId="11" hidden="1">TOTAL!$A$1:$H$886</definedName>
    <definedName name="_xlnm._FilterDatabase" localSheetId="6" hidden="1">TRIANA!$A$10:$H$141</definedName>
    <definedName name="_xlnm._FilterDatabase" localSheetId="1" hidden="1">TYC!$A$10:$H$55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7" i="16" l="1"/>
  <c r="G597" i="16"/>
  <c r="G596" i="16"/>
  <c r="G595" i="16"/>
  <c r="G594" i="16"/>
  <c r="G593" i="16"/>
  <c r="G592" i="16"/>
  <c r="G591" i="16"/>
  <c r="G590" i="16"/>
  <c r="G589" i="16"/>
  <c r="G588" i="16"/>
  <c r="G587" i="16"/>
  <c r="G586" i="16"/>
  <c r="G585" i="16"/>
  <c r="G584" i="16"/>
  <c r="G583" i="16"/>
  <c r="G582" i="16"/>
  <c r="G581" i="16"/>
  <c r="G580" i="16"/>
  <c r="G579" i="16"/>
  <c r="G578" i="16"/>
  <c r="G577" i="16"/>
  <c r="G576" i="16"/>
  <c r="G575" i="16"/>
  <c r="G574" i="16"/>
  <c r="G573" i="16"/>
  <c r="G572" i="16"/>
  <c r="G571" i="16"/>
  <c r="G570" i="16"/>
  <c r="G569" i="16"/>
  <c r="G568" i="16"/>
  <c r="G567" i="16"/>
  <c r="G566" i="16"/>
  <c r="G565" i="16"/>
  <c r="G564" i="16"/>
  <c r="G563" i="16"/>
  <c r="G562" i="16"/>
  <c r="G561" i="16"/>
  <c r="G560" i="16"/>
  <c r="G559" i="16"/>
  <c r="G558" i="16"/>
  <c r="G557" i="16"/>
  <c r="G556" i="16"/>
  <c r="G555" i="16"/>
  <c r="G554" i="16"/>
  <c r="G553" i="16"/>
  <c r="G552" i="16"/>
  <c r="G551" i="16"/>
  <c r="G550" i="16"/>
  <c r="G549" i="16"/>
  <c r="G548" i="16"/>
  <c r="G547" i="16"/>
  <c r="G546" i="16"/>
  <c r="G545" i="16"/>
  <c r="G544" i="16"/>
  <c r="G543" i="16"/>
  <c r="G542" i="16"/>
  <c r="F14" i="15"/>
  <c r="F15" i="15"/>
  <c r="G15" i="15" s="1"/>
  <c r="F16" i="15"/>
  <c r="G16" i="15" s="1"/>
  <c r="F17" i="15"/>
  <c r="G17" i="15" s="1"/>
  <c r="G18" i="15"/>
  <c r="F19" i="15"/>
  <c r="G19" i="15" s="1"/>
  <c r="F20" i="15"/>
  <c r="G20" i="15" s="1"/>
  <c r="F21" i="15"/>
  <c r="G21" i="15" s="1"/>
  <c r="F22" i="15"/>
  <c r="F23" i="15"/>
  <c r="G23" i="15" s="1"/>
  <c r="F24" i="15"/>
  <c r="G24" i="15" s="1"/>
  <c r="F25" i="15"/>
  <c r="G25" i="15" s="1"/>
  <c r="F26" i="15"/>
  <c r="G26" i="15" s="1"/>
  <c r="G27" i="15"/>
  <c r="F28" i="15"/>
  <c r="G28" i="15" s="1"/>
  <c r="F29" i="15"/>
  <c r="G29" i="15" s="1"/>
  <c r="F30" i="15"/>
  <c r="F31" i="15"/>
  <c r="G31" i="15" s="1"/>
  <c r="F32" i="15"/>
  <c r="G32" i="15" s="1"/>
  <c r="F33" i="15"/>
  <c r="G33" i="15" s="1"/>
  <c r="F34" i="15"/>
  <c r="G34" i="15" s="1"/>
  <c r="F35" i="15"/>
  <c r="G35" i="15" s="1"/>
  <c r="F36" i="15"/>
  <c r="G36" i="15" s="1"/>
  <c r="G37" i="15"/>
  <c r="F38" i="15"/>
  <c r="G38" i="15" s="1"/>
  <c r="F39" i="15"/>
  <c r="G39" i="15" s="1"/>
  <c r="F41" i="15"/>
  <c r="G41" i="15" s="1"/>
  <c r="F42" i="15"/>
  <c r="G42" i="15" s="1"/>
  <c r="F43" i="15"/>
  <c r="G43" i="15" s="1"/>
  <c r="F44" i="15"/>
  <c r="G44" i="15" s="1"/>
  <c r="F45" i="15"/>
  <c r="G45" i="15" s="1"/>
  <c r="F46" i="15"/>
  <c r="G46" i="15" s="1"/>
  <c r="F47" i="15"/>
  <c r="G47" i="15" s="1"/>
  <c r="F48" i="15"/>
  <c r="G48" i="15" s="1"/>
  <c r="F49" i="15"/>
  <c r="G49" i="15" s="1"/>
  <c r="F50" i="15"/>
  <c r="G50" i="15" s="1"/>
  <c r="G51" i="15"/>
  <c r="F52" i="15"/>
  <c r="G52" i="15" s="1"/>
  <c r="F53" i="15"/>
  <c r="G53" i="15" s="1"/>
  <c r="F54" i="15"/>
  <c r="G54" i="15" s="1"/>
  <c r="F55" i="15"/>
  <c r="G55" i="15" s="1"/>
  <c r="F56" i="15"/>
  <c r="G56" i="15" s="1"/>
  <c r="F57" i="15"/>
  <c r="G57" i="15" s="1"/>
  <c r="F58" i="15"/>
  <c r="G58" i="15" s="1"/>
  <c r="F59" i="15"/>
  <c r="G59" i="15" s="1"/>
  <c r="F60" i="15"/>
  <c r="G60" i="15" s="1"/>
  <c r="F61" i="15"/>
  <c r="G61" i="15" s="1"/>
  <c r="F62" i="15"/>
  <c r="G62" i="15" s="1"/>
  <c r="F65" i="15"/>
  <c r="G65" i="15" s="1"/>
  <c r="G66" i="15"/>
  <c r="F67" i="15"/>
  <c r="G67" i="15" s="1"/>
  <c r="F68" i="15"/>
  <c r="G68" i="15" s="1"/>
  <c r="G69" i="15"/>
  <c r="F70" i="15"/>
  <c r="G70" i="15" s="1"/>
  <c r="F72" i="15"/>
  <c r="G72" i="15" s="1"/>
  <c r="G73" i="15"/>
  <c r="F74" i="15"/>
  <c r="G74" i="15" s="1"/>
  <c r="F75" i="15"/>
  <c r="G75" i="15" s="1"/>
  <c r="G76" i="15"/>
  <c r="G77" i="15"/>
  <c r="F78" i="15"/>
  <c r="G78" i="15" s="1"/>
  <c r="F79" i="15"/>
  <c r="G79" i="15" s="1"/>
  <c r="F80" i="15"/>
  <c r="G80" i="15" s="1"/>
  <c r="F81" i="15"/>
  <c r="G81" i="15" s="1"/>
  <c r="F83" i="15"/>
  <c r="G83" i="15" s="1"/>
  <c r="F84" i="15"/>
  <c r="G84" i="15" s="1"/>
  <c r="F13" i="15"/>
  <c r="G13" i="15" s="1"/>
  <c r="G14" i="15"/>
  <c r="G22" i="15"/>
  <c r="G30" i="15"/>
  <c r="G40" i="15"/>
  <c r="G63" i="15"/>
  <c r="G64" i="15"/>
  <c r="G71" i="15"/>
  <c r="G82" i="15"/>
  <c r="G887" i="16" l="1"/>
  <c r="G85" i="15"/>
  <c r="H74" i="14"/>
  <c r="H73" i="14"/>
  <c r="H70" i="14"/>
  <c r="H69" i="14"/>
  <c r="H66" i="14"/>
  <c r="H65" i="14"/>
  <c r="H62" i="14"/>
  <c r="H61" i="14"/>
  <c r="H60" i="14"/>
  <c r="H59" i="14"/>
  <c r="H58" i="14"/>
  <c r="H57" i="14"/>
  <c r="H56" i="14"/>
  <c r="H54" i="14"/>
  <c r="H47" i="14"/>
  <c r="H45" i="14"/>
  <c r="H44" i="14"/>
  <c r="H41" i="14"/>
  <c r="H36" i="14"/>
  <c r="H33" i="14"/>
  <c r="H26" i="14"/>
  <c r="H23" i="14"/>
  <c r="H22" i="14"/>
  <c r="G14" i="14"/>
  <c r="G15" i="14"/>
  <c r="G16" i="14"/>
  <c r="G17" i="14"/>
  <c r="G18" i="14"/>
  <c r="G19" i="14"/>
  <c r="G20" i="14"/>
  <c r="H20" i="14" s="1"/>
  <c r="G21" i="14"/>
  <c r="G24" i="14"/>
  <c r="G25" i="14"/>
  <c r="H25" i="14" s="1"/>
  <c r="G27" i="14"/>
  <c r="G28" i="14"/>
  <c r="G29" i="14"/>
  <c r="G30" i="14"/>
  <c r="G31" i="14"/>
  <c r="G32" i="14"/>
  <c r="G34" i="14"/>
  <c r="G35" i="14"/>
  <c r="H35" i="14" s="1"/>
  <c r="G37" i="14"/>
  <c r="G38" i="14"/>
  <c r="G39" i="14"/>
  <c r="G40" i="14"/>
  <c r="G42" i="14"/>
  <c r="G43" i="14"/>
  <c r="G46" i="14"/>
  <c r="H46" i="14" s="1"/>
  <c r="G48" i="14"/>
  <c r="G49" i="14"/>
  <c r="H49" i="14" s="1"/>
  <c r="G50" i="14"/>
  <c r="H50" i="14" s="1"/>
  <c r="G51" i="14"/>
  <c r="H51" i="14" s="1"/>
  <c r="G52" i="14"/>
  <c r="H52" i="14" s="1"/>
  <c r="G53" i="14"/>
  <c r="H53" i="14" s="1"/>
  <c r="G55" i="14"/>
  <c r="G63" i="14"/>
  <c r="H63" i="14" s="1"/>
  <c r="G64" i="14"/>
  <c r="H64" i="14" s="1"/>
  <c r="G67" i="14"/>
  <c r="H67" i="14" s="1"/>
  <c r="G68" i="14"/>
  <c r="G71" i="14"/>
  <c r="H71" i="14" s="1"/>
  <c r="G72" i="14"/>
  <c r="H72" i="14" s="1"/>
  <c r="G13" i="14"/>
  <c r="H76" i="14" l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G20" i="13"/>
  <c r="F21" i="13"/>
  <c r="G21" i="13" s="1"/>
  <c r="F22" i="13"/>
  <c r="G22" i="13" s="1"/>
  <c r="F23" i="13"/>
  <c r="G23" i="13" s="1"/>
  <c r="G24" i="13"/>
  <c r="G25" i="13"/>
  <c r="F26" i="13"/>
  <c r="G26" i="13" s="1"/>
  <c r="F27" i="13"/>
  <c r="G27" i="13" s="1"/>
  <c r="G28" i="13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F40" i="13"/>
  <c r="G40" i="13" s="1"/>
  <c r="G41" i="13"/>
  <c r="F42" i="13"/>
  <c r="G42" i="13" s="1"/>
  <c r="G43" i="13"/>
  <c r="F44" i="13"/>
  <c r="G44" i="13" s="1"/>
  <c r="F45" i="13"/>
  <c r="G45" i="13" s="1"/>
  <c r="G46" i="13"/>
  <c r="F47" i="13"/>
  <c r="G47" i="13" s="1"/>
  <c r="F48" i="13"/>
  <c r="G48" i="13" s="1"/>
  <c r="F49" i="13"/>
  <c r="G49" i="13" s="1"/>
  <c r="F50" i="13"/>
  <c r="G50" i="13" s="1"/>
  <c r="F51" i="13"/>
  <c r="G51" i="13" s="1"/>
  <c r="F52" i="13"/>
  <c r="G52" i="13" s="1"/>
  <c r="G53" i="13"/>
  <c r="F54" i="13"/>
  <c r="G54" i="13" s="1"/>
  <c r="F55" i="13"/>
  <c r="G55" i="13" s="1"/>
  <c r="G56" i="13"/>
  <c r="F57" i="13"/>
  <c r="G57" i="13" s="1"/>
  <c r="F58" i="13"/>
  <c r="G58" i="13" s="1"/>
  <c r="G59" i="13"/>
  <c r="F60" i="13"/>
  <c r="G60" i="13" s="1"/>
  <c r="F61" i="13"/>
  <c r="G61" i="13" s="1"/>
  <c r="F62" i="13"/>
  <c r="G62" i="13" s="1"/>
  <c r="F63" i="13"/>
  <c r="G63" i="13" s="1"/>
  <c r="F64" i="13"/>
  <c r="G64" i="13" s="1"/>
  <c r="F65" i="13"/>
  <c r="G65" i="13" s="1"/>
  <c r="G66" i="13"/>
  <c r="F67" i="13"/>
  <c r="G67" i="13" s="1"/>
  <c r="F68" i="13"/>
  <c r="G68" i="13" s="1"/>
  <c r="G69" i="13"/>
  <c r="F70" i="13"/>
  <c r="G70" i="13" s="1"/>
  <c r="F71" i="13"/>
  <c r="G71" i="13" s="1"/>
  <c r="G72" i="13"/>
  <c r="F73" i="13"/>
  <c r="G73" i="13" s="1"/>
  <c r="F74" i="13"/>
  <c r="G74" i="13" s="1"/>
  <c r="G75" i="13"/>
  <c r="F76" i="13"/>
  <c r="G76" i="13" s="1"/>
  <c r="G77" i="13"/>
  <c r="F78" i="13"/>
  <c r="G78" i="13" s="1"/>
  <c r="G79" i="13"/>
  <c r="F80" i="13"/>
  <c r="G80" i="13" s="1"/>
  <c r="F81" i="13"/>
  <c r="G81" i="13" s="1"/>
  <c r="F82" i="13"/>
  <c r="G82" i="13" s="1"/>
  <c r="F83" i="13"/>
  <c r="G83" i="13" s="1"/>
  <c r="F84" i="13"/>
  <c r="G84" i="13" s="1"/>
  <c r="F85" i="13"/>
  <c r="G85" i="13" s="1"/>
  <c r="F86" i="13"/>
  <c r="G86" i="13" s="1"/>
  <c r="F87" i="13"/>
  <c r="G87" i="13" s="1"/>
  <c r="F88" i="13"/>
  <c r="G88" i="13" s="1"/>
  <c r="F89" i="13"/>
  <c r="G89" i="13" s="1"/>
  <c r="G90" i="13"/>
  <c r="G91" i="13"/>
  <c r="G92" i="13"/>
  <c r="F13" i="13"/>
  <c r="G13" i="13" s="1"/>
  <c r="F14" i="12"/>
  <c r="G14" i="12" s="1"/>
  <c r="F15" i="12"/>
  <c r="G15" i="12" s="1"/>
  <c r="F16" i="12"/>
  <c r="G16" i="12" s="1"/>
  <c r="F17" i="12"/>
  <c r="G17" i="12" s="1"/>
  <c r="F18" i="12"/>
  <c r="G18" i="12" s="1"/>
  <c r="F19" i="12"/>
  <c r="G19" i="12" s="1"/>
  <c r="G20" i="12"/>
  <c r="F21" i="12"/>
  <c r="G21" i="12" s="1"/>
  <c r="F23" i="12"/>
  <c r="G23" i="12" s="1"/>
  <c r="F24" i="12"/>
  <c r="F25" i="12"/>
  <c r="G25" i="12" s="1"/>
  <c r="F26" i="12"/>
  <c r="G26" i="12" s="1"/>
  <c r="F27" i="12"/>
  <c r="G27" i="12" s="1"/>
  <c r="F28" i="12"/>
  <c r="G28" i="12" s="1"/>
  <c r="F30" i="12"/>
  <c r="G30" i="12" s="1"/>
  <c r="F33" i="12"/>
  <c r="G33" i="12" s="1"/>
  <c r="F34" i="12"/>
  <c r="G34" i="12" s="1"/>
  <c r="G35" i="12"/>
  <c r="F36" i="12"/>
  <c r="G36" i="12" s="1"/>
  <c r="F37" i="12"/>
  <c r="G37" i="12" s="1"/>
  <c r="F38" i="12"/>
  <c r="F39" i="12"/>
  <c r="F40" i="12"/>
  <c r="G40" i="12" s="1"/>
  <c r="F41" i="12"/>
  <c r="G41" i="12" s="1"/>
  <c r="F42" i="12"/>
  <c r="G42" i="12" s="1"/>
  <c r="F43" i="12"/>
  <c r="G43" i="12" s="1"/>
  <c r="G44" i="12"/>
  <c r="F45" i="12"/>
  <c r="G45" i="12" s="1"/>
  <c r="F46" i="12"/>
  <c r="G46" i="12" s="1"/>
  <c r="F47" i="12"/>
  <c r="G47" i="12" s="1"/>
  <c r="F48" i="12"/>
  <c r="G48" i="12" s="1"/>
  <c r="F49" i="12"/>
  <c r="G49" i="12" s="1"/>
  <c r="F50" i="12"/>
  <c r="G50" i="12" s="1"/>
  <c r="F51" i="12"/>
  <c r="G51" i="12" s="1"/>
  <c r="F52" i="12"/>
  <c r="G52" i="12" s="1"/>
  <c r="F53" i="12"/>
  <c r="G53" i="12" s="1"/>
  <c r="G56" i="12"/>
  <c r="G57" i="12"/>
  <c r="G58" i="12"/>
  <c r="F59" i="12"/>
  <c r="G59" i="12" s="1"/>
  <c r="G60" i="12"/>
  <c r="F61" i="12"/>
  <c r="G61" i="12" s="1"/>
  <c r="F62" i="12"/>
  <c r="G62" i="12" s="1"/>
  <c r="F65" i="12"/>
  <c r="G65" i="12" s="1"/>
  <c r="G66" i="12"/>
  <c r="F67" i="12"/>
  <c r="G67" i="12" s="1"/>
  <c r="F68" i="12"/>
  <c r="G68" i="12" s="1"/>
  <c r="F69" i="12"/>
  <c r="F71" i="12"/>
  <c r="G71" i="12" s="1"/>
  <c r="F72" i="12"/>
  <c r="G72" i="12" s="1"/>
  <c r="F73" i="12"/>
  <c r="G73" i="12" s="1"/>
  <c r="G74" i="12"/>
  <c r="F75" i="12"/>
  <c r="G75" i="12" s="1"/>
  <c r="F76" i="12"/>
  <c r="G76" i="12" s="1"/>
  <c r="F77" i="12"/>
  <c r="G77" i="12" s="1"/>
  <c r="F79" i="12"/>
  <c r="G79" i="12" s="1"/>
  <c r="F80" i="12"/>
  <c r="G80" i="12" s="1"/>
  <c r="G81" i="12"/>
  <c r="G82" i="12"/>
  <c r="F83" i="12"/>
  <c r="G83" i="12" s="1"/>
  <c r="F84" i="12"/>
  <c r="G84" i="12" s="1"/>
  <c r="F85" i="12"/>
  <c r="G85" i="12" s="1"/>
  <c r="F86" i="12"/>
  <c r="G86" i="12" s="1"/>
  <c r="F87" i="12"/>
  <c r="G87" i="12" s="1"/>
  <c r="F88" i="12"/>
  <c r="G88" i="12" s="1"/>
  <c r="F89" i="12"/>
  <c r="G89" i="12" s="1"/>
  <c r="F90" i="12"/>
  <c r="G90" i="12" s="1"/>
  <c r="F91" i="12"/>
  <c r="G91" i="12" s="1"/>
  <c r="F92" i="12"/>
  <c r="G92" i="12" s="1"/>
  <c r="F93" i="12"/>
  <c r="G93" i="12" s="1"/>
  <c r="G13" i="12"/>
  <c r="G22" i="12"/>
  <c r="G24" i="12"/>
  <c r="G29" i="12"/>
  <c r="G31" i="12"/>
  <c r="G32" i="12"/>
  <c r="G38" i="12"/>
  <c r="G39" i="12"/>
  <c r="G54" i="12"/>
  <c r="G55" i="12"/>
  <c r="G63" i="12"/>
  <c r="G64" i="12"/>
  <c r="G69" i="12"/>
  <c r="G70" i="12"/>
  <c r="G78" i="12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G20" i="1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G30" i="11" s="1"/>
  <c r="G31" i="11"/>
  <c r="F32" i="11"/>
  <c r="G32" i="11" s="1"/>
  <c r="G33" i="11"/>
  <c r="F34" i="11"/>
  <c r="G34" i="11" s="1"/>
  <c r="F35" i="11"/>
  <c r="G35" i="11" s="1"/>
  <c r="F36" i="11"/>
  <c r="G36" i="11" s="1"/>
  <c r="G37" i="11"/>
  <c r="F38" i="11"/>
  <c r="G38" i="11" s="1"/>
  <c r="F39" i="11"/>
  <c r="G39" i="11" s="1"/>
  <c r="F40" i="11"/>
  <c r="G40" i="11" s="1"/>
  <c r="F41" i="11"/>
  <c r="G41" i="11" s="1"/>
  <c r="F42" i="11"/>
  <c r="G42" i="11" s="1"/>
  <c r="F43" i="11"/>
  <c r="G43" i="11" s="1"/>
  <c r="F44" i="11"/>
  <c r="G44" i="11" s="1"/>
  <c r="F45" i="11"/>
  <c r="G45" i="11" s="1"/>
  <c r="F46" i="11"/>
  <c r="G46" i="11" s="1"/>
  <c r="F47" i="11"/>
  <c r="G47" i="11" s="1"/>
  <c r="G48" i="11"/>
  <c r="G49" i="11"/>
  <c r="G50" i="11"/>
  <c r="F51" i="11"/>
  <c r="G51" i="11" s="1"/>
  <c r="F52" i="11"/>
  <c r="G52" i="11" s="1"/>
  <c r="G53" i="11"/>
  <c r="F54" i="11"/>
  <c r="G54" i="11" s="1"/>
  <c r="G55" i="11"/>
  <c r="G56" i="11"/>
  <c r="G57" i="11"/>
  <c r="F58" i="11"/>
  <c r="G58" i="11" s="1"/>
  <c r="G59" i="11"/>
  <c r="F60" i="11"/>
  <c r="G60" i="11" s="1"/>
  <c r="F61" i="11"/>
  <c r="G61" i="11" s="1"/>
  <c r="F62" i="11"/>
  <c r="G62" i="11" s="1"/>
  <c r="F63" i="11"/>
  <c r="G63" i="11" s="1"/>
  <c r="F64" i="11"/>
  <c r="G64" i="11" s="1"/>
  <c r="F65" i="11"/>
  <c r="G65" i="11" s="1"/>
  <c r="F66" i="11"/>
  <c r="G66" i="11" s="1"/>
  <c r="F67" i="11"/>
  <c r="G67" i="11" s="1"/>
  <c r="G68" i="11"/>
  <c r="F69" i="11"/>
  <c r="G69" i="11" s="1"/>
  <c r="F70" i="11"/>
  <c r="G70" i="11" s="1"/>
  <c r="F71" i="11"/>
  <c r="G71" i="11" s="1"/>
  <c r="G72" i="11"/>
  <c r="F73" i="11"/>
  <c r="G73" i="11" s="1"/>
  <c r="F74" i="11"/>
  <c r="G74" i="11" s="1"/>
  <c r="G75" i="11"/>
  <c r="F76" i="11"/>
  <c r="G76" i="11" s="1"/>
  <c r="F77" i="11"/>
  <c r="G77" i="11" s="1"/>
  <c r="G78" i="11"/>
  <c r="F79" i="11"/>
  <c r="G79" i="11" s="1"/>
  <c r="F80" i="11"/>
  <c r="G80" i="11" s="1"/>
  <c r="F81" i="11"/>
  <c r="G81" i="11" s="1"/>
  <c r="F82" i="11"/>
  <c r="G82" i="11" s="1"/>
  <c r="F83" i="11"/>
  <c r="G83" i="11" s="1"/>
  <c r="F84" i="11"/>
  <c r="G84" i="11" s="1"/>
  <c r="G85" i="11"/>
  <c r="F86" i="11"/>
  <c r="G86" i="11" s="1"/>
  <c r="F87" i="11"/>
  <c r="G87" i="11" s="1"/>
  <c r="G88" i="11"/>
  <c r="F89" i="11"/>
  <c r="G89" i="11" s="1"/>
  <c r="F90" i="11"/>
  <c r="G90" i="11" s="1"/>
  <c r="F91" i="11"/>
  <c r="G91" i="11" s="1"/>
  <c r="G92" i="11"/>
  <c r="F93" i="11"/>
  <c r="G93" i="11" s="1"/>
  <c r="F94" i="11"/>
  <c r="G94" i="11" s="1"/>
  <c r="F95" i="11"/>
  <c r="G95" i="11" s="1"/>
  <c r="F96" i="11"/>
  <c r="G96" i="11" s="1"/>
  <c r="G97" i="11"/>
  <c r="F98" i="11"/>
  <c r="G98" i="11" s="1"/>
  <c r="F99" i="11"/>
  <c r="G99" i="11" s="1"/>
  <c r="F100" i="11"/>
  <c r="G100" i="11" s="1"/>
  <c r="F101" i="11"/>
  <c r="G101" i="11" s="1"/>
  <c r="F102" i="11"/>
  <c r="G102" i="11" s="1"/>
  <c r="G103" i="11"/>
  <c r="F104" i="11"/>
  <c r="G104" i="11" s="1"/>
  <c r="F105" i="11"/>
  <c r="G105" i="11" s="1"/>
  <c r="F106" i="11"/>
  <c r="G106" i="11" s="1"/>
  <c r="G107" i="11"/>
  <c r="F108" i="11"/>
  <c r="G108" i="11" s="1"/>
  <c r="F109" i="11"/>
  <c r="G109" i="11" s="1"/>
  <c r="F110" i="11"/>
  <c r="G110" i="11" s="1"/>
  <c r="F111" i="11"/>
  <c r="G111" i="11" s="1"/>
  <c r="F112" i="11"/>
  <c r="G112" i="11" s="1"/>
  <c r="F113" i="11"/>
  <c r="G113" i="11" s="1"/>
  <c r="F114" i="11"/>
  <c r="G114" i="11" s="1"/>
  <c r="F115" i="11"/>
  <c r="G115" i="11" s="1"/>
  <c r="F116" i="11"/>
  <c r="G116" i="11" s="1"/>
  <c r="F117" i="11"/>
  <c r="G117" i="11" s="1"/>
  <c r="F118" i="11"/>
  <c r="G118" i="11" s="1"/>
  <c r="F119" i="11"/>
  <c r="G119" i="11" s="1"/>
  <c r="F120" i="11"/>
  <c r="G120" i="11" s="1"/>
  <c r="F121" i="11"/>
  <c r="G121" i="11" s="1"/>
  <c r="F122" i="11"/>
  <c r="G122" i="11" s="1"/>
  <c r="F123" i="11"/>
  <c r="G123" i="11" s="1"/>
  <c r="F124" i="11"/>
  <c r="G124" i="11" s="1"/>
  <c r="F125" i="11"/>
  <c r="G125" i="11" s="1"/>
  <c r="F126" i="11"/>
  <c r="G126" i="11" s="1"/>
  <c r="F127" i="11"/>
  <c r="G127" i="11" s="1"/>
  <c r="F128" i="11"/>
  <c r="G128" i="11" s="1"/>
  <c r="F129" i="11"/>
  <c r="G129" i="11" s="1"/>
  <c r="F130" i="11"/>
  <c r="G130" i="11" s="1"/>
  <c r="F131" i="11"/>
  <c r="G131" i="11" s="1"/>
  <c r="F132" i="11"/>
  <c r="G132" i="11" s="1"/>
  <c r="F133" i="11"/>
  <c r="G133" i="11" s="1"/>
  <c r="F134" i="11"/>
  <c r="G134" i="11" s="1"/>
  <c r="G135" i="11"/>
  <c r="F136" i="11"/>
  <c r="G136" i="11" s="1"/>
  <c r="F137" i="11"/>
  <c r="G137" i="11" s="1"/>
  <c r="G138" i="11"/>
  <c r="F139" i="11"/>
  <c r="G139" i="11" s="1"/>
  <c r="F140" i="11"/>
  <c r="G140" i="11" s="1"/>
  <c r="G141" i="11"/>
  <c r="F13" i="11"/>
  <c r="G13" i="11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13" i="10"/>
  <c r="G13" i="10" s="1"/>
  <c r="G14" i="9"/>
  <c r="G15" i="9"/>
  <c r="G16" i="9"/>
  <c r="G17" i="9"/>
  <c r="G18" i="9"/>
  <c r="G13" i="9"/>
  <c r="G19" i="9" s="1"/>
  <c r="G63" i="8"/>
  <c r="G27" i="8"/>
  <c r="G48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13" i="8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3" i="7"/>
  <c r="G53" i="6"/>
  <c r="G51" i="6"/>
  <c r="G46" i="6"/>
  <c r="G45" i="6"/>
  <c r="G42" i="6"/>
  <c r="G38" i="6"/>
  <c r="G37" i="6"/>
  <c r="G32" i="6"/>
  <c r="G30" i="6"/>
  <c r="G27" i="6"/>
  <c r="G24" i="6"/>
  <c r="G17" i="6"/>
  <c r="G14" i="6"/>
  <c r="G19" i="6"/>
  <c r="G20" i="6"/>
  <c r="G28" i="6"/>
  <c r="G31" i="6"/>
  <c r="G33" i="6"/>
  <c r="G34" i="6"/>
  <c r="G36" i="6"/>
  <c r="G39" i="6"/>
  <c r="G40" i="6"/>
  <c r="G41" i="6"/>
  <c r="G43" i="6"/>
  <c r="G44" i="6"/>
  <c r="G47" i="6"/>
  <c r="G48" i="6"/>
  <c r="G49" i="6"/>
  <c r="G50" i="6"/>
  <c r="G54" i="6"/>
  <c r="G55" i="6"/>
  <c r="G418" i="1"/>
  <c r="G416" i="1"/>
  <c r="G413" i="1"/>
  <c r="G412" i="1"/>
  <c r="G409" i="1"/>
  <c r="G407" i="1"/>
  <c r="G406" i="1"/>
  <c r="G404" i="1"/>
  <c r="G397" i="1"/>
  <c r="G396" i="1"/>
  <c r="G395" i="1"/>
  <c r="G389" i="1"/>
  <c r="G386" i="1"/>
  <c r="G384" i="1"/>
  <c r="G382" i="1"/>
  <c r="G378" i="1"/>
  <c r="G376" i="1"/>
  <c r="G367" i="1"/>
  <c r="G366" i="1"/>
  <c r="G364" i="1"/>
  <c r="G363" i="1"/>
  <c r="G362" i="1"/>
  <c r="G360" i="1"/>
  <c r="G355" i="1"/>
  <c r="G352" i="1"/>
  <c r="G345" i="1"/>
  <c r="G344" i="1"/>
  <c r="G343" i="1"/>
  <c r="G335" i="1"/>
  <c r="G330" i="1"/>
  <c r="G328" i="1"/>
  <c r="G327" i="1"/>
  <c r="G321" i="1"/>
  <c r="G320" i="1"/>
  <c r="G317" i="1"/>
  <c r="G316" i="1"/>
  <c r="G314" i="1"/>
  <c r="G312" i="1"/>
  <c r="G311" i="1"/>
  <c r="G310" i="1"/>
  <c r="G309" i="1"/>
  <c r="G307" i="1"/>
  <c r="G299" i="1"/>
  <c r="G296" i="1"/>
  <c r="G295" i="1"/>
  <c r="G294" i="1"/>
  <c r="G291" i="1"/>
  <c r="G289" i="1"/>
  <c r="G288" i="1"/>
  <c r="G286" i="1"/>
  <c r="G285" i="1"/>
  <c r="G281" i="1"/>
  <c r="G279" i="1"/>
  <c r="G278" i="1"/>
  <c r="G277" i="1"/>
  <c r="G272" i="1"/>
  <c r="G270" i="1"/>
  <c r="G265" i="1"/>
  <c r="G259" i="1"/>
  <c r="G257" i="1"/>
  <c r="G255" i="1"/>
  <c r="G253" i="1"/>
  <c r="G251" i="1"/>
  <c r="G243" i="1"/>
  <c r="G239" i="1"/>
  <c r="G226" i="1"/>
  <c r="G224" i="1"/>
  <c r="G216" i="1"/>
  <c r="G212" i="1"/>
  <c r="G209" i="1"/>
  <c r="G204" i="1"/>
  <c r="G203" i="1"/>
  <c r="G199" i="1"/>
  <c r="G197" i="1"/>
  <c r="G195" i="1"/>
  <c r="G193" i="1"/>
  <c r="G192" i="1"/>
  <c r="G191" i="1"/>
  <c r="G185" i="1"/>
  <c r="G183" i="1"/>
  <c r="G179" i="1"/>
  <c r="G176" i="1"/>
  <c r="G175" i="1"/>
  <c r="G174" i="1"/>
  <c r="G167" i="1"/>
  <c r="G166" i="1"/>
  <c r="G159" i="1"/>
  <c r="G148" i="1"/>
  <c r="G145" i="1"/>
  <c r="G138" i="1"/>
  <c r="G137" i="1"/>
  <c r="G129" i="1"/>
  <c r="G121" i="1"/>
  <c r="G113" i="1"/>
  <c r="G106" i="1"/>
  <c r="G81" i="1"/>
  <c r="G66" i="1"/>
  <c r="G60" i="1"/>
  <c r="G21" i="1"/>
  <c r="G93" i="13" l="1"/>
  <c r="G94" i="12"/>
  <c r="G142" i="11"/>
  <c r="G165" i="7"/>
  <c r="G20" i="10"/>
  <c r="G56" i="6"/>
  <c r="G23" i="1"/>
  <c r="G35" i="1"/>
  <c r="G37" i="1"/>
  <c r="G38" i="1"/>
  <c r="G48" i="1"/>
  <c r="G54" i="1"/>
  <c r="G55" i="1"/>
  <c r="G56" i="1"/>
  <c r="G61" i="1"/>
  <c r="G62" i="1"/>
  <c r="G69" i="1"/>
  <c r="G71" i="1"/>
  <c r="G77" i="1"/>
  <c r="G82" i="1"/>
  <c r="G87" i="1"/>
  <c r="G89" i="1"/>
  <c r="G90" i="1"/>
  <c r="G91" i="1"/>
  <c r="G93" i="1"/>
  <c r="G97" i="1"/>
  <c r="G98" i="1"/>
  <c r="G117" i="1"/>
  <c r="G118" i="1"/>
  <c r="G120" i="1"/>
  <c r="G124" i="1"/>
  <c r="G125" i="1"/>
  <c r="G127" i="1"/>
  <c r="G128" i="1"/>
  <c r="G136" i="1"/>
  <c r="G140" i="1"/>
  <c r="G143" i="1"/>
  <c r="G146" i="1"/>
  <c r="G147" i="1"/>
  <c r="G149" i="1"/>
  <c r="G150" i="1"/>
  <c r="G151" i="1"/>
  <c r="G152" i="1"/>
  <c r="G154" i="1"/>
  <c r="G155" i="1"/>
  <c r="G160" i="1"/>
  <c r="G161" i="1"/>
  <c r="G162" i="1"/>
  <c r="G163" i="1"/>
  <c r="G164" i="1"/>
  <c r="G165" i="1"/>
  <c r="G168" i="1"/>
  <c r="G169" i="1"/>
  <c r="G170" i="1"/>
  <c r="G171" i="1"/>
  <c r="G172" i="1"/>
  <c r="G173" i="1"/>
  <c r="G177" i="1"/>
  <c r="G178" i="1"/>
  <c r="G181" i="1"/>
  <c r="G182" i="1"/>
  <c r="G186" i="1"/>
  <c r="G187" i="1"/>
  <c r="G188" i="1"/>
  <c r="G189" i="1"/>
  <c r="G190" i="1"/>
  <c r="G194" i="1"/>
  <c r="G198" i="1"/>
  <c r="G201" i="1"/>
  <c r="G202" i="1"/>
  <c r="G206" i="1"/>
  <c r="G207" i="1"/>
  <c r="G208" i="1"/>
  <c r="G210" i="1"/>
  <c r="G211" i="1"/>
  <c r="G213" i="1"/>
  <c r="G214" i="1"/>
  <c r="G215" i="1"/>
  <c r="G217" i="1"/>
  <c r="G218" i="1"/>
  <c r="G219" i="1"/>
  <c r="G220" i="1"/>
  <c r="G221" i="1"/>
  <c r="G222" i="1"/>
  <c r="G223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4" i="1"/>
  <c r="G245" i="1"/>
  <c r="G246" i="1"/>
  <c r="G248" i="1"/>
  <c r="G249" i="1"/>
  <c r="G250" i="1"/>
  <c r="G252" i="1"/>
  <c r="G256" i="1"/>
  <c r="G258" i="1"/>
  <c r="G260" i="1"/>
  <c r="G261" i="1"/>
  <c r="G262" i="1"/>
  <c r="G263" i="1"/>
  <c r="G264" i="1"/>
  <c r="G266" i="1"/>
  <c r="G267" i="1"/>
  <c r="G269" i="1"/>
  <c r="G271" i="1"/>
  <c r="G273" i="1"/>
  <c r="G274" i="1"/>
  <c r="G275" i="1"/>
  <c r="G276" i="1"/>
  <c r="G280" i="1"/>
  <c r="G282" i="1"/>
  <c r="G283" i="1"/>
  <c r="G284" i="1"/>
  <c r="G287" i="1"/>
  <c r="G290" i="1"/>
  <c r="G292" i="1"/>
  <c r="G293" i="1"/>
  <c r="G297" i="1"/>
  <c r="G298" i="1"/>
  <c r="G300" i="1"/>
  <c r="G301" i="1"/>
  <c r="G302" i="1"/>
  <c r="G303" i="1"/>
  <c r="G304" i="1"/>
  <c r="G305" i="1"/>
  <c r="G306" i="1"/>
  <c r="G308" i="1"/>
  <c r="G313" i="1"/>
  <c r="G315" i="1"/>
  <c r="G318" i="1"/>
  <c r="G319" i="1"/>
  <c r="G322" i="1"/>
  <c r="G323" i="1"/>
  <c r="G324" i="1"/>
  <c r="G325" i="1"/>
  <c r="G326" i="1"/>
  <c r="G329" i="1"/>
  <c r="G332" i="1"/>
  <c r="G333" i="1"/>
  <c r="G334" i="1"/>
  <c r="G336" i="1"/>
  <c r="G337" i="1"/>
  <c r="G339" i="1"/>
  <c r="G340" i="1"/>
  <c r="G341" i="1"/>
  <c r="G346" i="1"/>
  <c r="G347" i="1"/>
  <c r="G348" i="1"/>
  <c r="G349" i="1"/>
  <c r="G350" i="1"/>
  <c r="G351" i="1"/>
  <c r="G353" i="1"/>
  <c r="G354" i="1"/>
  <c r="G356" i="1"/>
  <c r="G357" i="1"/>
  <c r="G358" i="1"/>
  <c r="G359" i="1"/>
  <c r="G361" i="1"/>
  <c r="G365" i="1"/>
  <c r="G368" i="1"/>
  <c r="G369" i="1"/>
  <c r="G370" i="1"/>
  <c r="G371" i="1"/>
  <c r="G373" i="1"/>
  <c r="G374" i="1"/>
  <c r="G377" i="1"/>
  <c r="G379" i="1"/>
  <c r="G380" i="1"/>
  <c r="G381" i="1"/>
  <c r="G383" i="1"/>
  <c r="G385" i="1"/>
  <c r="G387" i="1"/>
  <c r="G388" i="1"/>
  <c r="G390" i="1"/>
  <c r="G391" i="1"/>
  <c r="G392" i="1"/>
  <c r="G393" i="1"/>
  <c r="G394" i="1"/>
  <c r="G398" i="1"/>
  <c r="G399" i="1"/>
  <c r="G400" i="1"/>
  <c r="G403" i="1"/>
  <c r="G405" i="1"/>
  <c r="G408" i="1"/>
  <c r="G410" i="1"/>
  <c r="G411" i="1"/>
  <c r="G414" i="1"/>
  <c r="G415" i="1"/>
  <c r="G417" i="1"/>
  <c r="G13" i="1"/>
  <c r="G419" i="1" l="1"/>
</calcChain>
</file>

<file path=xl/sharedStrings.xml><?xml version="1.0" encoding="utf-8"?>
<sst xmlns="http://schemas.openxmlformats.org/spreadsheetml/2006/main" count="8471" uniqueCount="3261">
  <si>
    <t>Reporte general de stock</t>
  </si>
  <si>
    <t>Cómo leer este reporte</t>
  </si>
  <si>
    <t xml:space="preserve"> Pendientes de ingreso</t>
  </si>
  <si>
    <t xml:space="preserve"> Para poner en venta</t>
  </si>
  <si>
    <t xml:space="preserve"> Buena calidad</t>
  </si>
  <si>
    <t xml:space="preserve"> Para evitar descarte</t>
  </si>
  <si>
    <t xml:space="preserve"> Para impulsar ventas</t>
  </si>
  <si>
    <t>Ir a Control de stock</t>
  </si>
  <si>
    <t>Código ML</t>
  </si>
  <si>
    <t>Código universal</t>
  </si>
  <si>
    <t>SKU</t>
  </si>
  <si>
    <t># Publicación</t>
  </si>
  <si>
    <t>Producto</t>
  </si>
  <si>
    <t>Tipo de producto</t>
  </si>
  <si>
    <t xml:space="preserve">   Unidades en Full</t>
  </si>
  <si>
    <t>Aptas para vender</t>
  </si>
  <si>
    <t>Tamaño</t>
  </si>
  <si>
    <t>Estado de tu stock</t>
  </si>
  <si>
    <t>Total</t>
  </si>
  <si>
    <t>KPKQ71316</t>
  </si>
  <si>
    <t/>
  </si>
  <si>
    <t>F- BI- FMCH110702</t>
  </si>
  <si>
    <t>Farol Trasero Izquierdo Para Chevrolet Optra Sedan 2004 2016</t>
  </si>
  <si>
    <t>UCYX53948</t>
  </si>
  <si>
    <t>F- RDS- RDS-00142</t>
  </si>
  <si>
    <t>Neblinero Peugeot 208 2013 2016 / 1 Unidad</t>
  </si>
  <si>
    <t>WXVN92022</t>
  </si>
  <si>
    <t>F- AL- 071230543</t>
  </si>
  <si>
    <t>Radiador Calefaccion Para Hyundai Terracan 2.5 2001 2009</t>
  </si>
  <si>
    <t>JVXF73763</t>
  </si>
  <si>
    <t>F- MA- 001891313-5 / MA- 001891314-3</t>
  </si>
  <si>
    <t>Bisel Neblinero Para Kia Rio Jb 2009 2011 Par</t>
  </si>
  <si>
    <t>QMBJ56546</t>
  </si>
  <si>
    <t>F- BI- FMCH105121 / BI- FMCH105122</t>
  </si>
  <si>
    <t>Optico Para Chevrolet Aveo Sedan 2008 2016 Par</t>
  </si>
  <si>
    <t>QGZM94611</t>
  </si>
  <si>
    <t>F- BI- FMTY505162</t>
  </si>
  <si>
    <t>Optico Para Toyota Yaris Sedan 2007 2012</t>
  </si>
  <si>
    <t>PLSD69112</t>
  </si>
  <si>
    <t>F- BI- CRI3000311</t>
  </si>
  <si>
    <t>Farol Trasero Para Mahindra Pik Up 2011 2021</t>
  </si>
  <si>
    <t>AREN28306</t>
  </si>
  <si>
    <t>F- NC- R6905026 / NC- R6905028</t>
  </si>
  <si>
    <t>Bandeja Inferior Para Kia Frontier 2000 2011 Par</t>
  </si>
  <si>
    <t>ACWI03009</t>
  </si>
  <si>
    <t>MA- 001487032-6</t>
  </si>
  <si>
    <t>Radiador Motor Para Chevrolet Spark Gt 2011 2017</t>
  </si>
  <si>
    <t>SCLD82232</t>
  </si>
  <si>
    <t>F- RDS- RDS-00003</t>
  </si>
  <si>
    <t>Kit Distribucion Para Mitsubishi L200 2.5 2007 2015 9 Piezas</t>
  </si>
  <si>
    <t>XUMC25429</t>
  </si>
  <si>
    <t>F- BI- FMDT810712</t>
  </si>
  <si>
    <t>Farol Trasero Izquierdo Para Nissan Np300 2015 2020</t>
  </si>
  <si>
    <t>AJZG74542</t>
  </si>
  <si>
    <t>MA- 001471005-1 / MA- 001471004-3</t>
  </si>
  <si>
    <t>Amortiguador Delantero Chevrolet Sonic 1.6 2012 2016 Par</t>
  </si>
  <si>
    <t>XILJ91088</t>
  </si>
  <si>
    <t>F- RX- TY30010 / RX- TY30043</t>
  </si>
  <si>
    <t>Farol Esquina Ambar Para Toyota Tercel 1995 1997 Par</t>
  </si>
  <si>
    <t>UWWH61818</t>
  </si>
  <si>
    <t>F- BI- FMDW045121</t>
  </si>
  <si>
    <t>Optico Derecho Daewoo Tico</t>
  </si>
  <si>
    <t>XQVO00789</t>
  </si>
  <si>
    <t>F- RX- 0019525 x2 / RX- 0018195 / RX- 0018194</t>
  </si>
  <si>
    <t>Kit Amortiguador Del + Tras Para Hyundai Elantra 2006 2011</t>
  </si>
  <si>
    <t>DUYS46413</t>
  </si>
  <si>
    <t>F- BI- SPSZ029003</t>
  </si>
  <si>
    <t>Cremallera Direccion Para Suzuki Maruti Ii 800 F8b 1999 2009</t>
  </si>
  <si>
    <t>WVOJ74968</t>
  </si>
  <si>
    <t>RX- TY50720</t>
  </si>
  <si>
    <t>Farol Trasero Izquierdo Para Toyota Yaris 2006 2013</t>
  </si>
  <si>
    <t>AUFR00151</t>
  </si>
  <si>
    <t>F- MA- 002193047-4</t>
  </si>
  <si>
    <t>Farol Trasero Mazda 5 2011 2016 Exterior Der</t>
  </si>
  <si>
    <t>BXBJ58216</t>
  </si>
  <si>
    <t>F- RX- 0002111</t>
  </si>
  <si>
    <t>Optico Para Suzuki Celerio 2009 2014</t>
  </si>
  <si>
    <t>VGQT75254</t>
  </si>
  <si>
    <t>F- RX- 9954282 / RX- 9954283</t>
  </si>
  <si>
    <t>Bieleta Delantera Ssangyong Actyon Sport 2.0 2006 2016 Par</t>
  </si>
  <si>
    <t>ZXBW47455</t>
  </si>
  <si>
    <t>SC- HLL01-1172-002-LH</t>
  </si>
  <si>
    <t>Farol Trasero Externo Para Toyota Corolla 2018 2020</t>
  </si>
  <si>
    <t>GJLQ87054</t>
  </si>
  <si>
    <t>F- BI- FMTY425122 / BI- FMTY425121 / BI- FMTY420903</t>
  </si>
  <si>
    <t>Optico  + Neblinero Para Toyota Hilux 2012 2015 Par</t>
  </si>
  <si>
    <t>ZIIL49059</t>
  </si>
  <si>
    <t>F- BI- SPCH050201 / BI- SPCH050202</t>
  </si>
  <si>
    <t>Bandeja Inferior Para Chevrolet Spark Gt 2011 2016 Par</t>
  </si>
  <si>
    <t>CGGO57831</t>
  </si>
  <si>
    <t>F- RX- 0002110</t>
  </si>
  <si>
    <t>UCIR76875</t>
  </si>
  <si>
    <t>F- RX- 0018909 / RX- 0018910 / RX- 9942985 X2</t>
  </si>
  <si>
    <t>Kit Amortiguador Para Chevrolet Cruze Orlando 2010 2017</t>
  </si>
  <si>
    <t>WOJB05437</t>
  </si>
  <si>
    <t>F- BI- KMSY030702</t>
  </si>
  <si>
    <t>Farol Trasero Izq Para Ssangyong Actyon Sport 2006 2011</t>
  </si>
  <si>
    <t>LSTG97833</t>
  </si>
  <si>
    <t>F- BI- fmmz150943</t>
  </si>
  <si>
    <t>Kit Neblinero Para Mazda 3 Sedan 2014 2016</t>
  </si>
  <si>
    <t>SIHG83413</t>
  </si>
  <si>
    <t>F-MA- 001793531-3</t>
  </si>
  <si>
    <t>Espejo Luneta Para Suzuki Grand Vitara Nomade 2006 2015</t>
  </si>
  <si>
    <t>RYGV95007</t>
  </si>
  <si>
    <t>F- BI- FMTY505161</t>
  </si>
  <si>
    <t>YLIU58608</t>
  </si>
  <si>
    <t>F- SC- HD08-58001-N-LH / SC- HD08-58001-N-RH / BI- FMTY500904</t>
  </si>
  <si>
    <t>Optico + Neblinero Para Toyota Yaris Sedan 2006 2013 Par</t>
  </si>
  <si>
    <t>ZWBX67216</t>
  </si>
  <si>
    <t>F- BI- KMSY030712</t>
  </si>
  <si>
    <t>Farol Trasero Izq Para Ssangyong Actyon Sport 2012 2022</t>
  </si>
  <si>
    <t>LAWF65776</t>
  </si>
  <si>
    <t>F- RDS- RDS-00154</t>
  </si>
  <si>
    <t>Bisel Neblinero Para Mitsubishi L200 2016 2018 Par</t>
  </si>
  <si>
    <t>MAJT97912</t>
  </si>
  <si>
    <t>F- NC- R6909736</t>
  </si>
  <si>
    <t>Farol Trasero Externo Para Hyundai Elantra 2016 2018</t>
  </si>
  <si>
    <t>BUGA02456</t>
  </si>
  <si>
    <t>F- NC- R6909299</t>
  </si>
  <si>
    <t>Bomba Aceite Para Mitsubishi L200 2.5 4d56t 2007 2016</t>
  </si>
  <si>
    <t>NPWO87621</t>
  </si>
  <si>
    <t>F- BI- IAFE130150</t>
  </si>
  <si>
    <t>Kit Embrague Para Suzuki Ignis 1.2 2017 2022 Original</t>
  </si>
  <si>
    <t>WCSC78908</t>
  </si>
  <si>
    <t>F- BI- FMDT310702</t>
  </si>
  <si>
    <t>Farol Trasero Para Nissan Versa 2012 2018</t>
  </si>
  <si>
    <t>LQTM54764</t>
  </si>
  <si>
    <t>AL- 070871285</t>
  </si>
  <si>
    <t>Deposito Direccion Chevrolet Spark Gt 2011 2019 Hidraulica</t>
  </si>
  <si>
    <t>WBKN70816</t>
  </si>
  <si>
    <t>F- BI- CRI3000312</t>
  </si>
  <si>
    <t>WYIM15650</t>
  </si>
  <si>
    <t>F- MA- 000907558-5 X2 / MA- 000907861-4 X2</t>
  </si>
  <si>
    <t>Cazoleta Del Para Toyota Yaris Sedan Sport  2006 2013 Par</t>
  </si>
  <si>
    <t>MUJJ60343</t>
  </si>
  <si>
    <t>F- RX- 9951026</t>
  </si>
  <si>
    <t>Farol Trasero Para Samsung Sm3 2007 2014</t>
  </si>
  <si>
    <t>OXZD41896</t>
  </si>
  <si>
    <t>F- NC- R6909812 X2</t>
  </si>
  <si>
    <t>Amortiguador Trasero Para Nissan Np300 2015 2020 Par</t>
  </si>
  <si>
    <t>NNHZ04625</t>
  </si>
  <si>
    <t>F- NC- R6910032 X2</t>
  </si>
  <si>
    <t>Amortiguador Delantero Para Hyundai Terracan 2001 2009 Par</t>
  </si>
  <si>
    <t>MJEZ90526</t>
  </si>
  <si>
    <t>BI- FMCH140711</t>
  </si>
  <si>
    <t>Farol Trasero Para Chevrolet N400 Max 2020 2022</t>
  </si>
  <si>
    <t>MMEQ47602</t>
  </si>
  <si>
    <t>F- RX- 0022979 / RX- 0022980</t>
  </si>
  <si>
    <t>Bandeja Suspension Para Hyundai Accent Rb 2011 2019 Par</t>
  </si>
  <si>
    <t>SHXS49978</t>
  </si>
  <si>
    <t>F- CR- 3200-ty001</t>
  </si>
  <si>
    <t>Guardabarro Para Toyota Hilux Revo 2016 2020 4 Piezas</t>
  </si>
  <si>
    <t>SAUX46523</t>
  </si>
  <si>
    <t>SC- HLL01-1172-002-RH</t>
  </si>
  <si>
    <t>FYBN55453</t>
  </si>
  <si>
    <t>F- RX- 0029325</t>
  </si>
  <si>
    <t>Maza Rueda Trasera Para Hyundai Tucson 2004 2010 4x2 Sin Abs</t>
  </si>
  <si>
    <t>JMEB82158</t>
  </si>
  <si>
    <t>F- RX- 1115000 / RX- 1115010 / RX- 0033420 X2 / RX- 0014232 X2</t>
  </si>
  <si>
    <t>Amortiguador Delantero + Cazoleta Para Chevrolet Aveo Par</t>
  </si>
  <si>
    <t>BUWF05162</t>
  </si>
  <si>
    <t>F- BI- KMSY030701</t>
  </si>
  <si>
    <t>Farol Trasero Derecho Para Ssangyong Actyon Sport 2006 2011</t>
  </si>
  <si>
    <t>FNAF07578</t>
  </si>
  <si>
    <t>F- NC- R6901030</t>
  </si>
  <si>
    <t>Radiador Motor Para Chevrolet Vivant 1.6 2004 2010 Mecanico</t>
  </si>
  <si>
    <t>FAYB81218</t>
  </si>
  <si>
    <t>F- BI- FMDT310701</t>
  </si>
  <si>
    <t>VZBG81343</t>
  </si>
  <si>
    <t>F- BI- fmty420903</t>
  </si>
  <si>
    <t>Kit Neblinero Para Toyota Hilux 2012 2015</t>
  </si>
  <si>
    <t>LXQV10768</t>
  </si>
  <si>
    <t>BI- FMMT090712</t>
  </si>
  <si>
    <t>Farol Trasero Para Mitsubishi L200 2016 2018</t>
  </si>
  <si>
    <t>IDON30500</t>
  </si>
  <si>
    <t>RDS- RDS-00167</t>
  </si>
  <si>
    <t>Bisel Neblinero Para Suzuki Swift 2008 2011 Par</t>
  </si>
  <si>
    <t>LFLH92889</t>
  </si>
  <si>
    <t>F- RX- 9954400 / RX- 9954398</t>
  </si>
  <si>
    <t>Bieleta Delantera Para Hyundai Accent New 2006 2011 Par</t>
  </si>
  <si>
    <t>FTQR81992</t>
  </si>
  <si>
    <t>F- IPS- 92331</t>
  </si>
  <si>
    <t>Set Bisel Cromados Optico Para Toyota Hilux 2012 2015</t>
  </si>
  <si>
    <t>DTCO75732</t>
  </si>
  <si>
    <t>F- BI- FMTY420731 / BI- FMTY420732</t>
  </si>
  <si>
    <t>Farol Trasero Para Toyota Hilux 2012 2015 Par</t>
  </si>
  <si>
    <t>PHOI97795</t>
  </si>
  <si>
    <t>F- RDS- RDS-00183</t>
  </si>
  <si>
    <t>Amortiguadores Traseros Chevrolet Sail 2011 2015 + Cazoleta</t>
  </si>
  <si>
    <t>ROGH08333</t>
  </si>
  <si>
    <t>BI- FMCH140712</t>
  </si>
  <si>
    <t>MLLV83082</t>
  </si>
  <si>
    <t>F- MA- 002051004-8 X2 / MA- 002052512-6 / MA- 002052513-4</t>
  </si>
  <si>
    <t>Terminal Dirección + Axial Para Ford Ecosport 1.6 2003 2012</t>
  </si>
  <si>
    <t>FMRQ48049</t>
  </si>
  <si>
    <t>F- BI- FMCH140701</t>
  </si>
  <si>
    <t>Farol Trasero Para Chevrolet N300 2012 2020</t>
  </si>
  <si>
    <t>CNFT56987</t>
  </si>
  <si>
    <t>BI- FMMX010702</t>
  </si>
  <si>
    <t>Farol Trasero Derecho Maxus T60 2018 2021</t>
  </si>
  <si>
    <t>AL- 090601288</t>
  </si>
  <si>
    <t>Farol Trasero Para Kia Sportage 2005 2010</t>
  </si>
  <si>
    <t>EKXE82471</t>
  </si>
  <si>
    <t>F- MA- 001460155-4</t>
  </si>
  <si>
    <t>Bomba Freno Tipo Ate Chevrolet Chevy 500 1987 - 1994</t>
  </si>
  <si>
    <t>ZOHW85823</t>
  </si>
  <si>
    <t>F- BI- FMFD060731</t>
  </si>
  <si>
    <t>Farol Trasero Para Ford Ranger 2013 2019</t>
  </si>
  <si>
    <t>MIFD33221</t>
  </si>
  <si>
    <t>F- RX- 1115020 x2 / RX- 0011323 x2</t>
  </si>
  <si>
    <t>Amortiguador Tras + Cazoleta Chevrolet Aveo 2004 2016 Par</t>
  </si>
  <si>
    <t>RDIB63885</t>
  </si>
  <si>
    <t>F- BI- FMDT500903</t>
  </si>
  <si>
    <t>Kit Neblinero Para Nissan Terrano 2000 2014</t>
  </si>
  <si>
    <t>NISH22092</t>
  </si>
  <si>
    <t>MA- 001896750-2 / MA- 001896751-0</t>
  </si>
  <si>
    <t>Guardafango  Delantero Para Kia Cerato 2013 2018 Par</t>
  </si>
  <si>
    <t>RPFI89580</t>
  </si>
  <si>
    <t>F- NC- 701769</t>
  </si>
  <si>
    <t>Aceite Para Motor Wolver Super Light 10w40 Para Autos, Pickups &amp; Suvs X 4lts</t>
  </si>
  <si>
    <t>MLEC79114</t>
  </si>
  <si>
    <t>F- RX- 0018242 / RX- 0018241</t>
  </si>
  <si>
    <t>Amortiguador Delantero Para Hyundai Accent Rb 2011 2018 Par</t>
  </si>
  <si>
    <t>PUMV62135</t>
  </si>
  <si>
    <t>F- SC- HLL01-1555-LH / SC- HLL01-1555-RH</t>
  </si>
  <si>
    <t>Optico Para Toyota Hilux 2005 2008 Par</t>
  </si>
  <si>
    <t>CSAV54786</t>
  </si>
  <si>
    <t>F- MA- 001795510-1</t>
  </si>
  <si>
    <t>Farol Trasero Suzuki Grand Vitara 2006 2019 3 Puertas</t>
  </si>
  <si>
    <t>BKPV85351</t>
  </si>
  <si>
    <t>F- BI- FMCH331103</t>
  </si>
  <si>
    <t>Tercera Luz Freno Para Chevrolet Dmax 2006 2015</t>
  </si>
  <si>
    <t>ELGX22333</t>
  </si>
  <si>
    <t>F- MA- 005797001-4</t>
  </si>
  <si>
    <t>Espejo Luneta Para Mg3 1.5 2012 2025</t>
  </si>
  <si>
    <t>MVJC79568</t>
  </si>
  <si>
    <t>F- BI- FMCH155101 / BI- FMCH155102</t>
  </si>
  <si>
    <t>Optico Para Chevrolet Sail 1.4 2011 2017 Par</t>
  </si>
  <si>
    <t>DZOT74485</t>
  </si>
  <si>
    <t>F- AL- 090440820</t>
  </si>
  <si>
    <t>Multiple De Escape Para Chevrolet N300 Max 2011 2019</t>
  </si>
  <si>
    <t>IVUV84644</t>
  </si>
  <si>
    <t>F- BI- FMFD060732</t>
  </si>
  <si>
    <t>IIYY77890</t>
  </si>
  <si>
    <t>F- BI- SPMG021202 / BI- SPMG021201</t>
  </si>
  <si>
    <t>Amortiguador Delantero Para Mg3 2012 2020 Par</t>
  </si>
  <si>
    <t>EJNA27393</t>
  </si>
  <si>
    <t>F- BI- FMCH330731 / BI- FMCH330732</t>
  </si>
  <si>
    <t>Farol Trasero Para Chevrolet Dmax 2009 2014 Par</t>
  </si>
  <si>
    <t>LIDP75709</t>
  </si>
  <si>
    <t>F- IPS- 76874</t>
  </si>
  <si>
    <t>Optico Led Para Chevrolet Luv 1976 1996 15 Led</t>
  </si>
  <si>
    <t>SEXQ80986</t>
  </si>
  <si>
    <t>F- BI- KMSY030722</t>
  </si>
  <si>
    <t xml:space="preserve">Farol Trasero Para Ssangyong Musso 2.2 2018 2023 </t>
  </si>
  <si>
    <t>F- MA- 001795512-8</t>
  </si>
  <si>
    <t>MZKM81985</t>
  </si>
  <si>
    <t>F- IPS- 76879</t>
  </si>
  <si>
    <t>Optico Led Para Nissan D21 2.4 Z24 Sohc 8 Valv 4wd 1994 2000</t>
  </si>
  <si>
    <t>NAAR44610</t>
  </si>
  <si>
    <t>F- SC- TB931TA</t>
  </si>
  <si>
    <t>Farol Trasero Led Para Toyota Fj Cruiser 2008 2015 Par</t>
  </si>
  <si>
    <t>KLHT71235</t>
  </si>
  <si>
    <t>F- BI- FMCH110701</t>
  </si>
  <si>
    <t>Farol Trasero Derecho Para Chevrolet Optra Sedan 2004 2016</t>
  </si>
  <si>
    <t>HJVB03182</t>
  </si>
  <si>
    <t>F- BI- CIB0101473 X2</t>
  </si>
  <si>
    <t>Amortiguador Trasero Para Great Wall Haval H3 2011 2021 Par</t>
  </si>
  <si>
    <t>AQVI66214</t>
  </si>
  <si>
    <t>F- BI- FMKI110701</t>
  </si>
  <si>
    <t>Farol Trasero Para Kia Soluto 2019 2025</t>
  </si>
  <si>
    <t>IVOT76909</t>
  </si>
  <si>
    <t>F- RDS- RDS-00145</t>
  </si>
  <si>
    <t>Kit Ramal Cable Con Boton Instalacion Neblinero</t>
  </si>
  <si>
    <t>LBWR13685</t>
  </si>
  <si>
    <t>F- MA- 000980439-0 / MA- 000980438-2</t>
  </si>
  <si>
    <t>Mensula Parachoque Del Para Toyota Yaris Sport 2006 2011 Par</t>
  </si>
  <si>
    <t>BTKN52621</t>
  </si>
  <si>
    <t>F- SC- HLL01-1554-011-RH</t>
  </si>
  <si>
    <t>Optico Para Toyota 4runner 2010 2013</t>
  </si>
  <si>
    <t>PBNO83829</t>
  </si>
  <si>
    <t>F- IPS- 76871</t>
  </si>
  <si>
    <t>Optico Para Nissan D21 1986/2010 8 Led Blanca 45w R/l</t>
  </si>
  <si>
    <t>NNJP02397</t>
  </si>
  <si>
    <t>F- BI- achy213002</t>
  </si>
  <si>
    <t>Espejo Luneta Izquierda Para Hyundai Verna 2021 2023</t>
  </si>
  <si>
    <t>RTVY60406</t>
  </si>
  <si>
    <t>F- RX- 9951025</t>
  </si>
  <si>
    <t>ANAK87335</t>
  </si>
  <si>
    <t>F- BI- CRTY501601 / BI- CRTY501602</t>
  </si>
  <si>
    <t>Guardafango Delantero Para Toyota Yaris Sedan 2006 2013 Par</t>
  </si>
  <si>
    <t>SHWN60565</t>
  </si>
  <si>
    <t>F- RDS- RDS-00018</t>
  </si>
  <si>
    <t>Kit Filtro Para Ford Ranger 3.2 2012 2022</t>
  </si>
  <si>
    <t>JLPH81294</t>
  </si>
  <si>
    <t>F- MA- 001187051-1</t>
  </si>
  <si>
    <t>Radiador Motor Para Isuzu Nkr 3.1 1999 2005</t>
  </si>
  <si>
    <t>NKWC75979</t>
  </si>
  <si>
    <t>F- RX- 0012492</t>
  </si>
  <si>
    <t>Alternador Hyundai Para Terracan D4bh 1996 2003</t>
  </si>
  <si>
    <t>YPNU87962</t>
  </si>
  <si>
    <t>F- MA- 001810109-2 / MA- 001810108-4</t>
  </si>
  <si>
    <t>Mensula Delantera Para Kia Morning 2017 2019 Par</t>
  </si>
  <si>
    <t>NAJY43537</t>
  </si>
  <si>
    <t>F- MA- 002121759-k</t>
  </si>
  <si>
    <t>Luneta Espejo Para Mazda Bt50 2.5 2008 2013 Izquierdo</t>
  </si>
  <si>
    <t>KYYV13368</t>
  </si>
  <si>
    <t>F- RX- 0019496 / RX- 0019497</t>
  </si>
  <si>
    <t>Amortiguador Trasero Para Suzuki Baleno 1998 2004 Par</t>
  </si>
  <si>
    <t>MDQW33158</t>
  </si>
  <si>
    <t>F- BI- CRHY011651 / BI- CRHY011652</t>
  </si>
  <si>
    <t>Guardafango Delantero Para Hyundai Accent Rb 2011 2019 Par</t>
  </si>
  <si>
    <t>TUPW82638</t>
  </si>
  <si>
    <t>8681335116011</t>
  </si>
  <si>
    <t>F- MA- 001712028-K X2</t>
  </si>
  <si>
    <t>Bieleta Delantera Para Suzuki Sx4 2007 2015 Par</t>
  </si>
  <si>
    <t>EDXC39710</t>
  </si>
  <si>
    <t>F- NC- R6910897</t>
  </si>
  <si>
    <t>Radiador Motor Para Hyundai Tucson 2.0 2004 2010 Automatico</t>
  </si>
  <si>
    <t>XUMC78707</t>
  </si>
  <si>
    <t>F- MA- 000903301-7</t>
  </si>
  <si>
    <t>Farol Trasero Para Toyota Tercel 1998 1999</t>
  </si>
  <si>
    <t>KKKP45719</t>
  </si>
  <si>
    <t>F- BI- FMDT605111 / BI- FMDT605112</t>
  </si>
  <si>
    <t>Optico Para Nissan Terrano D22 2000 2015 Par</t>
  </si>
  <si>
    <t>EYMU89941</t>
  </si>
  <si>
    <t>AL- 090601204</t>
  </si>
  <si>
    <t>Farol Trasero Para Toyota Hilux 2016 2020</t>
  </si>
  <si>
    <t>XFVP90883</t>
  </si>
  <si>
    <t>F- MA- 002928030-4</t>
  </si>
  <si>
    <t>Maza Rueda Trasera Caliber Compass Patriot 4x2</t>
  </si>
  <si>
    <t>QMVJ92675</t>
  </si>
  <si>
    <t>F- BI- FMHY010761</t>
  </si>
  <si>
    <t>Farol Trasero Derecho Para Hyundai Accent Rb 1.4 2012 2014</t>
  </si>
  <si>
    <t>XTDV76367</t>
  </si>
  <si>
    <t>BI- FMCH340701 / BI- FMCH340702</t>
  </si>
  <si>
    <t>Farol Trasero Para Chevrolet Luv Dmax 2015 2019 Par</t>
  </si>
  <si>
    <t>XILJ98097</t>
  </si>
  <si>
    <t>000029935505</t>
  </si>
  <si>
    <t>F- MA- 002993550-5</t>
  </si>
  <si>
    <t xml:space="preserve">Farol Trasero Izquierdo Para Mitsubishi Lancer 2001 2010 </t>
  </si>
  <si>
    <t>IOPN26232</t>
  </si>
  <si>
    <t>F- RDS- RDS-00149</t>
  </si>
  <si>
    <t>Bandeja Con Bujes Para Suzuki Alto 1996 2020 Par</t>
  </si>
  <si>
    <t>JSMB02206</t>
  </si>
  <si>
    <t>F- SC- tb210ta</t>
  </si>
  <si>
    <t>Kit Neblinero Para Toyota Yaris Sport 1.3 2006 2008</t>
  </si>
  <si>
    <t>RGRL05535</t>
  </si>
  <si>
    <t>F- MA- 001795542-K / MA- 001795544-6</t>
  </si>
  <si>
    <t>Optico Izquierdo + Derecho Para Suzuki Maruti 1998 2009</t>
  </si>
  <si>
    <t>RYGH86155</t>
  </si>
  <si>
    <t>F- BI- FMHY015161 / BI- FMHY015162</t>
  </si>
  <si>
    <t>Optico 5 Pines Para Hyundai Accent Rb 2012 2015 Par</t>
  </si>
  <si>
    <t>XXFF68056</t>
  </si>
  <si>
    <t>QZRR13381</t>
  </si>
  <si>
    <t>F- RX- 0014980 X2</t>
  </si>
  <si>
    <t>Amortiguador Del Ford Ranger 3.2 P5at 5 Cyl 2012 2016 Par</t>
  </si>
  <si>
    <t>TJJX70412</t>
  </si>
  <si>
    <t>F- NC- 701774</t>
  </si>
  <si>
    <t>Aceite Wolver Ultratec 5w30 4lt</t>
  </si>
  <si>
    <t>JGOJ78397</t>
  </si>
  <si>
    <t>F- BI- CRTY452803</t>
  </si>
  <si>
    <t>Radiador Motor Para Toyota Tercel 1.5 El53 1995 2000 Mec</t>
  </si>
  <si>
    <t>HSEL52576</t>
  </si>
  <si>
    <t>F- SC- HLL01-1554-011-LH</t>
  </si>
  <si>
    <t>QXQY52553</t>
  </si>
  <si>
    <t>F- AL- 090230063</t>
  </si>
  <si>
    <t>Rejilla Parachoque Delantero Para Kia Morning 2012 2014</t>
  </si>
  <si>
    <t>WRXM20737</t>
  </si>
  <si>
    <t>F- BI- SPSB081231 / BI- SPSB081232</t>
  </si>
  <si>
    <t>Amortiguador Delantero Subaru Xv 2012 2018 Par</t>
  </si>
  <si>
    <t>OUBT30309</t>
  </si>
  <si>
    <t>F- RDS- RDS-00082</t>
  </si>
  <si>
    <t>Kit Neblinero Para Hyundai Accent Rb 1.4 G4lc 2013 2018</t>
  </si>
  <si>
    <t>AKWZ26779</t>
  </si>
  <si>
    <t>F- RX- 0149147 X2 / RX- 0148247 X2</t>
  </si>
  <si>
    <t>Axial + Terminal Direccion Para Nissan V16 1990 2010 Kit</t>
  </si>
  <si>
    <t>THQG32704</t>
  </si>
  <si>
    <t>F- RX- P020443</t>
  </si>
  <si>
    <t>Optico Izquierdo Para Suzuki Grand Vitara 2006 2019</t>
  </si>
  <si>
    <t>PJAG22586</t>
  </si>
  <si>
    <t>F- MA- 000203392-5</t>
  </si>
  <si>
    <t>Farol Trasero Fiat Fiorino City 1.3 2011 / 2018 Izquierdo</t>
  </si>
  <si>
    <t>GRCK36787</t>
  </si>
  <si>
    <t>F- BI- TRBB000219 X4</t>
  </si>
  <si>
    <t>Tapa Rueda Chevrolet Sail 1.4 2011 2016 Aro 14 Kit 4 Piezas</t>
  </si>
  <si>
    <t>XRYL17442</t>
  </si>
  <si>
    <t>BI- FMMT090711</t>
  </si>
  <si>
    <t>POMB75399</t>
  </si>
  <si>
    <t>F- BI- FMTY500761</t>
  </si>
  <si>
    <t>Farol Trasero Derecho Para Toyota Yaris Sedan 2006 2013</t>
  </si>
  <si>
    <t>PLIO89533</t>
  </si>
  <si>
    <t>F- AL- 090230713 / AL- 090230714</t>
  </si>
  <si>
    <t>Guardafango Delantero Para Toyota Corolla 2003 2007 Par</t>
  </si>
  <si>
    <t>SWCP45960</t>
  </si>
  <si>
    <t>F- AL- 021010205</t>
  </si>
  <si>
    <t>Maza Rueda Trasera Para Ford Fiesta 1.6 Cdja 2000 2010</t>
  </si>
  <si>
    <t>DJPV07545</t>
  </si>
  <si>
    <t>90970009</t>
  </si>
  <si>
    <t>F- BI- CRCH112803</t>
  </si>
  <si>
    <t>Radiador Motor Para Chevrolet Optra 1.6 1.8 2004 2016 Mec</t>
  </si>
  <si>
    <t>TNYM90526</t>
  </si>
  <si>
    <t>F- MA- 000907621-2 X2</t>
  </si>
  <si>
    <t>Cazoleta Delantera Para Toyota Tercel 1995 1999 Par</t>
  </si>
  <si>
    <t>BGCR72100</t>
  </si>
  <si>
    <t>F- MA- 001795569-1</t>
  </si>
  <si>
    <t>Farol Foco Trasero Para Suzuki Alto K10 2012 2015</t>
  </si>
  <si>
    <t>FMUV97585</t>
  </si>
  <si>
    <t>F- MA- 001795544-6 / MA- 001795542-K / MA- 001795612-4 / MA- 001795610-8</t>
  </si>
  <si>
    <t>Optico + Farol Punta Para Suzuki Maruti 1998 2009 Par</t>
  </si>
  <si>
    <t>BPQI52700</t>
  </si>
  <si>
    <t>F- BI- FMCH150702</t>
  </si>
  <si>
    <t>Farol Trasero Izquierdo Para Chevrolet Sail 1.4 2011 2016</t>
  </si>
  <si>
    <t>LVQN87645</t>
  </si>
  <si>
    <t>F- MA- 001430314-6</t>
  </si>
  <si>
    <t>Bobina Encendido Para Chevrolet Trailblazer 4.2 2002 2005</t>
  </si>
  <si>
    <t>VWFA14198</t>
  </si>
  <si>
    <t>F- RX- 4327430</t>
  </si>
  <si>
    <t>Junta Homocinetica Ext Del Izq/der Para Gol G3 1.6 2000 2008</t>
  </si>
  <si>
    <t>PZTT82503</t>
  </si>
  <si>
    <t>F- MA- 001594011-5</t>
  </si>
  <si>
    <t>Moldura Tapabarro Derecho Corsa /swing/pick Up 2000 2008</t>
  </si>
  <si>
    <t>KOQF85909</t>
  </si>
  <si>
    <t>F- CR- tyif383fra</t>
  </si>
  <si>
    <t>Guardafango Delantero Para Toyota Hilux Revo 2016 2019</t>
  </si>
  <si>
    <t>ROJN50765</t>
  </si>
  <si>
    <t>F- RX- 0028031 / F- RX- 0028032 / F- RX- TY00140 / F- RX- TY00150</t>
  </si>
  <si>
    <t>Bandeja Suspension Para Toyota Tercel El53 1993 1997 Par</t>
  </si>
  <si>
    <t>LEIH36509</t>
  </si>
  <si>
    <t>RDS- RDS-00143</t>
  </si>
  <si>
    <t>Neblinero Para Mitsubishi L200 2007 2018 Par</t>
  </si>
  <si>
    <t>HMLD32715</t>
  </si>
  <si>
    <t>F- RX- 0019986</t>
  </si>
  <si>
    <t>Tubo Bomba Agua Suzuki Vitara 1.6 G16a Se416 1989 1995</t>
  </si>
  <si>
    <t>FIAC50945</t>
  </si>
  <si>
    <t>F- AL- 090600932 / AL- 090600933</t>
  </si>
  <si>
    <t>Optico Para Hyundai Elantra J2 1.8 2004 2006 Par</t>
  </si>
  <si>
    <t>OOCF22322</t>
  </si>
  <si>
    <t>F- MA- 001792864-3</t>
  </si>
  <si>
    <t>FHRY54531</t>
  </si>
  <si>
    <t>F- MES- 613-MZA107</t>
  </si>
  <si>
    <t>Radiador Motor Mazda 2 Automatico 1.5 2007 2014</t>
  </si>
  <si>
    <t>KYDS84539</t>
  </si>
  <si>
    <t>F- RX- 0020227</t>
  </si>
  <si>
    <t>Tapa Termostato Para Chevrolet Luv 2.3 4zd1 1989 1998</t>
  </si>
  <si>
    <t>XPUE21791</t>
  </si>
  <si>
    <t>F- MA- 001291035-5</t>
  </si>
  <si>
    <t>Anticongelante Refrigerante Williams 50/50 Verde 1 Galón</t>
  </si>
  <si>
    <t>BAWA99306</t>
  </si>
  <si>
    <t>F- RX- 9952534 X2</t>
  </si>
  <si>
    <t>Cazoleta Del Para Toyota Yaris Sedan Sport 1999 2005  Par</t>
  </si>
  <si>
    <t>VRUH99265</t>
  </si>
  <si>
    <t>F- Nmw- 6551890</t>
  </si>
  <si>
    <t>Limpiador Multisuperficies Con Nanoparticulas De Cobre</t>
  </si>
  <si>
    <t>CRMT45184</t>
  </si>
  <si>
    <t>F- RX- 9952614 / RX- 9941585</t>
  </si>
  <si>
    <t>Kit Distribucion + Bomba Agua Chevrolet Cruze 1.8 2010 2017</t>
  </si>
  <si>
    <t>JGHG60410</t>
  </si>
  <si>
    <t>RX- 0018200 / RX- 0018199</t>
  </si>
  <si>
    <t>Amortiguador Delantero Para Kia New Rio Jb 2006 2012 Par</t>
  </si>
  <si>
    <t>RCLZ70215</t>
  </si>
  <si>
    <t>F- RX- TY03188 / RX- TY03178</t>
  </si>
  <si>
    <t>Bandeja Inferior Para Toyota Yaris 1999 2005 Rotula 12mm Par</t>
  </si>
  <si>
    <t>XEYM82561</t>
  </si>
  <si>
    <t>F- BI- FMKI105152 / BI- FMKI105151</t>
  </si>
  <si>
    <t>Optico Para Kia Rio 3 5 2012 2014 Par</t>
  </si>
  <si>
    <t>RVIE20904</t>
  </si>
  <si>
    <t>F- MA- 001549025-K</t>
  </si>
  <si>
    <t>Valvula Iac Regulador Ralenti Para Chevrolet Astra 1999 2009</t>
  </si>
  <si>
    <t>QEHB41330</t>
  </si>
  <si>
    <t>AL- 070440098</t>
  </si>
  <si>
    <t>Manguera Filtro Aire Actyon Sport 2200 D22f 2017 2020</t>
  </si>
  <si>
    <t>WYTN00957</t>
  </si>
  <si>
    <t>F- MA- 000903031-k / MA- 000903028-k</t>
  </si>
  <si>
    <t>Farol Punta Para Toyota Corolla 1982 1992</t>
  </si>
  <si>
    <t>LMCR60084</t>
  </si>
  <si>
    <t>F- MA- 001795610-8 / MA- 001795612-4</t>
  </si>
  <si>
    <t>Farol Punta Para Suzuki Maruti 1998 2009 Par</t>
  </si>
  <si>
    <t>ONIH05779</t>
  </si>
  <si>
    <t>F- MA- 000213040-8</t>
  </si>
  <si>
    <t>Bomba Agua Para Citroen C3 1.4 2003 2010 Tu3jp</t>
  </si>
  <si>
    <t>PFAX58696</t>
  </si>
  <si>
    <t>F- RX- 1171178</t>
  </si>
  <si>
    <t>Radiador Motor Para Chevrolet Corsa Sin Aire Mec 1993 2010</t>
  </si>
  <si>
    <t>KYJE04365</t>
  </si>
  <si>
    <t>F- MA- 005751006-4 X2</t>
  </si>
  <si>
    <t>Bieleta Delantera Para Mg3 2012 2019 Par</t>
  </si>
  <si>
    <t>DZOT59058</t>
  </si>
  <si>
    <t>F- RX- P020444 / RX- P020443 / RDS- RDS-00144</t>
  </si>
  <si>
    <t>Optico  Para Suzuki Grand Vitara 2006 2015 Par</t>
  </si>
  <si>
    <t>LSAJ70918</t>
  </si>
  <si>
    <t>F- MA- 001872201-1 X2</t>
  </si>
  <si>
    <t>Cazoleta Delantera Para Kia Sorento 2010 2014 El Par</t>
  </si>
  <si>
    <t>BJIN08765</t>
  </si>
  <si>
    <t>RX- 1702248</t>
  </si>
  <si>
    <t>Bobina Encendido Chevrolet Corsa 1.6 1996 / 2011 4 Pin</t>
  </si>
  <si>
    <t>AMNP04562</t>
  </si>
  <si>
    <t>F- MA- 000908161-5</t>
  </si>
  <si>
    <t>Espejo Izquierdo Toyota Corolla 2009 2014</t>
  </si>
  <si>
    <t>YMPB59642</t>
  </si>
  <si>
    <t>F- RX- 0028023 / RX- 0028022</t>
  </si>
  <si>
    <t>Bandeja Para Suzuki Grand Nomade Grand Vitara 2006 2019 Par</t>
  </si>
  <si>
    <t>MGSF51142</t>
  </si>
  <si>
    <t>F- RX- 0000689</t>
  </si>
  <si>
    <t>Kit Taquie Valvula Tras Para Hyundai Accent New 2006 2011</t>
  </si>
  <si>
    <t>LUFN52684</t>
  </si>
  <si>
    <t>BI- CRCH151601 / BI- CRCH151602</t>
  </si>
  <si>
    <t>Guardafango Delantero Para Chevrolet Sail 1.4 2010 2016 Par</t>
  </si>
  <si>
    <t>CTZK43299</t>
  </si>
  <si>
    <t>BI- FMDT235181 / BI- FMDT235182 / BI- FMDT230371 / BI- FMDT230372</t>
  </si>
  <si>
    <t>Optico + Farol Punta Para Nissan V16 2005 2011 Ojo Azul Par</t>
  </si>
  <si>
    <t>HUXA31615</t>
  </si>
  <si>
    <t>F- RDS- RDS-00143</t>
  </si>
  <si>
    <t>Neblinero Para Citroen C Elysee 2013 2018 Par</t>
  </si>
  <si>
    <t>DKUI52763</t>
  </si>
  <si>
    <t>F- BI- SPDT819003</t>
  </si>
  <si>
    <t>Cremallera Dirección Hidráulica Para Nissan Np300 2015 2023</t>
  </si>
  <si>
    <t>TVZP21961</t>
  </si>
  <si>
    <t>F- MA- 000980442-0 / MA- 000980443-9</t>
  </si>
  <si>
    <t>Mensula Parachoques Trasero Toyota Yaris Sport 2006 2011</t>
  </si>
  <si>
    <t>VAKU00167</t>
  </si>
  <si>
    <t>F- BI- FMMZ210701</t>
  </si>
  <si>
    <t>Farol Trasero Externo Para Mazda Bt50 2017 2020</t>
  </si>
  <si>
    <t>XKOH02880</t>
  </si>
  <si>
    <t>RX- L110140 / RX- L110150</t>
  </si>
  <si>
    <t>Farol Esquina Para Chevrolet Luv 1997 2002 Par</t>
  </si>
  <si>
    <t>TQZZ65350</t>
  </si>
  <si>
    <t>F- MA- 001752865-3 X2</t>
  </si>
  <si>
    <t>Bieleta Delantera Para Suzuki Grand Nomade 2006 2017 Par</t>
  </si>
  <si>
    <t>MRUB13334</t>
  </si>
  <si>
    <t>F- RX- 0011987 / RX- 0011986</t>
  </si>
  <si>
    <t>Farol Trasero Para Nissan Tiida Sedan 2006 2015 Par</t>
  </si>
  <si>
    <t>RDBB16111</t>
  </si>
  <si>
    <t>F- MA- 002028013-1</t>
  </si>
  <si>
    <t>Maza Rueda Delantera Para Ford F150 4x2 4x4 2015 2018</t>
  </si>
  <si>
    <t>HNJS25222</t>
  </si>
  <si>
    <t>F- RX- 0002044 X2</t>
  </si>
  <si>
    <t>Amortiguador Portalon Para Corsa Swing 3p 2000 2008 Par</t>
  </si>
  <si>
    <t>NYKC21271</t>
  </si>
  <si>
    <t>F- BI- CRSB042843</t>
  </si>
  <si>
    <t>Radiador Motor Para Subaru Forester Xv Impreza 2003 2017 Aut</t>
  </si>
  <si>
    <t>NETJ91639</t>
  </si>
  <si>
    <t>BI- CRKI101631 / BI- CRKI101632</t>
  </si>
  <si>
    <t xml:space="preserve">Guardafango Para Kia Rio 4 2012 2017 Par </t>
  </si>
  <si>
    <t>STVY51721</t>
  </si>
  <si>
    <t>BI- FEDT801713 X2</t>
  </si>
  <si>
    <t>Maza Delantera Con Abs Para Nissan Navara 4x4 2007 2013 Par</t>
  </si>
  <si>
    <t>PNDH35304</t>
  </si>
  <si>
    <t>Neblinero Para Ford Ranger 2013 2016 Par</t>
  </si>
  <si>
    <t>QJZY02908</t>
  </si>
  <si>
    <t>F- BI- FMCH055101 / BI- FMCH055102</t>
  </si>
  <si>
    <t>Optico  Para Chevrolet Spark Lt 2006 2016 Par</t>
  </si>
  <si>
    <t>NISH22102</t>
  </si>
  <si>
    <t>F- MA- 001436106-5</t>
  </si>
  <si>
    <t>Tensor Correa Alternador Chevrolet Captiva 2.2 2012 2017</t>
  </si>
  <si>
    <t>SZLG66710</t>
  </si>
  <si>
    <t>XX- BI- MG01000097</t>
  </si>
  <si>
    <t>Radiador Motor Para Mg Zs 2018 2022 Mecanico</t>
  </si>
  <si>
    <t>MSXX54985</t>
  </si>
  <si>
    <t>MA- 001593868-4</t>
  </si>
  <si>
    <t>Mascara Chevrolet Corsa 2000 2005 Tipo Panel</t>
  </si>
  <si>
    <t>SFGU53995</t>
  </si>
  <si>
    <t>F- MA- 001794538-6</t>
  </si>
  <si>
    <t>Rejilla Parachoque Para Suzuki Swift Hb 2012 2015</t>
  </si>
  <si>
    <t>GFKL64194</t>
  </si>
  <si>
    <t>F- MA- 001593552-9 / MA- 001593566-9</t>
  </si>
  <si>
    <t>Farol Trasero Para Chevrolet Corsa 3 Puertas 2000 2008 Par</t>
  </si>
  <si>
    <t>YKUR65206</t>
  </si>
  <si>
    <t>RDS- RDS-00002</t>
  </si>
  <si>
    <t>Kit Distribucion Para Mitsubishi L200 2.5 2006 2015 4d56t</t>
  </si>
  <si>
    <t>XJUD39570</t>
  </si>
  <si>
    <t>F- NC- R6910477 / NC- R6910478</t>
  </si>
  <si>
    <t>Bandeja Suspension Para Hyundai Eon 2012 2017 Par</t>
  </si>
  <si>
    <t>ILIB66625</t>
  </si>
  <si>
    <t>F- BI- CRDT232843</t>
  </si>
  <si>
    <t>Radiador Motor Mecanico Para Nissan V16 Ga16 1996 2011</t>
  </si>
  <si>
    <t>NISH40157</t>
  </si>
  <si>
    <t>AL- 080470415</t>
  </si>
  <si>
    <t>Rejilla Parachoque Suzuki Swift K12m 1.2 2012 2015</t>
  </si>
  <si>
    <t>YTRZ41535</t>
  </si>
  <si>
    <t>AL- 090630540</t>
  </si>
  <si>
    <t xml:space="preserve">Balatas Freno Tras Para Daihatsu Terios 1.5 2006 2014 </t>
  </si>
  <si>
    <t>TWYM42842</t>
  </si>
  <si>
    <t>F- NC- R6906156</t>
  </si>
  <si>
    <t>Empaquetadura Motor Para Hyundai Accent New 1.5 2006  2011</t>
  </si>
  <si>
    <t>PELR91660</t>
  </si>
  <si>
    <t>F- NC- R6903009 / NC- R6903010 / NC- R6909249 X2 / BI- SPCH110101 / BI- SPCH110102</t>
  </si>
  <si>
    <t xml:space="preserve">Kit Suspension Delantera Para Chevrolet Optra 2004 2016 </t>
  </si>
  <si>
    <t>QUPY91354</t>
  </si>
  <si>
    <t>F- RX- 9948606 X2 / RX- 9948619 X2</t>
  </si>
  <si>
    <t>Cazoleta / Rodamiento Renault Duster 1.6 2.0 2012 2018 Par</t>
  </si>
  <si>
    <t>RTIZ42406</t>
  </si>
  <si>
    <t>F- AL- 090600226 / AL- 090600227</t>
  </si>
  <si>
    <t>Farol Punta Para Toyota Corolla 1994 1997 Par</t>
  </si>
  <si>
    <t>ZMJF22852</t>
  </si>
  <si>
    <t>F- MA- 001113814-4</t>
  </si>
  <si>
    <t>Empaquetadura Motor Chevrolet Luv Dmax 2.5 2012 2014</t>
  </si>
  <si>
    <t>QJRZ86456</t>
  </si>
  <si>
    <t>F- RX- 0018438 / RX- 0018437 / RX- P017684 X2</t>
  </si>
  <si>
    <t>Bandeja Susp Para Kia Sportage 2.0 2010 2014 Par + Bieletas</t>
  </si>
  <si>
    <t>RCWU82041</t>
  </si>
  <si>
    <t>F- MA- 001181802-1</t>
  </si>
  <si>
    <t>Radiador Aire Para Chevrolet Luv D-max 3.0 4jh1t 2007 2011</t>
  </si>
  <si>
    <t>SCOC33136</t>
  </si>
  <si>
    <t>RX- 0019543 X2</t>
  </si>
  <si>
    <t>Amortiguador Para Kia Morning 1.1 Epsilon G4hg 2004 2011 Par</t>
  </si>
  <si>
    <t>MTTB77241</t>
  </si>
  <si>
    <t>F- RX- 0007824</t>
  </si>
  <si>
    <t>Resorte Espiral Delantero Para Chevrolet Corsa 1996 2010 Par</t>
  </si>
  <si>
    <t>KVWJ98050</t>
  </si>
  <si>
    <t>F- MA- 000203080-2</t>
  </si>
  <si>
    <t>Bobina Para Peugeot 206 307 407 2.0 Ew10j4</t>
  </si>
  <si>
    <t>NAEM56243</t>
  </si>
  <si>
    <t>F- SC- HD08-66001-LH</t>
  </si>
  <si>
    <t>Optico Para Toyota Hilux Vigo 2012 2015</t>
  </si>
  <si>
    <t>UWNV32506</t>
  </si>
  <si>
    <t>RX- 9951586 / RX- 1500473</t>
  </si>
  <si>
    <t>Kit Embrague Chevrolet Sonic 1.6 2012 2016</t>
  </si>
  <si>
    <t>MQVP27006</t>
  </si>
  <si>
    <t>F- MA- 000202683-K</t>
  </si>
  <si>
    <t>Piola Embrague Para Peugeot 306 Tu5jp  1992 2002</t>
  </si>
  <si>
    <t>DMLI05039</t>
  </si>
  <si>
    <t>F- NC- R6910458 X2</t>
  </si>
  <si>
    <t>Disco Freno Tras Para Tucson 2.0 Tl D4ha 2016 2022 Par</t>
  </si>
  <si>
    <t>NIPX02402</t>
  </si>
  <si>
    <t>Neblinero Para Suzuki Grand Vitara 2006 2019</t>
  </si>
  <si>
    <t>RGPT80725</t>
  </si>
  <si>
    <t>F- RX- 0018223 / RX- 0018224 / RX- 0019496 / RX- 0019497</t>
  </si>
  <si>
    <t>Kit Amortiguador Del + Tras Para Suzuki Baleno 1.6 1998 2004</t>
  </si>
  <si>
    <t>CITF21053</t>
  </si>
  <si>
    <t>F- MA- 001896704-9 / MA- 001896703-0</t>
  </si>
  <si>
    <t xml:space="preserve">Guardafango Para Kia Rio 5 2012 2014 Par </t>
  </si>
  <si>
    <t>KJGA46599</t>
  </si>
  <si>
    <t>F- MA- 001413498-0</t>
  </si>
  <si>
    <t>Kit Distribucion Para Chevrolet Aveo 1.4 L-4 Mfi 2004 2016</t>
  </si>
  <si>
    <t>LUYM98195</t>
  </si>
  <si>
    <t>Kit Filtros Mazda Bt50 2.2  13-22  Aceite Aire Petróleo Pole</t>
  </si>
  <si>
    <t>KOVM48927</t>
  </si>
  <si>
    <t>BI- FMCH050901 / BI- FMCH050902</t>
  </si>
  <si>
    <t>Par Neblinero  Chevrolet Spark 1.0 B10s 2006 2015</t>
  </si>
  <si>
    <t>CBLU58292</t>
  </si>
  <si>
    <t>F- NC- R6911024</t>
  </si>
  <si>
    <t>Farol Trasero Izquierdo Para Chevrolet Onix Hb 2016 2019</t>
  </si>
  <si>
    <t>KCDY65657</t>
  </si>
  <si>
    <t>MA- 001413498-0</t>
  </si>
  <si>
    <t>Kit Distribucion Chevrolet Optra 1.6 Original Pmc Korea</t>
  </si>
  <si>
    <t>MYDP68245</t>
  </si>
  <si>
    <t>F- AL- 090880071</t>
  </si>
  <si>
    <t>Valvula Activacion Turbo Ssangyong Actyon 2007 2011 Euro 4</t>
  </si>
  <si>
    <t>PUMV51766</t>
  </si>
  <si>
    <t>F- RX- 0000752 / RX- 0000753</t>
  </si>
  <si>
    <t>Neblinero Para Hyundai H1 2008 2016 Par</t>
  </si>
  <si>
    <t>HSEL83053</t>
  </si>
  <si>
    <t>F- MA- 001414556-7 / MA- 001418056-7</t>
  </si>
  <si>
    <t>Deposito Agua Aux Con Tapa Chevrolet Optra 1.6 1.8 2004 2016</t>
  </si>
  <si>
    <t>RNZC21114</t>
  </si>
  <si>
    <t>F- RX- 9951014</t>
  </si>
  <si>
    <t>Optico 7 Pin Para Hyundai Accent Rb 2015 2019</t>
  </si>
  <si>
    <t>JXOO94987</t>
  </si>
  <si>
    <t>F- BI- CIB0100202</t>
  </si>
  <si>
    <t>Kit Embrague Para Chevrolet N300 Max 1.2 2011 2019 Completo</t>
  </si>
  <si>
    <t>CJZQ75659</t>
  </si>
  <si>
    <t>RX- 1S00160 X2</t>
  </si>
  <si>
    <t>Amortiguador Trasero Para Chevoret Spark 2005 2016 Par</t>
  </si>
  <si>
    <t>MEJP03729</t>
  </si>
  <si>
    <t>F- BI- CRSS022803</t>
  </si>
  <si>
    <t>Radiador Motor Para Samsung Sm3 1.6 2005 2014 Mecanico</t>
  </si>
  <si>
    <t>ORRJ68705</t>
  </si>
  <si>
    <t>BI- FMCH105112 / BI- FMCH105111</t>
  </si>
  <si>
    <t>Optico Para Chevrolet Aveo 2006 2008 Par</t>
  </si>
  <si>
    <t>GKVK29944</t>
  </si>
  <si>
    <t>AL- 090601203</t>
  </si>
  <si>
    <t>UNEN78920</t>
  </si>
  <si>
    <t>F- RX- 9961710</t>
  </si>
  <si>
    <t>Farol Trasero Izquierdo Para Suzuki S-presso 2020 2025</t>
  </si>
  <si>
    <t>SYAH95244</t>
  </si>
  <si>
    <t>F- MA- 002121797-2</t>
  </si>
  <si>
    <t>Luneta Espejo Derecho Para Mazda Bt50 2.5 2008 2013</t>
  </si>
  <si>
    <t>ZEAS12431</t>
  </si>
  <si>
    <t>F- BI- FMCH150711</t>
  </si>
  <si>
    <t>Farol Trasero Derecho Para Chevrolet Sail 1.5 2016 2021</t>
  </si>
  <si>
    <t>ZUCB33278</t>
  </si>
  <si>
    <t>RX- 0019480 / RX- 0019481</t>
  </si>
  <si>
    <t>Amortiguador Trasero Mazda Artis 1995 1999 / El Par</t>
  </si>
  <si>
    <t>OIPJ02528</t>
  </si>
  <si>
    <t>F- BI- FMDT700903</t>
  </si>
  <si>
    <t>Kit Neblinero Para Nissan Murano 2005 2009</t>
  </si>
  <si>
    <t>SEIC86299</t>
  </si>
  <si>
    <t>F- RX- 9961490</t>
  </si>
  <si>
    <t>Tapa Rueda Para Mahindra Pik Up 2.2 Dw12dd 2wd 2011 2017</t>
  </si>
  <si>
    <t>WBUB80453</t>
  </si>
  <si>
    <t>F- IPS- 92330</t>
  </si>
  <si>
    <t>Bisel Delantero Negro Matte Para Toyota Hilux Vigo 2012 2015</t>
  </si>
  <si>
    <t>VRME23328</t>
  </si>
  <si>
    <t>F- MA- 000908545-9</t>
  </si>
  <si>
    <t>Moldura Cromada Capot Para Toyota Hilux Revo 2016 2019</t>
  </si>
  <si>
    <t>PFIP21146</t>
  </si>
  <si>
    <t>F- BI- FBHYPD0878</t>
  </si>
  <si>
    <t>Pastillas Freno Delantera Para Hyundai H1 2.5 2008 2019</t>
  </si>
  <si>
    <t>SOWV99017</t>
  </si>
  <si>
    <t>F- BI- CIB0100612</t>
  </si>
  <si>
    <t>Radiador Motor Para Great Wall Poer 2.0 2020 2024</t>
  </si>
  <si>
    <t>HTYP08689</t>
  </si>
  <si>
    <t>F- RX- 0160050</t>
  </si>
  <si>
    <t>Mascara Negra Para Nissan Terrano D22 1998 2015</t>
  </si>
  <si>
    <t>IZEQ92392</t>
  </si>
  <si>
    <t>BI- FMMT100702</t>
  </si>
  <si>
    <t>Farol Trasero Izquierdo Para Mitsubishi L200 2024 2025</t>
  </si>
  <si>
    <t>LRRC49615</t>
  </si>
  <si>
    <t>F- AL- 090600314 / AL- 090600313</t>
  </si>
  <si>
    <t>Optico Para Hyundai Accent X3 1.5 G4ek 1997 2000 Par</t>
  </si>
  <si>
    <t>GOYN63317</t>
  </si>
  <si>
    <t>F- RX- 0028030 / RX- 0028029</t>
  </si>
  <si>
    <t>Bandeja Inferior Para Hyundai Accent 1.5 1994 1999 Par</t>
  </si>
  <si>
    <t>RZJN21325</t>
  </si>
  <si>
    <t>F- AL- 030760046</t>
  </si>
  <si>
    <t>Tapa Deposito Agua Radiador Chevrolet Captiva 2.4</t>
  </si>
  <si>
    <t>PTQD41535</t>
  </si>
  <si>
    <t>AL- 090920487</t>
  </si>
  <si>
    <t>Bocina Aire Para Buses Caminones Volvo Iveco Mercedes Benz</t>
  </si>
  <si>
    <t>TXMV98032</t>
  </si>
  <si>
    <t>F- RX- 9944472 / RX- 9944473</t>
  </si>
  <si>
    <t>Amortiguador Portalon Para Toyota Yaris Sport 1999 2005 Par</t>
  </si>
  <si>
    <t>YHGA62142</t>
  </si>
  <si>
    <t>F- MA- 001441267-0</t>
  </si>
  <si>
    <t>Cuerpo Aceleración Para Chevrolet Optra 1.6 2004 2016</t>
  </si>
  <si>
    <t>VQIK45676</t>
  </si>
  <si>
    <t>BI- SPSS021201 / BI- SPSS021202</t>
  </si>
  <si>
    <t>Amortiguador Delantero Para Samsung Sm3 2003 2014 Par</t>
  </si>
  <si>
    <t>YMGZ25813</t>
  </si>
  <si>
    <t>BI- MTMG014100</t>
  </si>
  <si>
    <t>Bomba Agua Para Mg3 1.5 2011 2019 Mg350</t>
  </si>
  <si>
    <t>VUGU91003</t>
  </si>
  <si>
    <t>F- AL- 090600193 / AL- 090600194</t>
  </si>
  <si>
    <t>Farol Trasero Der/izq Para Nissan Terrano 2.4 1998 2010 Par</t>
  </si>
  <si>
    <t>QRTF68722</t>
  </si>
  <si>
    <t>F- MA- 001732042-4 X2</t>
  </si>
  <si>
    <t xml:space="preserve">Buje Barra Estabilizadora Suzuki Grand Nomade 2006 2019 Par </t>
  </si>
  <si>
    <t>NNHZ02867</t>
  </si>
  <si>
    <t>F- SC- 82210-0K660</t>
  </si>
  <si>
    <t>Optico Izquierdo Para Toyota Hilux 2022 2024</t>
  </si>
  <si>
    <t>BLKX39911</t>
  </si>
  <si>
    <t>RX- 0004529</t>
  </si>
  <si>
    <t>Bomba Cebadora Filtro Petrol Para Terrano D22 2.5 2002 2010</t>
  </si>
  <si>
    <t>YVAC29729</t>
  </si>
  <si>
    <t>RX- KC01684 / RX- KC01674</t>
  </si>
  <si>
    <t>Optico Para Kia Cerato 2010 2012 Par</t>
  </si>
  <si>
    <t>NYKT02571</t>
  </si>
  <si>
    <t>F- BI- FMCH340711 / F- BI- FMCH340712</t>
  </si>
  <si>
    <t>Farol Trasero Led Para Isuzu Luv Dmax 2015 2020 Par</t>
  </si>
  <si>
    <t>GXRQ02441</t>
  </si>
  <si>
    <t>F- NC- R6909735</t>
  </si>
  <si>
    <t>VKMW53768</t>
  </si>
  <si>
    <t>F- BI- CRSZ111291</t>
  </si>
  <si>
    <t>Mascara Grand Nomade Grand Vitara 2006 2019 Rejilla Inferior</t>
  </si>
  <si>
    <t>ZSSS04866</t>
  </si>
  <si>
    <t>F- BI- FMCH150901 / BI- FMCH150902 / RDS- RDS-00145</t>
  </si>
  <si>
    <t>Neblinero Para Chevrolet Sail 2011 2016 Par</t>
  </si>
  <si>
    <t>AJUK32990</t>
  </si>
  <si>
    <t>RX- 9951813</t>
  </si>
  <si>
    <t>Bomba Agua Nissan Np300 2.3 2015 2019 Ys23</t>
  </si>
  <si>
    <t>BLYF82640</t>
  </si>
  <si>
    <t>F- MA- 001476021-0 X2</t>
  </si>
  <si>
    <t>Rodamiento Cazoleta Para Chevrolet Captiva 2007 2018 Par</t>
  </si>
  <si>
    <t>BFIL21114</t>
  </si>
  <si>
    <t>AL- 090980505</t>
  </si>
  <si>
    <t>Deposito Limpiaparabrisas Universal + Bomba 12v + Accesorios</t>
  </si>
  <si>
    <t>QSJV34700</t>
  </si>
  <si>
    <t>BI- FMGW010711</t>
  </si>
  <si>
    <t>Farol Trasero Derecho Para Great Wall Poer Plus 2021 2023</t>
  </si>
  <si>
    <t>GUHD20255</t>
  </si>
  <si>
    <t>F- BI- IAFM350014</t>
  </si>
  <si>
    <t>Farol Trasero Para Mahindra Xuv500 2013 2016</t>
  </si>
  <si>
    <t>WNMS54239</t>
  </si>
  <si>
    <t>F- MA- 001795574-8</t>
  </si>
  <si>
    <t>SPBC86516</t>
  </si>
  <si>
    <t>F- RX- 9951574</t>
  </si>
  <si>
    <t>Pastillas Freno Trasera Para Hyundai Accent Rb 1.4 2011 2014</t>
  </si>
  <si>
    <t>GGQP88354</t>
  </si>
  <si>
    <t>DCSQ77508</t>
  </si>
  <si>
    <t>F- AL- 090970421</t>
  </si>
  <si>
    <t>Radiador Motor Para Nissan Pathfinder R50 2002 2008 Aut</t>
  </si>
  <si>
    <t>LEZL47320</t>
  </si>
  <si>
    <t>F- BI- FMCH140702</t>
  </si>
  <si>
    <t>MXJU87943</t>
  </si>
  <si>
    <t>F- RX- 0027490</t>
  </si>
  <si>
    <t>Manilla Exterior Izquierda Para Hyundai H-1 2008 2016</t>
  </si>
  <si>
    <t>VBLJ02983</t>
  </si>
  <si>
    <t>F- BI- FMTY440702</t>
  </si>
  <si>
    <t>Farol Trasero Led Para Toyota Hilux 2019 2024</t>
  </si>
  <si>
    <t>VBHH32146</t>
  </si>
  <si>
    <t>MA- 001713661-5</t>
  </si>
  <si>
    <t>Deposito Agua Radiador Suzuki Grand Vitara Nomade 2006 2020</t>
  </si>
  <si>
    <t>DJMW56742</t>
  </si>
  <si>
    <t>BI- FMMX010701</t>
  </si>
  <si>
    <t>WMAZ21974</t>
  </si>
  <si>
    <t>F- MA- 003430249-9</t>
  </si>
  <si>
    <t>Bobina Encendido Tiguan 2007 2012</t>
  </si>
  <si>
    <t>AAAU32770</t>
  </si>
  <si>
    <t>F- BI- SPPG160301 / BI- SPPG160302 / BI- SPPG160201 / BI- SPPG160202</t>
  </si>
  <si>
    <t>Bandeja Delantera Peugeot 301 1.6 2013 2022 Par + Bieletas</t>
  </si>
  <si>
    <t>UGNQ55242</t>
  </si>
  <si>
    <t>F- BI- KMSY030711 / BI- KMSY030712</t>
  </si>
  <si>
    <t>Farol Trasero Para Ssangyong Actyon Sport 2012 2022 Par</t>
  </si>
  <si>
    <t>WSEI13882</t>
  </si>
  <si>
    <t>F- BI- SPDT451201 / BI- SPDT451202</t>
  </si>
  <si>
    <t>Amortiguador Delantero Para Nissan Tiida 2005 2013 Par</t>
  </si>
  <si>
    <t>ZUCB02949</t>
  </si>
  <si>
    <t>F- BI- FMTY440701 / BI- FMTY440702</t>
  </si>
  <si>
    <t>Farol Trasero Led Para Toyota Hilux 2019 2024 Par</t>
  </si>
  <si>
    <t>DKOT97776</t>
  </si>
  <si>
    <t>F- BI- IAFM350022</t>
  </si>
  <si>
    <t>Farol Trasero Para Mahindra Xuv500 2017 2020</t>
  </si>
  <si>
    <t>XRLW16772</t>
  </si>
  <si>
    <t>MA- 001492905-3</t>
  </si>
  <si>
    <t>Espejo Manual Izquierdo Para Chevrolet Aveo 2006 2016</t>
  </si>
  <si>
    <t>PEZJ08173</t>
  </si>
  <si>
    <t>BI- ELDT304001</t>
  </si>
  <si>
    <t>Electroventilador Nissan Qashqai J11 2.0 2014 2020</t>
  </si>
  <si>
    <t>DNTF31367</t>
  </si>
  <si>
    <t>F- AL- 090040493 X2</t>
  </si>
  <si>
    <t>Amortiguador Trasero Para Daihatsu Terios 1.5 2006 2014 Par</t>
  </si>
  <si>
    <t>CRMT62306</t>
  </si>
  <si>
    <t>AL- 090231370</t>
  </si>
  <si>
    <t>Guardafango Delantero Izquierdo Mazda 3 2010 2014</t>
  </si>
  <si>
    <t>WLYW54740</t>
  </si>
  <si>
    <t>F- MA- 000910947-1</t>
  </si>
  <si>
    <t>Tapa Distribucion Para Toyota Hilux 2.4 22re 1993 1997</t>
  </si>
  <si>
    <t>CBMK14478</t>
  </si>
  <si>
    <t>F- RX- 9961215</t>
  </si>
  <si>
    <t>Filtro Bencina Para Changan Cx70 1.6 4g18m L4 16 V 2018 2020</t>
  </si>
  <si>
    <t>BFCQ03786</t>
  </si>
  <si>
    <t>SC- HD02-20002-LH</t>
  </si>
  <si>
    <t>Farol Trasero Para Chevrolet Aveo Sedan 2007 2016</t>
  </si>
  <si>
    <t>JJXG92699</t>
  </si>
  <si>
    <t>F- CR- HE91281</t>
  </si>
  <si>
    <t>Soporte Motor Central Tras Para Chevrolet Spark 2004 2016</t>
  </si>
  <si>
    <t>VNPX31442</t>
  </si>
  <si>
    <t>F- RX- 9953946</t>
  </si>
  <si>
    <t>Espiral Trasero Para Toyota Tercel 1.5 Twincam 1995 1999 Par</t>
  </si>
  <si>
    <t>WIZH65332</t>
  </si>
  <si>
    <t>BI- FMCH015121 / BI- FMCH015122</t>
  </si>
  <si>
    <t>Optico Para Chevrolet Corsa 2000 2008 Par</t>
  </si>
  <si>
    <t>KPOS72214</t>
  </si>
  <si>
    <t>BI- CA40000086</t>
  </si>
  <si>
    <t>Radiador Motor Mg3 2012 2019 Mecanico</t>
  </si>
  <si>
    <t>OFEI41209</t>
  </si>
  <si>
    <t>F- BI- SPCH159003</t>
  </si>
  <si>
    <t>Cremallera Dirección Hidráulica Chevrolet Sail 1.4 2011 2017</t>
  </si>
  <si>
    <t>JBAL56291</t>
  </si>
  <si>
    <t>F- AL- 090601288</t>
  </si>
  <si>
    <t>Farol Trasero Der Para Kia Sportage Pro Je 2.0 2005 2009</t>
  </si>
  <si>
    <t>BTPT76351</t>
  </si>
  <si>
    <t>F- MA- 001151170-8</t>
  </si>
  <si>
    <t>Caja Direccion Hidraulica Para Chevrolet Luv 1989 2005</t>
  </si>
  <si>
    <t>AZQL68588</t>
  </si>
  <si>
    <t>F- MA- 005452546-K</t>
  </si>
  <si>
    <t>Bieleta Barra Estab. Trasera Jeep Compass 2007 2010</t>
  </si>
  <si>
    <t>OXLA81423</t>
  </si>
  <si>
    <t>F- BI- KMSY030721</t>
  </si>
  <si>
    <t>HQJA22517</t>
  </si>
  <si>
    <t>F- SC- 26060-eb71b</t>
  </si>
  <si>
    <t>Optico Nissan Para Nissan Navara 2008 2015</t>
  </si>
  <si>
    <t>IIKC83373</t>
  </si>
  <si>
    <t>F- BI- SPCH150201 / BI- SPCH150202</t>
  </si>
  <si>
    <t>Bandeja Para Chevrolet New Sail 1.5 2016 2022 Par</t>
  </si>
  <si>
    <t>NEOB57722</t>
  </si>
  <si>
    <t>F- RX- 0018225 X2</t>
  </si>
  <si>
    <t>Amortiguador Trasero Para Suzuki Alto 1996 2019 Par</t>
  </si>
  <si>
    <t>OSQG92725</t>
  </si>
  <si>
    <t>F- RX- 1115000 / RX- 1115010</t>
  </si>
  <si>
    <t>Amortiguador Delantero Para Chevrolet Sail 1.4 2011 2017 Par</t>
  </si>
  <si>
    <t>FKOZ87576</t>
  </si>
  <si>
    <t>F- RX- 8041010</t>
  </si>
  <si>
    <t>Bomba Agua Chevrolet Corsa 1.6 Extra C16se 2000 2008</t>
  </si>
  <si>
    <t>VAUA04417</t>
  </si>
  <si>
    <t>F- MA- 001493438-3</t>
  </si>
  <si>
    <t>Farol Trasero Izquierdo Para Chevrolet New Sail 2016 2021</t>
  </si>
  <si>
    <t>BVIG52759</t>
  </si>
  <si>
    <t>AL- 090231140</t>
  </si>
  <si>
    <t>Bisel Moldura Cromada Capot Para Chevrolet Optra 2004 2015</t>
  </si>
  <si>
    <t>ZRTB86439</t>
  </si>
  <si>
    <t>RX- 9952525 x2 / RX- 9952698 x2</t>
  </si>
  <si>
    <t>Cazoleta Delantera Para Suzuki Baleno 1995 2004 Par</t>
  </si>
  <si>
    <t>GQWL92702</t>
  </si>
  <si>
    <t>F- MA- 001716701-4</t>
  </si>
  <si>
    <t>Sensor Oxigeno Para Suzuki Grand Vitara 1.6 2.0 1998 2005</t>
  </si>
  <si>
    <t>UCMR30345</t>
  </si>
  <si>
    <t>RX- 0018215 / RX- 0018216 / RX- 0018217 / RX- 0018218</t>
  </si>
  <si>
    <t>Amortiguador Para Nissan V16 1991 2011 Delantero Trasero Kit</t>
  </si>
  <si>
    <t>AIPY00758</t>
  </si>
  <si>
    <t>XX- RX- 0019474 x2</t>
  </si>
  <si>
    <t>Amortiguador Trasero Para Hyundai Tucson 2011 2015 Par</t>
  </si>
  <si>
    <t>ZNAJ55891</t>
  </si>
  <si>
    <t>AL- 090601287</t>
  </si>
  <si>
    <t>RHGT88660</t>
  </si>
  <si>
    <t>F- BI- FMSZ020771</t>
  </si>
  <si>
    <t>Farol Trasero Para Suzuki Alto 800 2014 2019</t>
  </si>
  <si>
    <t>FTQR83758</t>
  </si>
  <si>
    <t>AL- 090040575 x2</t>
  </si>
  <si>
    <t>Amortiguador Delantero Para Chevrolet Dmax 4x4 2005 2014 Par</t>
  </si>
  <si>
    <t>ASAE78954</t>
  </si>
  <si>
    <t>F- RX- H001078</t>
  </si>
  <si>
    <t>Farol Trasero Para Hyundai Accent 1997 1999 Sedan 4 Puertas</t>
  </si>
  <si>
    <t>MKVH21961</t>
  </si>
  <si>
    <t>F- MA- 005019388-8</t>
  </si>
  <si>
    <t>Correa Alternador Para Mitsubishi L200 5pk-1425</t>
  </si>
  <si>
    <t>ZUYV26395</t>
  </si>
  <si>
    <t>F- BI- FMCH335141 / BI- FMCH335142</t>
  </si>
  <si>
    <t>Optico Para Chevrolet Luv D-max 2010 2014 Par</t>
  </si>
  <si>
    <t>LDJE81944</t>
  </si>
  <si>
    <t>BI- CIB0101701</t>
  </si>
  <si>
    <t>Electroventilador Para Ford Ecosport 2013 2020 1.5 1.6</t>
  </si>
  <si>
    <t xml:space="preserve">Actualizado el 2 de junio a las 10:32 hs. </t>
  </si>
  <si>
    <t>8 u.</t>
  </si>
  <si>
    <t>1.524 u.</t>
  </si>
  <si>
    <t>0 u.</t>
  </si>
  <si>
    <t>239 u.</t>
  </si>
  <si>
    <t>447 u.</t>
  </si>
  <si>
    <t>Uso de tus espacios asignados</t>
  </si>
  <si>
    <t>2.218 u.</t>
  </si>
  <si>
    <t>Pequeños y medianos: 57% | 1.439 u. de 2.510 u.</t>
  </si>
  <si>
    <t>Grandes y extragrandes: 64% | 779 u. de 1.200 u.</t>
  </si>
  <si>
    <t>PERS15958</t>
  </si>
  <si>
    <t>F- RX- 0011987</t>
  </si>
  <si>
    <t>Farol Trasero Derecho Para Nissan Tiida Sedan 2006 2015</t>
  </si>
  <si>
    <t>PCTP05213</t>
  </si>
  <si>
    <t>Amortiguador Delantero Para Chevrolet Aveo 2004 2016 Par</t>
  </si>
  <si>
    <t>MRUB75103</t>
  </si>
  <si>
    <t>F- BI- CIB0101417 X2</t>
  </si>
  <si>
    <t>Amortiguador Trasero Para Chevrolet Captiva 1.5 2019 2021</t>
  </si>
  <si>
    <t>KWTA21510</t>
  </si>
  <si>
    <t>F- BI- IAFM350013</t>
  </si>
  <si>
    <t>VLTS33686</t>
  </si>
  <si>
    <t>F- RX- 0018235 / RX- 0018236</t>
  </si>
  <si>
    <t>Amortiguador Delantero Para Toyota Yaris 2006 2013 Par</t>
  </si>
  <si>
    <t>LYSO00360</t>
  </si>
  <si>
    <t>F- BI- FMSZ020772</t>
  </si>
  <si>
    <t>GNYI58285</t>
  </si>
  <si>
    <t>F- RX- 0013507</t>
  </si>
  <si>
    <t>Radiador Motor Para Chevrolet Aveo 2006 2016 Mec C/s Aire</t>
  </si>
  <si>
    <t>WAZY99458</t>
  </si>
  <si>
    <t>F- BI- IAFM350017</t>
  </si>
  <si>
    <t>DZOT74503</t>
  </si>
  <si>
    <t>F- BI- fmki100903</t>
  </si>
  <si>
    <t>Kit Neblinero Para Kia Rio Sedan 2003 2005</t>
  </si>
  <si>
    <t>PYVQ77755</t>
  </si>
  <si>
    <t>F- MA- 000930217-4</t>
  </si>
  <si>
    <t>VPRN03169</t>
  </si>
  <si>
    <t>F- BI- CIB0101193</t>
  </si>
  <si>
    <t>Farol Trasero Derecho Para Foton G7 2022 2024</t>
  </si>
  <si>
    <t>DIEO54928</t>
  </si>
  <si>
    <t>F- MA- 001793167-9</t>
  </si>
  <si>
    <t>Farol Trasero Para Suzuki Vitara 1989 1995</t>
  </si>
  <si>
    <t>XMJA24688</t>
  </si>
  <si>
    <t>F- BI- fmdt810711 / F- BI- fmdt810712</t>
  </si>
  <si>
    <t>Farol Trasero Para Nissan Np300 2015 2020 Par</t>
  </si>
  <si>
    <t>FCNG05307</t>
  </si>
  <si>
    <t>F- BI- SPDT310201 / BI- SPDT310202</t>
  </si>
  <si>
    <t>Bandeja Suspension Para Nissan Versa 2012 2020 Par</t>
  </si>
  <si>
    <t>TSHC03256</t>
  </si>
  <si>
    <t>F- BI- CIB0101194</t>
  </si>
  <si>
    <t>Farol Trasero Izquierdo Para Foton G7 2022 2024</t>
  </si>
  <si>
    <t>AWWT67829</t>
  </si>
  <si>
    <t>F- RX- 9961711</t>
  </si>
  <si>
    <t>Farol Trasero Derecho Suzuki S-presso 2020 2023</t>
  </si>
  <si>
    <t>FUWM78635</t>
  </si>
  <si>
    <t>F- NC- R6901073</t>
  </si>
  <si>
    <t>Radiador Para Hyundai Getz 1.3 1.4 2002 2011 Mecanico</t>
  </si>
  <si>
    <t>UMSK81971</t>
  </si>
  <si>
    <t>Optico Led Para Nissan D21 2.4  12 Valv 1993 2010 15 Led 40w</t>
  </si>
  <si>
    <t>BGLH56197</t>
  </si>
  <si>
    <t>F- RX- 9942839 X2 / MA- 001472415-K X2</t>
  </si>
  <si>
    <t>Cazoleta Delantera + Rodamiento Para Chevrolet Sail 1.4 Par</t>
  </si>
  <si>
    <t>EDXC92453</t>
  </si>
  <si>
    <t>F- BI- FMMZ210702</t>
  </si>
  <si>
    <t>LRPU91897</t>
  </si>
  <si>
    <t>F- SC- 82250-0K660</t>
  </si>
  <si>
    <t>Optico Derecho Para Toyota Hilux 2022 2024</t>
  </si>
  <si>
    <t>JFET90655</t>
  </si>
  <si>
    <t>F- RX- 0022045</t>
  </si>
  <si>
    <t>Kit Neblinero Para Chevrolet Luv D-max 2010 2014</t>
  </si>
  <si>
    <t>XUDD27757</t>
  </si>
  <si>
    <t>F- RX- 9951013</t>
  </si>
  <si>
    <t>GXRQ85978</t>
  </si>
  <si>
    <t>F- NC- R6904014</t>
  </si>
  <si>
    <t>Bomba Agua Para Hyundai Accent New 2006 2011 1.6 1.4</t>
  </si>
  <si>
    <t>ZHAS92274</t>
  </si>
  <si>
    <t>F- BI- FMTY440701</t>
  </si>
  <si>
    <t>PBWL98786</t>
  </si>
  <si>
    <t>F- BI- FMCH150711 / BI- FMCH150712</t>
  </si>
  <si>
    <t>Farol Trasero Para Chevrolet Sail 2016 2023 Par</t>
  </si>
  <si>
    <t>DZOT55843</t>
  </si>
  <si>
    <t>F- MA- 001793165-2</t>
  </si>
  <si>
    <t>HUNS36513</t>
  </si>
  <si>
    <t>Bandeja Con Bujes Para Suzuki Ignis 2001 2006 Par</t>
  </si>
  <si>
    <t>RTCS82767</t>
  </si>
  <si>
    <t>RX- 0011328</t>
  </si>
  <si>
    <t>Bieleta Delantera Para Chevrolet Sail 1.4 2011 2017 Par</t>
  </si>
  <si>
    <t>FEZF94145</t>
  </si>
  <si>
    <t>F- RX- H080080 / F- RX- H080070</t>
  </si>
  <si>
    <t>Optico Para Hyundai New Accent 2006 2008 Par</t>
  </si>
  <si>
    <t>JOOD75103</t>
  </si>
  <si>
    <t>F- BI- CRMT073013</t>
  </si>
  <si>
    <t>Radiador Aire Para Mitsubishi L200 2.5 2007 2016</t>
  </si>
  <si>
    <t>VETH57428</t>
  </si>
  <si>
    <t>F- SC- HD08-66001-RH</t>
  </si>
  <si>
    <t>JZFZ40334</t>
  </si>
  <si>
    <t>RX- 9953947</t>
  </si>
  <si>
    <t>Resorte Espiral Delantero Para Toyota Yaris 1999 2005</t>
  </si>
  <si>
    <t>DEVR13443</t>
  </si>
  <si>
    <t>F- BI- FMCH055102</t>
  </si>
  <si>
    <t>Optico Izquierdo Para Chevrolet Spark Lt Ls 2006 2016</t>
  </si>
  <si>
    <t>MOKP41896</t>
  </si>
  <si>
    <t>RX- 0014207</t>
  </si>
  <si>
    <t>Articulacion Palanca Cambios Chevrolet Corsa 1995 2010</t>
  </si>
  <si>
    <t>ETBI04747</t>
  </si>
  <si>
    <t>BI- CRMZ213004</t>
  </si>
  <si>
    <t>Radiador Intercooler Ranger Bt50 3.2 2.2 2013 2022</t>
  </si>
  <si>
    <t>SQLS94892</t>
  </si>
  <si>
    <t>F- BI- FMSZ025131 / F- BI- FMSZ025132</t>
  </si>
  <si>
    <t>Optico Para Suzuki Alto 2006 2013 Par</t>
  </si>
  <si>
    <t>JJHC20697</t>
  </si>
  <si>
    <t>000090320224</t>
  </si>
  <si>
    <t>F- AL- 090320224 X2</t>
  </si>
  <si>
    <t>Disco Freno Trasero Para Great Wall Voleex C30 2014 2022</t>
  </si>
  <si>
    <t>QONH35410</t>
  </si>
  <si>
    <t>Neblinero Para Peugeot 208 2013 2016 Par</t>
  </si>
  <si>
    <t>GNYI05999</t>
  </si>
  <si>
    <t>F- MA- 001636029-5 / MA- 005018004-2 / MA-001636031-7</t>
  </si>
  <si>
    <t xml:space="preserve">Kit Tensor Correa Alternador Vw Amarok 2.0 2010 2017 </t>
  </si>
  <si>
    <t>ZRFU59193</t>
  </si>
  <si>
    <t>F- RX- 0018200 / RX- 0018199 / RX- 0018198</t>
  </si>
  <si>
    <t>Amortiguador Delan + Tras Para Hyundai New Accent 2006 2011</t>
  </si>
  <si>
    <t>BCOJ40671</t>
  </si>
  <si>
    <t>F- RX- 0018207 X2</t>
  </si>
  <si>
    <t>Amortiguador Delantero Para Nissan D21 2.4 2wd 1993 2010 Par</t>
  </si>
  <si>
    <t>RBIP67791</t>
  </si>
  <si>
    <t>CR- 433110WR / CR- 433110WL</t>
  </si>
  <si>
    <t>Farol Trasero Para Mitsubishi L200 2002 2006 Par</t>
  </si>
  <si>
    <t>NDGG24711</t>
  </si>
  <si>
    <t>F- BI- FMDT810711</t>
  </si>
  <si>
    <t>Farol Trasero Derecho Para Nissan Np300 2015 2020</t>
  </si>
  <si>
    <t>RZBW54273</t>
  </si>
  <si>
    <t>F- BI- FMCH050703</t>
  </si>
  <si>
    <t>Farol Retroceso Para Chevrolet Spark 2005 2015</t>
  </si>
  <si>
    <t>VZQG22160</t>
  </si>
  <si>
    <t>F- BI- FMMT090732</t>
  </si>
  <si>
    <t>Farol Trasero Para Mitsubishi L200 2019 2022</t>
  </si>
  <si>
    <t>BQKC22875</t>
  </si>
  <si>
    <t>F- MA- 005797000-6</t>
  </si>
  <si>
    <t>DYNA38121</t>
  </si>
  <si>
    <t>BI- FMCY030702</t>
  </si>
  <si>
    <t>Farol Trasero Para Chery Tiggo 2  Tiggo 2 Pro 2017 2025</t>
  </si>
  <si>
    <t>YWDL51807</t>
  </si>
  <si>
    <t>F- BI- FMHY200701</t>
  </si>
  <si>
    <t>Foco Farol Trasero Para Hyundai Tucson 2004 2009</t>
  </si>
  <si>
    <t>XMTE29475</t>
  </si>
  <si>
    <t>F- RX- 0000201</t>
  </si>
  <si>
    <t>Radiador Motor Mec Ford Fiesta 1.6 Zetec Rocam 2003 2009</t>
  </si>
  <si>
    <t>GNKU35857</t>
  </si>
  <si>
    <t>Neblinero Para Suzuki Grand Nomade 2006 2019 Par</t>
  </si>
  <si>
    <t>VDYP55290</t>
  </si>
  <si>
    <t>BI- FMCH110701 / BI- FMCH110702</t>
  </si>
  <si>
    <t>Farol Trasero Para Chevrolet Optra Sedan 2004 2016 Par</t>
  </si>
  <si>
    <t>WGDP94598</t>
  </si>
  <si>
    <t>F- BI- CRPG082804</t>
  </si>
  <si>
    <t>Radiador Motor Para Peugeot 206 Tu5jp4 1.6 2003 2009</t>
  </si>
  <si>
    <t>DBIQ04884</t>
  </si>
  <si>
    <t>F- MA- 000203395-K</t>
  </si>
  <si>
    <t>Farol Trasero Fiat Fiorino City 1.3 2011 / 2018 Derecho</t>
  </si>
  <si>
    <t>FPMD24782</t>
  </si>
  <si>
    <t>F- RX- 0011371</t>
  </si>
  <si>
    <t>Carter Aceite Motor Para Chevrolet Sail 1.4 2010 2015</t>
  </si>
  <si>
    <t>LNRL81294</t>
  </si>
  <si>
    <t>F- MA- 001794001-5</t>
  </si>
  <si>
    <t>Radiador Motor Para Suzuki Grand Vitara 1.6 1998 2005 Mec</t>
  </si>
  <si>
    <t>MRGQ55804</t>
  </si>
  <si>
    <t>F- BI- KMSY030702 / BI- KMSY030701</t>
  </si>
  <si>
    <t>Farol Trasero Para Ssanyong Actyon Sport 2006 2011 Par</t>
  </si>
  <si>
    <t>SJLM08689</t>
  </si>
  <si>
    <t>AL- 092120105 X4</t>
  </si>
  <si>
    <t>Bobina Encendido Bmw 114 116 118 E87 F20 F21 316 318 E46 X4</t>
  </si>
  <si>
    <t>ZXKJ22806</t>
  </si>
  <si>
    <t>F- MA- 002030011-6</t>
  </si>
  <si>
    <t>Bobina Encendido Ford Escape 3.0 2001 2012</t>
  </si>
  <si>
    <t>OXLA91752</t>
  </si>
  <si>
    <t>MA- 000438015-0</t>
  </si>
  <si>
    <t>Telecomando Completo Para Nissan D21 1994 2008</t>
  </si>
  <si>
    <t>HKEV24674</t>
  </si>
  <si>
    <t>BI- CA40000051 / BI- CA40000052</t>
  </si>
  <si>
    <t>Bandejas Inferiores Mg3 2012 2019 Par</t>
  </si>
  <si>
    <t>FKZU44993</t>
  </si>
  <si>
    <t>SC- HD02-20002-RH</t>
  </si>
  <si>
    <t>UWGL27960</t>
  </si>
  <si>
    <t>F- MA- 001594016-6</t>
  </si>
  <si>
    <t>Moldura Tapabarro Izq Del Para Chevrolet Corsa 2000 2008</t>
  </si>
  <si>
    <t>MSFL22868</t>
  </si>
  <si>
    <t>F- SC- 26010-eb71b</t>
  </si>
  <si>
    <t>YOYL63262</t>
  </si>
  <si>
    <t>F- RDS- RDS-00186</t>
  </si>
  <si>
    <t>Amortiguador Delanter + Cazoleta Para Chevrolet Sail 1.4 Par</t>
  </si>
  <si>
    <t>DIJS60256</t>
  </si>
  <si>
    <t>BI- SPDT450202 / BI- SPDT450201</t>
  </si>
  <si>
    <t>Bandeja Inferior Para Nissan Tiida 2006 2014 Par</t>
  </si>
  <si>
    <t>RSKE39205</t>
  </si>
  <si>
    <t>F- BI- SPTY500211 / BI- SPTY500212</t>
  </si>
  <si>
    <t>Bandeja Inferior Para Toyota Yaris Sedan Sport 2006 2013 Par</t>
  </si>
  <si>
    <t>EJKM87894</t>
  </si>
  <si>
    <t>F- RX- 9951688 X2 / RX- SA1001G</t>
  </si>
  <si>
    <t>Disco Freno + Pastilla Delantera Para Samsung Sm3 2003 2014</t>
  </si>
  <si>
    <t>UVVN02880</t>
  </si>
  <si>
    <t>BI- FMMT100701</t>
  </si>
  <si>
    <t>Farol Trasero Derecho Para Mitsubishi L200 2024 2025</t>
  </si>
  <si>
    <t>TVFJ13072</t>
  </si>
  <si>
    <t>BI- FMHY010311 / BI- FMHY010312</t>
  </si>
  <si>
    <t>Farol Punta Para Hyundai Accent 1997 1999 Par</t>
  </si>
  <si>
    <t>HAON43070</t>
  </si>
  <si>
    <t>F- BI- SPHY011241 BI- SPHY011242 BI- SPHY011343 X2</t>
  </si>
  <si>
    <t>Amortiguador Para Hyundai Accent Rb 2011 2018 Del + Tras Kit</t>
  </si>
  <si>
    <t>WIFX56567</t>
  </si>
  <si>
    <t>F- RX- 1101418 / RX- 1101428</t>
  </si>
  <si>
    <t>Bandeja Suspension Para Chevrolet Sail 1.4 2011 2016 Par</t>
  </si>
  <si>
    <t>HUXA87763</t>
  </si>
  <si>
    <t>AL- 090970383</t>
  </si>
  <si>
    <t>Radiador Motor Suzuki Sx4 1.6 L 2007 / 2015 Automatico</t>
  </si>
  <si>
    <t>FZUQ25625</t>
  </si>
  <si>
    <t>F- RX- 0011342</t>
  </si>
  <si>
    <t>Bomba Agua Para Chevrolet Sail 1.4 2011 2017</t>
  </si>
  <si>
    <t>QSRJ32450</t>
  </si>
  <si>
    <t>RX- H101468</t>
  </si>
  <si>
    <t>Bomba Cebadora Filtro Petroleo Para Galloper 2.5 1994 2004</t>
  </si>
  <si>
    <t>JSVO78500</t>
  </si>
  <si>
    <t>F- RX- H001088</t>
  </si>
  <si>
    <t>MJBA83547</t>
  </si>
  <si>
    <t>AL- 170810007</t>
  </si>
  <si>
    <t>Soporte Motor Derecho Para Mazda 2 2007 2014</t>
  </si>
  <si>
    <t>YMPB61943</t>
  </si>
  <si>
    <t>F- RX- 1001010 / RX- 1001000</t>
  </si>
  <si>
    <t>Neblinero Para Chevrolet Aveo 2006 2008 Par</t>
  </si>
  <si>
    <t>RTDN97418</t>
  </si>
  <si>
    <t>RX- L110090 / RX- L110080</t>
  </si>
  <si>
    <t xml:space="preserve">Farol Esquina Chevrolet Luv 1989 1996 Par Cromado </t>
  </si>
  <si>
    <t>EUGA98729</t>
  </si>
  <si>
    <t>Neblinero Suzuki Dzire 2013 2019 / 1 Unidad</t>
  </si>
  <si>
    <t>SEIC86281</t>
  </si>
  <si>
    <t>F- RX- PE40428 / RX- PE40438 / RX- PE40488 / RX- PE40478</t>
  </si>
  <si>
    <t>Optico + Neblinero Para Peugeot 206 2000 2009 Par</t>
  </si>
  <si>
    <t>BZEY27939</t>
  </si>
  <si>
    <t>F- BI- FECH511713</t>
  </si>
  <si>
    <t>Maza Rueda Trasera Para Chevrolet Captiva 2007 2016</t>
  </si>
  <si>
    <t>RYID46612</t>
  </si>
  <si>
    <t>BI- FMCH150701 / BI- FMCH150702</t>
  </si>
  <si>
    <t>Farol Trasero Para Chevrolet  Sail 1.4 2011 2017 Par</t>
  </si>
  <si>
    <t>USXH02252</t>
  </si>
  <si>
    <t>RX- 0011362 / RX- 0011363</t>
  </si>
  <si>
    <t>Neblinero Para Chevrolet Sail 1.4 2011 2016 Par</t>
  </si>
  <si>
    <t>KVBX32736</t>
  </si>
  <si>
    <t>RX- fl00260</t>
  </si>
  <si>
    <t>Flexible Escape Universal 2 - 6 Pulgadas Con Extension</t>
  </si>
  <si>
    <t>XYWV86711</t>
  </si>
  <si>
    <t>F- BI- CIB0100299</t>
  </si>
  <si>
    <t>Tercera Luz Freno Para Toyota Hilux 2016 2023</t>
  </si>
  <si>
    <t>NZAV00599</t>
  </si>
  <si>
    <t>F- NC- R6904034</t>
  </si>
  <si>
    <t>Bomba Agua Para Nissan Terrano D22 2.5 Yd25 2002 2015</t>
  </si>
  <si>
    <t>HKEV35406</t>
  </si>
  <si>
    <t>F- BI- FECH154003</t>
  </si>
  <si>
    <t>Kit Embrague Para Chevrolet Sail 1.4 2011 2017</t>
  </si>
  <si>
    <t>ZIZG34147</t>
  </si>
  <si>
    <t>BI- FMGW010712</t>
  </si>
  <si>
    <t>Farol Trasero Izquierdo Para Great Wall Poer Plus 2021 2023</t>
  </si>
  <si>
    <t>JJKG35241</t>
  </si>
  <si>
    <t>Neblinero Para Subaru Xv 2012 En Adelante Par</t>
  </si>
  <si>
    <t>AHRX59711</t>
  </si>
  <si>
    <t>F- RX- 9961156</t>
  </si>
  <si>
    <t>Farol Trasero Izquierdo Para Renault New Symbol 2017 2019</t>
  </si>
  <si>
    <t>BRJN32450</t>
  </si>
  <si>
    <t>MA- 001594016-6</t>
  </si>
  <si>
    <t>Moldura Tapabarro Del Izq Para Corsa /swing/pick Up 00-08</t>
  </si>
  <si>
    <t>WUOD62212</t>
  </si>
  <si>
    <t>F- RX- 1S00120 / RX- 1S00130 / MA- 001476005-9 X2 / MA- 001472419-2 X2</t>
  </si>
  <si>
    <t>Amortiguador Delantero + Cazoleta Para Spark 2006 2016 Par</t>
  </si>
  <si>
    <t>YTRQ21146</t>
  </si>
  <si>
    <t>TJAP54916</t>
  </si>
  <si>
    <t>BI- SPCH100101 / BI- SPCH100102</t>
  </si>
  <si>
    <t>Bandeja Suspension Para Chevrolet Aveo 1.4 2006 2016 Par</t>
  </si>
  <si>
    <t>BUTL68947</t>
  </si>
  <si>
    <t>AL- 090230578 / AL- 090230579</t>
  </si>
  <si>
    <t>Farol Neblinero Der/izq Para Kia Rio Jb 1.4 2006 2011 Par</t>
  </si>
  <si>
    <t>RHVI90221</t>
  </si>
  <si>
    <t>BI- FMCY030701</t>
  </si>
  <si>
    <t>JAFK52229</t>
  </si>
  <si>
    <t>F- BI- FMHY200702</t>
  </si>
  <si>
    <t>GEDR33686</t>
  </si>
  <si>
    <t>RX- 9951588</t>
  </si>
  <si>
    <t>Soporte Motor Trasero Citroen C-elysee 1.6 2012 2019</t>
  </si>
  <si>
    <t>GEUO31442</t>
  </si>
  <si>
    <t>MA- 001751047-9</t>
  </si>
  <si>
    <t>Soporte Motor Suzuki Vitara 1.6 G16a Se416 1989 1995</t>
  </si>
  <si>
    <t>costo</t>
  </si>
  <si>
    <t>total costo</t>
  </si>
  <si>
    <t xml:space="preserve">Actualizado el 2 de junio a las 12:01 hs. </t>
  </si>
  <si>
    <t>1 u.</t>
  </si>
  <si>
    <t>45 u.</t>
  </si>
  <si>
    <t>Pequeños y medianos: 10% | 73 u. de 700 u.</t>
  </si>
  <si>
    <t>Grandes y extragrandes: 5% | 41 u. de 700 u.</t>
  </si>
  <si>
    <t>68 u.</t>
  </si>
  <si>
    <t>114 u.</t>
  </si>
  <si>
    <t>SGSI80154</t>
  </si>
  <si>
    <t>CR- 11-3065-01</t>
  </si>
  <si>
    <t>Farol Trasero Ford Ranger 1993 1997 Derecho</t>
  </si>
  <si>
    <t>JJLX13310</t>
  </si>
  <si>
    <t>762405656359</t>
  </si>
  <si>
    <t>F- CR- 11-6447-00</t>
  </si>
  <si>
    <t>Farol Trasero Derecho Para Jeep Compass 2011 2013</t>
  </si>
  <si>
    <t>YTRZ01514</t>
  </si>
  <si>
    <t>CR- 11-6212-01</t>
  </si>
  <si>
    <t>Farol Trasero Toyota 4runner 2006 2009 Izquierdo</t>
  </si>
  <si>
    <t>EIPZ91969</t>
  </si>
  <si>
    <t>CR- 388-SZD103EL</t>
  </si>
  <si>
    <t>Espejo Derecho Para Suzuki Swift 2011 2018</t>
  </si>
  <si>
    <t>MLLV89837</t>
  </si>
  <si>
    <t>F- CR- 11-A2690015</t>
  </si>
  <si>
    <t>Farol Trasero Derecho Para Chevrolet Astra G 1998 2002</t>
  </si>
  <si>
    <t>LWBV90213</t>
  </si>
  <si>
    <t>CR- 11-5075-01</t>
  </si>
  <si>
    <t>Farol Trasero Derecho Para Ford Ranger 1998 1999</t>
  </si>
  <si>
    <t>AOST13594</t>
  </si>
  <si>
    <t>F- CR- 388-FDD223M</t>
  </si>
  <si>
    <t>Espejo Derecho Para Ford Ranger 1998 2005</t>
  </si>
  <si>
    <t>VRLB12483</t>
  </si>
  <si>
    <t>F- CR- 11-3192-01</t>
  </si>
  <si>
    <t>Farol Trasero Izquierdo Para Dodge Dakota 1988 1996</t>
  </si>
  <si>
    <t>UUKH33590</t>
  </si>
  <si>
    <t>F- CR- 388-FTD383CB4D / CR- 388-FTD384CB4D</t>
  </si>
  <si>
    <t>Espejo Manual Puerta Para Fiat Palio 2004 2007 Par</t>
  </si>
  <si>
    <t>BWRF12960</t>
  </si>
  <si>
    <t>F- CR- 11-5285D005</t>
  </si>
  <si>
    <t>Farol Trasero Derecho Para Nissan D22 Terrano 2009 2015</t>
  </si>
  <si>
    <t>VMBL21048</t>
  </si>
  <si>
    <t>F- CR- 388-FDD491EC</t>
  </si>
  <si>
    <t>Espejo Derecho Para Ford Ranger 2013 2019</t>
  </si>
  <si>
    <t>KKBI33324</t>
  </si>
  <si>
    <t>F- CR- 20-F497-05 / CR- 20-F498-05</t>
  </si>
  <si>
    <t>Optico Para Mazda Bt-50 2017 2021 Par</t>
  </si>
  <si>
    <t>HUNN89121</t>
  </si>
  <si>
    <t>F- CR- 11-B513-01-6B / CR- 11-B514-01-6B</t>
  </si>
  <si>
    <t>Farol Trasero Para Ford Ranger 2005 2009  Par</t>
  </si>
  <si>
    <t>DDJW01682</t>
  </si>
  <si>
    <t>F- CR- 11-6211-01</t>
  </si>
  <si>
    <t>Farol Trasero Derecho Para Toyota 4runner 2006 2009</t>
  </si>
  <si>
    <t>DMLI01757</t>
  </si>
  <si>
    <t>F- CR- 11-6062-01</t>
  </si>
  <si>
    <t>Farol Trasero Toyota 4runner 2003 2005 Izquierdo</t>
  </si>
  <si>
    <t>VZQG01483</t>
  </si>
  <si>
    <t>F- CR- 11-6061-01</t>
  </si>
  <si>
    <t>Farol Trasero Toyota 4runner 2003 2005 Derecho</t>
  </si>
  <si>
    <t>MRUB89291</t>
  </si>
  <si>
    <t>F- CR- 11-5285D005 / CR- 11-5286D005</t>
  </si>
  <si>
    <t>Par Farol Nissan D22 Terrano 2011 2014 Mexicana</t>
  </si>
  <si>
    <t>IDMB33574</t>
  </si>
  <si>
    <t>F- CR- 11-6316-01-1A</t>
  </si>
  <si>
    <t>Farol Trasero Izquierdo Para Ford F-150 Pick Up 2009 2014</t>
  </si>
  <si>
    <t>GEII88995</t>
  </si>
  <si>
    <t>F- CR- 12-72540005</t>
  </si>
  <si>
    <t>Farol Posicion Derecho Para Chevrolet Luv 1989 1996</t>
  </si>
  <si>
    <t>BHSV13017</t>
  </si>
  <si>
    <t>F- CR- 388-IZD014</t>
  </si>
  <si>
    <t>Espejo Izquierdo Para Chevrolet Luv 1989 1996</t>
  </si>
  <si>
    <t>ALHS89372</t>
  </si>
  <si>
    <t>762405409160</t>
  </si>
  <si>
    <t>F- CR- 11-6796-00</t>
  </si>
  <si>
    <t>Farol Trasero Izquierdo Para Mitsubishi Mirage 2014 2018</t>
  </si>
  <si>
    <t>BMYX88308</t>
  </si>
  <si>
    <t>F- CR- 11-B603-01 / CR- 11-B604-01</t>
  </si>
  <si>
    <t>Farol Trasero Para Ford Ranger Tailandesa 2009 2011 Par</t>
  </si>
  <si>
    <t>AIEQ09860</t>
  </si>
  <si>
    <t>F- CR- 11-B603-01</t>
  </si>
  <si>
    <t>Farol Trasero Derecho Para Ford Ranger Tailandesa 2009 2011</t>
  </si>
  <si>
    <t>NWQE02043</t>
  </si>
  <si>
    <t>F- CR- 11-B604-01</t>
  </si>
  <si>
    <t>Farol Trasero Izq Para Ford Ranger Tailandesa 2009 2011</t>
  </si>
  <si>
    <t>JWTA24748</t>
  </si>
  <si>
    <t>F- CR- 11-B581-01</t>
  </si>
  <si>
    <t>Farol Exterior Trasero Derecho Para Mazda 3 2010 2014</t>
  </si>
  <si>
    <t>UHDJ33975</t>
  </si>
  <si>
    <t>F- 388-TYD618E / CR- 388-TYD617E</t>
  </si>
  <si>
    <t>Espejo Electrico Para Toyota Rav4 2006 2012 Par</t>
  </si>
  <si>
    <t>HQGD12816</t>
  </si>
  <si>
    <t>F- CR- 11-6448-00</t>
  </si>
  <si>
    <t>Farol Trasero Izquierdo Para Jeep Compass 2011 2013</t>
  </si>
  <si>
    <t>QCGO13265</t>
  </si>
  <si>
    <t>8717475061208</t>
  </si>
  <si>
    <t>F- CR- 18-A617-01</t>
  </si>
  <si>
    <t>Farol Tapabarro Para Renault Clio 2001 2005</t>
  </si>
  <si>
    <t>OETU14318</t>
  </si>
  <si>
    <t>F- CR- 11-B1520015 / CR- 11-B1510015</t>
  </si>
  <si>
    <t>Farol Trasero Para Chevrolet Corsa 1999 2008 Par</t>
  </si>
  <si>
    <t>YXIG00048</t>
  </si>
  <si>
    <t>F- CR- 11-C351-06</t>
  </si>
  <si>
    <t>Farol Exterior Trasero Derecho Para Nissan Qashqai 2010 2013</t>
  </si>
  <si>
    <t>ONIH87825</t>
  </si>
  <si>
    <t>F- CR- 388-SZD070EP</t>
  </si>
  <si>
    <t>Espejo Izquierdo Para Suzuki Grand Nomade 2005 2015</t>
  </si>
  <si>
    <t>URIH89477</t>
  </si>
  <si>
    <t>F- CR- 388-DGD099E</t>
  </si>
  <si>
    <t>Espejo Derecho Para Dodge Dakota 2005 2011</t>
  </si>
  <si>
    <t>DNGW34904</t>
  </si>
  <si>
    <t>F- CR- 388-VWD210TA</t>
  </si>
  <si>
    <t>Espejo Izquierdo Para Volkswagen Amarok 2010 2019</t>
  </si>
  <si>
    <t>NNRO32801</t>
  </si>
  <si>
    <t>F- CR- 388-MBD043 / CR- 388-MBD044</t>
  </si>
  <si>
    <t>Espejo Negro Para Mitsubishi L200 1988 1989 Par</t>
  </si>
  <si>
    <t>TEEH48008</t>
  </si>
  <si>
    <t>762405665214</t>
  </si>
  <si>
    <t>F- CR- 11-6506-00</t>
  </si>
  <si>
    <t>Farol Trasero Izquierdo Para Toyota 4runner 2010 2014</t>
  </si>
  <si>
    <t>QABN13188</t>
  </si>
  <si>
    <t>F- CR- 613-FDA203R</t>
  </si>
  <si>
    <t>Radiador Motor Para Ford Ecosport 1.6 2007 2012</t>
  </si>
  <si>
    <t>IYIC13190</t>
  </si>
  <si>
    <t>F- CR- 11-3191-01</t>
  </si>
  <si>
    <t>Farol Trasero Derecho Para Dodge Dakota 1988 1996</t>
  </si>
  <si>
    <t>YMLP00076</t>
  </si>
  <si>
    <t>F- CR- 11-B339-01</t>
  </si>
  <si>
    <t>Farol Trasero Ford Ecosport 2004 2007 Derecho</t>
  </si>
  <si>
    <t>FKFC33923</t>
  </si>
  <si>
    <t>F- CR- 613-JPA009</t>
  </si>
  <si>
    <t>Radiador Motor Para Jeep Wrangler Jk 3.8 2007 2011</t>
  </si>
  <si>
    <t>DYNA13119</t>
  </si>
  <si>
    <t>F- CR- 20-6762-01 / CR- 20-6761-01</t>
  </si>
  <si>
    <t>Optico Para Toyota 4runner 2006 2009 Par</t>
  </si>
  <si>
    <t>MFTU33934</t>
  </si>
  <si>
    <t>F- CR- 388-PGD072C</t>
  </si>
  <si>
    <t>Espejo Izquierdo Para Peugeot Partner 1997 2007</t>
  </si>
  <si>
    <t>TXVI88907</t>
  </si>
  <si>
    <t>F- CR- 19-5697-00</t>
  </si>
  <si>
    <t>Neblinero Para Chevrolet Colorado 2004 2012</t>
  </si>
  <si>
    <t>DZLS80862</t>
  </si>
  <si>
    <t>F- CR- 11-6505-00</t>
  </si>
  <si>
    <t>Farol Derecho Para Trasero Toyota 4runner 2009 2014</t>
  </si>
  <si>
    <t xml:space="preserve">Actualizado el 2 de junio a las 13:32 hs. </t>
  </si>
  <si>
    <t>17 u.</t>
  </si>
  <si>
    <t>275 u.</t>
  </si>
  <si>
    <t>Pequeños y medianos: 80% | 323 u. de 400 u.</t>
  </si>
  <si>
    <t>4 u.</t>
  </si>
  <si>
    <t>Grandes y extragrandes: 57% | 195 u. de 340 u.</t>
  </si>
  <si>
    <t>222 u.</t>
  </si>
  <si>
    <t>518 u.</t>
  </si>
  <si>
    <t>ZRTG81772</t>
  </si>
  <si>
    <t>F- BI- FMKI070701 / F- BI- FMKI070702</t>
  </si>
  <si>
    <t>Farol Trasero Para  Kia Besta 2.7 1998 2004 Par</t>
  </si>
  <si>
    <t>PFIP14076</t>
  </si>
  <si>
    <t>XX- BI- KTSY032803</t>
  </si>
  <si>
    <t>Radiador Motor Mec Ssangyong Actyon Sport 2006 2011</t>
  </si>
  <si>
    <t>BMDZ54153</t>
  </si>
  <si>
    <t>F- BI- fmdt235182 / BI- fmdt235181</t>
  </si>
  <si>
    <t>Optico Para Nissan V16 2005 2011 Par</t>
  </si>
  <si>
    <t>PMGR14903</t>
  </si>
  <si>
    <t>Bi- eldt234000</t>
  </si>
  <si>
    <t>Electroventilador Para Nissan V16 1993 2011</t>
  </si>
  <si>
    <t>CPLH30309</t>
  </si>
  <si>
    <t>F- BI- spdt239013</t>
  </si>
  <si>
    <t>Cremallera Direccion Hidraulica Para Nissan V16 1993 2011</t>
  </si>
  <si>
    <t>IDON86996</t>
  </si>
  <si>
    <t>F- BI- sphy019023</t>
  </si>
  <si>
    <t>Cremallera Direccion Elect Para Hyundai Accent New 2006 2011</t>
  </si>
  <si>
    <t>IVTQ62922</t>
  </si>
  <si>
    <t>F- BI- CIB0100756 / F- BI- CIB0100757</t>
  </si>
  <si>
    <t>Bandeja Del Inferior Para Jac T6 T8 T8 Pro 2017 2024 Par</t>
  </si>
  <si>
    <t>IJSZ98667</t>
  </si>
  <si>
    <t>F- BI- MG01000061</t>
  </si>
  <si>
    <t>Luneta Espejo Derecho Para Mg Zs 2019 2024</t>
  </si>
  <si>
    <t>MUHP20240</t>
  </si>
  <si>
    <t>IPS- 48092</t>
  </si>
  <si>
    <t>Set Tapas De Rueda Para Aro 13 Taiwan</t>
  </si>
  <si>
    <t>ABUP44363</t>
  </si>
  <si>
    <t>F- BI- FBTYPT1044 (4.4)</t>
  </si>
  <si>
    <t>Juego Pastilla Freno Trasero Para Jac S2 2016 2022</t>
  </si>
  <si>
    <t>NQGE89800</t>
  </si>
  <si>
    <t>F- BI- spdt231001</t>
  </si>
  <si>
    <t>Muñon Delantero Derecho Para Nissan V16 1993 2011</t>
  </si>
  <si>
    <t>DNSB47396</t>
  </si>
  <si>
    <t>F- BI- KTKI124923</t>
  </si>
  <si>
    <t>Filtro Aire Para Kia Sorento 2004 2006</t>
  </si>
  <si>
    <t>GRNZ43795</t>
  </si>
  <si>
    <t>Bi- cib0100284</t>
  </si>
  <si>
    <t>Sensor Abs Rueda Delantera Izq Para Toyota Hilux 2016 2018</t>
  </si>
  <si>
    <t>UXYV43748</t>
  </si>
  <si>
    <t>F- BI- CIB0100987</t>
  </si>
  <si>
    <t>Radiador Motor Mecanico Para Great Wall Jolion 2022 2024</t>
  </si>
  <si>
    <t>ILZR13525</t>
  </si>
  <si>
    <t>F- BI- FMHY050702 / F- BI- FMHY050701</t>
  </si>
  <si>
    <t>Farol Trasero Para Hyundai Porter Pick Up 1998 2004 Par</t>
  </si>
  <si>
    <t>PUVI30117</t>
  </si>
  <si>
    <t>BI- FMMT095111 / BI- FMMT095112</t>
  </si>
  <si>
    <t>Optico Para Mitsubishi L200  2016 2018 Par</t>
  </si>
  <si>
    <t>GFQR81614</t>
  </si>
  <si>
    <t>IPS- 44150</t>
  </si>
  <si>
    <t>Radio De Auto Car Mp3 Con Usb Aux Fm Bluetooth Y Lector Sd</t>
  </si>
  <si>
    <t>GRQB02833</t>
  </si>
  <si>
    <t>XX- BI- SPTY509003</t>
  </si>
  <si>
    <t>Cremallera Direccion Elec Toyota Yaris Sedan Ncp93 2006 2013</t>
  </si>
  <si>
    <t>JFEI03273</t>
  </si>
  <si>
    <t>F- BI- FMGW020704</t>
  </si>
  <si>
    <t>Farol Trasero Izquierdo Para Great Wall Wingle 6 2016 2020</t>
  </si>
  <si>
    <t>GONW89317</t>
  </si>
  <si>
    <t>F- BI- AIPS022801</t>
  </si>
  <si>
    <t>Cola De Escape Bicolor 1 Salida Para Auto Universal</t>
  </si>
  <si>
    <t>ORHZ44359</t>
  </si>
  <si>
    <t>F- BI- CIB0100968</t>
  </si>
  <si>
    <t>Radiador Motor Mecanico Para Changan Cx70 2018 2020</t>
  </si>
  <si>
    <t>AGYQ30635</t>
  </si>
  <si>
    <t>Bi- spdw057513</t>
  </si>
  <si>
    <t>Homocinetica L/ Rueda R/l Para Chevrolet Spark Lt 2006 2016</t>
  </si>
  <si>
    <t>XWQM29786</t>
  </si>
  <si>
    <t>F- BI- ACDT303201</t>
  </si>
  <si>
    <t>Espejo Lateral Derecho Para Nissan Qashqai 2009 2014</t>
  </si>
  <si>
    <t>ZNAJ60900</t>
  </si>
  <si>
    <t>F- BI- elty504000</t>
  </si>
  <si>
    <t>Electroventilador Para Toyota Yaris Ncp12 1999 2005</t>
  </si>
  <si>
    <t>YXCZ93662</t>
  </si>
  <si>
    <t>BI- fmgw095101</t>
  </si>
  <si>
    <t>Optico Derecho Para Great Wall Voleex C30 2014 2022</t>
  </si>
  <si>
    <t>JSNK19981</t>
  </si>
  <si>
    <t>IPS- 48061</t>
  </si>
  <si>
    <t>JWSJ20728</t>
  </si>
  <si>
    <t>IPS- 48140</t>
  </si>
  <si>
    <t>Juego Tapa Rueda Plástico Aro 14 4 Unidades</t>
  </si>
  <si>
    <t>YPDN81294</t>
  </si>
  <si>
    <t>IPS- 48174</t>
  </si>
  <si>
    <t>Juego Tapa Rueda Aro 13 Set 4 Unidades</t>
  </si>
  <si>
    <t>NCJU26686</t>
  </si>
  <si>
    <t>F- BI- pidt230803</t>
  </si>
  <si>
    <t>Piola Capot Para Nissan V16 1993 2011</t>
  </si>
  <si>
    <t>OVVX95988</t>
  </si>
  <si>
    <t>BI- spdt811303 X2</t>
  </si>
  <si>
    <t>Amortiguador Trasero Para Nissan Np300 2wd 4wd 2016 2019 Par</t>
  </si>
  <si>
    <t>QXZX79696</t>
  </si>
  <si>
    <t>IPS- 48093</t>
  </si>
  <si>
    <t>Juego Tapa Rueda Juego Aro 14 Plástico 4 Unidades</t>
  </si>
  <si>
    <t>QEJM82588</t>
  </si>
  <si>
    <t>F- BI- AIPS062002</t>
  </si>
  <si>
    <t>Set 2 Pzas Ancla Lateral Metalica Accesorio</t>
  </si>
  <si>
    <t>IZBM21581</t>
  </si>
  <si>
    <t>F- BI- FMCH100902 / F- BI- FMCH100901</t>
  </si>
  <si>
    <t>Neblinero Para Chevrolet Aveo Sedan 2004 2005 Par</t>
  </si>
  <si>
    <t>XECL85403</t>
  </si>
  <si>
    <t>F- BI- spdw047503</t>
  </si>
  <si>
    <t>Homocinetica Lado Rueda R/l Para Daewoo Tico 1997 2000</t>
  </si>
  <si>
    <t>NSBR02983</t>
  </si>
  <si>
    <t>F- BI- CIB0100304 / F- BI- CIB0100303</t>
  </si>
  <si>
    <t>Farol Trasero  Para Chevrolet Colorado 2019 2024 Par</t>
  </si>
  <si>
    <t>CHGY14715</t>
  </si>
  <si>
    <t>Bi- spsb067513</t>
  </si>
  <si>
    <t>Homocinetica Lado Rueda R/l Para Subaru Legacy 1992 2005</t>
  </si>
  <si>
    <t>GSCN14770</t>
  </si>
  <si>
    <t>BI- fety451603 x2 / BI- fbtypd0357</t>
  </si>
  <si>
    <t>Kit Freno Delantero Para Toyota Tercel El40/el53 1990 2000</t>
  </si>
  <si>
    <t>XXFF65920</t>
  </si>
  <si>
    <t>F- BI- FMPG090731</t>
  </si>
  <si>
    <t>Farol Trasero Derecho Para Citroen Berlingo 2020 2023</t>
  </si>
  <si>
    <t>KORB18476</t>
  </si>
  <si>
    <t>F- BI- CRTY431800 (8.8)</t>
  </si>
  <si>
    <t>Protector Inferior Motor Delantero Para Hilux Revo 2016 2019</t>
  </si>
  <si>
    <t>BWRX48771</t>
  </si>
  <si>
    <t>Bi- fmrn155102</t>
  </si>
  <si>
    <t>Optico Izquierdo Para Renault Duster 2012 2014</t>
  </si>
  <si>
    <t>LMNN92566</t>
  </si>
  <si>
    <t>BI- FMHY080911 / BI- FMHY080912</t>
  </si>
  <si>
    <t>Par Neblinero Para Hyundai I10 2011 2013</t>
  </si>
  <si>
    <t>LILA97460</t>
  </si>
  <si>
    <t>Bi- fahypd1158</t>
  </si>
  <si>
    <t>Juego Pastillas Freno Del Para Hyundai Accent 2011 2016</t>
  </si>
  <si>
    <t>MWLE78281</t>
  </si>
  <si>
    <t>F- BI- FMHY050741 / BI- FMHY050742</t>
  </si>
  <si>
    <t>Farol Trasero Para Hyundai Porter Ii 2005 2012 Par</t>
  </si>
  <si>
    <t>PZTT02397</t>
  </si>
  <si>
    <t>F- BI- fmmt070302</t>
  </si>
  <si>
    <t>Farol Esquina Izquierdo Para Mitsubishi L200 1987 1998</t>
  </si>
  <si>
    <t>MUXV85322</t>
  </si>
  <si>
    <t>F- BI- FEDT231703</t>
  </si>
  <si>
    <t>Maza Rueda Para Nissan V16 1993 2011</t>
  </si>
  <si>
    <t>HQYQ73802</t>
  </si>
  <si>
    <t>F- BI- FMDT230371 / BI- FMDT230372</t>
  </si>
  <si>
    <t>Farol Esquina Para Nissan V16 2001 2011 Par</t>
  </si>
  <si>
    <t>EGLX79198</t>
  </si>
  <si>
    <t>F- BI- KRKI102103</t>
  </si>
  <si>
    <t>Rejilla Parachoque Kia Rio 4 2017 2019</t>
  </si>
  <si>
    <t>BJOJ33733</t>
  </si>
  <si>
    <t>F- BI- fety401903</t>
  </si>
  <si>
    <t>Servo Freno Para Toyota Hilux Rzn168 1998 2004</t>
  </si>
  <si>
    <t>XNUN86206</t>
  </si>
  <si>
    <t>F- BI- mtty503201</t>
  </si>
  <si>
    <t>Tapa Termostato Para Toyota Yaris Ncp93 1999 2017</t>
  </si>
  <si>
    <t>TZQK17899</t>
  </si>
  <si>
    <t>6874131153324</t>
  </si>
  <si>
    <t>BI- SPDT237513</t>
  </si>
  <si>
    <t>Homocinetica Lado Rueda Para Nissan V16 1997</t>
  </si>
  <si>
    <t>ZRST83421</t>
  </si>
  <si>
    <t>F- BI- crdt801611</t>
  </si>
  <si>
    <t>Guardafango Delantero Der Para Nissan Navara 4wd 2008 2014</t>
  </si>
  <si>
    <t>WCBL96856</t>
  </si>
  <si>
    <t>F- BI- mg01000030</t>
  </si>
  <si>
    <t>Radiador Aire Acondicionado Para Mg Zs 2019 2024</t>
  </si>
  <si>
    <t>MINJ82923</t>
  </si>
  <si>
    <t>F- NC- R6909398</t>
  </si>
  <si>
    <t>Mascara Hyundai Accent Rb 2012 2015</t>
  </si>
  <si>
    <t>TRUR80430</t>
  </si>
  <si>
    <t>F- BI- 048335</t>
  </si>
  <si>
    <t>Tapa Rueda Set Aro 15 4 Unidades</t>
  </si>
  <si>
    <t>JIRV73684</t>
  </si>
  <si>
    <t>Bi- crch010131</t>
  </si>
  <si>
    <t>Mascara Negra Para Chevrolet Corsa 2003 2012</t>
  </si>
  <si>
    <t>PYEQ17314</t>
  </si>
  <si>
    <t>F- BI- cjch230813</t>
  </si>
  <si>
    <t>Manilla Portalon Para Chevrolet Luv 1981 1988</t>
  </si>
  <si>
    <t>RHLB81130</t>
  </si>
  <si>
    <t>F- BI- 092301</t>
  </si>
  <si>
    <t>Bisel Cromado Farol Trasero Toyota Hilux 2005 2011 Par</t>
  </si>
  <si>
    <t>UWWH58466</t>
  </si>
  <si>
    <t>F- BI- FMMT070761 / F- BI- FMMT070762</t>
  </si>
  <si>
    <t>Farol Tras Para Mitsubishi L200 Katana Dakar 2007 2015 Par</t>
  </si>
  <si>
    <t>KZIM18261</t>
  </si>
  <si>
    <t>F- BI- SPHY019033</t>
  </si>
  <si>
    <t>Cremallera Direccion Electr Para Hyundai Accent Rb 2012 2020</t>
  </si>
  <si>
    <t>HNQP21133</t>
  </si>
  <si>
    <t>IPS- 13061</t>
  </si>
  <si>
    <t>Bocina Racing Caracol Rojo Cromado 12v</t>
  </si>
  <si>
    <t>RYGH64490</t>
  </si>
  <si>
    <t>F- BI- fmch060702</t>
  </si>
  <si>
    <t>Farol Trasero Izquierdo Para Chevrolet Spark Gt 2018 2021</t>
  </si>
  <si>
    <t>COUF49173</t>
  </si>
  <si>
    <t>BI- FMMT070701 / BI- FMMT070702</t>
  </si>
  <si>
    <t>Farol Trasero Para Mitsubishi L200 1987 1998 Par</t>
  </si>
  <si>
    <t>ROJN48054</t>
  </si>
  <si>
    <t>BI- spdt457523</t>
  </si>
  <si>
    <t>Homocinetica Lado Rueda Samsung Sm3 2006 2014</t>
  </si>
  <si>
    <t>BMYX26191</t>
  </si>
  <si>
    <t>F- BI- fmgw010901</t>
  </si>
  <si>
    <t>Neblinero Derecho Para Great Wall Poer Elite 2021 2023</t>
  </si>
  <si>
    <t>QJPY02931</t>
  </si>
  <si>
    <t>BI- CIB0101191</t>
  </si>
  <si>
    <t>Farol Trasero Derecho Para  Jmc Vigus 2019 2024</t>
  </si>
  <si>
    <t>KZLL93016</t>
  </si>
  <si>
    <t>BI- CIB0101192</t>
  </si>
  <si>
    <t>Farol Trasero Izquierdo Para  Jmc Vigus 2019 2024</t>
  </si>
  <si>
    <t>RUBV30089</t>
  </si>
  <si>
    <t>F- bi- fmdt315112 (31)</t>
  </si>
  <si>
    <t>Optico Nissan Versa 2018 Izquierdo</t>
  </si>
  <si>
    <t>FJEJ81499</t>
  </si>
  <si>
    <t>F- BI- FMKI070941 / BI- FMKI070942</t>
  </si>
  <si>
    <t>Neblinero Para  Kia Frontier 2012 2017 Par</t>
  </si>
  <si>
    <t>EJNA65537</t>
  </si>
  <si>
    <t>BI- fesz021703</t>
  </si>
  <si>
    <t>Maza Delantera Para Suzuki Maruti 1995 2009</t>
  </si>
  <si>
    <t>NFEW20467</t>
  </si>
  <si>
    <t>IPS- 48132</t>
  </si>
  <si>
    <t>Juego Tapa Ruedas Juego Aro 14 4 Pzas</t>
  </si>
  <si>
    <t>SOWV96989</t>
  </si>
  <si>
    <t>Bi- CRTY520111</t>
  </si>
  <si>
    <t>Mascara Toyota Yaris Nsp151 2022 2023</t>
  </si>
  <si>
    <t>FHUP49765</t>
  </si>
  <si>
    <t>F- BI- crmx010102</t>
  </si>
  <si>
    <t>Mascara Negra Para Maxus T60 2018 2024</t>
  </si>
  <si>
    <t>BADP79450</t>
  </si>
  <si>
    <t>F- BI- FMCH060701</t>
  </si>
  <si>
    <t>Farol Trasero Derecho Para Chevrolet Spark Gt 2018 2021</t>
  </si>
  <si>
    <t>LRPU44702</t>
  </si>
  <si>
    <t>F- BI- CIB0100963</t>
  </si>
  <si>
    <t>Radiador Motor Mecanico Para Changan Alsvin 2017 2022</t>
  </si>
  <si>
    <t>FWTX86782</t>
  </si>
  <si>
    <t>BI- CIB0101486</t>
  </si>
  <si>
    <t>Farol Trasero Izquierdo Para Volkswagen Saveiro 2017 2024</t>
  </si>
  <si>
    <t>CVGY57561</t>
  </si>
  <si>
    <t>F- BI- MTDW033710</t>
  </si>
  <si>
    <t>Bomba Bencina 3 Bar Para Daewoo Lanos 1998 2003</t>
  </si>
  <si>
    <t>KZLL23815</t>
  </si>
  <si>
    <t>Bi- sphy089023</t>
  </si>
  <si>
    <t>Cremallera Direccion Electro Hyundai Grand I10 2015 2018</t>
  </si>
  <si>
    <t>DSEI86138</t>
  </si>
  <si>
    <t>BI- FMSZ115102 / BI- FMSZ115101</t>
  </si>
  <si>
    <t>Optico Para Suzuki Grand Vitara 1999 2005 Par</t>
  </si>
  <si>
    <t>SQDZ81406</t>
  </si>
  <si>
    <t>IPS- 48175</t>
  </si>
  <si>
    <t>Juego Tapa Rueda Plástico Aro 14  4 Unidades</t>
  </si>
  <si>
    <t>ZXBW90812</t>
  </si>
  <si>
    <t>F- BI- AIPS022808</t>
  </si>
  <si>
    <t>Cola De Escape Universal Para Auto</t>
  </si>
  <si>
    <t>DEWC50156</t>
  </si>
  <si>
    <t>BI- fmrn155101</t>
  </si>
  <si>
    <t>Optico Derecho Para Renault Duster 2012 2014</t>
  </si>
  <si>
    <t>ZRFU42971</t>
  </si>
  <si>
    <t>F- BI- CIB0100974</t>
  </si>
  <si>
    <t>Radiador Motor Mecanico Para Chevrolet Groove 2020 2023</t>
  </si>
  <si>
    <t>PZTE50333</t>
  </si>
  <si>
    <t>F- BI- CRCH152100</t>
  </si>
  <si>
    <t>Rejilla Parachoque Delantero Para Chevrolet Sail 2011 2017</t>
  </si>
  <si>
    <t>ZIXW30345</t>
  </si>
  <si>
    <t>F- bi- mtdt453700</t>
  </si>
  <si>
    <t>Bomba Bencina Nissan Tiida 2011</t>
  </si>
  <si>
    <t>WTNN20569</t>
  </si>
  <si>
    <t>IPS- 36011</t>
  </si>
  <si>
    <t>Farol Trasero Led Universal 12v Par</t>
  </si>
  <si>
    <t>RDKS80411</t>
  </si>
  <si>
    <t>F- IPS- 66292</t>
  </si>
  <si>
    <t>Piso Goma Hyundai Tucson 2011 2014</t>
  </si>
  <si>
    <t>GYTH33975</t>
  </si>
  <si>
    <t>F- BI- fmhy050702</t>
  </si>
  <si>
    <t>Farol Tras Izquierdo Para Hyundai Porter Pick Up 1998 2004</t>
  </si>
  <si>
    <t>ZOUM21325</t>
  </si>
  <si>
    <t>Bi- spch017503</t>
  </si>
  <si>
    <t>Homocinetica Lado Rueda Para Chevrolet Corsa 1993 2008</t>
  </si>
  <si>
    <t>BHJP43500</t>
  </si>
  <si>
    <t>Bi- cib0100283</t>
  </si>
  <si>
    <t>Sensor Abs Rueda Delant Derecha Para Toyota Hilux 2016 2018</t>
  </si>
  <si>
    <t>ZXCF28600</t>
  </si>
  <si>
    <t>F- BI- CIB0100157 / F- BI- CIB0100156</t>
  </si>
  <si>
    <t>Amortiguador Delantero Para Hyundai Elantra 2017 2020 Par</t>
  </si>
  <si>
    <t>QFYK26714</t>
  </si>
  <si>
    <t>F- BI- FMDT245101 / F- BI- FMDT245102</t>
  </si>
  <si>
    <t>Optico Izq/der Para Nissan Sentra Ii B14 1995 1998 Par</t>
  </si>
  <si>
    <t>FXSV13824</t>
  </si>
  <si>
    <t>Bi- crdt230105</t>
  </si>
  <si>
    <t>Mascara Nisan V16 2006 Negra</t>
  </si>
  <si>
    <t>ODIX14179</t>
  </si>
  <si>
    <t>Bi- spdt250703</t>
  </si>
  <si>
    <t>Soporte Motor Trasero Para Samsung Sm3 2000 2014</t>
  </si>
  <si>
    <t>AEEE29468</t>
  </si>
  <si>
    <t>F- BI- crdt142803</t>
  </si>
  <si>
    <t>Radiador Motor Mec Con Y Sin A/c Para Nissan D21 1993 2010</t>
  </si>
  <si>
    <t>OESG62126</t>
  </si>
  <si>
    <t>Bi- spty450803</t>
  </si>
  <si>
    <t>Cazoleta Amortiguador Delantero Para Toyota Tercel 1990 1994</t>
  </si>
  <si>
    <t>ITKT87684</t>
  </si>
  <si>
    <t>BI- CIB0101192 / BI- CIB0101191</t>
  </si>
  <si>
    <t>Farol Trasero Para Jmc Vigus 2019 2024 Par</t>
  </si>
  <si>
    <t>BYXW97223</t>
  </si>
  <si>
    <t>F- BI- MG01000062</t>
  </si>
  <si>
    <t>Luneta Espejo Izquierdo Para Mg Zs 2019 2024</t>
  </si>
  <si>
    <t>NHCM01987</t>
  </si>
  <si>
    <t>F- BI- fmrn155112</t>
  </si>
  <si>
    <t>Optico Izquierdo Para Renault Duster 2012 2017</t>
  </si>
  <si>
    <t>KZIM63790</t>
  </si>
  <si>
    <t>F- BI- iapi310086</t>
  </si>
  <si>
    <t>Piola Sujeta Portalon Para Mahindra Pick Up 2007 2017</t>
  </si>
  <si>
    <t>ZRTB27184</t>
  </si>
  <si>
    <t>F- BI- crdt822111 / F- BI- crdt822112</t>
  </si>
  <si>
    <t>Par Moldura Parachoque Delant Para Nissan Np300 2021 2022</t>
  </si>
  <si>
    <t>HYRK38236</t>
  </si>
  <si>
    <t>F- BI- fmki070702</t>
  </si>
  <si>
    <t>Farol Trasero Izquierdo Para Kia Besta 2.7 1998 2004</t>
  </si>
  <si>
    <t>PGIU99296</t>
  </si>
  <si>
    <t>F- BI- elch014040</t>
  </si>
  <si>
    <t>Electroventilador Para Chevrolet Corsa 1994 2012</t>
  </si>
  <si>
    <t>BCQP02299</t>
  </si>
  <si>
    <t>Bi- spsz027513</t>
  </si>
  <si>
    <t>Homocinetica Lado Rueda R/l Para Suzuki Maruti 1995 2009</t>
  </si>
  <si>
    <t>WEUV93604</t>
  </si>
  <si>
    <t>F- BI- FMCH100732</t>
  </si>
  <si>
    <t>Farol Trasero Izquierdo Para Chevrolet Aveo Hb 2008 2016</t>
  </si>
  <si>
    <t>QBRT18424</t>
  </si>
  <si>
    <t>F- BI- crty723003</t>
  </si>
  <si>
    <t xml:space="preserve">Radiador Condensador A/c Para Toyota Corolla  2008  2012 </t>
  </si>
  <si>
    <t>LPMD56496</t>
  </si>
  <si>
    <t>BI- KMSY030712</t>
  </si>
  <si>
    <t>Farol Tras Izquierdo Para Ssangyong Actyon Sport 2012 2019</t>
  </si>
  <si>
    <t>JPJQ91233</t>
  </si>
  <si>
    <t>F- BI- AIPS022803</t>
  </si>
  <si>
    <t>WTKL97460</t>
  </si>
  <si>
    <t>F- BI- fmhy050701</t>
  </si>
  <si>
    <t>Farol Trasero Derecho Para Hyundai Porter Pick Up 1998 2004</t>
  </si>
  <si>
    <t>LXMC68060</t>
  </si>
  <si>
    <t>F- BI- cib0100787</t>
  </si>
  <si>
    <t>Foco Farol Trasero Izquierdo Para Ford New Ranger 2024 2025</t>
  </si>
  <si>
    <t>PUZJ86397</t>
  </si>
  <si>
    <t>BI- FMMT090731 / BI- FMMT090732</t>
  </si>
  <si>
    <t>Farol Trasero Para Mitsubishi L200 2019 2024 Par</t>
  </si>
  <si>
    <t>OLHY03084</t>
  </si>
  <si>
    <t>Bi- fmfd060712</t>
  </si>
  <si>
    <t>Farol Trasero Izquierdo Para Mazda Bt-50 2007 2010</t>
  </si>
  <si>
    <t>ULEV74686</t>
  </si>
  <si>
    <t>BI- spdt097503</t>
  </si>
  <si>
    <t>Homocinetica Lado Rueda R/l Para Nissan Primera 1998 2002</t>
  </si>
  <si>
    <t>KKGW91354</t>
  </si>
  <si>
    <t>BI- crch200102</t>
  </si>
  <si>
    <t>Mascara Con Moldura Cromo Chevrolet Sonic Sedan Hb 2011 2015</t>
  </si>
  <si>
    <t>HAFT21133</t>
  </si>
  <si>
    <t>F- BI- mtmt070100</t>
  </si>
  <si>
    <t>Embudo Radiador Para Mitsubishi L200 2007 2015</t>
  </si>
  <si>
    <t>LWJI91734</t>
  </si>
  <si>
    <t>F- Bi- fmty401003</t>
  </si>
  <si>
    <t>Farol Patente R/l Para Toyota Hilux Kun 1998 2015</t>
  </si>
  <si>
    <t>AREN23610</t>
  </si>
  <si>
    <t>Bi- spmt089003</t>
  </si>
  <si>
    <t>Cremallera Direccion Electroasistida Ford Ecosport 2013 2018</t>
  </si>
  <si>
    <t>RRCJ29842</t>
  </si>
  <si>
    <t>BI- FMMT090731</t>
  </si>
  <si>
    <t>Farol Trasero Derecho Para Mitsubishi L200 2019 2024</t>
  </si>
  <si>
    <t>YAXU02309</t>
  </si>
  <si>
    <t>F- BI- fmch050911 / BI- fmch050912</t>
  </si>
  <si>
    <t>Kit Neblinero Para Chevrolet Spark Gt/ Lt 2011 2013</t>
  </si>
  <si>
    <t>SSYH13692</t>
  </si>
  <si>
    <t>BI- CIB0100700</t>
  </si>
  <si>
    <t>Cremallera Direccion Hid Para Fiat Siena / Palio 2001 2010</t>
  </si>
  <si>
    <t>ICRX31059</t>
  </si>
  <si>
    <t>F- bi- acsz023211</t>
  </si>
  <si>
    <t>Espejo Lateral Derecho Suzuki Alto 2008</t>
  </si>
  <si>
    <t>QOVS76141</t>
  </si>
  <si>
    <t>BI- crch202803</t>
  </si>
  <si>
    <t>Radiador Motor Mecanico Para Chevrolet Sonic 2012 2016</t>
  </si>
  <si>
    <t>APHR48818</t>
  </si>
  <si>
    <t>BI- crch330161</t>
  </si>
  <si>
    <t>Mascara Para Chevrolet Luv D-max 2009 2012</t>
  </si>
  <si>
    <t>EYUH45449</t>
  </si>
  <si>
    <t>F- BI- CIB0100972</t>
  </si>
  <si>
    <t>Radiador Motor Mecanico Para Chery Tiggo 7 2022 2024</t>
  </si>
  <si>
    <t>XQMM98287</t>
  </si>
  <si>
    <t>F- BI- acdt253212</t>
  </si>
  <si>
    <t>Espejo Electrico Izquierdo Para Nissan Sentra B15 2002 2007</t>
  </si>
  <si>
    <t>WCTG31269</t>
  </si>
  <si>
    <t>Bi- crty721310</t>
  </si>
  <si>
    <t>Rejilla Central Parachoque Delant Toyota Corolla 2011 2014</t>
  </si>
  <si>
    <t>ESMQ88706</t>
  </si>
  <si>
    <t>BI- SPDT600111 / BI- SPDT600112</t>
  </si>
  <si>
    <t>Bandeja Superior Para Nissan Terrano 4x4 1998 2014 Par</t>
  </si>
  <si>
    <t>OICR77182</t>
  </si>
  <si>
    <t>F- IPS- 52211</t>
  </si>
  <si>
    <t>Luz Estroboscopica Tipo U Con Control</t>
  </si>
  <si>
    <t>AEYS79762</t>
  </si>
  <si>
    <t>F- BI- CRCH050112</t>
  </si>
  <si>
    <t>Mascara Para Chevrolet Spark Gt 2014 2017</t>
  </si>
  <si>
    <t>FBKJ21216</t>
  </si>
  <si>
    <t>IPS- 48127</t>
  </si>
  <si>
    <t>Juego Tapa Rueda Aro 13 Set 4 Pzas</t>
  </si>
  <si>
    <t>PZRB01790</t>
  </si>
  <si>
    <t>BI- FMCH105121 / BI- FMCH105122</t>
  </si>
  <si>
    <t>QMVJ49253</t>
  </si>
  <si>
    <t>F- BI- fmrn155111</t>
  </si>
  <si>
    <t>Optico Derecho Para Renault Duster 2012 2017</t>
  </si>
  <si>
    <t>YVUF79146</t>
  </si>
  <si>
    <t>F- BI- FMFD060711</t>
  </si>
  <si>
    <t>Farol Trasero Derecho Para Mazda Bt-50 2007 2010</t>
  </si>
  <si>
    <t>TCYE27006</t>
  </si>
  <si>
    <t>F- BI- fmgw010902</t>
  </si>
  <si>
    <t>Neblinero Izquierdo Para Great Wall Poer Elite 2021 2023</t>
  </si>
  <si>
    <t>QJHI40922</t>
  </si>
  <si>
    <t>Bi- acty203201</t>
  </si>
  <si>
    <t>Espejo Lateral Exterior Derecho Toyota Hilux 1996</t>
  </si>
  <si>
    <t>HSXJ45505</t>
  </si>
  <si>
    <t>F- BI- CIB0100965</t>
  </si>
  <si>
    <t>Radiador Motor Mecanico Para Changan Cs35 2013 2017</t>
  </si>
  <si>
    <t>OIPJ44940</t>
  </si>
  <si>
    <t>F- BI- CIB0101002</t>
  </si>
  <si>
    <t>Radiador Motor Mecanico Para Mg Gt 2018 2024</t>
  </si>
  <si>
    <t>CGGO00791</t>
  </si>
  <si>
    <t>F- BI- FMCH100731</t>
  </si>
  <si>
    <t>Farol Trasero Derecho Para Chevrolet Aveo Hb 2008 2016</t>
  </si>
  <si>
    <t>IVUV79053</t>
  </si>
  <si>
    <t>F- IPS- 66476</t>
  </si>
  <si>
    <t>Cubre Piso Deportivo Grande Gris/azul Set 5pcs</t>
  </si>
  <si>
    <t>RLCZ24223</t>
  </si>
  <si>
    <t>F- BI- spki209013</t>
  </si>
  <si>
    <t>Cremallera Direc Electroasistida Para Kia Morning 2012 2013</t>
  </si>
  <si>
    <t>RKQY41485</t>
  </si>
  <si>
    <t>F- BI- fbcypd1510</t>
  </si>
  <si>
    <t>Juego Pastilla Freno Delantero Para Chery Tiggo 3 2019 2023</t>
  </si>
  <si>
    <t>MDWD91618</t>
  </si>
  <si>
    <t>F- BI- fmpg090701</t>
  </si>
  <si>
    <t>Farol Tras Derecho Para Peugeot Partner Berlingo 2007 2011</t>
  </si>
  <si>
    <t>BUZI81260</t>
  </si>
  <si>
    <t>F- IPS- 66463</t>
  </si>
  <si>
    <t>Cubre Piso Deportivo Liso Beige/carbono Set 4pcs</t>
  </si>
  <si>
    <t>TSJN91061</t>
  </si>
  <si>
    <t>F- BI- AIPS022816</t>
  </si>
  <si>
    <t>Cola De Escape Doble Universal Para Auto</t>
  </si>
  <si>
    <t>KZLL87264</t>
  </si>
  <si>
    <t>F- BI- FMCH105131 / F- BI- FMCH105132</t>
  </si>
  <si>
    <t>Optico Para Chevrolet Aveo Hatchback 2008 2016 Par</t>
  </si>
  <si>
    <t>KFNF94034</t>
  </si>
  <si>
    <t>F- BI- fmgw095102</t>
  </si>
  <si>
    <t>Optico Izquierdo Para Great Wall Voleex C30 2014 2022</t>
  </si>
  <si>
    <t>EZZP20342</t>
  </si>
  <si>
    <t>IPS- 36015</t>
  </si>
  <si>
    <t>Farol Trasero Led Universal 12v Set- 35.5cm Par</t>
  </si>
  <si>
    <t>YEJI99404</t>
  </si>
  <si>
    <t>Bi- trbb000192</t>
  </si>
  <si>
    <t>Emblema Mascara Para Chevrolet Sail 2011 2017</t>
  </si>
  <si>
    <t>PRAS67244</t>
  </si>
  <si>
    <t>BI- FMHY010901 / BI- FMHY010902</t>
  </si>
  <si>
    <t>Par Neblinero Para Hyundai Accent 1998 2001</t>
  </si>
  <si>
    <t>OXYN76777</t>
  </si>
  <si>
    <t>BODEGA- IPS- 76592</t>
  </si>
  <si>
    <t>Set Farol Tipo Neblinero Destellante Ns V16 Rojo/azul</t>
  </si>
  <si>
    <t>ZBJT09110</t>
  </si>
  <si>
    <t>Bi- crch155701</t>
  </si>
  <si>
    <t>Refuerzo Parachoque Delantero Para Chevrolet Sail 2011 2017</t>
  </si>
  <si>
    <t>FAZG02912</t>
  </si>
  <si>
    <t>F- BI- crbc012803</t>
  </si>
  <si>
    <t>Radiador Motor Transmision Mecanica Para Baic X25 2017 2021</t>
  </si>
  <si>
    <t>IOBV43425</t>
  </si>
  <si>
    <t>F- BI- CIB0100973</t>
  </si>
  <si>
    <t>Radiador Motor Mecanico Para Chevrolet Captiva 2020 2024</t>
  </si>
  <si>
    <t>COSTO</t>
  </si>
  <si>
    <t>TOTAL COSTO</t>
  </si>
  <si>
    <t xml:space="preserve">Actualizado el 2 de junio a las 14:02 hs. </t>
  </si>
  <si>
    <t>32 u.</t>
  </si>
  <si>
    <t>42 u.</t>
  </si>
  <si>
    <t>Pequeños y medianos: 58% | 117 u. de 200 u.</t>
  </si>
  <si>
    <t>Grandes y extragrandes: 10% | 20 u. de 200 u.</t>
  </si>
  <si>
    <t>63 u.</t>
  </si>
  <si>
    <t>137 u.</t>
  </si>
  <si>
    <t>TJJX98793</t>
  </si>
  <si>
    <t>F- HY- 954112b310</t>
  </si>
  <si>
    <t>Control Apertura Original Hyundai Santa Fe 2006 2012</t>
  </si>
  <si>
    <t>QEGA53515</t>
  </si>
  <si>
    <t>F- HY- 836104D000WK</t>
  </si>
  <si>
    <t>Manilla Int Puerta Trasera Original Hyundai H1 Tq 2007 2020</t>
  </si>
  <si>
    <t>KNKF60786</t>
  </si>
  <si>
    <t>F- HY- 29110a5000</t>
  </si>
  <si>
    <t>Cubre Motor Inferior Para Hyundai I30 2013 2017</t>
  </si>
  <si>
    <t>CTFU18411</t>
  </si>
  <si>
    <t>HY- 865810X000</t>
  </si>
  <si>
    <t>Bisel Neblinero Izq I10 2008 2015</t>
  </si>
  <si>
    <t>YKMQ18929</t>
  </si>
  <si>
    <t>F- HY- 97133L1000</t>
  </si>
  <si>
    <t>Filtro De A/c Original Hyundai Staria 2021 2024</t>
  </si>
  <si>
    <t>MWBI37766</t>
  </si>
  <si>
    <t>F- HY- 938103s000</t>
  </si>
  <si>
    <t>Switch De Freno Original Hyundai Grand I10 2014 2020</t>
  </si>
  <si>
    <t>OREJ81554</t>
  </si>
  <si>
    <t>HY- 819101g020</t>
  </si>
  <si>
    <t>Base Switch Chapa Contacto Original Hyundai Accent 2006 2010</t>
  </si>
  <si>
    <t>URPV41143</t>
  </si>
  <si>
    <t>F- HY- 2125232901</t>
  </si>
  <si>
    <t>Metal Eje Balanceador Original Hyundai Santa Fe Sm 2001 2005</t>
  </si>
  <si>
    <t>WEUV81842</t>
  </si>
  <si>
    <t>F- HY- 5533025000</t>
  </si>
  <si>
    <t>Espiral Trasero Hyundai Accent Prime 2000 2005</t>
  </si>
  <si>
    <t>DKXD38703</t>
  </si>
  <si>
    <t>HY- 5462707000</t>
  </si>
  <si>
    <t>Cubierta Cazoleta Original Hyundai Accent Rb 2011 2020</t>
  </si>
  <si>
    <t>VVKP38109</t>
  </si>
  <si>
    <t>F- HY- 28113c7000</t>
  </si>
  <si>
    <t>Filtro Aire Original Hyundai Accent 2021 2024</t>
  </si>
  <si>
    <t>UMSK61666</t>
  </si>
  <si>
    <t>F- HY- 817712e000</t>
  </si>
  <si>
    <t>Amortiguador Portalon Izq/der Hyundai Tucson  2006 2010</t>
  </si>
  <si>
    <t>MKIP82535</t>
  </si>
  <si>
    <t>HY- 548143K000</t>
  </si>
  <si>
    <t>Abrazadera Barra Estab Original Hyundai Santa Fe 2.4</t>
  </si>
  <si>
    <t>OGBX99766</t>
  </si>
  <si>
    <t>F- HY- 814204h000</t>
  </si>
  <si>
    <t>Chapa Puerta Trasera Derecha Hyundai H1 Tq 2007 2020</t>
  </si>
  <si>
    <t>EZZP33382</t>
  </si>
  <si>
    <t>HY- 2544126100</t>
  </si>
  <si>
    <t>Tapa Deposito Radiador Original Hyundai I10 2008 2015</t>
  </si>
  <si>
    <t>CXOD53866</t>
  </si>
  <si>
    <t>F- HY- 811602b000</t>
  </si>
  <si>
    <t>Amortiguador De Capot Hyundai Santa Fe 2009 2013</t>
  </si>
  <si>
    <t>XVSU30140</t>
  </si>
  <si>
    <t>HY- 2630002503</t>
  </si>
  <si>
    <t>Filtro De Aceite Hyundai Original Accent 2014 2020</t>
  </si>
  <si>
    <t>ZQJA81651</t>
  </si>
  <si>
    <t>Filtro Aire Original Hyundai Accent 2021</t>
  </si>
  <si>
    <t>GQRO02782</t>
  </si>
  <si>
    <t>HY- 5723129100</t>
  </si>
  <si>
    <t xml:space="preserve">Correa Direccion Hidraulica Hyundai Getz 1.4  2006 2011 </t>
  </si>
  <si>
    <t>ZQJA81646</t>
  </si>
  <si>
    <t>F- HY- 2561327000</t>
  </si>
  <si>
    <t>Tapa Termostato Original Hyundai Santa Fe Cm 2006 2012</t>
  </si>
  <si>
    <t>JRHX41056</t>
  </si>
  <si>
    <t>F- HY- 4332602000</t>
  </si>
  <si>
    <t>Golilla Conica Ajuste Satelite Original Hyundai G I10 2021</t>
  </si>
  <si>
    <t>XYWV02635</t>
  </si>
  <si>
    <t>F- HY- 28113A9200</t>
  </si>
  <si>
    <t>Filtro Aire Original Hyundai Palisade 2018 2024</t>
  </si>
  <si>
    <t>FIAC31000</t>
  </si>
  <si>
    <t>F- HY- 839304h000</t>
  </si>
  <si>
    <t>Soporte Puerta Corredera Original Hyundai H1 Tq 2007 2020</t>
  </si>
  <si>
    <t>ZSZO18741</t>
  </si>
  <si>
    <t>F- HY- 263304a001</t>
  </si>
  <si>
    <t>Filtro De Aceite Hyundai Terracan 2001 2007</t>
  </si>
  <si>
    <t>HDGP51905</t>
  </si>
  <si>
    <t>F- HY- 871702e020</t>
  </si>
  <si>
    <t>Amortiguador Vidrio Portalon Hyundai Tucson 2005 2010</t>
  </si>
  <si>
    <t>ABXV81358</t>
  </si>
  <si>
    <t>F- HY- 962632e220</t>
  </si>
  <si>
    <t>Varilla Antena Original Hyundai Grand I10 2014 2020</t>
  </si>
  <si>
    <t>YHYW81549</t>
  </si>
  <si>
    <t>F- HY- 852200X040DU</t>
  </si>
  <si>
    <t>Parasol Derecho Original Hyundai I10 2010 2015</t>
  </si>
  <si>
    <t>YKMQ99946</t>
  </si>
  <si>
    <t>F- HY- 281134h000</t>
  </si>
  <si>
    <t>Filtro Aire Original Hyundai H1 Tq 2007 2020</t>
  </si>
  <si>
    <t>AOEI02537</t>
  </si>
  <si>
    <t>HY- 2533017000</t>
  </si>
  <si>
    <t>Tapa Radiador Original Hyundai Accent Prime 2000 2005</t>
  </si>
  <si>
    <t>IBHA32942</t>
  </si>
  <si>
    <t>HY- 563152k000fff</t>
  </si>
  <si>
    <t>Acomplamiento Direccion Original Hyundai Veloster 2011 2018</t>
  </si>
  <si>
    <t>EEHE30129</t>
  </si>
  <si>
    <t>F- HY- 282101R100</t>
  </si>
  <si>
    <t>Ducto Aire Bencinero Hyundai Accent Rb 2011 2020</t>
  </si>
  <si>
    <t>QONI61217</t>
  </si>
  <si>
    <t>F- HY- 986202B000</t>
  </si>
  <si>
    <t>Deposito Agua Limpiaparabrisas Hyundai Sante Fe 2006 2020</t>
  </si>
  <si>
    <t>HSXK48020</t>
  </si>
  <si>
    <t>F- HY- S319222b900</t>
  </si>
  <si>
    <t>Filtro Combustible Original Hyundai Veracruz 2007 2013</t>
  </si>
  <si>
    <t>EEHE30138</t>
  </si>
  <si>
    <t>F- HY- 938102E000</t>
  </si>
  <si>
    <t>Switch De Freno Original Hyundai I20 2014 2016</t>
  </si>
  <si>
    <t>NSEZ33245</t>
  </si>
  <si>
    <t>HY- 935603L000</t>
  </si>
  <si>
    <t>Switch Puerta Original Hyundai Accent Rb 2011 2020</t>
  </si>
  <si>
    <t>YXIG33686</t>
  </si>
  <si>
    <t>HY- 938103k000</t>
  </si>
  <si>
    <t>Switch De Freno Para Hyundai Tucson 2005 2010</t>
  </si>
  <si>
    <t>GADJ82459</t>
  </si>
  <si>
    <t>F- HY- 091472B000</t>
  </si>
  <si>
    <t>Gancho Tiro Original Hyundai Tucson Tm 2011 2014</t>
  </si>
  <si>
    <t>NMHL99381</t>
  </si>
  <si>
    <t>F- HY- 517503J000-DS</t>
  </si>
  <si>
    <t xml:space="preserve">Maza Rueda Delantera Original Hyundai Santa Fe 2010 2018 </t>
  </si>
  <si>
    <t>MTTB61613</t>
  </si>
  <si>
    <t>F- HY- 863502D510</t>
  </si>
  <si>
    <t>Cromado Mascara Elantra Xd (2000-2005)</t>
  </si>
  <si>
    <t>PKQI34569</t>
  </si>
  <si>
    <t>HY- 3154242000</t>
  </si>
  <si>
    <t>Golilla Cañeria De Retorno Original Hyundai H1 1998 2006</t>
  </si>
  <si>
    <t>GUMS62637</t>
  </si>
  <si>
    <t>F- HY- 863501r100</t>
  </si>
  <si>
    <t>Mascara Completa Radiador Original Hyundai9 Accent 2011 2020</t>
  </si>
  <si>
    <t>ILMP02661</t>
  </si>
  <si>
    <t>HY- 863144f000</t>
  </si>
  <si>
    <t>Emblema H100 Original Hyundai Porter Hr 2005 2023</t>
  </si>
  <si>
    <t>IBMD19535</t>
  </si>
  <si>
    <t>F- SKU 988500X000</t>
  </si>
  <si>
    <t>Plumilla Limpiaparabrisas Original Hyundai I10 2008 2015</t>
  </si>
  <si>
    <t>PZJI18699</t>
  </si>
  <si>
    <t>F- HY- 817702B001</t>
  </si>
  <si>
    <t>Amortiguador De Portalón Santa Fe 2007 2010</t>
  </si>
  <si>
    <t>PJZI38355</t>
  </si>
  <si>
    <t>HY- 826203j000ws</t>
  </si>
  <si>
    <t>Manilla Interior Puerta Original Hyundai Veracruz 2007 2013</t>
  </si>
  <si>
    <t>MRES51659</t>
  </si>
  <si>
    <t>F- HY- 836604h000ca</t>
  </si>
  <si>
    <t>Manilla Exterior Puerta Tra. Der. Hyundai H1 Tq 2007/2016</t>
  </si>
  <si>
    <t>DITS60861</t>
  </si>
  <si>
    <t>F- HY- 934101G000</t>
  </si>
  <si>
    <t>Telecomando Señalizador Original Hyundai Accent 2006 2010</t>
  </si>
  <si>
    <t>IMCQ18448</t>
  </si>
  <si>
    <t>F- HY- 3517026910</t>
  </si>
  <si>
    <t>Sensor Mariposa Aceleracion Hyundai I10 2008 2015</t>
  </si>
  <si>
    <t>ZBJT62086</t>
  </si>
  <si>
    <t>F- HY- 98620d3000</t>
  </si>
  <si>
    <t>Deposito Limpia Parabrisa Original Hyundai Tucson 2015 2020</t>
  </si>
  <si>
    <t>BZMS99922</t>
  </si>
  <si>
    <t>F- HY- 918602f041qqh</t>
  </si>
  <si>
    <t>Terminal Negativo Bateria Hyundai Porter Hr 05 21</t>
  </si>
  <si>
    <t xml:space="preserve">Actualizado el 2 de junio a las 14:31 hs. </t>
  </si>
  <si>
    <t>Pequeños y medianos: 2% | 11 u. de 500 u.</t>
  </si>
  <si>
    <t>Grandes y extragrandes: 0% | 0 u. de 500 u.</t>
  </si>
  <si>
    <t>7 u.</t>
  </si>
  <si>
    <t>11 u.</t>
  </si>
  <si>
    <t>OPKB98826</t>
  </si>
  <si>
    <t>F- RX- fa00020</t>
  </si>
  <si>
    <t>Punta Homocinetica Der/izq Para Fiat Uno Fire 1.3 2004 2012</t>
  </si>
  <si>
    <t>HYOK99556</t>
  </si>
  <si>
    <t>F- RX- 0100168</t>
  </si>
  <si>
    <t>Empaquetadura Culata Para Nissan Sunny 1.3 1982 1993</t>
  </si>
  <si>
    <t>WIVH97309</t>
  </si>
  <si>
    <t>F- RX- 9960623</t>
  </si>
  <si>
    <t>Espejo Exterior Izq Para Jac S2 1.5 Hfc4gb2-3d L4 2016 2020</t>
  </si>
  <si>
    <t>VBTT02210</t>
  </si>
  <si>
    <t>RX- 9951574</t>
  </si>
  <si>
    <t>Pastillas Freno Tras Para Hyundai I-20 Active 1.4 2017 2018</t>
  </si>
  <si>
    <t>DNTO98928</t>
  </si>
  <si>
    <t>F- RX- 0027955</t>
  </si>
  <si>
    <t>Filtro Cabina Para Kia Rio 3 2012 2017</t>
  </si>
  <si>
    <t>TLVY97004</t>
  </si>
  <si>
    <t>F- RX- 0100198</t>
  </si>
  <si>
    <t>Empaquetadura Culata Para Nissan Sentra Ii 1.6 1995 1997</t>
  </si>
  <si>
    <t>2 u.</t>
  </si>
  <si>
    <t>Pequeños y medianos: 0% | 0 u. de 200 u.</t>
  </si>
  <si>
    <t>Grandes y extragrandes: 4% | 9 u. de 200 u.</t>
  </si>
  <si>
    <t>9 u.</t>
  </si>
  <si>
    <t>XACN15123</t>
  </si>
  <si>
    <t>NC- 112963</t>
  </si>
  <si>
    <t>Neumático Windforce 245/70 R16 111hxl Catchfors H/t</t>
  </si>
  <si>
    <t>YIQM38757</t>
  </si>
  <si>
    <t>6927116131173</t>
  </si>
  <si>
    <t>NC- 110771</t>
  </si>
  <si>
    <t>Neumático Goodride 225/75 R16 10pr Sl-366 M/t</t>
  </si>
  <si>
    <t>ICEA14677</t>
  </si>
  <si>
    <t>NC- 111412</t>
  </si>
  <si>
    <t>Neumático Ling Long 205/70 R15 96t Crosswind A/t</t>
  </si>
  <si>
    <t>JLTY39320</t>
  </si>
  <si>
    <t>NC- 112215</t>
  </si>
  <si>
    <t>Neumático Gooderide 255/40 R20 Sport Rs 101w Tl Xl Rc</t>
  </si>
  <si>
    <t>ISMK15123</t>
  </si>
  <si>
    <t>6986092927590</t>
  </si>
  <si>
    <t>NC- 1501901</t>
  </si>
  <si>
    <t>Neumático Windforce 225/60 R16 98h Catchfors H/p</t>
  </si>
  <si>
    <t>XFVP97912</t>
  </si>
  <si>
    <t>NC- 113993</t>
  </si>
  <si>
    <t>Neumático Nexen 275/70 R16 114s 4pr Rohtx Rh5</t>
  </si>
  <si>
    <t>GBEF39907</t>
  </si>
  <si>
    <t>NC- 150214</t>
  </si>
  <si>
    <t>Neumático Goodride 225/75 R15 Pr Su318 H/t 102t Tl</t>
  </si>
  <si>
    <t xml:space="preserve">Actualizado el 2 de junio a las 15:03 hs. </t>
  </si>
  <si>
    <t>6 u.</t>
  </si>
  <si>
    <t>314 u.</t>
  </si>
  <si>
    <t>Pequeños y medianos: 56% | 310 u. de 550 u.</t>
  </si>
  <si>
    <t>Grandes y extragrandes: 66% | 132 u. de 200 u.</t>
  </si>
  <si>
    <t>118 u.</t>
  </si>
  <si>
    <t>442 u.</t>
  </si>
  <si>
    <t>LHDC22754</t>
  </si>
  <si>
    <t>F- MA- 002992709-K</t>
  </si>
  <si>
    <t>Luneta Mitsubishi L200 2006 2015 Espejos Unidad</t>
  </si>
  <si>
    <t>STUW61414</t>
  </si>
  <si>
    <t>F- RX- SB14112</t>
  </si>
  <si>
    <t>Farol Punta Izquierdo Para Toyota Tercel 1998 1999</t>
  </si>
  <si>
    <t>VUGU12994</t>
  </si>
  <si>
    <t>EVYK30965</t>
  </si>
  <si>
    <t>F- AL- 090600677 / AL- 090600678 / RDS- RDS-00145</t>
  </si>
  <si>
    <t>Kit Neblinero Para Chevrolet Optra 1.6 F16d3 2004 2016</t>
  </si>
  <si>
    <t>MTTB13038</t>
  </si>
  <si>
    <t>F- RX- PE40438</t>
  </si>
  <si>
    <t>Optico Electrico Doble Parabola Para Peugeot 206  2002 2004</t>
  </si>
  <si>
    <t>YKUG80862</t>
  </si>
  <si>
    <t>F- IPS- 82957</t>
  </si>
  <si>
    <t>Set Tuercas Seguridad Azules Allen + Llave Auto Camioneta</t>
  </si>
  <si>
    <t>RCLZ43332</t>
  </si>
  <si>
    <t>000016259195</t>
  </si>
  <si>
    <t>MA- 001625919-5</t>
  </si>
  <si>
    <t>Rodamiento Rueda Del Chery Iq 1.1 Sqr472 2008 2014</t>
  </si>
  <si>
    <t>XXWH83762</t>
  </si>
  <si>
    <t>RX- 9943851</t>
  </si>
  <si>
    <t>Amortiguador Portalon Nissan Qashqai 2.0 2014 2018 Par</t>
  </si>
  <si>
    <t>KJAG77755</t>
  </si>
  <si>
    <t>F- RX- 0031197</t>
  </si>
  <si>
    <t>Filtro Cabina Para Mazda Cx3 2.0 Pevps Skyactiv-g 2016 2018</t>
  </si>
  <si>
    <t>VLVA82060</t>
  </si>
  <si>
    <t>F- NC- R6911059 / NC- R6911060</t>
  </si>
  <si>
    <t>Optico Para Chevrolet Cruze 2010 2012 Par</t>
  </si>
  <si>
    <t>ZLWU84732</t>
  </si>
  <si>
    <t>RX- 0001990 X2</t>
  </si>
  <si>
    <t>Amortiguador Portalon Fiat Palio Ex Fire 1.3 2002 2006 Par</t>
  </si>
  <si>
    <t>QVIR48958</t>
  </si>
  <si>
    <t>F- RX- K000006</t>
  </si>
  <si>
    <t>Bomba Cebadora Filtro Petroleo Para Kia K2400 2.4 1994 1998</t>
  </si>
  <si>
    <t>OIAX33968</t>
  </si>
  <si>
    <t>F- BI- 82953</t>
  </si>
  <si>
    <t>Set Tuercas Cromadas + Llave Auto Camioneta</t>
  </si>
  <si>
    <t>FXAI88354</t>
  </si>
  <si>
    <t>F- RX- 4100510 X2</t>
  </si>
  <si>
    <t>Amortiguador Tras Para Volkswagen Gol G3 1.6 2000 2013 Par</t>
  </si>
  <si>
    <t>EOAK02210</t>
  </si>
  <si>
    <t>F- RX- 0023949</t>
  </si>
  <si>
    <t>Junta Homocinetica Toyota Tercel 1.5 5ef-e El53 1995 1999</t>
  </si>
  <si>
    <t>WEUV74437</t>
  </si>
  <si>
    <t>MA- 001792864-3</t>
  </si>
  <si>
    <t>Espejo Suzuki Grand Nomade 2006 2019 Luneta Der</t>
  </si>
  <si>
    <t>UJWV14510</t>
  </si>
  <si>
    <t>F- RX- 9946075</t>
  </si>
  <si>
    <t>Sensor Velocimetro Renault Clio 1.6 K4m 2000 2009</t>
  </si>
  <si>
    <t>KPOS60336</t>
  </si>
  <si>
    <t>F- RX- SB14111</t>
  </si>
  <si>
    <t>Farol Punta Derecho Para Toyota Tercel 5efe El53 1998 1999</t>
  </si>
  <si>
    <t>XVBZ41284</t>
  </si>
  <si>
    <t>XX- RX- 1400308 / RX- 1400298</t>
  </si>
  <si>
    <t>Optico Chevrolet Astra 2003 - 2010 Lupa Par</t>
  </si>
  <si>
    <t>AKCO81985</t>
  </si>
  <si>
    <t>F- AL- 080470178</t>
  </si>
  <si>
    <t>Sensor Velocimetro Para Suzuki Celerio K10b 2009 2022</t>
  </si>
  <si>
    <t>JECQ25163</t>
  </si>
  <si>
    <t>AL- 090440187 x4</t>
  </si>
  <si>
    <t>Tapa Rueda Para Chevrolet Sail 2011 2017 4 Unidades</t>
  </si>
  <si>
    <t>JLAX54315</t>
  </si>
  <si>
    <t>AL- 090880009</t>
  </si>
  <si>
    <t>Cinta Airbag Hyundai Santa Fe 2007 2012</t>
  </si>
  <si>
    <t>RTIZ40721</t>
  </si>
  <si>
    <t>F- RX- 9951249</t>
  </si>
  <si>
    <t>Bomba Agua Cpmpleta Para Chevrolet Spark Gt 1.2 2010 2016</t>
  </si>
  <si>
    <t>HMLD24456</t>
  </si>
  <si>
    <t>F- RX- 0001316</t>
  </si>
  <si>
    <t>Kit Empaquetadura Motor Corsa 1.6 Swing C16se 2000 2008</t>
  </si>
  <si>
    <t>HNQP34152</t>
  </si>
  <si>
    <t>RX- 9943844</t>
  </si>
  <si>
    <t>Amortiguador Portalon Suzuki Vitara 1.6 G16a 1989 1995 Par</t>
  </si>
  <si>
    <t>UUKH22529</t>
  </si>
  <si>
    <t>MA- 001785305-8</t>
  </si>
  <si>
    <t xml:space="preserve">Bobina Encendido Suzuki Alto K10 Celerio Ciaz Dzire Swift </t>
  </si>
  <si>
    <t>FZUQ14237</t>
  </si>
  <si>
    <t>F- RX- 0015009</t>
  </si>
  <si>
    <t>Tapa Valvula Para Chevrolet Corsa Extra 1.6 2000 2008</t>
  </si>
  <si>
    <t>JZQI11494</t>
  </si>
  <si>
    <t>F- IPS- 82958</t>
  </si>
  <si>
    <t>RNZC13334</t>
  </si>
  <si>
    <t>F- RX- PE40428</t>
  </si>
  <si>
    <t>IZPT13663</t>
  </si>
  <si>
    <t>F- BI- FMCH330721 / BI- FMCH330722</t>
  </si>
  <si>
    <t>Farol Trasero Para Chevrolet Luv D-max 2005 2009 Par</t>
  </si>
  <si>
    <t>IZQR71242</t>
  </si>
  <si>
    <t>F- RX- TY9013P</t>
  </si>
  <si>
    <t>Pastillas Freno Del Para Toyota Yaris 1.5 2nr-fe 2017 2018</t>
  </si>
  <si>
    <t>YASP42273</t>
  </si>
  <si>
    <t>F- NC- R6906179</t>
  </si>
  <si>
    <t>Kit Empaquetadura Para Hyundai Terracan 2.5 2001 2003 D4bh</t>
  </si>
  <si>
    <t>SSIH22187</t>
  </si>
  <si>
    <t>F- BI- FMTY720943</t>
  </si>
  <si>
    <t>Kit Neblinero Bisel Aro Ck Para Toyota Corolla 2008 2010</t>
  </si>
  <si>
    <t>GFUV86642</t>
  </si>
  <si>
    <t>F- RX- 0171563</t>
  </si>
  <si>
    <t>Farol Patente Para Nissan D21 1986 1994 Par</t>
  </si>
  <si>
    <t>YNWE14736</t>
  </si>
  <si>
    <t>F- RX- K800708</t>
  </si>
  <si>
    <t>Farol Punta Derecho Para Kia Besta Rs Pregio 1998 2003</t>
  </si>
  <si>
    <t>DVPO41087</t>
  </si>
  <si>
    <t>RX- 9951847 / RX- 0005333</t>
  </si>
  <si>
    <t>Juego Cable Bujia + Bujia Ford Ecosport 1.6 Zetec 2003 2012</t>
  </si>
  <si>
    <t>FXAI32817</t>
  </si>
  <si>
    <t>F- RX- 0013326</t>
  </si>
  <si>
    <t>Kit Empaquetadura Para Nissan Tiida 1.6 Hr16de 2010 2014</t>
  </si>
  <si>
    <t>DQPF67864</t>
  </si>
  <si>
    <t>RX- 0002044</t>
  </si>
  <si>
    <t>Par Amortiguador Portalon Chevrolet Corsa 3 Puerta 1998 2010</t>
  </si>
  <si>
    <t>KKQW06103</t>
  </si>
  <si>
    <t>F- MA- 000903400-5</t>
  </si>
  <si>
    <t>Farol Punta Derecha Para Toyota Hilux 1.8 2.0 2.4 1989 1997</t>
  </si>
  <si>
    <t>AZGJ94301</t>
  </si>
  <si>
    <t>F- NC- R6906111</t>
  </si>
  <si>
    <t>Bomba Cebador Filtro Petroleo Para Porter 2.5 D4bb 1996 2003</t>
  </si>
  <si>
    <t>VEQB83631</t>
  </si>
  <si>
    <t>RX- 0023872</t>
  </si>
  <si>
    <t>Junta Homocinetica Del Der/izq Ext Peugeot 206 1.4 1999 2003</t>
  </si>
  <si>
    <t>WPKM95095</t>
  </si>
  <si>
    <t>AL- 021010214</t>
  </si>
  <si>
    <t>Maza Rueda Trasera Para Jeep Compass 2400 14l4 Ed3 2006 2011</t>
  </si>
  <si>
    <t>MGXG33213</t>
  </si>
  <si>
    <t>RX- 0034391</t>
  </si>
  <si>
    <t>Juego Cable Bujia Nissan D21 2.4 Ka24e-egi 2wd 1993 2010</t>
  </si>
  <si>
    <t>DEUM85720</t>
  </si>
  <si>
    <t>Rx- 8106018 / rx- 8106118</t>
  </si>
  <si>
    <t>Farol Punta Tapabarro Daewoo Racer 1995 1999 Par</t>
  </si>
  <si>
    <t>TBBX13001</t>
  </si>
  <si>
    <t>RX- 0002913 / RX- 0002912</t>
  </si>
  <si>
    <t>Farol Trasero Nissan D21 1988 2001 Par Derecho + Izquierdo</t>
  </si>
  <si>
    <t>LJTH23430</t>
  </si>
  <si>
    <t>MA- 000910974-9</t>
  </si>
  <si>
    <t xml:space="preserve">Juego Empaquetadura Motor  Toyota Tercel 1.5 3ee 1993 1994 </t>
  </si>
  <si>
    <t>OSNV40600</t>
  </si>
  <si>
    <t>Rx- 1701128 / rx- 1701138</t>
  </si>
  <si>
    <t>Neblineros Chevrolet Corsa Evolution Montana 2001 2011 Par</t>
  </si>
  <si>
    <t>BLKX22490</t>
  </si>
  <si>
    <t>F- MA- 002992045-1</t>
  </si>
  <si>
    <t>TVNL22305</t>
  </si>
  <si>
    <t>MA- 001592738-0</t>
  </si>
  <si>
    <t>Espejo Derecho Opel Astra 1995 - 1999 Sedan Unidad</t>
  </si>
  <si>
    <t>FWTJ51905</t>
  </si>
  <si>
    <t>F- BI- FMTY420713</t>
  </si>
  <si>
    <t>Tercera Luz Freno Roja Para Toyota Hilux 2005 2015</t>
  </si>
  <si>
    <t>VBAC57245</t>
  </si>
  <si>
    <t>F- MA- 000315229-4</t>
  </si>
  <si>
    <t>Espejo Retrovisor Elec Izquierdo Para Renault Clio 2000 2008</t>
  </si>
  <si>
    <t>OHLN23889</t>
  </si>
  <si>
    <t>MA- 000204129-4</t>
  </si>
  <si>
    <t>Sensor Cigueñal Peugeot 206 1.6 Tu5jp4 Dohc 2004 2010</t>
  </si>
  <si>
    <t>LDSC50187</t>
  </si>
  <si>
    <t>F- RX- 9952456</t>
  </si>
  <si>
    <t>Kit Empaquetadura Motor Ford Ecosport 1.6 Zetec 2003 2012</t>
  </si>
  <si>
    <t>YCIM91137</t>
  </si>
  <si>
    <t>F- RX- 8090008</t>
  </si>
  <si>
    <t>Kit Empaquetadura Para Daewoo Racer 1.5 G15sf 1992 1994</t>
  </si>
  <si>
    <t>WRKZ76868</t>
  </si>
  <si>
    <t>XX- BI- CRMT073023</t>
  </si>
  <si>
    <t>Radiador Intercooler Mitsubishi L200 2.5 2007 2015@</t>
  </si>
  <si>
    <t>ODAJ11140</t>
  </si>
  <si>
    <t>F- RX- 0185518 / RX- 0185528</t>
  </si>
  <si>
    <t>Farol Trasero Para Nissan D21 1988 2005 Par</t>
  </si>
  <si>
    <t>BEIH16013</t>
  </si>
  <si>
    <t>MA- 001719306-6</t>
  </si>
  <si>
    <t>Telecomando Luces Para Suzuki Swift 1.3 G13b Sf413 1989 1996</t>
  </si>
  <si>
    <t>RPIM42336</t>
  </si>
  <si>
    <t>F- RX- 0016706 / RX- 0016707</t>
  </si>
  <si>
    <t>Optico Para Mitsubishi L200 2007 2015 Par</t>
  </si>
  <si>
    <t>ZXCF87272</t>
  </si>
  <si>
    <t>F- RX- md0901g</t>
  </si>
  <si>
    <t>Pastillas Freno Del Para Mazda 2 1.5 Zyve Aldm02 2008 2010</t>
  </si>
  <si>
    <t>TFIV67990</t>
  </si>
  <si>
    <t>RX- 0023826</t>
  </si>
  <si>
    <t>Homocinetica Mazda Artis 1.6 B6 1995 1999 Der/izq Ext</t>
  </si>
  <si>
    <t>GUMO74780</t>
  </si>
  <si>
    <t xml:space="preserve"> Espejo Suzuki Grand Nomade 2006 2019 Unidad Luneta</t>
  </si>
  <si>
    <t>TBBX46105</t>
  </si>
  <si>
    <t>HSDO60861</t>
  </si>
  <si>
    <t>Bi- CIB0100678 / BI- CIB0100679</t>
  </si>
  <si>
    <t>Amortiguador Portalon Mg3 2014 2020 Par</t>
  </si>
  <si>
    <t>ZVRX76403</t>
  </si>
  <si>
    <t>F- MA- 001492731-K</t>
  </si>
  <si>
    <t>Espejo Derecho Para Chevrolet N300 1.2 Max 2011 2019</t>
  </si>
  <si>
    <t>RUPO86494</t>
  </si>
  <si>
    <t>F- RX- 0171421</t>
  </si>
  <si>
    <t>Cilindro Puerta Nissan Terrano D22 2.5 Yd25ddti 2002 2010</t>
  </si>
  <si>
    <t>RULH22881</t>
  </si>
  <si>
    <t>MA- 000401611-4</t>
  </si>
  <si>
    <t>Tapa Valvula Nissan Xtrail 2.5 T30 2002 2011 Qr25de</t>
  </si>
  <si>
    <t>FGQV91660</t>
  </si>
  <si>
    <t>F- RX- 0023930</t>
  </si>
  <si>
    <t>Homocinetica Suzuki Vitara 1.6 G16a 1989 1995 Der/izq Ext</t>
  </si>
  <si>
    <t>ENKA65223</t>
  </si>
  <si>
    <t>F- MA- 001793531-3</t>
  </si>
  <si>
    <t>WZON89449</t>
  </si>
  <si>
    <t>F- RX- H808220 / RX- H708210</t>
  </si>
  <si>
    <t>Farol Trasero Para Hyundai Excel 1.5  1986 1996 Par</t>
  </si>
  <si>
    <t>OVYH11268</t>
  </si>
  <si>
    <t>F- RX- ty10098</t>
  </si>
  <si>
    <t>Kit Empaquetadura  Toyota Tercel 1.5 5efe El53  1996 1999</t>
  </si>
  <si>
    <t>HEVS78275</t>
  </si>
  <si>
    <t>F- RX- 0004489 / RX- 0004488</t>
  </si>
  <si>
    <t>Amortiguador Delantero Para Kia Cerato 1.6 2010 2014 Par</t>
  </si>
  <si>
    <t>EKXE59378</t>
  </si>
  <si>
    <t>F- RX- 9952449</t>
  </si>
  <si>
    <t>Kit Empaquetadura Motor Para Suzuki Aerio 1.6 M16a 2006 2010</t>
  </si>
  <si>
    <t>YTDX02711</t>
  </si>
  <si>
    <t>F- RX- 0023826</t>
  </si>
  <si>
    <t>Homocinetica Mazda 323 1.6 B6 1993 1997 Der/izq Ext</t>
  </si>
  <si>
    <t>XHKE56941</t>
  </si>
  <si>
    <t>F- RDS- RDS-00187</t>
  </si>
  <si>
    <t>Kit Neblinero Para Maxus T60 2018 2024</t>
  </si>
  <si>
    <t>FWMY61152</t>
  </si>
  <si>
    <t>F- RX- 0010664 X2</t>
  </si>
  <si>
    <t>Amortiguador Del Para Volkswagen Gol G5 1.6 2009 2013 Par</t>
  </si>
  <si>
    <t>MGNC40415</t>
  </si>
  <si>
    <t>RX- 9953283</t>
  </si>
  <si>
    <t>Cable Embrague Nissan Sentra Ii 1.6 Ga16dne B14x 1998 2002</t>
  </si>
  <si>
    <t>EZXU20962</t>
  </si>
  <si>
    <t>AL- 090880013</t>
  </si>
  <si>
    <t>Cinta Airbag Para Hyundai Grand I10 1.2 G4la 2016 2023</t>
  </si>
  <si>
    <t>OIAX05127</t>
  </si>
  <si>
    <t>AL- 091440384</t>
  </si>
  <si>
    <t>Cremallera Alzavidrio Chevrolet Sail 2011 2017 Electrica Izq</t>
  </si>
  <si>
    <t>TTCA05906</t>
  </si>
  <si>
    <t>F- MA- 000970039-0</t>
  </si>
  <si>
    <t>Espiral Delantero Para Toyota Tercel 1995 1999 Par</t>
  </si>
  <si>
    <t>ZXKJ41733</t>
  </si>
  <si>
    <t>RX- ty00230</t>
  </si>
  <si>
    <t>Barra Corta Direccion Iz/de Para Hilux 1.8 2y Yn85 1989 1993</t>
  </si>
  <si>
    <t>IHIU53349</t>
  </si>
  <si>
    <t>BI- ACMT073272</t>
  </si>
  <si>
    <t>Espejo Izquierdo Mitsubishi L200 2006 2015 Cromado Electrico</t>
  </si>
  <si>
    <t>NWQE81755</t>
  </si>
  <si>
    <t>F- RX- 0100908</t>
  </si>
  <si>
    <t>Kit Empaquetadura Motor Nissan V16 1.6 Ga16dne 1998 2011</t>
  </si>
  <si>
    <t>UFFM13721</t>
  </si>
  <si>
    <t>F- RX- 8000740</t>
  </si>
  <si>
    <t>Farol Trasero Der Daewoo Heaven 1500 A15mf Dohc 1997 1998</t>
  </si>
  <si>
    <t>VWZK52031</t>
  </si>
  <si>
    <t>F- RX- 1900368 / RX- 1900358</t>
  </si>
  <si>
    <t>Neblinero Para Chevrolet Optra 1.6 F16d3 2004 2016 Par</t>
  </si>
  <si>
    <t>TCXJ60614</t>
  </si>
  <si>
    <t>Neblinero Peugeot 301 2013 2018 / 2 Unidades Vidrio@</t>
  </si>
  <si>
    <t>FDDY85627</t>
  </si>
  <si>
    <t>Kit Empaquetadura Motor Opel Astra F 1.4 C14nz 1992 1998</t>
  </si>
  <si>
    <t>YNPQ89788</t>
  </si>
  <si>
    <t>F- RX- 9960327</t>
  </si>
  <si>
    <t>Farol Trasero Der Para Nissan Terrano D22 2.7 Td27 2002 2007</t>
  </si>
  <si>
    <t>KIDQ82588</t>
  </si>
  <si>
    <t>RX- 9944475</t>
  </si>
  <si>
    <t>Amortiguador Portalon Peugeot 208 1.6 Dv6dt 2012 2018 Par</t>
  </si>
  <si>
    <t>HQNA77406</t>
  </si>
  <si>
    <t>F- RX- fa70000 X2</t>
  </si>
  <si>
    <t>Amortiguador Delantero Para Fiat Punto 1.2 1996 2000 Par</t>
  </si>
  <si>
    <t>WEGV05617</t>
  </si>
  <si>
    <t>F- MA- 001718088-6</t>
  </si>
  <si>
    <t>Juego Pistones 0.50 Suzuki Maruti 800 F8b 1999 2009</t>
  </si>
  <si>
    <t>LMTV71120</t>
  </si>
  <si>
    <t>F- RX- 0001990</t>
  </si>
  <si>
    <t>Amortiguador Portalon Para Fiat Palio Sport 2005 2008 Par</t>
  </si>
  <si>
    <t>ABUP90311</t>
  </si>
  <si>
    <t>F- RX- 0212647</t>
  </si>
  <si>
    <t>Soporte Caja Cambio Tras Der Para Nissan V16 1.6 1993 1995</t>
  </si>
  <si>
    <t>JQCW59439</t>
  </si>
  <si>
    <t>F- RX- 9952459</t>
  </si>
  <si>
    <t>Kit Empaquetadura Para Sonic 1.6 A16xer F16d4 2012 2016</t>
  </si>
  <si>
    <t>PELR12505</t>
  </si>
  <si>
    <t>LYEO32547</t>
  </si>
  <si>
    <t>RX- 9959983</t>
  </si>
  <si>
    <t>Varilla Nivel Aceite Para Mg Mg3 1.5 15s4c 2019 2023</t>
  </si>
  <si>
    <t>DMLI13399</t>
  </si>
  <si>
    <t>F- RDS- RDS-00144</t>
  </si>
  <si>
    <t>Kit Neblineros + Kit Cable Campleto Suzuki Celerio 2015 2019</t>
  </si>
  <si>
    <t>TSPI38109</t>
  </si>
  <si>
    <t>F- RX- 0018197 x2</t>
  </si>
  <si>
    <t>Amortiguador Del Para Chevrolet Luv D-max 4wd 2011 2014 Par</t>
  </si>
  <si>
    <t>YCEX22899</t>
  </si>
  <si>
    <t>AL- 090440391</t>
  </si>
  <si>
    <t>Chapa Puerta + Contacto Para Chevrolet Sail 1.4 2011 2017</t>
  </si>
  <si>
    <t>HQTH36203</t>
  </si>
  <si>
    <t>F- BI- FMMT090903</t>
  </si>
  <si>
    <t>Kit Neblinero Para Mitsubishi L200 2.4 4n15 2016 2018</t>
  </si>
  <si>
    <t>SCIV54370</t>
  </si>
  <si>
    <t>F- AL- 090880001</t>
  </si>
  <si>
    <t>Cinta Airbag Hyundai Santa Fe 2013 2018</t>
  </si>
  <si>
    <t>CNEY58325</t>
  </si>
  <si>
    <t>F- RX- 0000192</t>
  </si>
  <si>
    <t>Radiador Motor Para Suzuki Alto 2005 2012 Mecanico</t>
  </si>
  <si>
    <t>AJNL97753</t>
  </si>
  <si>
    <t>F- RX- 9942949</t>
  </si>
  <si>
    <t>Luneta Espejo Izquierdo Para Chevrolet Sail 1.4 2011 2017</t>
  </si>
  <si>
    <t>MPTT53192</t>
  </si>
  <si>
    <t>F- BI- SPMZ150212 / BI- SPMZ150211</t>
  </si>
  <si>
    <t>Bandeja Suspension Delantera Inf Para Mazda 3 2010 2014 Par</t>
  </si>
  <si>
    <t>NJZH38034</t>
  </si>
  <si>
    <t>F- RX- 0018237 x2</t>
  </si>
  <si>
    <t>Amortiguador Trasero Toyota Yaris 2006 Al 2013 Par</t>
  </si>
  <si>
    <t>OSGO71430</t>
  </si>
  <si>
    <t>F- IPS- 82956</t>
  </si>
  <si>
    <t>Set Tuercas Negras + Llave Auto Camioneta</t>
  </si>
  <si>
    <t>JTYE89023</t>
  </si>
  <si>
    <t>RX- 0016706 / RX- 0016707 / RX- 0016704 / RX- 0016703</t>
  </si>
  <si>
    <t>Optico Y Farol Para Mitsubishi L200 Dakar 2.5 2007 2013</t>
  </si>
  <si>
    <t>IIJH14151</t>
  </si>
  <si>
    <t>Rx- 0033309 / rx- 0033310</t>
  </si>
  <si>
    <t>Bieleta Delant Para Hyundai H-1 New 2.5 D4cb 2011 2016 Par</t>
  </si>
  <si>
    <t>GVYU62518</t>
  </si>
  <si>
    <t>Rx- 0019493 / rx- 0019494</t>
  </si>
  <si>
    <t>Amortiguador Trasero Para Subaru Legacy 4x2 1992 1997 Par</t>
  </si>
  <si>
    <t>SOZP64333</t>
  </si>
  <si>
    <t>Tapa Valvula Para Chevrolet Corsa Evolution 1.8 2001 2005</t>
  </si>
  <si>
    <t>APBU87374</t>
  </si>
  <si>
    <t>F- SC- EG-05 / E362</t>
  </si>
  <si>
    <t>Alarma Universal Para Autos Codigo Variable Completa</t>
  </si>
  <si>
    <t>IZEQ86657</t>
  </si>
  <si>
    <t>F- RX- 7048518</t>
  </si>
  <si>
    <t>Optico Para Nissan D21 2.4 Ka24e-egi 4wd 1996 2007</t>
  </si>
  <si>
    <t>XDYG86234</t>
  </si>
  <si>
    <t>F- RX- 8058210</t>
  </si>
  <si>
    <t>Rodamiento Rueda Delantero Para Daewoo Heaven 1.5 1995 1998</t>
  </si>
  <si>
    <t>WQRN00552</t>
  </si>
  <si>
    <t>F- BI- FMTY420723</t>
  </si>
  <si>
    <t>Tercera Luz Freno Blanca Para Toyota Hilux 2005 2015</t>
  </si>
  <si>
    <t>OXGS13212</t>
  </si>
  <si>
    <t>F- RX- 9945613</t>
  </si>
  <si>
    <t>Radiador Aire Acond Para Nissan Qashqai 2.0 J11 2014 2018</t>
  </si>
  <si>
    <t>IZAR24822</t>
  </si>
  <si>
    <t>F- RX- 7838712 x2</t>
  </si>
  <si>
    <t>Rodamiento Rueda Delantera Toyota Tercel 1.5 1990 1999 Par</t>
  </si>
  <si>
    <t>UUKH00180</t>
  </si>
  <si>
    <t>F- RX- 9960328</t>
  </si>
  <si>
    <t>Farol Trasero Izq Para Nissan Terrano D22 2.7 Td27 2002 2007</t>
  </si>
  <si>
    <t>YTRZ04995</t>
  </si>
  <si>
    <t>F- NC- R6903030 / NC- R6903029</t>
  </si>
  <si>
    <t>Amortiguador Delantero Para Hyundai Getz 2002 2011 Par</t>
  </si>
  <si>
    <t>ZUEE49810</t>
  </si>
  <si>
    <t>F- RX- 6013120</t>
  </si>
  <si>
    <t>Rodamiento Rueda Tras Ford Fiesta 1.6 Zetec Rocam 2000 2010</t>
  </si>
  <si>
    <t>NTMU78814</t>
  </si>
  <si>
    <t>F- RX- 9946198</t>
  </si>
  <si>
    <t>Homocinetica Renault Clio 1.6 K4m 2000 2008 Der/izq Ext</t>
  </si>
  <si>
    <t>WOUF71219</t>
  </si>
  <si>
    <t>F- RX- 1M00077 / RX- 1M00067</t>
  </si>
  <si>
    <t>Farol Trasero Para Chevrolet Montana 2003 2010 Par</t>
  </si>
  <si>
    <t>BADP69993</t>
  </si>
  <si>
    <t>Amortiguador Delantero Nissan Terrano D22 2.5 2002 2010 Par</t>
  </si>
  <si>
    <t>USVX05266</t>
  </si>
  <si>
    <t>Kit Embrague Para Mg Mg3 1500 2012 2018 3 Piezas</t>
  </si>
  <si>
    <t>MAMJ34083</t>
  </si>
  <si>
    <t>RX- h100420</t>
  </si>
  <si>
    <t>Manilla Puerta Ext Izq Para Hyundai Porter 2.5 1998 2003</t>
  </si>
  <si>
    <t>XWES86070</t>
  </si>
  <si>
    <t>F- RX- 9955928</t>
  </si>
  <si>
    <t>Soporte Caja Trans Tra Iz Para Mitsubishi L200 2.4 2016 2018</t>
  </si>
  <si>
    <t>GEQW87255</t>
  </si>
  <si>
    <t>F- RX- h101468</t>
  </si>
  <si>
    <t>Bomba Cebador Filtro Petroleo Para H-100 2.5 Grace 1991 1995</t>
  </si>
  <si>
    <t>NKWH42260</t>
  </si>
  <si>
    <t>RX- 0150140</t>
  </si>
  <si>
    <t>Juego Cilindro Puerta Nissan D21 2.4 Ka24e-egi 2wd 1993 2010</t>
  </si>
  <si>
    <t>LEIY08913</t>
  </si>
  <si>
    <t>MA- 001755162-0</t>
  </si>
  <si>
    <t>Homocinetica Suzuki Alto 800 1.1 2006 2016 F8d Lado Rueda</t>
  </si>
  <si>
    <t>FMQP54218</t>
  </si>
  <si>
    <t>F- MA- 005446093-7</t>
  </si>
  <si>
    <t>Tensor Correa Alternador Dodge Durango 3.6 2011 2018</t>
  </si>
  <si>
    <t>WCTG83048</t>
  </si>
  <si>
    <t>RX- 0001352</t>
  </si>
  <si>
    <t>Kit Empaquetadura Para Volkswagen Gol 1.6 G3 G4 G5 2000 2008</t>
  </si>
  <si>
    <t xml:space="preserve">Actualizado el 2 de junio a las 15:31 hs. </t>
  </si>
  <si>
    <t>175 u.</t>
  </si>
  <si>
    <t>Pequeños y medianos: 60% | 199 u. de 330 u.</t>
  </si>
  <si>
    <t>Grandes y extragrandes: 24% | 48 u. de 200 u.</t>
  </si>
  <si>
    <t>70 u.</t>
  </si>
  <si>
    <t>247 u.</t>
  </si>
  <si>
    <t>QVOK38816</t>
  </si>
  <si>
    <t>RDS- RDS-00144</t>
  </si>
  <si>
    <t>Kit Neblinero Para Suzuki Jimny 2001 2015</t>
  </si>
  <si>
    <t>RTVL19693</t>
  </si>
  <si>
    <t>BI- FMTY520721</t>
  </si>
  <si>
    <t>Farol Trasero Derecho Exterior Para Toyota Yaris 2018 2023</t>
  </si>
  <si>
    <t>NAAE66641</t>
  </si>
  <si>
    <t>F- BI- CIB0100409</t>
  </si>
  <si>
    <t>Bobina Encendido Para Mg Zs 1.5 2018 2023</t>
  </si>
  <si>
    <t>FAZG10214</t>
  </si>
  <si>
    <t>F- BI- FMCY035101</t>
  </si>
  <si>
    <t>Optico Para Chery Tiggo 2 2017 2023</t>
  </si>
  <si>
    <t>BTKN43688</t>
  </si>
  <si>
    <t>RDS- RDS-00154</t>
  </si>
  <si>
    <t>DPPZ44022</t>
  </si>
  <si>
    <t>XX- MA- 001995074-3</t>
  </si>
  <si>
    <t>Farol Trasero Para Derecho Subaru Xv 2018 2021</t>
  </si>
  <si>
    <t>DHGB21271</t>
  </si>
  <si>
    <t>AL- 060820193 / AL- 060820541 / AL- 060820736</t>
  </si>
  <si>
    <t>Kit Filtros  Para Hyundai Porter  2.5 D4cb</t>
  </si>
  <si>
    <t>AKZZ22490</t>
  </si>
  <si>
    <t>MA- 000803264-5</t>
  </si>
  <si>
    <t>Farol Parachoque Daihatsu Charade 1981 1984 Izq/der</t>
  </si>
  <si>
    <t>WIMY12960</t>
  </si>
  <si>
    <t>BI- CRDT811602</t>
  </si>
  <si>
    <t>Guardafango Delantero Izquierdo Para Nissan Np300 2016 2021</t>
  </si>
  <si>
    <t>VYZO33877</t>
  </si>
  <si>
    <t>MA- 000904159-1</t>
  </si>
  <si>
    <t>Flujometro Sensor Para Toyota Hilux 2.4 1998 2005 2rzfe</t>
  </si>
  <si>
    <t>XMJA35202</t>
  </si>
  <si>
    <t>F- MA- 001951533-8 / MA- 001951534-6</t>
  </si>
  <si>
    <t>Bandeja Suspension Para Subaru Xv 2010 2012 Par</t>
  </si>
  <si>
    <t>MMCU70598</t>
  </si>
  <si>
    <t>4100420099526</t>
  </si>
  <si>
    <t>NC- 701854</t>
  </si>
  <si>
    <t>Liqui Moly Molygen 5w30 5l Aceite Sintetico Antifriccionante Tungsteno</t>
  </si>
  <si>
    <t>SFQV74416</t>
  </si>
  <si>
    <t>F- MA- 002412041-4 X4 / MA- 002414666-9</t>
  </si>
  <si>
    <t>Pack 4 Aceites 0w20 Honda Original Full Synthetic Con Filtro</t>
  </si>
  <si>
    <t>OWIQ17754</t>
  </si>
  <si>
    <t>SC- KX-D-033-2-R</t>
  </si>
  <si>
    <t>Farol Trasero Para Ranger Limited 2023 2025</t>
  </si>
  <si>
    <t>MKIP27372</t>
  </si>
  <si>
    <t>RX- 0022595</t>
  </si>
  <si>
    <t>Espejo Suzuki Grand Vitara 2006 2016 Electrico</t>
  </si>
  <si>
    <t>NFGB94505</t>
  </si>
  <si>
    <t>Neblineros Subaru Xv 2012 En Adelante Par</t>
  </si>
  <si>
    <t>IESR35078</t>
  </si>
  <si>
    <t>AL- 090231432</t>
  </si>
  <si>
    <t>Guardafango Delantero Para Santa Fe 2013 2018 Izquierdo</t>
  </si>
  <si>
    <t>NAAE72019</t>
  </si>
  <si>
    <t>F- MA- 000903390-4</t>
  </si>
  <si>
    <t>Farol Tapabarro Der Para Toyota Land Cruiser 1975 1982</t>
  </si>
  <si>
    <t>OXQY71337</t>
  </si>
  <si>
    <t>MA- 002730420-6</t>
  </si>
  <si>
    <t>Bobina Para Jeep Liberty 3.7 2003 2007</t>
  </si>
  <si>
    <t>OUAI23165</t>
  </si>
  <si>
    <t>XX- MA- 002018615-1</t>
  </si>
  <si>
    <t>Radiador Intercooler Para Ford Transit 2.2 2014 2020</t>
  </si>
  <si>
    <t>DJRW29819</t>
  </si>
  <si>
    <t>RX- 0016707 / RX- 0016706</t>
  </si>
  <si>
    <t>Optico Para Mitsubishi L200 2006 2015 Par</t>
  </si>
  <si>
    <t>OVYH39003</t>
  </si>
  <si>
    <t>F- BI- FMHY040732</t>
  </si>
  <si>
    <t>Farol Trasero Izquierdo Para Hyundai H1 2008 2019</t>
  </si>
  <si>
    <t>YODR22529</t>
  </si>
  <si>
    <t>8681335998037</t>
  </si>
  <si>
    <t>MA- 002452850-2</t>
  </si>
  <si>
    <t>Bieleta Honda Ridgeline 2009 2013 3.5 Awd Aut Del Der/izq</t>
  </si>
  <si>
    <t>JZQF54111</t>
  </si>
  <si>
    <t>F- MA- 001795581-0</t>
  </si>
  <si>
    <t>Farol Trasero Para Suzuki Carry Sk410 1986 1998</t>
  </si>
  <si>
    <t>QJAH95612</t>
  </si>
  <si>
    <t>Neblinero Para Suzuki Baleno 2016 2019</t>
  </si>
  <si>
    <t>PHOI73759</t>
  </si>
  <si>
    <t>F- MA- 002070517-5 X2</t>
  </si>
  <si>
    <t>Amortiguador Trasero Para Ford Explorer 2012 2019 Par</t>
  </si>
  <si>
    <t>GSTL86234</t>
  </si>
  <si>
    <t>RDS-00003</t>
  </si>
  <si>
    <t xml:space="preserve">Kit Distribucion Mitsubishi L200 2.5 2007 2015 - 9 Piezas </t>
  </si>
  <si>
    <t>SEIC05574</t>
  </si>
  <si>
    <t>F- MA- 001434008-4</t>
  </si>
  <si>
    <t>Cable Bujia Para Chevrolet Captiva 2.4 2007 2012</t>
  </si>
  <si>
    <t>IXHI55051</t>
  </si>
  <si>
    <t>BI- KMSY030711</t>
  </si>
  <si>
    <t>Farol Trasero Derecho Ssangyong Actyon Sport 2012 2019</t>
  </si>
  <si>
    <t>MARS17627</t>
  </si>
  <si>
    <t>SC- KX-D-033-2-L</t>
  </si>
  <si>
    <t>NWLR93636</t>
  </si>
  <si>
    <t>F- MA- 005413286-7</t>
  </si>
  <si>
    <t>Kit Distribucion Para Jeep Cherokee 4.0 1993 1999</t>
  </si>
  <si>
    <t>TTTQ27150</t>
  </si>
  <si>
    <t>MA- 001792727-2</t>
  </si>
  <si>
    <t>QSJV97186</t>
  </si>
  <si>
    <t>F- MA- 003970015-8 X2</t>
  </si>
  <si>
    <t>Amortiguador Portalon Para Tiggo 2 1.5 2017 2023 Par</t>
  </si>
  <si>
    <t>GVKO53267</t>
  </si>
  <si>
    <t>Neblinero Para Mazda Bt50 3.2 2013 2019 El Par</t>
  </si>
  <si>
    <t>ROJN05746</t>
  </si>
  <si>
    <t>BI- CIB0101692</t>
  </si>
  <si>
    <t>Radiador Motor Para Jac 137 Sport 2011 2015 Mec</t>
  </si>
  <si>
    <t>RYGH26266</t>
  </si>
  <si>
    <t>Neblinero Para Mitsubishi Outlander 2014 2019 Par</t>
  </si>
  <si>
    <t>VXIF38828</t>
  </si>
  <si>
    <t>Neblinero Para Changan Hunter 2021 2025 Par</t>
  </si>
  <si>
    <t>LBWR12047</t>
  </si>
  <si>
    <t>Neblinero Para Mitsubishi L200 2015 2018 Par</t>
  </si>
  <si>
    <t>HLGZ98475</t>
  </si>
  <si>
    <t>F- BI- FMTY520722</t>
  </si>
  <si>
    <t>Farol Trasero Izquierdo Exterior Para Toyota Yaris 2018 2023</t>
  </si>
  <si>
    <t>KUXP42701</t>
  </si>
  <si>
    <t>F- MA- 001454405-4</t>
  </si>
  <si>
    <t>Cruceta Cardan Para Chevrolet S10 Apache 1998 2011</t>
  </si>
  <si>
    <t>LWPK86674</t>
  </si>
  <si>
    <t>F- MA- 001217954-5</t>
  </si>
  <si>
    <t>Filtro Aceite Para Hyundai Creta 1.5 2021 2023</t>
  </si>
  <si>
    <t>GEUO66982</t>
  </si>
  <si>
    <t>MA- 002112219-K</t>
  </si>
  <si>
    <t>Bomba Cebadora Petroleo Ford Ranger Tailandes 2007 2012 Wlc</t>
  </si>
  <si>
    <t>XBHW21341</t>
  </si>
  <si>
    <t>Neblinero Ford Ecosport 2016 2017 Derecho + Izquierdo El Par</t>
  </si>
  <si>
    <t>UPUH22529</t>
  </si>
  <si>
    <t>MA- 002071371-2</t>
  </si>
  <si>
    <t>Bieleta Mazda Bt-50 2007 2012 2.5 4x2 Man Del Der/izq</t>
  </si>
  <si>
    <t>NXXO16729</t>
  </si>
  <si>
    <t>XX- MA- 000906822-8 X2 / MA- 000906554-7</t>
  </si>
  <si>
    <t>Par Disco Freno Toyota Hilux 2.5 2012 2015</t>
  </si>
  <si>
    <t>AZQL40310</t>
  </si>
  <si>
    <t>Al- 091790221</t>
  </si>
  <si>
    <t>Tensor Correa Alternador Bt50 3.2 Ranger 3.2 2012 2019</t>
  </si>
  <si>
    <t>XFJT85490</t>
  </si>
  <si>
    <t>Neblinero Para Peugeot Landtrek 2022 2025 Par</t>
  </si>
  <si>
    <t>QRSG40462</t>
  </si>
  <si>
    <t>XX- AL- 021010173</t>
  </si>
  <si>
    <t>Maza Rueda Para Nissan Np300 2.3 4x4 Pick-up 2016 2017</t>
  </si>
  <si>
    <t>FZOK26952</t>
  </si>
  <si>
    <t>Neblinero Para Nissan Navara 2007 2013 Par</t>
  </si>
  <si>
    <t>ZUJB20054</t>
  </si>
  <si>
    <t>BI- CIB0100470</t>
  </si>
  <si>
    <t>Bobina Encendido Bmw F21 F22 114i 116i 118i F30 316i F30</t>
  </si>
  <si>
    <t>FKXN22314</t>
  </si>
  <si>
    <t>MA- 001952835-9 X2 / MA- 001951214-2 X2</t>
  </si>
  <si>
    <t>Kit Terminal Con Axial Subaru Legacy 1999 2003 Kit X4</t>
  </si>
  <si>
    <t>KZLL29124</t>
  </si>
  <si>
    <t>MA- 001913936-0 X2</t>
  </si>
  <si>
    <t>Empaquetadura Culata Subaru Legacy 2.0 Ej20 1990 1998 Par</t>
  </si>
  <si>
    <t>YSAF09818</t>
  </si>
  <si>
    <t>F- BI- FMCY035102</t>
  </si>
  <si>
    <t>FHZY35577</t>
  </si>
  <si>
    <t>AL- 090231433</t>
  </si>
  <si>
    <t>Guardafango Delantero Para Hyundai Santa Fe 2013 2018 Rh</t>
  </si>
  <si>
    <t>KORR18652</t>
  </si>
  <si>
    <t>Neblinero Para Mitsubishi L200 2007 2014 Par</t>
  </si>
  <si>
    <t>BPLD93909</t>
  </si>
  <si>
    <t>F- MA- 000407349-5</t>
  </si>
  <si>
    <t>Cazoleta Delantera Para Nissan Pathfinder 3.3 4x4 1990 2005</t>
  </si>
  <si>
    <t>LPLP45386</t>
  </si>
  <si>
    <t>PNRM60646</t>
  </si>
  <si>
    <t>MA- 002172045-3</t>
  </si>
  <si>
    <t>Cazoleta Delantera Con Rodamiento Para Ford Focus 2013 2018</t>
  </si>
  <si>
    <t>IKEY83360</t>
  </si>
  <si>
    <t>RX- 0016703 / RX- 0016704</t>
  </si>
  <si>
    <t>Farol Trasero Para Mitsubishi L200 2007 2015 Par</t>
  </si>
  <si>
    <t>EKXE74416</t>
  </si>
  <si>
    <t>CU- 20BXO5W20CA-1</t>
  </si>
  <si>
    <t>Oleo Sintetico 5w20 Motorcraft Ford Ka Fiesta Focus Ecosport</t>
  </si>
  <si>
    <t>MIXG20576</t>
  </si>
  <si>
    <t>MA- 001751077-0</t>
  </si>
  <si>
    <t>Soporte Palanca Cambio Base Para Suzuki Maruti 1995 2008</t>
  </si>
  <si>
    <t>TIJZ21957</t>
  </si>
  <si>
    <t>MA- 001711075-6</t>
  </si>
  <si>
    <t>Anillos Motor Std Para Suzuki Baleno 1.6 G16b 1995 2006</t>
  </si>
  <si>
    <t>GBBH94052</t>
  </si>
  <si>
    <t>Neblinero Suzuki Grand Vitara 2006 2016 Par</t>
  </si>
  <si>
    <t>PDCL21151</t>
  </si>
  <si>
    <t>AL- 090320136 X2</t>
  </si>
  <si>
    <t>Disco Freno Mazda 323 1.6 1991 1998 Del Par</t>
  </si>
  <si>
    <t>QWVH54596</t>
  </si>
  <si>
    <t>F- MA- 001795585-3</t>
  </si>
  <si>
    <t>TXKF32665</t>
  </si>
  <si>
    <t>MA- 002470433-5 / MA- 002470453-k</t>
  </si>
  <si>
    <t>Amortiguador Delantero Honda Crv 2007 2012 Par</t>
  </si>
  <si>
    <t>TJAP35107</t>
  </si>
  <si>
    <t>MA- 001951533-8 / MA- 001951534-6</t>
  </si>
  <si>
    <t>Bandeja Para Subaru Legacy 2004 2009 Impreza 2008 2012 Par</t>
  </si>
  <si>
    <t>DBOC34763</t>
  </si>
  <si>
    <t>F- MA- 001720233-2</t>
  </si>
  <si>
    <t>Varilla Nivel Aceite Motor Para Suzuki Grand Nomade 2.4</t>
  </si>
  <si>
    <t>BHSV05002</t>
  </si>
  <si>
    <t>MA- 001466537-4</t>
  </si>
  <si>
    <t>Piola Freno De Mano Chevrolet Spark 2006 2016</t>
  </si>
  <si>
    <t>MKTX20991</t>
  </si>
  <si>
    <t>MA- 002152859-5</t>
  </si>
  <si>
    <t>Bieleta Mazda 323 2001 2005 Sedan 1.6 Tras Der/izq</t>
  </si>
  <si>
    <t>MEJP77406</t>
  </si>
  <si>
    <t>F- MA- 002496826-k</t>
  </si>
  <si>
    <t>Radiador Motor Para Honda Civic 1996 2000 Aut</t>
  </si>
  <si>
    <t>TWFA58665</t>
  </si>
  <si>
    <t>MA- 002110004-8</t>
  </si>
  <si>
    <t>Logo Emblema Mascara Para Mazda Bt50 2016 2021</t>
  </si>
  <si>
    <t>BUWF47486</t>
  </si>
  <si>
    <t>RX- 8041010</t>
  </si>
  <si>
    <t>Bomba Agua Para Daewoo Racer 1.5 G15mf  1995 1997</t>
  </si>
  <si>
    <t>QDIG57617</t>
  </si>
  <si>
    <t>BI- IAFE130150</t>
  </si>
  <si>
    <t>Kit Embrague Suzuki Celerio 1.0 2009 2015 K10b Original</t>
  </si>
  <si>
    <t>HXFN52480</t>
  </si>
  <si>
    <t>F- RX- TY31160</t>
  </si>
  <si>
    <t>Soporte Rodamiento Cardan Para Toyota Hilux 1998 2015</t>
  </si>
  <si>
    <t>JVUG21864</t>
  </si>
  <si>
    <t>AL- 060820961 / AL- 060821022</t>
  </si>
  <si>
    <t>Kit Filtros Aire Polen Suzuki Kizashi 2010 - 2014</t>
  </si>
  <si>
    <t>EITN00523</t>
  </si>
  <si>
    <t>F- MA- 003877006-3</t>
  </si>
  <si>
    <t>Rotula Bandeja Inf I/d Para Sangyong Korando 2.0 2012 2014</t>
  </si>
  <si>
    <t>ZNLH91205</t>
  </si>
  <si>
    <t>F- MA- 005262114-3</t>
  </si>
  <si>
    <t>Bomba Embrague Para Mitsubishi Rosa 4.9 4m50 2013 2014</t>
  </si>
  <si>
    <t>UNJK90191</t>
  </si>
  <si>
    <t>F- MA- 002054002-8</t>
  </si>
  <si>
    <t>Soporte Motor Delantero Der Para Ford Ecosport 2.0 2003 2008</t>
  </si>
  <si>
    <t>IQFJ57250</t>
  </si>
  <si>
    <t>F- MA- 001795596-9</t>
  </si>
  <si>
    <t>Mica Farol Trasero Para Suzuki St90 1981 1984 Izq</t>
  </si>
  <si>
    <t>YSPX34825</t>
  </si>
  <si>
    <t>BI- FMHY010941 / BI- FMHY010942</t>
  </si>
  <si>
    <t>Neblineros Para Hyundai New Accent 2006 - 2011 Par</t>
  </si>
  <si>
    <t>Pequeños y medianos: 55% | 216 u. de 390 u.</t>
  </si>
  <si>
    <t>16 u.</t>
  </si>
  <si>
    <t>Grandes y extragrandes: 51% | 113 u. de 220 u.</t>
  </si>
  <si>
    <t>89 u.</t>
  </si>
  <si>
    <t>329 u.</t>
  </si>
  <si>
    <t>OIEH78425</t>
  </si>
  <si>
    <t>F- AL- 090740010</t>
  </si>
  <si>
    <t>Juego Tapa Rueda Universal Aro 14 4 Unidades</t>
  </si>
  <si>
    <t>FEDW21990</t>
  </si>
  <si>
    <t>F- AL- 020621025 X2 / AL- 020621192 / AL- 020620425</t>
  </si>
  <si>
    <t>Kit Terminal Dirección Para Terrano 4x4 D22 2.5 Yd25ddti</t>
  </si>
  <si>
    <t>VLWK54740</t>
  </si>
  <si>
    <t>AL- 070870328 AL- 070870181</t>
  </si>
  <si>
    <t>Deposito Agua Aux Chevrolet Spark 0.8 1.0 2006-2016 Con Tapa</t>
  </si>
  <si>
    <t>JZQF01505</t>
  </si>
  <si>
    <t>MA- 001901073-2 / MA- 001901074-0</t>
  </si>
  <si>
    <t>Bandeja Para Subaru Forester 2008 Al 2012 Par</t>
  </si>
  <si>
    <t>WQFJ79024</t>
  </si>
  <si>
    <t>F- AL- 090740074</t>
  </si>
  <si>
    <t>WQFJ79007</t>
  </si>
  <si>
    <t>F- AL- 090740048</t>
  </si>
  <si>
    <t>ZRTB77874</t>
  </si>
  <si>
    <t>F- AL- 090740096</t>
  </si>
  <si>
    <t>DSFG40616</t>
  </si>
  <si>
    <t>BI- CRHY012901</t>
  </si>
  <si>
    <t xml:space="preserve">Radiador Calefaccion Para Hyundai Accent 1995 2005 </t>
  </si>
  <si>
    <t>ZNDA74968</t>
  </si>
  <si>
    <t>F- BI- CIB0100470</t>
  </si>
  <si>
    <t>Bobina Encendido Para Peugeot 207 208 301 308 3008 1.6 16v</t>
  </si>
  <si>
    <t>XXKF05266</t>
  </si>
  <si>
    <t>F- SC- HLL01-1112-A-RH</t>
  </si>
  <si>
    <t>Farol Trasero Der Toyota Corolla 1.6 3zzfe Zze121 2006 2007</t>
  </si>
  <si>
    <t>VHNQ13721</t>
  </si>
  <si>
    <t>Neblinero Para Citroen C-elysee</t>
  </si>
  <si>
    <t>ZHLH51905</t>
  </si>
  <si>
    <t>RDS- RDS-00122</t>
  </si>
  <si>
    <t>Kit Filtros Chevrolet Captiva 2.0 2007 2011</t>
  </si>
  <si>
    <t>UENE40967</t>
  </si>
  <si>
    <t>AL- 060821719 / 060821233 / 060821336 / 060820941</t>
  </si>
  <si>
    <t>Filtros Aire + Aceite + Polen + Bencina Sail 1.5 2016 2023</t>
  </si>
  <si>
    <t>GZTW81888</t>
  </si>
  <si>
    <t>AL- 099350241</t>
  </si>
  <si>
    <t>Chapa Contacto Chevrolet Corsa Swing 1.6 C16se 2000 2008</t>
  </si>
  <si>
    <t>ZELJ78321</t>
  </si>
  <si>
    <t>F- AL- 070870332</t>
  </si>
  <si>
    <t>Tapa Rueda Para Chevrolet Optra Aro 15</t>
  </si>
  <si>
    <t>KZHN92328</t>
  </si>
  <si>
    <t>AL- 090230204</t>
  </si>
  <si>
    <t>Farol Parachoque Para Hyundai Mighty Hd65 3.9 D4ga 2011 2015</t>
  </si>
  <si>
    <t>GUMO98520</t>
  </si>
  <si>
    <t>F- LC- MN7908-7</t>
  </si>
  <si>
    <t>Aceite Para Motor Mannol Sintético 5w-30 Aleman Para Autos, Pickups Y Suv.</t>
  </si>
  <si>
    <t>SQLS88625</t>
  </si>
  <si>
    <t>Chapa Contacto Chevrolet Corsa Extra 1.6 C16se 2000 2008</t>
  </si>
  <si>
    <t>ULLZ29013</t>
  </si>
  <si>
    <t>F- RX- K501710</t>
  </si>
  <si>
    <t>Bulbo Temperatura Para Kia Besta Pregio 2.7 1998 2003</t>
  </si>
  <si>
    <t>RBLN20936</t>
  </si>
  <si>
    <t>F- AL- 070430229</t>
  </si>
  <si>
    <t>Juego Y Resorte Regulacion Freno Galloper Ii 2.5 2000 2004</t>
  </si>
  <si>
    <t>WQFJ79011</t>
  </si>
  <si>
    <t>F- AL- 090740168</t>
  </si>
  <si>
    <t>BXXQ82923</t>
  </si>
  <si>
    <t>F- AL- 090620717 / AL- 090620716</t>
  </si>
  <si>
    <t>Bandeja Suspension Subaru Forester 2000 Fa20 2013 2019 Par</t>
  </si>
  <si>
    <t>LQKN20678</t>
  </si>
  <si>
    <t>F- MA- 001445890-5</t>
  </si>
  <si>
    <t>Sensor Rotacion Eje Leva Para Chevrolet Spark 1.0 2004 2016</t>
  </si>
  <si>
    <t>IDON74400</t>
  </si>
  <si>
    <t>F- AL- 090230537</t>
  </si>
  <si>
    <t>Porta Filtro Aire Para Hyundai Accent Rb 2011 2020</t>
  </si>
  <si>
    <t>FCOM21053</t>
  </si>
  <si>
    <t>F- AL- 099350113</t>
  </si>
  <si>
    <t>Interruptor Hazard Isuzu Npr 4.3 4hf11994 1998</t>
  </si>
  <si>
    <t>BDKS23476</t>
  </si>
  <si>
    <t>MA- 002021063-k</t>
  </si>
  <si>
    <t>Piola Freno Mano Ford Ecosport 1.6 2003 2008</t>
  </si>
  <si>
    <t>ZHAS74094</t>
  </si>
  <si>
    <t>F- AL- 090320062 X2 / AL- 090630274</t>
  </si>
  <si>
    <t>Discos Freno + Pastilla Delantera Toyota Yaris 2000 2005</t>
  </si>
  <si>
    <t>VTMI22253</t>
  </si>
  <si>
    <t>MA- 002972402-4</t>
  </si>
  <si>
    <t>Cazoleta Delantera Outlander 2.4 Der Izq 2006 2009</t>
  </si>
  <si>
    <t>GTFV39163</t>
  </si>
  <si>
    <t>BI- FMTY420713</t>
  </si>
  <si>
    <t>Tercera Luz Freno Para Toyota Hilux 2005 2014 Roja</t>
  </si>
  <si>
    <t>QFAG22875</t>
  </si>
  <si>
    <t>MA- 001872160-0</t>
  </si>
  <si>
    <t>Cazoleta Delantera Para Kia Rio 2000 2002</t>
  </si>
  <si>
    <t>JUIE49173</t>
  </si>
  <si>
    <t>AL- 090600302 / AL- 090600303</t>
  </si>
  <si>
    <t>Optico Der/izq Para Daewoo Lanos 1.5 A15dm 1998 2003 Par</t>
  </si>
  <si>
    <t>BPZN51038</t>
  </si>
  <si>
    <t>F- BI- CIB0100305 / BI- CIB0100306</t>
  </si>
  <si>
    <t>Bandeja Suspension Para Honda Fit 1.4 L13a4 2002 2006 Par</t>
  </si>
  <si>
    <t>NHQO08230</t>
  </si>
  <si>
    <t>F- BI- SPCH151303 X2</t>
  </si>
  <si>
    <t>Amortiguador Trasero Para Chevrolet Sail 1.4 2011 2017 Par</t>
  </si>
  <si>
    <t>XOQC42107</t>
  </si>
  <si>
    <t>BI- CRTY502813</t>
  </si>
  <si>
    <t>Radiador Motor Para Toyota New Yaris 1.5 2006 2013 Mecanico</t>
  </si>
  <si>
    <t>PRAS83325</t>
  </si>
  <si>
    <t>F- AL- 090600160</t>
  </si>
  <si>
    <t>Farol Trasero Der Para Hyundai Accent Prime Lc 1.5 2003 2005</t>
  </si>
  <si>
    <t>JIFM58011</t>
  </si>
  <si>
    <t>Neblinero Para Suzuki Swift 2004 2019</t>
  </si>
  <si>
    <t>ZOXV39493</t>
  </si>
  <si>
    <t>F- BI- SPDT290211 / BI- SPDT290212</t>
  </si>
  <si>
    <t>Bandeja Suspension Para Nissan Qashqai 2009 2014 Par</t>
  </si>
  <si>
    <t>RHGT27669</t>
  </si>
  <si>
    <t>F- RX- 0016703 / RX- 0016704</t>
  </si>
  <si>
    <t>Focos Farol Trasero Para Mitsubishi L200 2007 2015 Par</t>
  </si>
  <si>
    <t>PLAR78058</t>
  </si>
  <si>
    <t>F- AL- 090740014</t>
  </si>
  <si>
    <t>PNTJ76847</t>
  </si>
  <si>
    <t>F- AL- 090740039</t>
  </si>
  <si>
    <t>JQML94420</t>
  </si>
  <si>
    <t>XX- MA- 000914604-0</t>
  </si>
  <si>
    <t>Condensador Aire Toyota Hilux 2016 2019</t>
  </si>
  <si>
    <t>WFLQ91953</t>
  </si>
  <si>
    <t>F- AL- 090810061</t>
  </si>
  <si>
    <t>Juego Taquie Para Hyundai Accent Rb 1.4 G4lc 2013 2020 X8</t>
  </si>
  <si>
    <t>EXUG77304</t>
  </si>
  <si>
    <t>F- AL- 090740078</t>
  </si>
  <si>
    <t>ZHOB61422</t>
  </si>
  <si>
    <t>AL- 099350069</t>
  </si>
  <si>
    <t>Cilindro Chapa Contacto Hyundai Accent Prime 2002 2006</t>
  </si>
  <si>
    <t>CTZK09175</t>
  </si>
  <si>
    <t>F- SC- HLL01-1112-A-LH</t>
  </si>
  <si>
    <t>Farol Trasero Exterior Izquierdo Toyota Corolla 2006 2007</t>
  </si>
  <si>
    <t>POPO24795</t>
  </si>
  <si>
    <t>BI- FMMT090711 / BI- FMMT090712</t>
  </si>
  <si>
    <t>Farol Trasero Para Mitsubishi New L200 2016 2019 Par</t>
  </si>
  <si>
    <t>TVFJ53799</t>
  </si>
  <si>
    <t>Neblinero Para Mitsubishi Mirage 2012 2018 Par</t>
  </si>
  <si>
    <t>SWZF93490</t>
  </si>
  <si>
    <t>F- AL- 030350024</t>
  </si>
  <si>
    <t>Modulo Encendido Electronico Remplazo Platino Universa Nosso</t>
  </si>
  <si>
    <t>SEIC77803</t>
  </si>
  <si>
    <t>NIPX20498</t>
  </si>
  <si>
    <t>F- RX- 9951027 / RX- 9951028</t>
  </si>
  <si>
    <t>Optico Para Samsung Sm3 2006 2015 Par</t>
  </si>
  <si>
    <t>AKMM79394</t>
  </si>
  <si>
    <t>Neblinero Para Mitsubishi Asx 2011 2018 Par</t>
  </si>
  <si>
    <t>JCJM60130</t>
  </si>
  <si>
    <t>F- BI- FMHY085121</t>
  </si>
  <si>
    <t>Optico Derecho Para Hyundai Grand I10 2014 2020</t>
  </si>
  <si>
    <t>DOHU76529</t>
  </si>
  <si>
    <t>F- AL- 090740054</t>
  </si>
  <si>
    <t>GYFX59172</t>
  </si>
  <si>
    <t>Neblinero Para Mitsubishi Montero G2 2010 2014 Par</t>
  </si>
  <si>
    <t>FWMY79608</t>
  </si>
  <si>
    <t>F- AL- 090740018</t>
  </si>
  <si>
    <t>OSGO35916</t>
  </si>
  <si>
    <t>Neblinero Para Suzuki Swift 2004 2019 Par</t>
  </si>
  <si>
    <t>YDQA42153</t>
  </si>
  <si>
    <t>AL- 060820506 / AL- 060820743 / AL- 060820901</t>
  </si>
  <si>
    <t>Kit Filtro Aire Polen Aceite Para Nissan Tiida 2006 2014</t>
  </si>
  <si>
    <t>ZNLH91930</t>
  </si>
  <si>
    <t>F- AL- 071230773</t>
  </si>
  <si>
    <t>Cazoleta Delantera Para Kia Cerato 5 1.6 G4fc 2011 2014</t>
  </si>
  <si>
    <t>YVND34390</t>
  </si>
  <si>
    <t>Neblinero Para Suzuki Dzire 2013 2019 Par</t>
  </si>
  <si>
    <t>LIJN39570</t>
  </si>
  <si>
    <t>XX- BI- CRMT093013</t>
  </si>
  <si>
    <t>Radiador Intercooler Para Mitsubishi L200 2.4 4n15 2016 2020</t>
  </si>
  <si>
    <t>SRNO89863</t>
  </si>
  <si>
    <t>Neblinero Para Suzuki Baleno 2016 2019 Par</t>
  </si>
  <si>
    <t>MHIJ41459</t>
  </si>
  <si>
    <t>MA- 001792705-1</t>
  </si>
  <si>
    <t>Espejo Exterior Izquierdo Suzuki Maruti 800 F8b 1995-2009</t>
  </si>
  <si>
    <t>HXYY60549</t>
  </si>
  <si>
    <t>BI- FMCH140701 / BI- FMCH140702</t>
  </si>
  <si>
    <t>Foco Farol Trasero Para Chevrolet N300 2011 Al 2020 / El Par</t>
  </si>
  <si>
    <t>SZBE46339</t>
  </si>
  <si>
    <t>F- AL- 010060501</t>
  </si>
  <si>
    <t>Anillos Std Para Suzuki Grand Vitara G16b 1998 2005</t>
  </si>
  <si>
    <t>PVTY31488</t>
  </si>
  <si>
    <t>MA- 001895253-K / MA- 001895252-1</t>
  </si>
  <si>
    <t>Par Neblineros Para Kia Frontier 2005 2011</t>
  </si>
  <si>
    <t>IWEG34240</t>
  </si>
  <si>
    <t>F- NC- R6910361</t>
  </si>
  <si>
    <t xml:space="preserve">Moldura Puertas Para Chevrolet Optra 2004 2016 </t>
  </si>
  <si>
    <t>KYOD83743</t>
  </si>
  <si>
    <t>AL- 090860300</t>
  </si>
  <si>
    <t>Junta Homocinetica Jeep Grand Cherokee 4.0 242 Ohc 1993 2004</t>
  </si>
  <si>
    <t>HLGZ63317</t>
  </si>
  <si>
    <t>MA- 000435023-5</t>
  </si>
  <si>
    <t>Motor Partida Nissan Terrano 2.5 Yd25ddti D22 2002 2010</t>
  </si>
  <si>
    <t>ONWQ28443</t>
  </si>
  <si>
    <t>F- AL- 080410271</t>
  </si>
  <si>
    <t xml:space="preserve">Interruptor Luz Puerta Mhindra Scorpio Pick Up 2007 2018 </t>
  </si>
  <si>
    <t>WPIB27941</t>
  </si>
  <si>
    <t>F- RX- 0013515</t>
  </si>
  <si>
    <t>Radiador Motor Para Hyundai Porter Ii 2.5 2005 2010 Mecanico</t>
  </si>
  <si>
    <t>RJRU40277</t>
  </si>
  <si>
    <t>Bandejas Suspension Para Nissan Xtrail T31 2008 2014 Par</t>
  </si>
  <si>
    <t>VOTR94918</t>
  </si>
  <si>
    <t>F- AL- 091440347 / AL- 091440348</t>
  </si>
  <si>
    <t>Bisagra Capot Para Chevrolet Sail 1.4 2011 2017 Par</t>
  </si>
  <si>
    <t>UQHM39365</t>
  </si>
  <si>
    <t>Bandejas Suspension Para Renault Koleos 2009 2014 Par</t>
  </si>
  <si>
    <t>BUWF36079</t>
  </si>
  <si>
    <t>Neblinero Para Peugeot 208  2013 2016 Par</t>
  </si>
  <si>
    <t>IJGZ35900</t>
  </si>
  <si>
    <t>Bandejas Suspension Para Chevrolet Sail 1.4 2011 2016 Par</t>
  </si>
  <si>
    <t>ILIB77304</t>
  </si>
  <si>
    <t>F- AL- 090740198</t>
  </si>
  <si>
    <t>YDKO41018</t>
  </si>
  <si>
    <t>MA- 001792704-3</t>
  </si>
  <si>
    <t>Espejo Exterior Derecho Para Suzuki Maruti 800 F8b 1995 2009</t>
  </si>
  <si>
    <t>BPQI59129</t>
  </si>
  <si>
    <t>RDS- RDS-00009</t>
  </si>
  <si>
    <t>Kit Filtros Toyota Hilux 2.4 2.8 2016 2018 4 Pzas</t>
  </si>
  <si>
    <t>VWMI51587</t>
  </si>
  <si>
    <t>XX- BI- CRDT142803</t>
  </si>
  <si>
    <t>Radiador Motor Nissan D21 2.4 1993 2008 Mecanico</t>
  </si>
  <si>
    <t>VMTH85063</t>
  </si>
  <si>
    <t>BI- TRCY000004 / BI- TRCY000005</t>
  </si>
  <si>
    <t>Bandeja Suspension Inf Para Chery Tiggo 2 1.5 2017 2022 Par</t>
  </si>
  <si>
    <t xml:space="preserve">Actualizado el 3 de junio a las 08:01 hs. </t>
  </si>
  <si>
    <t>24 u.</t>
  </si>
  <si>
    <t>113 u.</t>
  </si>
  <si>
    <t>Pequeños y medianos: 56% | 141 u. de 250 u.</t>
  </si>
  <si>
    <t>Grandes y extragrandes: 13% | 26 u. de 200 u.</t>
  </si>
  <si>
    <t>30 u.</t>
  </si>
  <si>
    <t>167 u.</t>
  </si>
  <si>
    <t>XIXB34763</t>
  </si>
  <si>
    <t>CR- GS9325029 X2</t>
  </si>
  <si>
    <t>Maza Rueda Trasera Para Jeep Compass 4x4 2007 2016 Par</t>
  </si>
  <si>
    <t>HFBQ84692</t>
  </si>
  <si>
    <t>6920780832070</t>
  </si>
  <si>
    <t>CR- GSSA32305341 / CR- GSSA32305342</t>
  </si>
  <si>
    <t>Par Amortiguador Delantero Hyundai I10 2008 2014</t>
  </si>
  <si>
    <t>STKM32736</t>
  </si>
  <si>
    <t>6928947396656</t>
  </si>
  <si>
    <t>Cr- gsgk0529 x2</t>
  </si>
  <si>
    <t>Par Kit Rodamiento Trasero Para Chevrolet Corsa 1993 2010</t>
  </si>
  <si>
    <t>LQBE08615</t>
  </si>
  <si>
    <t>CR- 388-CVD250EP</t>
  </si>
  <si>
    <t>Espejo Electrico  Para Chevrolet Onix 2016 2020</t>
  </si>
  <si>
    <t>IXXY86281</t>
  </si>
  <si>
    <t>Cr- 12380318</t>
  </si>
  <si>
    <t>Llave Calefaccion 4 Salida Para  Corsa 1.4 1.6 2004 2010</t>
  </si>
  <si>
    <t>PZOM66710</t>
  </si>
  <si>
    <t>F- CR- DHH3128GD / CR- DHH3128GI</t>
  </si>
  <si>
    <t>Manilla Interior Gris Para Chevrolet Luv 1989 1996 Par</t>
  </si>
  <si>
    <t>DKOT66349</t>
  </si>
  <si>
    <t>F- CR- VM-348AGL</t>
  </si>
  <si>
    <t>Luneta Izquierda Para Mazda 3 2019 En Adelante</t>
  </si>
  <si>
    <t>JGUT56420</t>
  </si>
  <si>
    <t>6928536100176</t>
  </si>
  <si>
    <t>CR- GS821070</t>
  </si>
  <si>
    <t>Junta Homocinetica Lado Rueda Ssangyong Korando 28x34 Abs</t>
  </si>
  <si>
    <t>ZQLU39656</t>
  </si>
  <si>
    <t>CR- P-2276</t>
  </si>
  <si>
    <t>Bomba Agua Para Ford F150 3.7 2011 2014</t>
  </si>
  <si>
    <t>IZYO33820</t>
  </si>
  <si>
    <t>Cr- dhh3131l</t>
  </si>
  <si>
    <t>Manilla Exterior Negra Chevrolet Luv Izquierda</t>
  </si>
  <si>
    <t>FKXI21838</t>
  </si>
  <si>
    <t>Cr- shi0134299</t>
  </si>
  <si>
    <t>Manguera Radiador Para Chery Fulwin 1.5 2014 2021</t>
  </si>
  <si>
    <t>YMUL98218</t>
  </si>
  <si>
    <t>CR- Vm-6118gr</t>
  </si>
  <si>
    <t>Espejo Cristal Derecho Para Peugeot Partner 2010 2015</t>
  </si>
  <si>
    <t>WEYA98423</t>
  </si>
  <si>
    <t>F- CR- 388-FDD485E</t>
  </si>
  <si>
    <t>Espejo Derecho Negro Electrico Para Ford F150 2009 2014</t>
  </si>
  <si>
    <t>DTXF70236</t>
  </si>
  <si>
    <t>CR- SB7016</t>
  </si>
  <si>
    <t>Homocinetica Lado Rueda Subaru Justy 4x4 - J12 -  27x21 V</t>
  </si>
  <si>
    <t>KGOI95547</t>
  </si>
  <si>
    <t>4063926134743</t>
  </si>
  <si>
    <t>F- Cr- to113367</t>
  </si>
  <si>
    <t>Bieleta Estabilizadora 170 Mm Para Audi A4 A5 A6 2007 2015</t>
  </si>
  <si>
    <t>WBEK86769</t>
  </si>
  <si>
    <t>F- CR- A34159L</t>
  </si>
  <si>
    <t>Optico Izquierdo Para Chevrolet Isuzu Npr Nkr 2009 2010</t>
  </si>
  <si>
    <t>CSQG54826</t>
  </si>
  <si>
    <t>F- CR- 11-C617-05 (46.7)</t>
  </si>
  <si>
    <t>Farol Trasero Derecho Hyundai Grand I10 2014 2019</t>
  </si>
  <si>
    <t>ARGL24247</t>
  </si>
  <si>
    <t>CR- 43MA188CR</t>
  </si>
  <si>
    <t>Bisel Inf. Der. Parachoques Para Mitsubishi L200 2019 En Adl</t>
  </si>
  <si>
    <t>PTDJ81009</t>
  </si>
  <si>
    <t>F- Vm-6451gr</t>
  </si>
  <si>
    <t>Espejo Cristal Derecho Hyundai Accent Rb 2011 Adelante</t>
  </si>
  <si>
    <t>MASS94431</t>
  </si>
  <si>
    <t>F- NC- R6902037</t>
  </si>
  <si>
    <t>Juego Pastillas Freno Del Para Hyundai Accent Rb 2013 2020</t>
  </si>
  <si>
    <t>QMEA67146</t>
  </si>
  <si>
    <t>CR- SHI0228956</t>
  </si>
  <si>
    <t>Radiador Mecanico Dongfeng  Zna Rich 2.4 2012 2014</t>
  </si>
  <si>
    <t>LLEM97753</t>
  </si>
  <si>
    <t>7316575623845</t>
  </si>
  <si>
    <t>F- CR- VKG1AL- 04</t>
  </si>
  <si>
    <t>Grasa Skf Para Rodamientos Soporta Hasta 220 Grados</t>
  </si>
  <si>
    <t>NTHX70006</t>
  </si>
  <si>
    <t>4063926001953</t>
  </si>
  <si>
    <t>F- Cr- TO100963</t>
  </si>
  <si>
    <t>Base Cuerpo Inyeccion Para Volkswagen Vento 1993 1998</t>
  </si>
  <si>
    <t>RTKG33444</t>
  </si>
  <si>
    <t>CR- 443128L</t>
  </si>
  <si>
    <t>Farol Trasero Izquierdo Mitsubishi L300  -todas</t>
  </si>
  <si>
    <t>ANSX08658</t>
  </si>
  <si>
    <t>F- CR- PAB0928 (19.2)</t>
  </si>
  <si>
    <t>Radiador Kia Morning 1.1 2004 2008</t>
  </si>
  <si>
    <t>HMUE75231</t>
  </si>
  <si>
    <t>F- CR- GS844001</t>
  </si>
  <si>
    <t>Junta Homocinetica Lad Rueda Suzuki Alto K10 2010 2019 23x20</t>
  </si>
  <si>
    <t>EGLX50615</t>
  </si>
  <si>
    <t>CR- 388-PGD071C</t>
  </si>
  <si>
    <t>Espejo Der Manual C/comando Para Peugeot Partner 1997 2007</t>
  </si>
  <si>
    <t>MRCW23993</t>
  </si>
  <si>
    <t>CR- 43MA188CL</t>
  </si>
  <si>
    <t>Bisel Inf. Izq. Parachoques Para Mitsubishi L200 2019 En Adl</t>
  </si>
  <si>
    <t>YGRK33297</t>
  </si>
  <si>
    <t>CR- ss201152</t>
  </si>
  <si>
    <t>Telecomando Luces Nissan V16 1993 2010</t>
  </si>
  <si>
    <t>YKMQ66809</t>
  </si>
  <si>
    <t>F- CR- VM-348AGR</t>
  </si>
  <si>
    <t>Luneta Derecha Para Mazda 3 2019 En Adelante</t>
  </si>
  <si>
    <t>TXVI86397</t>
  </si>
  <si>
    <t>F- CR- GSSA32320731 / CR- GSSA32320732</t>
  </si>
  <si>
    <t>Amortiguador Delantero Gas Para Dodge Journey 2008 2015 Par</t>
  </si>
  <si>
    <t>ZTHJ32696</t>
  </si>
  <si>
    <t>CR- 388-IZD013</t>
  </si>
  <si>
    <t>Espejo Derecho Chevrolet Luv 1989 1996 Manual / Negro</t>
  </si>
  <si>
    <t>SDDE13502</t>
  </si>
  <si>
    <t>CR- 18-5172-05</t>
  </si>
  <si>
    <t>Farol Punta Izquierdo Para Mazda 323 1999 2000</t>
  </si>
  <si>
    <t>UAIK40277</t>
  </si>
  <si>
    <t>649684016367</t>
  </si>
  <si>
    <t>Cr- js-20641</t>
  </si>
  <si>
    <t>Kit Fuelle Homocinetica Lado Rueda Para Ford Focus 1999 2012</t>
  </si>
  <si>
    <t>BGFY76615</t>
  </si>
  <si>
    <t>CR- HE62G00</t>
  </si>
  <si>
    <t>Soporte Motor Delantero Central Para Suzuki Baleno 1996 2004</t>
  </si>
  <si>
    <t>KKQW29468</t>
  </si>
  <si>
    <t>CR- ss201197</t>
  </si>
  <si>
    <t>Telecomando Suzuki St90 / St 10</t>
  </si>
  <si>
    <t>FMYP61524</t>
  </si>
  <si>
    <t>F- BI- ACHY203202</t>
  </si>
  <si>
    <t>Espejo Izquierdo Electrico Para Hyundai Tucson 2005 2009</t>
  </si>
  <si>
    <t>CNEY43366</t>
  </si>
  <si>
    <t>CR- IM2812</t>
  </si>
  <si>
    <t>Eje De Leva Para Chevrolet Spark Lt 800 2006 2015</t>
  </si>
  <si>
    <t>PBAO07862</t>
  </si>
  <si>
    <t>F- CR- 388-CVD249EP</t>
  </si>
  <si>
    <t>UQCD77066</t>
  </si>
  <si>
    <t>F- CR- GS612001</t>
  </si>
  <si>
    <t>Homocinetica Lado Caja Para Spark 0.8 2006 2015 22x19 35 Mm</t>
  </si>
  <si>
    <t>VWVL86544</t>
  </si>
  <si>
    <t>Cr- gsgk3796 X2</t>
  </si>
  <si>
    <t>Kit Rodamiento Rueda Trasera Para Spark 2004 2016 Par</t>
  </si>
  <si>
    <t>JZQI25267</t>
  </si>
  <si>
    <t>6928947391231</t>
  </si>
  <si>
    <t>CR- GSGK3901</t>
  </si>
  <si>
    <t>Kit Rodamiento Rueda Delantera Para Chevrolet Spark 0.8 1.0</t>
  </si>
  <si>
    <t>LGSE27973</t>
  </si>
  <si>
    <t>CR- SS201461</t>
  </si>
  <si>
    <t>Telecomando Para Fiat Fiorino Fiat Uno 1994 2004</t>
  </si>
  <si>
    <t>EVLS36938</t>
  </si>
  <si>
    <t>CR- 039-RCU-T-3L</t>
  </si>
  <si>
    <t>Farol Trasero Para Izquierdo Suzuki Swift 2011 2017</t>
  </si>
  <si>
    <t>IAZI10656</t>
  </si>
  <si>
    <t>UWGL85276</t>
  </si>
  <si>
    <t>Cr- lht-03089013</t>
  </si>
  <si>
    <t>Tapa Llenado Combustible Gm Corsa Sedan Y Hatch Back 5puerta</t>
  </si>
  <si>
    <t>MEID21007</t>
  </si>
  <si>
    <t>Cr- ss201069</t>
  </si>
  <si>
    <t>Telecomando Luces Chevrolet Luv 1989 Al 1996</t>
  </si>
  <si>
    <t>LFFU81596</t>
  </si>
  <si>
    <t>6928947390012</t>
  </si>
  <si>
    <t>CR- GSGK3531</t>
  </si>
  <si>
    <t>Kit Rodamiento Maza Delantera Mazda 2 2008 Al 2015 Con Abs</t>
  </si>
  <si>
    <t>YCMG87255</t>
  </si>
  <si>
    <t>Cr- 441094l</t>
  </si>
  <si>
    <t>Farol Punta Izquierda Mitsubishi L300 2005 Al 2015</t>
  </si>
  <si>
    <t>KKHU33526</t>
  </si>
  <si>
    <t>CR- 388-IZD014</t>
  </si>
  <si>
    <t>Espejo Izquierdo Chevrolet Luv 1989 1996 Manual / Negro</t>
  </si>
  <si>
    <t>WBWD84600</t>
  </si>
  <si>
    <t>F- CR- SHI0534566</t>
  </si>
  <si>
    <t>Radiador Motor Mecanico Para Jac Refine 1.9 Diesel 2014 2019</t>
  </si>
  <si>
    <t>PCPG81667</t>
  </si>
  <si>
    <t>F- CR- HE68936</t>
  </si>
  <si>
    <t>Soporte Motor Izquierdo Para Chevrolet Sail 1.4 2012 2015</t>
  </si>
  <si>
    <t>YMHO33535</t>
  </si>
  <si>
    <t>Cr- dhh3220i</t>
  </si>
  <si>
    <t>Manilla Trasera Izquierda Exterior Hyundai Accent</t>
  </si>
  <si>
    <t>CQUH76059</t>
  </si>
  <si>
    <t>CR- 441094R</t>
  </si>
  <si>
    <t>Farol Punta Derecho Para Mitsubishi L300 2005 2015</t>
  </si>
  <si>
    <t>VBTT40381</t>
  </si>
  <si>
    <t>CR- 	KL-NS245BEQR</t>
  </si>
  <si>
    <t>Espejo Derecho Negro Con Luz Para Nissan Navara 2016 2020</t>
  </si>
  <si>
    <t>JBIR24528</t>
  </si>
  <si>
    <t>F- RDS- RDS RDS00143</t>
  </si>
  <si>
    <t>Neblinero Para Ford Ranger 2012 2017 Par</t>
  </si>
  <si>
    <t>UORD10128</t>
  </si>
  <si>
    <t>7898382483022</t>
  </si>
  <si>
    <t>Cr- ds1406</t>
  </si>
  <si>
    <t>Kit Regulador De Presion Monopunto Corsa 1.6 - 2 Bar</t>
  </si>
  <si>
    <t>JKHH87238</t>
  </si>
  <si>
    <t>CR- 039-RCU-T-3R</t>
  </si>
  <si>
    <t>Farol Trasero Derecho Para Suzuki Swift 2011 2017</t>
  </si>
  <si>
    <t>PNGJ86949</t>
  </si>
  <si>
    <t>Cr- bt3100kt</t>
  </si>
  <si>
    <t>Fuelle Homocinetica Lado Rueda Para Nissan Terrano D22</t>
  </si>
  <si>
    <t>EIXU74542</t>
  </si>
  <si>
    <t>BI- FMPG090732 / BI- FMPG090731</t>
  </si>
  <si>
    <t>Farol Trasero Para Peugeot Partner 2020 2022 Par</t>
  </si>
  <si>
    <t>YRTA33968</t>
  </si>
  <si>
    <t>CR- 18-5526-C5</t>
  </si>
  <si>
    <t>Farol Punta Izquierdo Mazda B2500 Pu 2002 2006</t>
  </si>
  <si>
    <t>MJBI84905</t>
  </si>
  <si>
    <t>Cr- ZP-CDJ</t>
  </si>
  <si>
    <t>Cinta Airbag Para Mahindra Xuv 500 2012 2019</t>
  </si>
  <si>
    <t xml:space="preserve">Actualizado el 3 de junio a las 08:32 hs. </t>
  </si>
  <si>
    <t>5 u.</t>
  </si>
  <si>
    <t>128 u.</t>
  </si>
  <si>
    <t>Pequeños y medianos: 71% | 243 u. de 340 u.</t>
  </si>
  <si>
    <t>20 u.</t>
  </si>
  <si>
    <t>Grandes y extragrandes: 34% | 68 u. de 200 u.</t>
  </si>
  <si>
    <t>158 u.</t>
  </si>
  <si>
    <t>311 u.</t>
  </si>
  <si>
    <t>DYTK87771</t>
  </si>
  <si>
    <t>F- RX- TY10634 / RX- 7003624</t>
  </si>
  <si>
    <t>Kit Embrague Toyota Yaris 1.5 1999 2013 Marca Exedy Japon</t>
  </si>
  <si>
    <t>DTCO52020</t>
  </si>
  <si>
    <t>Cinta Airbag Hyundai Santa Fe 2.2 D4hb 2013 2019</t>
  </si>
  <si>
    <t>UYBF57376</t>
  </si>
  <si>
    <t>F- RX- 0010232 / RX- 9954635</t>
  </si>
  <si>
    <t>Kit De Distribución + Bomba Agua Para Volkswagen Amarok 2.0</t>
  </si>
  <si>
    <t>OAZW79631</t>
  </si>
  <si>
    <t>Kit Neblinero Para Mitsubishi L200 2016 2018</t>
  </si>
  <si>
    <t>UGXB56800</t>
  </si>
  <si>
    <t>F- BI- FMTY430903</t>
  </si>
  <si>
    <t>Kit Neblinero Para Toyota Hilux Revo 2016 2018</t>
  </si>
  <si>
    <t>WKWE01735</t>
  </si>
  <si>
    <t>XX- MA- 002001002-9</t>
  </si>
  <si>
    <t>Compresor Aire Para Mazda Bt50 Ford Ranger 2013 2020</t>
  </si>
  <si>
    <t>KMEZ45885</t>
  </si>
  <si>
    <t>F- Al- 090880059</t>
  </si>
  <si>
    <t xml:space="preserve">Cinta Airbag Toyota Yaris 1nzfe 2013 2016  </t>
  </si>
  <si>
    <t>UZTW56454</t>
  </si>
  <si>
    <t>F- SC- TB839TA</t>
  </si>
  <si>
    <t>Kit Neblinero Para Toyota Yaris Sedan 2006 2013</t>
  </si>
  <si>
    <t>WZRA61887</t>
  </si>
  <si>
    <t>XX- MA- 001225385-0</t>
  </si>
  <si>
    <t>Kit Embrague Para Kia Morning 1.2 G4la L4 2012 2017</t>
  </si>
  <si>
    <t>GBOB03195</t>
  </si>
  <si>
    <t>F- RDS-00142</t>
  </si>
  <si>
    <t>Neblinero Para Suzuki Nomade Swift Vitara Sx4 New Baleno</t>
  </si>
  <si>
    <t>QOMU59559</t>
  </si>
  <si>
    <t>Neblinero Citroen  C1 C3 C4 C5 C-elysse Xsara Ds3 X Unidad</t>
  </si>
  <si>
    <t>GXOM99587</t>
  </si>
  <si>
    <t>F- BI- SPDG051503</t>
  </si>
  <si>
    <t>Amortiguador Portalón Para Dodge Journey 2009 2020</t>
  </si>
  <si>
    <t>OPID91222</t>
  </si>
  <si>
    <t>F- BI- FMCH080733</t>
  </si>
  <si>
    <t>Farol Trasero Led Para Chevrolet Onix Sedan 2020 2025</t>
  </si>
  <si>
    <t>XWFR87511</t>
  </si>
  <si>
    <t>F- BI- FMHY010752</t>
  </si>
  <si>
    <t>Farol Trasero Izquierdo Para Hyundai New Accent  2006 2011</t>
  </si>
  <si>
    <t>TIJZ95727</t>
  </si>
  <si>
    <t>F- BI- KTSY032803</t>
  </si>
  <si>
    <t>Radiador Motor Para Ssangyong Actyon Sport 2.0 2007 2011</t>
  </si>
  <si>
    <t>BUIO59782</t>
  </si>
  <si>
    <t>Bandeja Para Toyota New Yaris 2006 2013 Par</t>
  </si>
  <si>
    <t>KKBI21817</t>
  </si>
  <si>
    <t>F- BI- SPTY501303 X2</t>
  </si>
  <si>
    <t>Amortiguador Trasero Para Toyota Yaris 1999 2005 Par</t>
  </si>
  <si>
    <t>MRES97931</t>
  </si>
  <si>
    <t>F- MA- 002092453-5</t>
  </si>
  <si>
    <t xml:space="preserve">Luneta Espejo Izq Para Ford Territory Sin Sensor 2021 2023 </t>
  </si>
  <si>
    <t>VRZA21510</t>
  </si>
  <si>
    <t>F- BI- SPKI101323 X2</t>
  </si>
  <si>
    <t>Amortiguador Trasero Para Kia Rio 2003 2005 Par</t>
  </si>
  <si>
    <t>OKSL43186</t>
  </si>
  <si>
    <t>F- BI- KTSY032100</t>
  </si>
  <si>
    <t>Tapa Válvula Para Ssangyong Actyon Sport 2012 2021 Original</t>
  </si>
  <si>
    <t>CQSA86332</t>
  </si>
  <si>
    <t>F- XX- RX- 8000778</t>
  </si>
  <si>
    <t>Culata Para Chevrolet Corsa 1.6 Swing C16se 2000 2008</t>
  </si>
  <si>
    <t>QJHI45892</t>
  </si>
  <si>
    <t>BI- SPCH081303 X2</t>
  </si>
  <si>
    <t>Amortiguador Trasero Para Chevrolet Sonic 2012 2016 Par</t>
  </si>
  <si>
    <t>UGRD88377</t>
  </si>
  <si>
    <t>F- MA- 001193235-5 / MA- 001193240-1</t>
  </si>
  <si>
    <t>Farol Trasero Para Chevrolet Luv 2002 2004 Par</t>
  </si>
  <si>
    <t>OVAK63630</t>
  </si>
  <si>
    <t>F- XX- BI- IESZ024001</t>
  </si>
  <si>
    <t>Kit Embrague Para Suzuki Alto 1996 2012</t>
  </si>
  <si>
    <t>KGAH55681</t>
  </si>
  <si>
    <t>F- MA- 002029002-1 X5</t>
  </si>
  <si>
    <t>Pistones Std Ford Ranger Mazda Bt50 3.2 Con Anillos</t>
  </si>
  <si>
    <t>QXIO87134</t>
  </si>
  <si>
    <t>F- RX- 1219170</t>
  </si>
  <si>
    <t>Kit Embrague Para Chevrolet Corsa 1.6 Swing C16se 2000 2008</t>
  </si>
  <si>
    <t>ZUKG64276</t>
  </si>
  <si>
    <t>Cremallera Dirección Chevrolet Sail 1.4 2011 2017</t>
  </si>
  <si>
    <t>GOXW40587</t>
  </si>
  <si>
    <t>Rx- 9952827</t>
  </si>
  <si>
    <t>Kit Empaquetadura Para Hyundai H-1 New Tq 2008 2010</t>
  </si>
  <si>
    <t>FKJM60614</t>
  </si>
  <si>
    <t>F- Rx- ty03208</t>
  </si>
  <si>
    <t>Kit Empaquetadura Para Toyota Yaris Sport 1.3 2006 2011</t>
  </si>
  <si>
    <t>QUZD88331</t>
  </si>
  <si>
    <t>F- BI- FMHY010751</t>
  </si>
  <si>
    <t>Farol Trasero Derecho Para Hyundai Accent New 2006 2010</t>
  </si>
  <si>
    <t>QMQB93501</t>
  </si>
  <si>
    <t>F- BI- KMSY035112</t>
  </si>
  <si>
    <t>Optico Izquierdo Para Ssangyong Actyon Sport 2012 2020</t>
  </si>
  <si>
    <t>BHQG93875</t>
  </si>
  <si>
    <t>F- BI- KMSY035111</t>
  </si>
  <si>
    <t>Optico Derecho Para Ssangyong Actyon Sport 2012 2020</t>
  </si>
  <si>
    <t>DRZN90056</t>
  </si>
  <si>
    <t>F- BI- FMCH080734</t>
  </si>
  <si>
    <t>CWND22379</t>
  </si>
  <si>
    <t>F- BI- SPDG050202</t>
  </si>
  <si>
    <t>Bandeja Suspension Izquierda Dodge Journey 2009 2020</t>
  </si>
  <si>
    <t>LSYS57808</t>
  </si>
  <si>
    <t>F- MA- 001423556-6</t>
  </si>
  <si>
    <t>Kit Embrague Para Chevrolet Sail 1.4 2011 2017 200 Mm</t>
  </si>
  <si>
    <t>MCSC89719</t>
  </si>
  <si>
    <t>F- BI- FMDT810721</t>
  </si>
  <si>
    <t>Farol Trasero Led Para Nissan Np300 2015 2023</t>
  </si>
  <si>
    <t>JHXN23067</t>
  </si>
  <si>
    <t>F- BI- SPDG070103</t>
  </si>
  <si>
    <t>Bandeja Superior Para Dodge Durango Ram 1500 2004 2010</t>
  </si>
  <si>
    <t>CHKF33136</t>
  </si>
  <si>
    <t>F- BI- KTHY041000</t>
  </si>
  <si>
    <t>Kit De Distribucion Para Kia Sorento 2.5 D4cb 2002 2009</t>
  </si>
  <si>
    <t>OOWC40502</t>
  </si>
  <si>
    <t>RX- TY50788 x2 / RX- TY50410</t>
  </si>
  <si>
    <t>Tambor Freno + Balatas  Toyota Yaris 2006 2013</t>
  </si>
  <si>
    <t>FGDG56607</t>
  </si>
  <si>
    <t>F- RX- 9945770</t>
  </si>
  <si>
    <t>Kit Distribución Para Toyota Hilux 2.4 22re 1993 1997 Japon</t>
  </si>
  <si>
    <t>FEZF56505</t>
  </si>
  <si>
    <t>4005108972040</t>
  </si>
  <si>
    <t>F- RX- 0022204 / RX- 0021962</t>
  </si>
  <si>
    <t>Kit Embrague Para Mitsubishi New L200 2.4 4n15 2016 2022</t>
  </si>
  <si>
    <t>HBEY60499</t>
  </si>
  <si>
    <t>F- Rx- 0032377</t>
  </si>
  <si>
    <t>Kit Empaquetadura Para Peugeot Partner 1.6 Dv6td 2012 2017</t>
  </si>
  <si>
    <t>HNJS75001</t>
  </si>
  <si>
    <t>F- Rx- 0000604</t>
  </si>
  <si>
    <t>Kit Empaquetadura Motor Para Suzuki Baleno 1.6 1995 2004</t>
  </si>
  <si>
    <t>DMLI22442</t>
  </si>
  <si>
    <t>F- Al- 090040275</t>
  </si>
  <si>
    <t>Amortiguador Tras Para Honda Civic 1.5 4 Cil 1992 1995 Par</t>
  </si>
  <si>
    <t>RHVP57588</t>
  </si>
  <si>
    <t>F- BI- FEMT071703</t>
  </si>
  <si>
    <t>Maza Rueda Delantera Sin Abs Para Mitsubishi L200 2007 2018</t>
  </si>
  <si>
    <t>IYEX90999</t>
  </si>
  <si>
    <t>F- BI- FMDT810722</t>
  </si>
  <si>
    <t>ZNFP59091</t>
  </si>
  <si>
    <t>F- Rx- 0000620</t>
  </si>
  <si>
    <t>Kit Empaquetadura Para Nissan Platina 1.6 K4m 2003 2008</t>
  </si>
  <si>
    <t>YTYE85380</t>
  </si>
  <si>
    <t>F- XX- RX- Z500368</t>
  </si>
  <si>
    <t>Culata Para Suzuki Maruti Ii 800 F8b Ma800 1995 2009</t>
  </si>
  <si>
    <t>YOYL63338</t>
  </si>
  <si>
    <t>F- XX- MA- 000402718-3</t>
  </si>
  <si>
    <t>Kit Embrague Para Nissan V16 1.6 1993 2010</t>
  </si>
  <si>
    <t>MDWD24711</t>
  </si>
  <si>
    <t>F- BI- SPFD101603</t>
  </si>
  <si>
    <t>Amortiguador Vidrio Portalon Para Ford Escape 2001 2007</t>
  </si>
  <si>
    <t>CQYR86275</t>
  </si>
  <si>
    <t>BI- FMHY045123</t>
  </si>
  <si>
    <t>Optico Para Hyundai H1 2008 2018 Fondo Cromado</t>
  </si>
  <si>
    <t>ZUOB33400</t>
  </si>
  <si>
    <t>XX- RX- TY00824 / RX- 7003624</t>
  </si>
  <si>
    <t>Kit Embrague Toyota Yaris Sport 1.3 1999 2015 Marca Exedy</t>
  </si>
  <si>
    <t>IJSZ93765</t>
  </si>
  <si>
    <t>F- MA- 002092136-6</t>
  </si>
  <si>
    <t xml:space="preserve">Luneta Espejo Der Para Ford Territory Sin Sensor 2021 2023 </t>
  </si>
  <si>
    <t>FQZP56624</t>
  </si>
  <si>
    <t>Neblinero Para Mitsubishi L200 2006 2020</t>
  </si>
  <si>
    <t>OFTR57369</t>
  </si>
  <si>
    <t>F- MA- 004522001-K / MA- 004527003-3</t>
  </si>
  <si>
    <t>Kit Embrague Para Geely Ck Mk New Ck Gs Marca Valeo</t>
  </si>
  <si>
    <t>QUPY49333</t>
  </si>
  <si>
    <t>F- BI- SPCH200201 / BI- SPCH200202</t>
  </si>
  <si>
    <t>Bandeja Inferior Para Chevrolet Sonic 2012 2016 Par</t>
  </si>
  <si>
    <t>TDAZ14133</t>
  </si>
  <si>
    <t>F- BI- SPDG070113</t>
  </si>
  <si>
    <t>Bandeja Superior Para Jeep Liberty 2002 2007</t>
  </si>
  <si>
    <t>ONJL79547</t>
  </si>
  <si>
    <t>F- Rx- 0018215 / rx- 0018216</t>
  </si>
  <si>
    <t>Amortiguador Delantero Para Nissan V16 1990 2011 Par</t>
  </si>
  <si>
    <t>XZXU81937</t>
  </si>
  <si>
    <t>Rx- ty03208</t>
  </si>
  <si>
    <t>Kit Empaquetadura Motor Toyota Yaris 1.5 1nz-fe 1999 2005</t>
  </si>
  <si>
    <t>NHCM34498</t>
  </si>
  <si>
    <t>F- RX- SB13713</t>
  </si>
  <si>
    <t>Farol Trasero Derecho Para Toyota Tercel 1995 1997</t>
  </si>
  <si>
    <t>PDLJ16963</t>
  </si>
  <si>
    <t>BI- SPHY011241 / BI- SPHY011242</t>
  </si>
  <si>
    <t>Amortiguador Delantero Para Hyundai Accent Rb 2012 2020 Par</t>
  </si>
  <si>
    <t>LJEA56994</t>
  </si>
  <si>
    <t>F- XX- MA- 000902703-3</t>
  </si>
  <si>
    <t>Kit Embrague Para Toyota Yaris Sedan 1.5 1999 2017</t>
  </si>
  <si>
    <t>ZIOV62427</t>
  </si>
  <si>
    <t>F- XX- MA- 001725058-2</t>
  </si>
  <si>
    <t>Kit Embrague Para Suzuki Baleno 1.3 1.6 1995 2006</t>
  </si>
  <si>
    <t>HRME12514</t>
  </si>
  <si>
    <t>BI- FMHY045124</t>
  </si>
  <si>
    <t>MKVH40103</t>
  </si>
  <si>
    <t>BI- SPDT241303 X2</t>
  </si>
  <si>
    <t>Amortiguador Trasero Para Nissan Sentra 2 1995 2002 Par</t>
  </si>
  <si>
    <t>GPCE22333</t>
  </si>
  <si>
    <t>F- BI- SPDG050201</t>
  </si>
  <si>
    <t>Bandeja Suspension Derecha Dodge Journey 2009 2020</t>
  </si>
  <si>
    <t>TOVJ67961</t>
  </si>
  <si>
    <t>F- Rx- 9952819</t>
  </si>
  <si>
    <t>Kit Empaquetadura Para Suzuki Grand Nomade 2.4 2009 2016</t>
  </si>
  <si>
    <t>QOJK96414</t>
  </si>
  <si>
    <t>F- NC- R6909542</t>
  </si>
  <si>
    <t>Kit Embrague Para Mitsubishi L200 2.5 2007 2016 Alternativo</t>
  </si>
  <si>
    <t>GWMS86268</t>
  </si>
  <si>
    <t>F- XX- RX- 0029903 / RX- 0029904</t>
  </si>
  <si>
    <t>Kit Embrague Para Ford Ranger 2.2 3.2 Tdci Marca Luk</t>
  </si>
  <si>
    <t>PBAO64398</t>
  </si>
  <si>
    <t>RX- 1S01143 / RX- 0005860</t>
  </si>
  <si>
    <t>Kit De Embrague Para Chevrolet Spark Gt 1.2 Marca Seco</t>
  </si>
  <si>
    <t>OOHT59036</t>
  </si>
  <si>
    <t>F- XX- MA- 001225456-3</t>
  </si>
  <si>
    <t>Kit Embrague Para Hyundai Accent Rb 1.4 G4lc 2013 2019 6 Vel</t>
  </si>
  <si>
    <t>WGZC79146</t>
  </si>
  <si>
    <t>F- BI- FMCH015122 / BI- FMCH015121</t>
  </si>
  <si>
    <t>Costo</t>
  </si>
  <si>
    <t>Total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</si>
</sst>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0000FF"/>
      <name val="Arial"/>
      <family val="2"/>
    </font>
    <font>
      <sz val="10"/>
      <color rgb="FF434343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A5CAF1"/>
        <bgColor rgb="FFA5CAF1"/>
      </patternFill>
    </fill>
    <fill>
      <patternFill patternType="solid">
        <fgColor rgb="FFE8F1FB"/>
        <bgColor rgb="FFE8F1FB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ck">
        <color rgb="FF737373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ck">
        <color rgb="FFFF7733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00A65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F23D4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FFCE52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DEDEDE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737373"/>
      </left>
      <right style="thin">
        <color rgb="FF737373"/>
      </right>
      <top style="thin">
        <color rgb="FF737373"/>
      </top>
      <bottom/>
      <diagonal/>
    </border>
    <border>
      <left/>
      <right style="thin">
        <color rgb="FF737373"/>
      </right>
      <top style="thin">
        <color rgb="FF737373"/>
      </top>
      <bottom/>
      <diagonal/>
    </border>
    <border>
      <left/>
      <right/>
      <top style="thin">
        <color rgb="FF737373"/>
      </top>
      <bottom/>
      <diagonal/>
    </border>
    <border>
      <left style="thin">
        <color rgb="FF000000"/>
      </left>
      <right style="thin">
        <color rgb="FF737373"/>
      </right>
      <top style="thin">
        <color rgb="FF737373"/>
      </top>
      <bottom/>
      <diagonal/>
    </border>
    <border>
      <left style="thin">
        <color rgb="FF737373"/>
      </left>
      <right/>
      <top style="thin">
        <color rgb="FF737373"/>
      </top>
      <bottom style="thin">
        <color rgb="FF737373"/>
      </bottom>
      <diagonal/>
    </border>
    <border>
      <left style="thin">
        <color rgb="FF737373"/>
      </left>
      <right style="thin">
        <color rgb="FF737373"/>
      </right>
      <top/>
      <bottom/>
      <diagonal/>
    </border>
    <border>
      <left/>
      <right style="thin">
        <color rgb="FF737373"/>
      </right>
      <top/>
      <bottom/>
      <diagonal/>
    </border>
    <border>
      <left style="thin">
        <color rgb="FF000000"/>
      </left>
      <right style="thin">
        <color rgb="FF737373"/>
      </right>
      <top/>
      <bottom/>
      <diagonal/>
    </border>
    <border>
      <left style="thin">
        <color rgb="FF737373"/>
      </left>
      <right style="thin">
        <color rgb="FF737373"/>
      </right>
      <top/>
      <bottom style="thin">
        <color rgb="FF737373"/>
      </bottom>
      <diagonal/>
    </border>
    <border>
      <left/>
      <right style="thin">
        <color rgb="FF737373"/>
      </right>
      <top/>
      <bottom style="thin">
        <color rgb="FF737373"/>
      </bottom>
      <diagonal/>
    </border>
    <border>
      <left/>
      <right/>
      <top/>
      <bottom style="thin">
        <color rgb="FF737373"/>
      </bottom>
      <diagonal/>
    </border>
    <border>
      <left style="thin">
        <color rgb="FF000000"/>
      </left>
      <right style="thin">
        <color rgb="FF737373"/>
      </right>
      <top/>
      <bottom style="thin">
        <color rgb="FF737373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37373"/>
      </left>
      <right/>
      <top/>
      <bottom style="thin">
        <color rgb="FF73737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3" fillId="3" borderId="0" xfId="0" applyFont="1" applyFill="1"/>
    <xf numFmtId="0" fontId="3" fillId="3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3" borderId="4" xfId="0" applyFont="1" applyFill="1" applyBorder="1"/>
    <xf numFmtId="0" fontId="5" fillId="3" borderId="5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2" fillId="3" borderId="8" xfId="0" applyFont="1" applyFill="1" applyBorder="1"/>
    <xf numFmtId="0" fontId="1" fillId="0" borderId="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3" fillId="3" borderId="3" xfId="0" applyFont="1" applyFill="1" applyBorder="1"/>
    <xf numFmtId="0" fontId="6" fillId="3" borderId="10" xfId="0" applyFont="1" applyFill="1" applyBorder="1" applyAlignment="1">
      <alignment horizontal="left" vertical="center"/>
    </xf>
    <xf numFmtId="3" fontId="2" fillId="3" borderId="6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2" fillId="3" borderId="26" xfId="0" applyFont="1" applyFill="1" applyBorder="1"/>
    <xf numFmtId="3" fontId="2" fillId="3" borderId="27" xfId="0" applyNumberFormat="1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7" fillId="5" borderId="18" xfId="0" applyFont="1" applyFill="1" applyBorder="1" applyAlignment="1">
      <alignment horizontal="center" vertical="center" wrapText="1"/>
    </xf>
    <xf numFmtId="0" fontId="9" fillId="0" borderId="13" xfId="1" applyFont="1" applyBorder="1" applyAlignment="1">
      <alignment horizontal="left" vertical="top"/>
    </xf>
    <xf numFmtId="0" fontId="0" fillId="0" borderId="22" xfId="0" applyBorder="1" applyAlignment="1">
      <alignment horizontal="left" vertical="center" wrapText="1"/>
    </xf>
    <xf numFmtId="3" fontId="0" fillId="0" borderId="22" xfId="0" applyNumberFormat="1" applyBorder="1" applyAlignment="1">
      <alignment horizontal="left" vertical="center" wrapText="1"/>
    </xf>
    <xf numFmtId="0" fontId="0" fillId="0" borderId="28" xfId="0" applyBorder="1"/>
    <xf numFmtId="0" fontId="0" fillId="0" borderId="24" xfId="0" applyBorder="1"/>
    <xf numFmtId="0" fontId="10" fillId="0" borderId="22" xfId="0" applyFont="1" applyBorder="1" applyAlignment="1">
      <alignment horizontal="left" vertical="center" wrapText="1"/>
    </xf>
    <xf numFmtId="164" fontId="2" fillId="0" borderId="0" xfId="0" applyNumberFormat="1" applyFont="1"/>
    <xf numFmtId="164" fontId="2" fillId="2" borderId="1" xfId="0" applyNumberFormat="1" applyFont="1" applyFill="1" applyBorder="1"/>
    <xf numFmtId="164" fontId="1" fillId="3" borderId="3" xfId="0" applyNumberFormat="1" applyFont="1" applyFill="1" applyBorder="1" applyAlignment="1">
      <alignment vertical="center"/>
    </xf>
    <xf numFmtId="164" fontId="3" fillId="3" borderId="3" xfId="0" applyNumberFormat="1" applyFont="1" applyFill="1" applyBorder="1"/>
    <xf numFmtId="164" fontId="2" fillId="3" borderId="27" xfId="0" applyNumberFormat="1" applyFont="1" applyFill="1" applyBorder="1" applyAlignment="1">
      <alignment horizontal="left" vertical="center"/>
    </xf>
    <xf numFmtId="164" fontId="9" fillId="0" borderId="13" xfId="1" applyNumberFormat="1" applyFont="1" applyBorder="1" applyAlignment="1">
      <alignment horizontal="left" vertical="top"/>
    </xf>
    <xf numFmtId="164" fontId="2" fillId="0" borderId="2" xfId="0" applyNumberFormat="1" applyFont="1" applyBorder="1"/>
    <xf numFmtId="164" fontId="2" fillId="3" borderId="8" xfId="0" applyNumberFormat="1" applyFont="1" applyFill="1" applyBorder="1"/>
    <xf numFmtId="164" fontId="0" fillId="0" borderId="22" xfId="0" applyNumberFormat="1" applyBorder="1" applyAlignment="1">
      <alignment horizontal="left" vertical="center" wrapText="1"/>
    </xf>
    <xf numFmtId="164" fontId="0" fillId="0" borderId="24" xfId="0" applyNumberFormat="1" applyBorder="1"/>
    <xf numFmtId="164" fontId="0" fillId="0" borderId="0" xfId="0" applyNumberFormat="1"/>
    <xf numFmtId="164" fontId="0" fillId="0" borderId="19" xfId="0" applyNumberFormat="1" applyBorder="1" applyAlignment="1">
      <alignment horizontal="left" vertical="center" wrapText="1"/>
    </xf>
    <xf numFmtId="164" fontId="0" fillId="7" borderId="29" xfId="0" applyNumberFormat="1" applyFill="1" applyBorder="1"/>
    <xf numFmtId="164" fontId="0" fillId="7" borderId="24" xfId="0" applyNumberFormat="1" applyFill="1" applyBorder="1" applyAlignment="1">
      <alignment horizontal="center" vertical="center"/>
    </xf>
    <xf numFmtId="164" fontId="0" fillId="0" borderId="28" xfId="0" applyNumberFormat="1" applyBorder="1" applyAlignment="1">
      <alignment horizontal="left" vertical="center" wrapText="1"/>
    </xf>
    <xf numFmtId="164" fontId="0" fillId="7" borderId="29" xfId="0" applyNumberFormat="1" applyFill="1" applyBorder="1" applyAlignment="1">
      <alignment horizontal="center" vertical="center"/>
    </xf>
    <xf numFmtId="0" fontId="11" fillId="3" borderId="0" xfId="0" applyFont="1" applyFill="1" applyAlignment="1">
      <alignment horizontal="left"/>
    </xf>
    <xf numFmtId="0" fontId="2" fillId="0" borderId="0" xfId="0" applyFont="1" applyAlignment="1">
      <alignment vertical="top"/>
    </xf>
    <xf numFmtId="0" fontId="12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center" vertical="center" wrapText="1"/>
    </xf>
    <xf numFmtId="0" fontId="0" fillId="0" borderId="29" xfId="0" applyBorder="1"/>
    <xf numFmtId="0" fontId="0" fillId="0" borderId="29" xfId="0" applyBorder="1" applyAlignment="1">
      <alignment horizontal="left" vertical="center" wrapText="1"/>
    </xf>
    <xf numFmtId="164" fontId="0" fillId="0" borderId="29" xfId="0" applyNumberFormat="1" applyBorder="1" applyAlignment="1">
      <alignment horizontal="left" vertical="center" wrapText="1"/>
    </xf>
    <xf numFmtId="3" fontId="0" fillId="0" borderId="29" xfId="0" applyNumberForma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7" borderId="29" xfId="0" applyFill="1" applyBorder="1"/>
    <xf numFmtId="164" fontId="0" fillId="0" borderId="29" xfId="0" applyNumberFormat="1" applyBorder="1"/>
    <xf numFmtId="0" fontId="0" fillId="7" borderId="2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29" xfId="0" applyFill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0" xfId="0" applyAlignment="1">
      <alignment horizontal="left"/>
    </xf>
    <xf numFmtId="3" fontId="0" fillId="0" borderId="29" xfId="0" applyNumberFormat="1" applyBorder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10" fillId="7" borderId="29" xfId="0" applyNumberFormat="1" applyFont="1" applyFill="1" applyBorder="1"/>
    <xf numFmtId="164" fontId="7" fillId="4" borderId="15" xfId="0" applyNumberFormat="1" applyFont="1" applyFill="1" applyBorder="1" applyAlignment="1">
      <alignment horizontal="center" vertical="center" wrapText="1"/>
    </xf>
    <xf numFmtId="164" fontId="8" fillId="0" borderId="20" xfId="0" applyNumberFormat="1" applyFont="1" applyBorder="1"/>
    <xf numFmtId="164" fontId="8" fillId="0" borderId="23" xfId="0" applyNumberFormat="1" applyFont="1" applyBorder="1"/>
    <xf numFmtId="164" fontId="7" fillId="4" borderId="17" xfId="0" applyNumberFormat="1" applyFont="1" applyFill="1" applyBorder="1" applyAlignment="1">
      <alignment horizontal="center" vertical="center" wrapText="1"/>
    </xf>
    <xf numFmtId="164" fontId="8" fillId="0" borderId="21" xfId="0" applyNumberFormat="1" applyFont="1" applyBorder="1"/>
    <xf numFmtId="164" fontId="8" fillId="0" borderId="25" xfId="0" applyNumberFormat="1" applyFont="1" applyBorder="1"/>
    <xf numFmtId="0" fontId="7" fillId="6" borderId="14" xfId="0" applyFont="1" applyFill="1" applyBorder="1" applyAlignment="1">
      <alignment horizontal="center" vertical="center" wrapText="1"/>
    </xf>
    <xf numFmtId="0" fontId="8" fillId="0" borderId="22" xfId="0" applyFont="1" applyBorder="1"/>
    <xf numFmtId="49" fontId="7" fillId="4" borderId="14" xfId="0" applyNumberFormat="1" applyFont="1" applyFill="1" applyBorder="1" applyAlignment="1">
      <alignment horizontal="center" vertical="center" wrapText="1"/>
    </xf>
    <xf numFmtId="0" fontId="8" fillId="0" borderId="19" xfId="0" applyFont="1" applyBorder="1"/>
    <xf numFmtId="49" fontId="7" fillId="4" borderId="15" xfId="0" applyNumberFormat="1" applyFont="1" applyFill="1" applyBorder="1" applyAlignment="1">
      <alignment horizontal="center" vertical="center" wrapText="1"/>
    </xf>
    <xf numFmtId="0" fontId="8" fillId="0" borderId="20" xfId="0" applyFont="1" applyBorder="1"/>
    <xf numFmtId="0" fontId="8" fillId="0" borderId="23" xfId="0" applyFont="1" applyBorder="1"/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0" fillId="0" borderId="0" xfId="0"/>
    <xf numFmtId="0" fontId="8" fillId="0" borderId="24" xfId="0" applyFont="1" applyBorder="1"/>
    <xf numFmtId="0" fontId="7" fillId="4" borderId="17" xfId="0" applyFont="1" applyFill="1" applyBorder="1" applyAlignment="1">
      <alignment horizontal="center" vertical="center" wrapText="1"/>
    </xf>
    <xf numFmtId="0" fontId="8" fillId="0" borderId="21" xfId="0" applyFont="1" applyBorder="1"/>
    <xf numFmtId="0" fontId="8" fillId="0" borderId="25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epuestosdelsol/Downloads/INVENTARIO%20FULL%2005-02-25.xlsx" TargetMode="External"/><Relationship Id="rId1" Type="http://schemas.openxmlformats.org/officeDocument/2006/relationships/externalLinkPath" Target="/Users/repuestosdelsol/Downloads/INVENTARIO%20FULL%2005-02-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epuestosdelsol/Downloads/INVENTARIO%20FULL%2005-02-25%20(1).xlsx" TargetMode="External"/><Relationship Id="rId1" Type="http://schemas.openxmlformats.org/officeDocument/2006/relationships/externalLinkPath" Target="/Users/repuestosdelsol/Downloads/INVENTARIO%20FULL%2005-02-2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DS1"/>
      <sheetName val="AUTO SOL"/>
      <sheetName val="INDUSOL"/>
      <sheetName val="HYUNDAI"/>
      <sheetName val="BICISOL"/>
      <sheetName val="TYC"/>
      <sheetName val="TRIANA"/>
      <sheetName val="REICAR"/>
      <sheetName val="RDS3"/>
      <sheetName val="M.R"/>
      <sheetName val="BLACK"/>
      <sheetName val="TOTAL"/>
    </sheetNames>
    <sheetDataSet>
      <sheetData sheetId="0"/>
      <sheetData sheetId="1">
        <row r="13">
          <cell r="E13">
            <v>1514057717</v>
          </cell>
          <cell r="F13" t="str">
            <v>Neumático Nexen 275/70 R16 114s 4pr Rohtx Rh5</v>
          </cell>
          <cell r="G13" t="str">
            <v>Extragrande</v>
          </cell>
          <cell r="H13">
            <v>221990</v>
          </cell>
        </row>
        <row r="14">
          <cell r="E14">
            <v>1505753019</v>
          </cell>
          <cell r="F14" t="str">
            <v>Neumático Goodride 225/75 R16 10pr Sl-366 M/t</v>
          </cell>
          <cell r="G14" t="str">
            <v>Extragrande</v>
          </cell>
          <cell r="H14">
            <v>153390</v>
          </cell>
        </row>
        <row r="15">
          <cell r="E15">
            <v>2535139706</v>
          </cell>
          <cell r="F15" t="str">
            <v>Neumático Gooderide 255/40 R20 Sport Rs 101w Tl Xl Rc</v>
          </cell>
          <cell r="G15" t="str">
            <v>Extragrande</v>
          </cell>
          <cell r="H15">
            <v>175990</v>
          </cell>
        </row>
        <row r="16">
          <cell r="E16">
            <v>2560535468</v>
          </cell>
          <cell r="F16" t="str">
            <v>Neumático Ling Long 205/70 R15 96t Crosswind A/t</v>
          </cell>
          <cell r="G16" t="str">
            <v>Grande</v>
          </cell>
          <cell r="H16">
            <v>104190</v>
          </cell>
        </row>
        <row r="17">
          <cell r="E17">
            <v>1514004123</v>
          </cell>
          <cell r="F17" t="str">
            <v>Neumático Windforce 225/60 R16 98h Catchfors H/p</v>
          </cell>
          <cell r="G17" t="str">
            <v>Grande</v>
          </cell>
          <cell r="H17">
            <v>96490</v>
          </cell>
        </row>
        <row r="18">
          <cell r="E18">
            <v>2509713922</v>
          </cell>
          <cell r="F18" t="str">
            <v>Neumático Windforce 245/70 R16 111hxl Catchfors H/t</v>
          </cell>
          <cell r="G18" t="str">
            <v>Extragrande</v>
          </cell>
          <cell r="H18">
            <v>221990</v>
          </cell>
        </row>
        <row r="19">
          <cell r="E19">
            <v>1501426899</v>
          </cell>
          <cell r="F19" t="str">
            <v>Neumático Goodride 225/75 R15 Pr Su318 H/t 102t Tl</v>
          </cell>
          <cell r="G19" t="str">
            <v>Extragrande</v>
          </cell>
          <cell r="H19">
            <v>104990</v>
          </cell>
        </row>
      </sheetData>
      <sheetData sheetId="2"/>
      <sheetData sheetId="3"/>
      <sheetData sheetId="4"/>
      <sheetData sheetId="5"/>
      <sheetData sheetId="6">
        <row r="13">
          <cell r="E13">
            <v>511513260</v>
          </cell>
          <cell r="F13" t="str">
            <v>Farol Punta Izquierdo Para Toyota Tercel 1998 1999</v>
          </cell>
          <cell r="G13" t="str">
            <v>Mediano</v>
          </cell>
          <cell r="H13">
            <v>6000</v>
          </cell>
        </row>
        <row r="14">
          <cell r="E14">
            <v>518371225</v>
          </cell>
          <cell r="F14" t="str">
            <v>Neblineros Renault New Symbol 2014-2017 / 2 Uds Vidrio@</v>
          </cell>
          <cell r="G14" t="str">
            <v>Pequeño</v>
          </cell>
          <cell r="H14">
            <v>7800</v>
          </cell>
        </row>
        <row r="15">
          <cell r="E15">
            <v>513592882</v>
          </cell>
          <cell r="F15" t="str">
            <v>Kit Empaquetadura  Toyota Tercel 1.5 5efe El53  1996 1999</v>
          </cell>
          <cell r="G15" t="str">
            <v>Mediano</v>
          </cell>
          <cell r="H15">
            <v>11749</v>
          </cell>
        </row>
        <row r="16">
          <cell r="E16">
            <v>594795729</v>
          </cell>
          <cell r="F16" t="str">
            <v>Amortiguador Trasero Toyota Yaris 2006 Al 2013 Par</v>
          </cell>
          <cell r="G16" t="str">
            <v>Grande</v>
          </cell>
          <cell r="H16">
            <v>10980</v>
          </cell>
        </row>
        <row r="17">
          <cell r="E17">
            <v>513228652</v>
          </cell>
          <cell r="F17" t="str">
            <v>Espejo Izquierdo Mitsubishi L200 2006 2015 Cromado Electrico</v>
          </cell>
          <cell r="G17" t="str">
            <v>Mediano</v>
          </cell>
          <cell r="H17">
            <v>24500</v>
          </cell>
        </row>
        <row r="18">
          <cell r="E18">
            <v>948767116</v>
          </cell>
          <cell r="F18" t="str">
            <v>Kit Neblinero Para Maxus T60 2018 2024</v>
          </cell>
          <cell r="G18" t="str">
            <v>Grande</v>
          </cell>
          <cell r="H18">
            <v>20012</v>
          </cell>
        </row>
        <row r="19">
          <cell r="E19">
            <v>984579293</v>
          </cell>
          <cell r="F19" t="str">
            <v>Amortiguador Delantero Para Fiat Punto 1.2 1996 2000 Par</v>
          </cell>
          <cell r="G19" t="str">
            <v>Grande</v>
          </cell>
          <cell r="H19">
            <v>26000</v>
          </cell>
        </row>
        <row r="20">
          <cell r="E20">
            <v>1011055938</v>
          </cell>
          <cell r="F20" t="str">
            <v>Par Farol Trasero Toyota Hilux 1989 1997 4x2 4x4 Todos</v>
          </cell>
          <cell r="G20" t="str">
            <v>Mediano</v>
          </cell>
          <cell r="H20">
            <v>11200</v>
          </cell>
        </row>
        <row r="21">
          <cell r="E21">
            <v>574059495</v>
          </cell>
          <cell r="F21" t="str">
            <v>Optico Para Chevrolet Cruze 2010 2012 Par</v>
          </cell>
          <cell r="G21" t="str">
            <v>Extragrande</v>
          </cell>
          <cell r="H21">
            <v>36000</v>
          </cell>
        </row>
        <row r="22">
          <cell r="E22">
            <v>635706647</v>
          </cell>
          <cell r="F22" t="str">
            <v>Kit Neblinero Para Mitsubishi L200 2.4 4n15 2016 2018</v>
          </cell>
          <cell r="G22" t="str">
            <v>Mediano</v>
          </cell>
          <cell r="H22">
            <v>18500</v>
          </cell>
        </row>
        <row r="23">
          <cell r="E23">
            <v>2287264918</v>
          </cell>
          <cell r="F23" t="str">
            <v>Soporte Caja Cambio Tras Der Para Nissan V16 1.6 1993 1995</v>
          </cell>
          <cell r="G23" t="str">
            <v>Mediano</v>
          </cell>
          <cell r="H23">
            <v>5390</v>
          </cell>
        </row>
        <row r="24">
          <cell r="E24">
            <v>991153569</v>
          </cell>
          <cell r="F24" t="str">
            <v>Tercera Luz Freno Blanca Para Toyota Hilux 2005 2015</v>
          </cell>
          <cell r="G24" t="str">
            <v>Mediano</v>
          </cell>
          <cell r="H24">
            <v>8000</v>
          </cell>
        </row>
        <row r="25">
          <cell r="E25">
            <v>525121414</v>
          </cell>
          <cell r="F25" t="str">
            <v xml:space="preserve"> Espejo Suzuki Grand Nomade 2006 2019 Unidad Luneta</v>
          </cell>
          <cell r="G25" t="str">
            <v>Mediano</v>
          </cell>
          <cell r="H25" t="e">
            <v>#N/A</v>
          </cell>
        </row>
        <row r="26">
          <cell r="E26">
            <v>626125031</v>
          </cell>
          <cell r="F26" t="str">
            <v>Homocinetica Suzuki Vitara 1.6 G16a 1989 1995 Der/izq Ext</v>
          </cell>
          <cell r="G26" t="str">
            <v>Pequeño</v>
          </cell>
          <cell r="H26">
            <v>10090</v>
          </cell>
        </row>
        <row r="27">
          <cell r="E27">
            <v>626138228</v>
          </cell>
          <cell r="F27" t="str">
            <v>Sensor Cigueñal Peugeot 206 1.6 Tu5jp4 Dohc 2004 2010</v>
          </cell>
          <cell r="G27" t="str">
            <v>Pequeño</v>
          </cell>
          <cell r="H27">
            <v>2990</v>
          </cell>
        </row>
        <row r="28">
          <cell r="E28">
            <v>640449391</v>
          </cell>
          <cell r="F28" t="str">
            <v>Kit Empaquetadura Motor Ford Ecosport 1.6 Zetec 2003 2012</v>
          </cell>
          <cell r="G28" t="str">
            <v>Grande</v>
          </cell>
          <cell r="H28">
            <v>19006</v>
          </cell>
        </row>
        <row r="29">
          <cell r="E29">
            <v>1308048834</v>
          </cell>
          <cell r="F29" t="str">
            <v>Filtro Cabina Para Mazda Cx3 2.0 Pevps Skyactiv-g 2016 2018</v>
          </cell>
          <cell r="G29" t="str">
            <v>Mediano</v>
          </cell>
          <cell r="H29">
            <v>3000</v>
          </cell>
        </row>
        <row r="30">
          <cell r="E30">
            <v>1400938091</v>
          </cell>
          <cell r="F30" t="str">
            <v>Set Tuercas Cromadas + Llave Auto Camioneta</v>
          </cell>
          <cell r="G30" t="str">
            <v>Mediano</v>
          </cell>
          <cell r="H30">
            <v>4000</v>
          </cell>
        </row>
        <row r="31">
          <cell r="E31">
            <v>516814716</v>
          </cell>
          <cell r="F31" t="str">
            <v>Bandeja + Bieleta Suspension Chevrolet Aveo 2003 2016 Par</v>
          </cell>
          <cell r="G31" t="str">
            <v>Mediano</v>
          </cell>
          <cell r="H31">
            <v>15000</v>
          </cell>
        </row>
        <row r="32">
          <cell r="E32">
            <v>1465163611</v>
          </cell>
          <cell r="F32" t="str">
            <v>Soporte Caja Trans Tra Iz Para Mitsubishi L200 2.4 2016 2018</v>
          </cell>
          <cell r="G32" t="str">
            <v>Mediano</v>
          </cell>
          <cell r="H32">
            <v>2390</v>
          </cell>
        </row>
        <row r="33">
          <cell r="E33">
            <v>609520352</v>
          </cell>
          <cell r="F33" t="str">
            <v>Optico Electrico Doble Parabola Para Peugeot 206  2002 2004</v>
          </cell>
          <cell r="G33" t="str">
            <v>Grande</v>
          </cell>
          <cell r="H33">
            <v>22900</v>
          </cell>
        </row>
        <row r="34">
          <cell r="E34">
            <v>570443470</v>
          </cell>
          <cell r="F34" t="str">
            <v>Bomba Cebador Filtro Petroleo Para H-100 2.5 Grace 1991 1995</v>
          </cell>
          <cell r="G34" t="str">
            <v>Pequeño</v>
          </cell>
          <cell r="H34">
            <v>4790</v>
          </cell>
        </row>
        <row r="35">
          <cell r="E35">
            <v>1056671444</v>
          </cell>
          <cell r="F35" t="str">
            <v>Espejo Retrovisor Elec Izquierdo Para Renault Clio 2000 2008</v>
          </cell>
          <cell r="G35" t="str">
            <v>Mediano</v>
          </cell>
          <cell r="H35">
            <v>18900</v>
          </cell>
        </row>
        <row r="36">
          <cell r="E36">
            <v>510289978</v>
          </cell>
          <cell r="F36" t="str">
            <v>Tercera Luz Freno Roja Para Toyota Hilux 2005 2015</v>
          </cell>
          <cell r="G36" t="str">
            <v>Mediano</v>
          </cell>
          <cell r="H36">
            <v>8000</v>
          </cell>
        </row>
        <row r="37">
          <cell r="E37">
            <v>948352269</v>
          </cell>
          <cell r="F37" t="str">
            <v>Set Tuercas Seguridad Azules Allen + Llave Auto Camioneta</v>
          </cell>
          <cell r="G37" t="str">
            <v>Pequeño</v>
          </cell>
          <cell r="H37">
            <v>4400</v>
          </cell>
        </row>
        <row r="38">
          <cell r="E38">
            <v>525121414</v>
          </cell>
          <cell r="F38" t="str">
            <v xml:space="preserve"> Espejo Suzuki Grand Nomade 2006 2019 Unidad Luneta</v>
          </cell>
          <cell r="G38" t="str">
            <v>Mediano</v>
          </cell>
          <cell r="H38">
            <v>3650</v>
          </cell>
        </row>
        <row r="39">
          <cell r="E39">
            <v>1007317443</v>
          </cell>
          <cell r="F39" t="str">
            <v>Farol Punta Derecha Para Toyota Hilux 1.8 2.0 2.4 1989 1997</v>
          </cell>
          <cell r="G39" t="str">
            <v>Mediano</v>
          </cell>
          <cell r="H39" t="e">
            <v>#N/A</v>
          </cell>
        </row>
        <row r="40">
          <cell r="E40">
            <v>530797735</v>
          </cell>
          <cell r="F40" t="str">
            <v>Kit Empaquetadura Para Hyundai Terracan 2.5 2001 2003 D4bh</v>
          </cell>
          <cell r="G40" t="str">
            <v>Grande</v>
          </cell>
          <cell r="H40">
            <v>12900</v>
          </cell>
        </row>
        <row r="41">
          <cell r="E41">
            <v>982850893</v>
          </cell>
          <cell r="F41" t="str">
            <v>Pastillas Freno Del Para Mazda 2 1.5 Zyve Aldm02 2008 2010</v>
          </cell>
          <cell r="G41" t="str">
            <v>Pequeño</v>
          </cell>
          <cell r="H41">
            <v>5890</v>
          </cell>
        </row>
        <row r="42">
          <cell r="E42">
            <v>640449455</v>
          </cell>
          <cell r="F42" t="str">
            <v>Kit Empaquetadura Motor Para Suzuki Aerio 1.6 M16a 2006 2010</v>
          </cell>
          <cell r="G42" t="str">
            <v>Mediano</v>
          </cell>
          <cell r="H42">
            <v>12790</v>
          </cell>
        </row>
        <row r="43">
          <cell r="E43">
            <v>530547300</v>
          </cell>
          <cell r="F43" t="str">
            <v>Luneta Mitsubishi L200 2006 2015 Espejos Unidad</v>
          </cell>
          <cell r="G43" t="str">
            <v>Mediano</v>
          </cell>
          <cell r="H43">
            <v>4615</v>
          </cell>
        </row>
        <row r="44">
          <cell r="E44">
            <v>1133113488</v>
          </cell>
          <cell r="F44" t="str">
            <v>Kit Neblinero Para Chevrolet Optra 1.6 F16d3 2004 2016</v>
          </cell>
          <cell r="G44" t="str">
            <v>Mediano</v>
          </cell>
          <cell r="H44">
            <v>14000</v>
          </cell>
        </row>
        <row r="45">
          <cell r="E45">
            <v>1133336088</v>
          </cell>
          <cell r="F45" t="str">
            <v>Sensor Velocimetro Renault Clio 1.6 K4m 2000 2009</v>
          </cell>
          <cell r="G45" t="str">
            <v>Pequeño</v>
          </cell>
          <cell r="H45">
            <v>3090</v>
          </cell>
        </row>
        <row r="46">
          <cell r="E46">
            <v>972074355</v>
          </cell>
          <cell r="F46" t="str">
            <v xml:space="preserve">Juego Empaquetadura Motor  Toyota Tercel 1.5 3ee 1993 1994 </v>
          </cell>
          <cell r="G46" t="str">
            <v>Grande</v>
          </cell>
          <cell r="H46">
            <v>15691</v>
          </cell>
        </row>
        <row r="47">
          <cell r="E47">
            <v>948352269</v>
          </cell>
          <cell r="F47" t="str">
            <v>Set Tuercas Seguridad Azules Allen + Llave Auto Camioneta</v>
          </cell>
          <cell r="G47" t="str">
            <v>Mediano</v>
          </cell>
          <cell r="H47">
            <v>4400</v>
          </cell>
        </row>
        <row r="48">
          <cell r="E48">
            <v>945823126</v>
          </cell>
          <cell r="F48" t="str">
            <v>Cinta Airbag Hyundai Santa Fe 2007 2012</v>
          </cell>
          <cell r="G48" t="str">
            <v>Pequeño</v>
          </cell>
          <cell r="H48">
            <v>7280</v>
          </cell>
        </row>
        <row r="49">
          <cell r="E49">
            <v>1133367793</v>
          </cell>
          <cell r="F49" t="str">
            <v>Rodamiento Rueda Tras Ford Fiesta 1.6 Zetec Rocam 2000 2010</v>
          </cell>
          <cell r="G49" t="str">
            <v>Pequeño</v>
          </cell>
          <cell r="H49">
            <v>1000</v>
          </cell>
        </row>
        <row r="50">
          <cell r="E50">
            <v>1272135012</v>
          </cell>
          <cell r="F50" t="str">
            <v>Rodamiento Rueda Delantera Toyota Tercel 1.5 1990 1999 Par</v>
          </cell>
          <cell r="G50" t="str">
            <v>Mediano</v>
          </cell>
          <cell r="H50">
            <v>3790</v>
          </cell>
        </row>
        <row r="51">
          <cell r="E51">
            <v>626132097</v>
          </cell>
          <cell r="F51" t="str">
            <v>Rodamiento Rueda Del Chery Iq 1.1 Sqr472 2008 2014</v>
          </cell>
          <cell r="G51" t="str">
            <v>Pequeño</v>
          </cell>
          <cell r="H51">
            <v>3550</v>
          </cell>
        </row>
        <row r="52">
          <cell r="E52">
            <v>2287253816</v>
          </cell>
          <cell r="F52" t="str">
            <v>Farol Trasero Izq Para Nissan Terrano D22 2.7 Td27 2002 2007</v>
          </cell>
          <cell r="G52" t="str">
            <v>Mediano</v>
          </cell>
          <cell r="H52">
            <v>6150</v>
          </cell>
        </row>
        <row r="53">
          <cell r="E53">
            <v>1133360128</v>
          </cell>
          <cell r="F53" t="str">
            <v>Cilindro Puerta Nissan Terrano D22 2.5 Yd25ddti 2002 2010</v>
          </cell>
          <cell r="G53" t="str">
            <v>Pequeño</v>
          </cell>
          <cell r="H53">
            <v>7490</v>
          </cell>
        </row>
        <row r="54">
          <cell r="E54">
            <v>530547300</v>
          </cell>
          <cell r="F54" t="str">
            <v>Luneta Mitsubishi L200 2006 2015 Espejos Unidad</v>
          </cell>
          <cell r="G54" t="str">
            <v>Mediano</v>
          </cell>
          <cell r="H54">
            <v>4615</v>
          </cell>
        </row>
        <row r="55">
          <cell r="E55">
            <v>518372096</v>
          </cell>
          <cell r="F55" t="str">
            <v>Radiador Intercooler Mitsubishi L200 2.5 2007 2015@</v>
          </cell>
          <cell r="G55" t="str">
            <v>Grande</v>
          </cell>
          <cell r="H55">
            <v>42000</v>
          </cell>
        </row>
        <row r="56">
          <cell r="E56">
            <v>612011035</v>
          </cell>
          <cell r="F56" t="str">
            <v>Kit Empaquetadura Para Sonic 1.6 A16xer F16d4 2012 2016</v>
          </cell>
          <cell r="G56" t="str">
            <v>Grande</v>
          </cell>
          <cell r="H56">
            <v>38000</v>
          </cell>
        </row>
        <row r="57">
          <cell r="E57">
            <v>2452936400</v>
          </cell>
          <cell r="F57" t="str">
            <v>Cinta Airbag Para Hyundai Grand I10 1.2 G4la 2016 2023</v>
          </cell>
          <cell r="G57" t="str">
            <v>Pequeño</v>
          </cell>
          <cell r="H57">
            <v>6072</v>
          </cell>
        </row>
        <row r="58">
          <cell r="E58">
            <v>923275489</v>
          </cell>
          <cell r="F58" t="str">
            <v>Radiador Motor Mec Para Hyundai Accent Rb 1.4 /1.6 2011 2018</v>
          </cell>
          <cell r="G58" t="str">
            <v>Grande</v>
          </cell>
          <cell r="H58">
            <v>16100</v>
          </cell>
        </row>
        <row r="59">
          <cell r="E59">
            <v>564641952</v>
          </cell>
          <cell r="F59" t="str">
            <v>Neblineros Suzuki Celerio 2009 2018 Par</v>
          </cell>
          <cell r="G59" t="str">
            <v>Pequeño</v>
          </cell>
          <cell r="H59">
            <v>7600</v>
          </cell>
        </row>
        <row r="60">
          <cell r="E60">
            <v>1496715787</v>
          </cell>
          <cell r="F60" t="str">
            <v>Espejo Suzuki Grand Nomade 2006 2019 Luneta Der</v>
          </cell>
          <cell r="G60" t="str">
            <v>Mediano</v>
          </cell>
          <cell r="H60">
            <v>3650</v>
          </cell>
        </row>
        <row r="61">
          <cell r="E61">
            <v>513591317</v>
          </cell>
          <cell r="F61" t="str">
            <v>Kit Empaquetadura Chevrolet Combo Van 1.3 Z13dt 2005 2011</v>
          </cell>
          <cell r="G61" t="str">
            <v>Grande</v>
          </cell>
          <cell r="H61">
            <v>29512</v>
          </cell>
        </row>
        <row r="62">
          <cell r="E62">
            <v>949275335</v>
          </cell>
          <cell r="F62" t="str">
            <v>Set Tuercas Negras + Llave Auto Camioneta</v>
          </cell>
          <cell r="G62" t="str">
            <v>Mediano</v>
          </cell>
          <cell r="H62" t="e">
            <v>#N/A</v>
          </cell>
        </row>
        <row r="63">
          <cell r="E63">
            <v>984403950</v>
          </cell>
          <cell r="F63" t="str">
            <v>Kit Neblineros + Kit Cable Campleto Suzuki Celerio 2015 2019</v>
          </cell>
          <cell r="G63" t="str">
            <v>Mediano</v>
          </cell>
          <cell r="H63">
            <v>11300</v>
          </cell>
        </row>
        <row r="64">
          <cell r="E64">
            <v>621811603</v>
          </cell>
          <cell r="F64" t="str">
            <v>Amortiguador Del Para Chevrolet Luv D-max 4wd 2011 2014 Par</v>
          </cell>
          <cell r="G64" t="str">
            <v>Mediano</v>
          </cell>
          <cell r="H64">
            <v>13000</v>
          </cell>
        </row>
        <row r="65">
          <cell r="E65">
            <v>975048605</v>
          </cell>
          <cell r="F65" t="str">
            <v>Kit Embrague Para Mg Mg3 1500 2012 2018 3 Piezas</v>
          </cell>
          <cell r="G65" t="str">
            <v>Mediano</v>
          </cell>
          <cell r="H65">
            <v>22500</v>
          </cell>
        </row>
        <row r="66">
          <cell r="E66">
            <v>505690681</v>
          </cell>
          <cell r="F66" t="str">
            <v>Kit Neblinero Para Toyota Yaris Sedan 2006 2012</v>
          </cell>
          <cell r="G66" t="str">
            <v>Mediano</v>
          </cell>
          <cell r="H66">
            <v>12300</v>
          </cell>
        </row>
        <row r="67">
          <cell r="E67">
            <v>983034390</v>
          </cell>
          <cell r="F67" t="str">
            <v>Pastillas Freno Del Para Toyota Yaris 1.5 2nr-fe 2017 2018</v>
          </cell>
          <cell r="G67" t="str">
            <v>Pequeño</v>
          </cell>
          <cell r="H67">
            <v>7690</v>
          </cell>
        </row>
        <row r="68">
          <cell r="E68">
            <v>570443501</v>
          </cell>
          <cell r="F68" t="str">
            <v>Bomba Cebador Filtro Petroleo Para Porter 2.5 D4bb 1996 2003</v>
          </cell>
          <cell r="G68" t="str">
            <v>Pequeño</v>
          </cell>
          <cell r="H68" t="e">
            <v>#N/A</v>
          </cell>
        </row>
        <row r="69">
          <cell r="E69">
            <v>523194192</v>
          </cell>
          <cell r="F69" t="str">
            <v>Luneta Espejo Suzuki Grand Nomade 2006 2019 Unidad</v>
          </cell>
          <cell r="G69" t="str">
            <v>Mediano</v>
          </cell>
          <cell r="H69">
            <v>3650</v>
          </cell>
        </row>
        <row r="70">
          <cell r="E70">
            <v>520430227</v>
          </cell>
          <cell r="F70" t="str">
            <v>Neblineros Citroen C-elysee 2013 2018 / 2 Unidades</v>
          </cell>
          <cell r="G70" t="str">
            <v>Mediano</v>
          </cell>
          <cell r="H70">
            <v>7600</v>
          </cell>
        </row>
        <row r="71">
          <cell r="E71">
            <v>640448793</v>
          </cell>
          <cell r="F71" t="str">
            <v>Junta Homocinetica Toyota Tercel 1.5 5ef-e El53 1995 1999</v>
          </cell>
          <cell r="G71" t="str">
            <v>Pequeño</v>
          </cell>
          <cell r="H71">
            <v>7190</v>
          </cell>
        </row>
        <row r="72">
          <cell r="E72">
            <v>518371238</v>
          </cell>
          <cell r="F72" t="str">
            <v>Neblinero Peugeot 301 2013 2018 / 2 Unidades Vidrio@</v>
          </cell>
          <cell r="G72" t="str">
            <v>Mediano</v>
          </cell>
          <cell r="H72" t="e">
            <v>#N/A</v>
          </cell>
        </row>
        <row r="73">
          <cell r="E73">
            <v>634029295</v>
          </cell>
          <cell r="F73" t="str">
            <v>Kit Neblinero Bisel Aro Ck Para Toyota Corolla 2008 2010</v>
          </cell>
          <cell r="G73" t="str">
            <v>Mediano</v>
          </cell>
          <cell r="H73">
            <v>13800</v>
          </cell>
        </row>
        <row r="74">
          <cell r="E74">
            <v>1465185899</v>
          </cell>
          <cell r="F74" t="str">
            <v>Farol Trasero Der Para Nissan Terrano D22 2.7 Td27 2002 2007</v>
          </cell>
          <cell r="G74" t="str">
            <v>Mediano</v>
          </cell>
          <cell r="H74">
            <v>6190</v>
          </cell>
        </row>
        <row r="75">
          <cell r="E75">
            <v>609520352</v>
          </cell>
          <cell r="F75" t="str">
            <v>Optico Electrico Doble Parabola Para Peugeot 206  2002 2004</v>
          </cell>
          <cell r="G75" t="str">
            <v>Grande</v>
          </cell>
          <cell r="H75">
            <v>22900</v>
          </cell>
        </row>
        <row r="76">
          <cell r="E76">
            <v>1540579407</v>
          </cell>
          <cell r="F76" t="str">
            <v>Farol Trasero Para Hyundai Excel 1.5  1986 1996 Par</v>
          </cell>
          <cell r="G76" t="str">
            <v>Mediano</v>
          </cell>
          <cell r="H76">
            <v>16980</v>
          </cell>
        </row>
        <row r="77">
          <cell r="E77">
            <v>635707084</v>
          </cell>
          <cell r="F77" t="str">
            <v>Kit Neblinero Para Hyundai Accent Rb 1.4 G4lc 2013 2018</v>
          </cell>
          <cell r="G77" t="str">
            <v>Grande</v>
          </cell>
          <cell r="H77">
            <v>14500</v>
          </cell>
        </row>
        <row r="78">
          <cell r="E78">
            <v>514233627</v>
          </cell>
          <cell r="F78" t="str">
            <v>Bandeja Suspension Para Nissan Versa 2012 2020 Par</v>
          </cell>
          <cell r="G78" t="str">
            <v>Mediano</v>
          </cell>
          <cell r="H78">
            <v>16000</v>
          </cell>
        </row>
        <row r="79">
          <cell r="E79">
            <v>983806208</v>
          </cell>
          <cell r="F79" t="str">
            <v>Alarma Universal Para Autos Codigo Variable Completa</v>
          </cell>
          <cell r="G79" t="str">
            <v>Pequeño</v>
          </cell>
          <cell r="H79">
            <v>9800</v>
          </cell>
        </row>
        <row r="80">
          <cell r="E80">
            <v>570440170</v>
          </cell>
          <cell r="F80" t="str">
            <v>Amortiguador Delantero Para Hyundai Getz 2002 2011 Par</v>
          </cell>
          <cell r="G80" t="str">
            <v>Grande</v>
          </cell>
          <cell r="H80">
            <v>24328</v>
          </cell>
        </row>
        <row r="81">
          <cell r="E81">
            <v>621797243</v>
          </cell>
          <cell r="F81" t="str">
            <v xml:space="preserve">Bobina Encendido Suzuki Alto K10 Celerio Ciaz Dzire Swift </v>
          </cell>
          <cell r="G81" t="str">
            <v>Pequeño</v>
          </cell>
          <cell r="H81">
            <v>7988</v>
          </cell>
        </row>
        <row r="82">
          <cell r="E82">
            <v>945981336</v>
          </cell>
          <cell r="F82" t="str">
            <v>Cinta Airbag Hyundai Santa Fe 2013 2018</v>
          </cell>
          <cell r="G82" t="str">
            <v>Pequeño</v>
          </cell>
          <cell r="H82">
            <v>5984</v>
          </cell>
        </row>
        <row r="83">
          <cell r="E83">
            <v>516815181</v>
          </cell>
          <cell r="F83" t="str">
            <v>Espejo Derecho Opel Astra 1995 - 1999 Sedan Unidad</v>
          </cell>
          <cell r="G83" t="str">
            <v>Mediano</v>
          </cell>
          <cell r="H83">
            <v>10604</v>
          </cell>
        </row>
        <row r="84">
          <cell r="E84">
            <v>1007131584</v>
          </cell>
          <cell r="F84" t="str">
            <v>Farol Punta Derecho Para Toyota Tercel 5efe El53 1998 1999</v>
          </cell>
          <cell r="G84" t="str">
            <v>Mediano</v>
          </cell>
          <cell r="H84">
            <v>6000</v>
          </cell>
        </row>
        <row r="85">
          <cell r="E85">
            <v>904425309</v>
          </cell>
          <cell r="F85" t="str">
            <v>Kit Empaquetadura Motor Corsa 1.6 Swing C16se 2000 2008</v>
          </cell>
          <cell r="G85" t="str">
            <v>Grande</v>
          </cell>
          <cell r="H85">
            <v>10490</v>
          </cell>
        </row>
        <row r="86">
          <cell r="E86">
            <v>507918732</v>
          </cell>
          <cell r="F86" t="str">
            <v>Tapa Valvula Para Chevrolet Corsa Extra 1.6 2000 2008</v>
          </cell>
          <cell r="G86" t="str">
            <v>Mediano</v>
          </cell>
          <cell r="H86">
            <v>10100</v>
          </cell>
        </row>
        <row r="87">
          <cell r="E87">
            <v>990535758</v>
          </cell>
          <cell r="F87" t="str">
            <v>Telecomando Luces Para Suzuki Swift 1.3 G13b Sf413 1989 1996</v>
          </cell>
          <cell r="G87" t="str">
            <v>Mediano</v>
          </cell>
          <cell r="H87">
            <v>13000</v>
          </cell>
        </row>
        <row r="88">
          <cell r="E88">
            <v>1046738123</v>
          </cell>
          <cell r="F88" t="str">
            <v>Juego Pistones 0.50 Suzuki Maruti 800 F8b 1999 2009</v>
          </cell>
          <cell r="G88" t="str">
            <v>Pequeño</v>
          </cell>
          <cell r="H88">
            <v>9500</v>
          </cell>
        </row>
        <row r="89">
          <cell r="E89">
            <v>1133365750</v>
          </cell>
          <cell r="F89" t="str">
            <v>Amortiguador Portalon Peugeot 208 1.6 Dv6dt 2012 2018 Par</v>
          </cell>
          <cell r="G89" t="str">
            <v>Mediano</v>
          </cell>
          <cell r="H89" t="e">
            <v>#N/A</v>
          </cell>
        </row>
        <row r="90">
          <cell r="E90">
            <v>570444454</v>
          </cell>
          <cell r="F90" t="str">
            <v>Kit Empaquetadura Motor Nissan V16 1.6 Ga16dne 1998 2011</v>
          </cell>
          <cell r="G90" t="str">
            <v>Grande</v>
          </cell>
          <cell r="H90">
            <v>12390</v>
          </cell>
        </row>
        <row r="91">
          <cell r="E91">
            <v>1119880862</v>
          </cell>
          <cell r="F91" t="str">
            <v>Sensor Velocimetro Para Suzuki Celerio K10b 2009 2022</v>
          </cell>
          <cell r="G91" t="str">
            <v>Pequeño</v>
          </cell>
          <cell r="H91">
            <v>12600</v>
          </cell>
        </row>
        <row r="92">
          <cell r="E92">
            <v>511512482</v>
          </cell>
          <cell r="F92" t="str">
            <v>Farol Patente Para Nissan D21 1986 1994 Par</v>
          </cell>
          <cell r="G92" t="str">
            <v>Mediano</v>
          </cell>
          <cell r="H92">
            <v>8380</v>
          </cell>
        </row>
        <row r="93">
          <cell r="E93">
            <v>1713066480</v>
          </cell>
          <cell r="F93" t="str">
            <v>Amortiguador Trasero Para Subaru Legacy 4x2 1992 1997 Par</v>
          </cell>
          <cell r="G93" t="str">
            <v>Grande</v>
          </cell>
          <cell r="H93">
            <v>31392</v>
          </cell>
        </row>
        <row r="94">
          <cell r="E94">
            <v>2175071896</v>
          </cell>
          <cell r="F94" t="str">
            <v>Cremallera Alzavidrio Chevrolet Sail 2011 2017 Electrica Izq</v>
          </cell>
          <cell r="G94" t="str">
            <v>Grande</v>
          </cell>
          <cell r="H94">
            <v>19706</v>
          </cell>
        </row>
        <row r="95">
          <cell r="E95">
            <v>579757899</v>
          </cell>
          <cell r="F95" t="str">
            <v>Tapa Valvula Nissan Xtrail 2.5 T30 2002 2011 Qr25de</v>
          </cell>
          <cell r="G95" t="str">
            <v>Grande</v>
          </cell>
          <cell r="H95" t="e">
            <v>#N/A</v>
          </cell>
        </row>
        <row r="96">
          <cell r="E96">
            <v>953589815</v>
          </cell>
          <cell r="F96" t="str">
            <v>Farol Trasero Para Chevrolet Montana 2003 2010 Par</v>
          </cell>
          <cell r="G96" t="str">
            <v>Mediano</v>
          </cell>
          <cell r="H96">
            <v>22000</v>
          </cell>
        </row>
        <row r="97">
          <cell r="E97">
            <v>1133012843</v>
          </cell>
          <cell r="F97" t="str">
            <v>Amortiguador Portalon Fiat Palio Ex Fire 1.3 2002 2006 Par</v>
          </cell>
          <cell r="G97" t="str">
            <v>Mediano</v>
          </cell>
          <cell r="H97">
            <v>4090</v>
          </cell>
        </row>
        <row r="98">
          <cell r="E98">
            <v>635692569</v>
          </cell>
          <cell r="F98" t="str">
            <v>Juego Cilindro Puerta Chevrolet Sail 1.4 F14d Lcu 2011 2017</v>
          </cell>
          <cell r="G98" t="str">
            <v>Pequeño</v>
          </cell>
          <cell r="H98" t="e">
            <v>#N/A</v>
          </cell>
        </row>
        <row r="99">
          <cell r="E99">
            <v>1419465155</v>
          </cell>
          <cell r="F99" t="str">
            <v>Homocinetica Mazda 323 1.6 B6 1993 1997 Der/izq Ext</v>
          </cell>
          <cell r="G99" t="str">
            <v>Pequeño</v>
          </cell>
          <cell r="H99">
            <v>8090</v>
          </cell>
        </row>
        <row r="100">
          <cell r="E100">
            <v>939817197</v>
          </cell>
          <cell r="F100" t="str">
            <v>Bandeja Suspension Delantera Inf Para Mazda 3 2010 2014 Par</v>
          </cell>
          <cell r="G100" t="str">
            <v>Grande</v>
          </cell>
          <cell r="H100">
            <v>33700</v>
          </cell>
        </row>
        <row r="101">
          <cell r="E101">
            <v>1294154118</v>
          </cell>
          <cell r="F101" t="str">
            <v>Brazo Suspension Tras Para Hyundai Tucson 2.0 2010 2015 Par</v>
          </cell>
          <cell r="G101" t="str">
            <v>Mediano</v>
          </cell>
          <cell r="H101">
            <v>32580</v>
          </cell>
        </row>
        <row r="102">
          <cell r="E102">
            <v>982203694</v>
          </cell>
          <cell r="F102" t="str">
            <v>Maza Rueda Trasera Para Jeep Compass 2400 14l4 Ed3 2006 2011</v>
          </cell>
          <cell r="G102" t="str">
            <v>Mediano</v>
          </cell>
          <cell r="H102">
            <v>19000</v>
          </cell>
        </row>
        <row r="103">
          <cell r="E103">
            <v>1050481802</v>
          </cell>
          <cell r="F103" t="str">
            <v>Homocinetica Suzuki Alto 800 1.1 2006 2016 F8d Lado Rueda</v>
          </cell>
          <cell r="G103" t="str">
            <v>Pequeño</v>
          </cell>
          <cell r="H103">
            <v>8982</v>
          </cell>
        </row>
        <row r="104">
          <cell r="E104">
            <v>521545474</v>
          </cell>
          <cell r="F104" t="str">
            <v>Farol Punta Derecho Para Kia Besta Rs Pregio 1998 2003</v>
          </cell>
          <cell r="G104" t="str">
            <v>Mediano</v>
          </cell>
          <cell r="H104">
            <v>3990</v>
          </cell>
        </row>
        <row r="105">
          <cell r="E105">
            <v>621843476</v>
          </cell>
          <cell r="F105" t="str">
            <v>Kit Empaquetadura Para Daewoo Racer 1.5 G15sf 1992 1994</v>
          </cell>
          <cell r="G105" t="str">
            <v>Grande</v>
          </cell>
          <cell r="H105">
            <v>9190</v>
          </cell>
        </row>
        <row r="106">
          <cell r="E106">
            <v>635938277</v>
          </cell>
          <cell r="F106" t="str">
            <v>Neblinero Para Chevrolet Optra 1.6 F16d3 2004 2016 Par</v>
          </cell>
          <cell r="G106" t="str">
            <v>Mediano</v>
          </cell>
          <cell r="H106">
            <v>9000</v>
          </cell>
        </row>
        <row r="107">
          <cell r="E107">
            <v>1133361288</v>
          </cell>
          <cell r="F107" t="str">
            <v>Rodamiento Rueda Delantero Para Daewoo Heaven 1.5 1995 1998</v>
          </cell>
          <cell r="G107" t="str">
            <v>Pequeño</v>
          </cell>
          <cell r="H107">
            <v>3190</v>
          </cell>
        </row>
        <row r="108">
          <cell r="E108">
            <v>635670438</v>
          </cell>
          <cell r="F108" t="str">
            <v>Amortiguador Tras Para Volkswagen Gol G3 1.6 2000 2013 Par</v>
          </cell>
          <cell r="G108" t="str">
            <v>Grande</v>
          </cell>
          <cell r="H108">
            <v>21180</v>
          </cell>
        </row>
        <row r="109">
          <cell r="E109">
            <v>570443513</v>
          </cell>
          <cell r="F109" t="str">
            <v>Bomba Cebadora Filtro Petroleo Para Kia K2400 2.4 1994 1998</v>
          </cell>
          <cell r="G109" t="str">
            <v>Pequeño</v>
          </cell>
          <cell r="H109">
            <v>4997</v>
          </cell>
        </row>
        <row r="110">
          <cell r="E110">
            <v>2554276436</v>
          </cell>
          <cell r="F110" t="str">
            <v>Farol Trasero Der Daewoo Heaven 1500 A15mf Dohc 1997 1998</v>
          </cell>
          <cell r="G110" t="str">
            <v>Mediano</v>
          </cell>
          <cell r="H110">
            <v>8290</v>
          </cell>
        </row>
        <row r="111">
          <cell r="E111">
            <v>904113943</v>
          </cell>
          <cell r="F111" t="str">
            <v>Amortiguador Del Para Volkswagen Gol G5 1.6 2009 2013 Par</v>
          </cell>
          <cell r="G111" t="str">
            <v>Grande</v>
          </cell>
          <cell r="H111">
            <v>16418</v>
          </cell>
        </row>
        <row r="112">
          <cell r="E112">
            <v>975490768</v>
          </cell>
          <cell r="F112" t="str">
            <v>Amortiguador Delantero Para Kia Cerato 1.6 2010 2014 Par</v>
          </cell>
          <cell r="G112" t="str">
            <v>Grande</v>
          </cell>
          <cell r="H112">
            <v>32580</v>
          </cell>
        </row>
        <row r="113">
          <cell r="E113">
            <v>509548977</v>
          </cell>
          <cell r="F113" t="str">
            <v>Bomba Agua Cpmpleta Para Chevrolet Spark Gt 1.2 2010 2016</v>
          </cell>
          <cell r="G113" t="str">
            <v>Mediano</v>
          </cell>
          <cell r="H113">
            <v>11390</v>
          </cell>
        </row>
        <row r="114">
          <cell r="E114">
            <v>571295941</v>
          </cell>
          <cell r="F114" t="str">
            <v>Espejo Derecho Para Chevrolet N300 1.2 Max 2011 2019</v>
          </cell>
          <cell r="G114" t="str">
            <v>Mediano</v>
          </cell>
          <cell r="H114">
            <v>6000</v>
          </cell>
        </row>
        <row r="115">
          <cell r="E115">
            <v>621810361</v>
          </cell>
          <cell r="F115" t="str">
            <v>Amortiguador Delantero Nissan Terrano D22 2.5 2002 2010 Par</v>
          </cell>
          <cell r="G115" t="str">
            <v>Mediano</v>
          </cell>
          <cell r="H115">
            <v>10780</v>
          </cell>
        </row>
        <row r="116">
          <cell r="E116">
            <v>621850706</v>
          </cell>
          <cell r="F116" t="str">
            <v>Optico Para Nissan D21 2.4 Ka24e-egi 4wd 1996 2007</v>
          </cell>
          <cell r="G116" t="str">
            <v>Mediano</v>
          </cell>
          <cell r="H116">
            <v>3090</v>
          </cell>
        </row>
        <row r="117">
          <cell r="E117">
            <v>1133367321</v>
          </cell>
          <cell r="F117" t="str">
            <v>Luneta Espejo Izquierdo Para Chevrolet Sail 1.4 2011 2017</v>
          </cell>
          <cell r="G117" t="str">
            <v>Pequeño</v>
          </cell>
          <cell r="H117">
            <v>2759</v>
          </cell>
        </row>
        <row r="118">
          <cell r="E118">
            <v>946713110</v>
          </cell>
          <cell r="F118" t="str">
            <v>Tensor Correa Alternador Dodge Durango 3.6 2011 2018</v>
          </cell>
          <cell r="G118" t="str">
            <v>Pequeño</v>
          </cell>
          <cell r="H118" t="e">
            <v>#N/A</v>
          </cell>
        </row>
        <row r="119">
          <cell r="E119">
            <v>1832591076</v>
          </cell>
          <cell r="F119" t="str">
            <v>Bieleta Delant Para Hyundai H-1 New 2.5 D4cb 2011 2016 Par</v>
          </cell>
          <cell r="G119" t="str">
            <v>Mediano</v>
          </cell>
          <cell r="H119">
            <v>10380</v>
          </cell>
        </row>
        <row r="120">
          <cell r="E120">
            <v>626124956</v>
          </cell>
          <cell r="F120" t="str">
            <v>Homocinetica Renault Clio 1.6 K4m 2000 2008 Der/izq Ext</v>
          </cell>
          <cell r="G120" t="str">
            <v>Pequeño</v>
          </cell>
          <cell r="H120">
            <v>9890</v>
          </cell>
        </row>
        <row r="121">
          <cell r="E121">
            <v>509144349</v>
          </cell>
          <cell r="F121" t="str">
            <v>Farol Trasero Para Chevrolet Luv D-max 2005 2009 Par</v>
          </cell>
          <cell r="G121" t="str">
            <v>Mediano</v>
          </cell>
          <cell r="H121">
            <v>12600</v>
          </cell>
        </row>
        <row r="122">
          <cell r="E122">
            <v>574402252</v>
          </cell>
          <cell r="F122" t="str">
            <v>Optico Y Farol Para Mitsubishi L200 Dakar 2.5 2007 2013</v>
          </cell>
          <cell r="G122" t="str">
            <v>Grande</v>
          </cell>
          <cell r="H122">
            <v>62000</v>
          </cell>
        </row>
        <row r="123">
          <cell r="E123">
            <v>621843335</v>
          </cell>
          <cell r="F123" t="str">
            <v>Kit Empaquetadura Motor Opel Astra F 1.4 C14nz 1992 1998</v>
          </cell>
          <cell r="G123" t="str">
            <v>Grande</v>
          </cell>
          <cell r="H123">
            <v>8013</v>
          </cell>
        </row>
        <row r="124">
          <cell r="E124">
            <v>507918729</v>
          </cell>
          <cell r="F124" t="str">
            <v>Tapa Valvula Para Chevrolet Corsa Evolution 1.8 2001 2005</v>
          </cell>
          <cell r="G124" t="str">
            <v>Mediano</v>
          </cell>
          <cell r="H124">
            <v>10190</v>
          </cell>
        </row>
        <row r="125">
          <cell r="E125">
            <v>1397428181</v>
          </cell>
          <cell r="F125" t="str">
            <v>Radiador Aire Acond Para Nissan Qashqai 2.0 J11 2014 2018</v>
          </cell>
          <cell r="G125" t="str">
            <v>Grande</v>
          </cell>
          <cell r="H125">
            <v>50000</v>
          </cell>
        </row>
        <row r="126">
          <cell r="E126">
            <v>904148969</v>
          </cell>
          <cell r="F126" t="str">
            <v>Optico Para Mitsubishi L200 2007 2015 Par</v>
          </cell>
          <cell r="G126" t="str">
            <v>Grande</v>
          </cell>
          <cell r="H126">
            <v>42000</v>
          </cell>
        </row>
        <row r="127">
          <cell r="E127">
            <v>1168942561</v>
          </cell>
          <cell r="F127" t="str">
            <v>Espiral Delantero Para Toyota Tercel 1995 1999 Par</v>
          </cell>
          <cell r="G127" t="str">
            <v>Mediano</v>
          </cell>
          <cell r="H127" t="e">
            <v>#N/A</v>
          </cell>
        </row>
        <row r="128">
          <cell r="E128">
            <v>510982039</v>
          </cell>
          <cell r="F128" t="str">
            <v>Radiador Motor Para Suzuki Alto 2005 2012 Mecanico</v>
          </cell>
          <cell r="G128" t="str">
            <v>Grande</v>
          </cell>
          <cell r="H128">
            <v>18667</v>
          </cell>
        </row>
        <row r="129">
          <cell r="E129">
            <v>991758473</v>
          </cell>
          <cell r="F129" t="str">
            <v>Farol Esquina Para Daewoo Heaven 1994 1998 Par</v>
          </cell>
          <cell r="G129" t="str">
            <v>Mediano</v>
          </cell>
          <cell r="H129">
            <v>4400</v>
          </cell>
        </row>
      </sheetData>
      <sheetData sheetId="7">
        <row r="13">
          <cell r="E13">
            <v>1479052375</v>
          </cell>
          <cell r="F13" t="str">
            <v>Optico Con Logo Hilux Para Toyota Hilux 2016 2018 Par</v>
          </cell>
          <cell r="G13" t="str">
            <v>Extragrande</v>
          </cell>
          <cell r="H13">
            <v>60000</v>
          </cell>
        </row>
        <row r="14">
          <cell r="E14">
            <v>630260622</v>
          </cell>
          <cell r="F14" t="str">
            <v>Piola Selectora Cambio Isuzu Nkr 2.8 4jb1 1985 1998</v>
          </cell>
          <cell r="G14" t="str">
            <v>Mediano (Estimado)</v>
          </cell>
          <cell r="H14">
            <v>8378</v>
          </cell>
        </row>
        <row r="15">
          <cell r="E15">
            <v>922607424</v>
          </cell>
          <cell r="F15" t="str">
            <v>Bandejas Suspension Para Chevrolet Sail 1.4 2011 2016 Par</v>
          </cell>
          <cell r="G15" t="str">
            <v>Mediano</v>
          </cell>
          <cell r="H15">
            <v>12000</v>
          </cell>
        </row>
        <row r="16">
          <cell r="E16">
            <v>1382477831</v>
          </cell>
          <cell r="F16" t="str">
            <v>Bulbo Temperatura Para Kia Besta Pregio 2.7 1998 2003</v>
          </cell>
          <cell r="G16" t="str">
            <v>Mediano</v>
          </cell>
          <cell r="H16">
            <v>2108</v>
          </cell>
        </row>
        <row r="17">
          <cell r="E17">
            <v>1572304311</v>
          </cell>
          <cell r="F17" t="str">
            <v>Juego Tapa Rueda Universal Aro 14 4 Unidades</v>
          </cell>
          <cell r="G17" t="str">
            <v>Grande</v>
          </cell>
          <cell r="H17">
            <v>5998</v>
          </cell>
        </row>
        <row r="18">
          <cell r="E18">
            <v>1572332967</v>
          </cell>
          <cell r="F18" t="str">
            <v>Juego Tapa Rueda Universal Aro 14 4 Unidades</v>
          </cell>
          <cell r="G18" t="str">
            <v>Grande</v>
          </cell>
          <cell r="H18">
            <v>5998</v>
          </cell>
        </row>
        <row r="19">
          <cell r="E19">
            <v>1107649011</v>
          </cell>
          <cell r="F19" t="str">
            <v>Anillos Std Para Suzuki Grand Vitara G16b 1998 2005</v>
          </cell>
          <cell r="G19" t="str">
            <v>Pequeño</v>
          </cell>
          <cell r="H19">
            <v>103515</v>
          </cell>
        </row>
        <row r="20">
          <cell r="E20">
            <v>1006022497</v>
          </cell>
          <cell r="F20" t="str">
            <v>Deposito Agua Aux Chevrolet Spark 0.8 1.0 2006-2016 Con Tapa</v>
          </cell>
          <cell r="G20" t="str">
            <v>Mediano</v>
          </cell>
          <cell r="H20">
            <v>8073</v>
          </cell>
        </row>
        <row r="21">
          <cell r="E21">
            <v>494351545</v>
          </cell>
          <cell r="F21" t="str">
            <v>Neblinero Para Mitsubishi Asx 2011 2018 Par</v>
          </cell>
          <cell r="G21" t="str">
            <v>Mediano</v>
          </cell>
          <cell r="H21">
            <v>7200</v>
          </cell>
        </row>
        <row r="22">
          <cell r="E22">
            <v>1502855073</v>
          </cell>
          <cell r="F22" t="str">
            <v>Sensor Rotacion Eje Leva Para Chevrolet Spark 1.0 2004 2016</v>
          </cell>
          <cell r="G22" t="str">
            <v>Pequeño</v>
          </cell>
          <cell r="H22">
            <v>4970</v>
          </cell>
        </row>
        <row r="23">
          <cell r="E23">
            <v>494634578</v>
          </cell>
          <cell r="F23" t="str">
            <v>Farol Trasero Exterior Izquierdo Toyota Corolla 2006 2007</v>
          </cell>
          <cell r="G23" t="str">
            <v>Mediano</v>
          </cell>
          <cell r="H23">
            <v>10900</v>
          </cell>
        </row>
        <row r="24">
          <cell r="E24">
            <v>917156244</v>
          </cell>
          <cell r="F24" t="str">
            <v>Radiador Motor Mazda 2 2007 2014 Mecanico</v>
          </cell>
          <cell r="G24" t="str">
            <v>Grande</v>
          </cell>
          <cell r="H24">
            <v>39800</v>
          </cell>
        </row>
        <row r="25">
          <cell r="E25">
            <v>522399645</v>
          </cell>
          <cell r="F25" t="str">
            <v>Focos Farol Trasero Para Mitsubishi L200 2007 2015 Par</v>
          </cell>
          <cell r="G25" t="str">
            <v>Mediano</v>
          </cell>
          <cell r="H25">
            <v>18000</v>
          </cell>
        </row>
        <row r="26">
          <cell r="E26">
            <v>2500266964</v>
          </cell>
          <cell r="F26" t="str">
            <v>Kit Terminal Dirección Para Terrano 4x4 D22 2.5 Yd25ddti</v>
          </cell>
          <cell r="G26" t="str">
            <v>Extragrande</v>
          </cell>
          <cell r="H26">
            <v>44892</v>
          </cell>
        </row>
        <row r="27">
          <cell r="E27">
            <v>1739959976</v>
          </cell>
          <cell r="F27" t="str">
            <v>Farol Trasero Der Para Hyundai Accent Prime Lc 1.5 2003 2005</v>
          </cell>
          <cell r="G27" t="str">
            <v>Mediano</v>
          </cell>
          <cell r="H27">
            <v>9222</v>
          </cell>
        </row>
        <row r="28">
          <cell r="E28">
            <v>2028316880</v>
          </cell>
          <cell r="F28" t="str">
            <v xml:space="preserve">Moldura Puertas Para Chevrolet Optra 2004 2016 </v>
          </cell>
          <cell r="G28" t="str">
            <v>Extragrande</v>
          </cell>
          <cell r="H28">
            <v>3899</v>
          </cell>
        </row>
        <row r="29">
          <cell r="E29">
            <v>942247611</v>
          </cell>
          <cell r="F29" t="str">
            <v>Chapa Contacto Chevrolet Corsa Extra 1.6 C16se 2000 2008</v>
          </cell>
          <cell r="G29" t="str">
            <v>Pequeño</v>
          </cell>
          <cell r="H29">
            <v>10560</v>
          </cell>
        </row>
        <row r="30">
          <cell r="E30">
            <v>1572333071</v>
          </cell>
          <cell r="F30" t="str">
            <v>Tapa Rueda Para Chevrolet Optra Aro 15</v>
          </cell>
          <cell r="G30" t="str">
            <v>Mediano</v>
          </cell>
          <cell r="H30">
            <v>14100</v>
          </cell>
        </row>
        <row r="31">
          <cell r="E31">
            <v>901773065</v>
          </cell>
          <cell r="F31" t="str">
            <v>Juego Taquie Para Hyundai Accent Rb 1.4 G4lc 2013 2020 X8</v>
          </cell>
          <cell r="G31" t="str">
            <v>Mediano</v>
          </cell>
          <cell r="H31">
            <v>9384</v>
          </cell>
        </row>
        <row r="32">
          <cell r="E32">
            <v>1008075541</v>
          </cell>
          <cell r="F32" t="str">
            <v>Bandeja Suspension Para Honda Fit 1.4 L13a4 2002 2006 Par</v>
          </cell>
          <cell r="G32" t="str">
            <v>Mediano</v>
          </cell>
          <cell r="H32">
            <v>23310</v>
          </cell>
        </row>
        <row r="33">
          <cell r="E33">
            <v>640699481</v>
          </cell>
          <cell r="F33" t="str">
            <v>Cazoleta Delantera Para Kia Rio 2000 2002</v>
          </cell>
          <cell r="G33" t="str">
            <v>Mediano (Estimado)</v>
          </cell>
          <cell r="H33">
            <v>6435</v>
          </cell>
        </row>
        <row r="34">
          <cell r="E34">
            <v>641409255</v>
          </cell>
          <cell r="F34" t="str">
            <v>Farol Trasero Der Toyota Corolla 1.6 3zzfe Zze121 2006 2007</v>
          </cell>
          <cell r="G34" t="str">
            <v>Mediano</v>
          </cell>
          <cell r="H34">
            <v>10900</v>
          </cell>
        </row>
        <row r="35">
          <cell r="E35">
            <v>1430817813</v>
          </cell>
          <cell r="F35" t="str">
            <v>Modulo Encendido Electronico Remplazo Platino Universa Nosso</v>
          </cell>
          <cell r="G35" t="str">
            <v>Pequeño</v>
          </cell>
          <cell r="H35">
            <v>41500</v>
          </cell>
        </row>
        <row r="36">
          <cell r="E36">
            <v>1572277957</v>
          </cell>
          <cell r="F36" t="str">
            <v>Juego Tapa Rueda Universal Aro 14 4 Unidades</v>
          </cell>
          <cell r="G36" t="str">
            <v>Grande</v>
          </cell>
          <cell r="H36">
            <v>5998</v>
          </cell>
        </row>
        <row r="37">
          <cell r="E37">
            <v>494350418</v>
          </cell>
          <cell r="F37" t="str">
            <v>Neblinero Para Suzuki Swift 2004 2019 Par</v>
          </cell>
          <cell r="G37" t="str">
            <v>Mediano</v>
          </cell>
          <cell r="H37">
            <v>7200</v>
          </cell>
        </row>
        <row r="38">
          <cell r="E38">
            <v>1076654121</v>
          </cell>
          <cell r="F38" t="str">
            <v>Espejo Exterior Izquierdo Suzuki Maruti 800 F8b 1995-2009</v>
          </cell>
          <cell r="G38" t="str">
            <v>Pequeño</v>
          </cell>
          <cell r="H38">
            <v>3813</v>
          </cell>
        </row>
        <row r="39">
          <cell r="E39">
            <v>518427671</v>
          </cell>
          <cell r="F39" t="str">
            <v>Farol Trasero Para Mitsubishi New L200 2016 2019 Par</v>
          </cell>
          <cell r="G39" t="str">
            <v>Mediano</v>
          </cell>
          <cell r="H39">
            <v>25600</v>
          </cell>
        </row>
        <row r="40">
          <cell r="E40">
            <v>504116188</v>
          </cell>
          <cell r="F40" t="str">
            <v>Neblinero Para Citroen C-elysee</v>
          </cell>
          <cell r="G40" t="str">
            <v>Pequeño</v>
          </cell>
          <cell r="H40">
            <v>3800</v>
          </cell>
        </row>
        <row r="41">
          <cell r="E41">
            <v>918659266</v>
          </cell>
          <cell r="F41" t="str">
            <v>Bandejas Suspension Para Renault Koleos 2009 2014 Par</v>
          </cell>
          <cell r="G41" t="str">
            <v>Grande</v>
          </cell>
          <cell r="H41">
            <v>30984</v>
          </cell>
        </row>
        <row r="42">
          <cell r="E42">
            <v>1076417195</v>
          </cell>
          <cell r="F42" t="str">
            <v>Espejo Exterior Derecho Para Suzuki Maruti 800 F8b 1995 2009</v>
          </cell>
          <cell r="G42" t="str">
            <v>Pequeño</v>
          </cell>
          <cell r="H42">
            <v>11000</v>
          </cell>
        </row>
        <row r="43">
          <cell r="E43">
            <v>637956297</v>
          </cell>
          <cell r="F43" t="str">
            <v>Amortiguador Trasero Para Chevrolet Sail 1.4 2011 2017 Par</v>
          </cell>
          <cell r="G43" t="str">
            <v>Mediano</v>
          </cell>
          <cell r="H43">
            <v>8769</v>
          </cell>
        </row>
        <row r="44">
          <cell r="E44">
            <v>516291644</v>
          </cell>
          <cell r="F44" t="str">
            <v>Discos Freno + Pastilla Delantera Toyota Yaris 2000 2005</v>
          </cell>
          <cell r="G44" t="str">
            <v>Mediano</v>
          </cell>
          <cell r="H44">
            <v>23598</v>
          </cell>
        </row>
        <row r="45">
          <cell r="E45">
            <v>641418001</v>
          </cell>
          <cell r="F45" t="str">
            <v>Optico Derecho Para Hyundai Grand I10 2014 2020</v>
          </cell>
          <cell r="G45" t="str">
            <v>Mediano</v>
          </cell>
          <cell r="H45">
            <v>20000</v>
          </cell>
        </row>
        <row r="46">
          <cell r="E46">
            <v>641418224</v>
          </cell>
          <cell r="F46" t="str">
            <v>Optico Con Logo  Para Toyota Hilux 2016 2018</v>
          </cell>
          <cell r="G46" t="str">
            <v>Extragrande</v>
          </cell>
          <cell r="H46">
            <v>30000</v>
          </cell>
        </row>
        <row r="47">
          <cell r="E47">
            <v>1572329459</v>
          </cell>
          <cell r="F47" t="str">
            <v>Juego Tapa Rueda Universal Aro 14 4 Unidades</v>
          </cell>
          <cell r="G47" t="str">
            <v>Grande</v>
          </cell>
          <cell r="H47">
            <v>5998</v>
          </cell>
        </row>
        <row r="48">
          <cell r="E48">
            <v>489283514</v>
          </cell>
          <cell r="F48" t="str">
            <v>Radiador Motor Para Hyundai Porter Ii 2.5 2005 2010 Mecanico</v>
          </cell>
          <cell r="G48" t="str">
            <v>Extragrande</v>
          </cell>
          <cell r="H48">
            <v>18800</v>
          </cell>
        </row>
        <row r="49">
          <cell r="E49">
            <v>918710966</v>
          </cell>
          <cell r="F49" t="str">
            <v>Bandeja Suspension Para Nissan Qashqai 2009 2014 Par</v>
          </cell>
          <cell r="G49" t="str">
            <v>Grande</v>
          </cell>
          <cell r="H49">
            <v>30984</v>
          </cell>
        </row>
        <row r="50">
          <cell r="E50">
            <v>1374136407</v>
          </cell>
          <cell r="F50" t="str">
            <v>Bisagra Capot Para Chevrolet Sail 1.4 2011 2017 Par</v>
          </cell>
          <cell r="G50" t="str">
            <v>Mediano</v>
          </cell>
          <cell r="H50">
            <v>6624</v>
          </cell>
        </row>
        <row r="51">
          <cell r="E51">
            <v>518427768</v>
          </cell>
          <cell r="F51" t="str">
            <v>Optico Para Samsung Sm3 2006 2015 Par</v>
          </cell>
          <cell r="G51" t="str">
            <v>Grande</v>
          </cell>
          <cell r="H51">
            <v>43742</v>
          </cell>
        </row>
        <row r="52">
          <cell r="E52">
            <v>1002360556</v>
          </cell>
          <cell r="F52" t="str">
            <v>Cazoleta Delantera Para Kia Cerato 5 1.6 G4fc 2011 2014</v>
          </cell>
          <cell r="G52" t="str">
            <v>Mediano</v>
          </cell>
          <cell r="H52">
            <v>7872</v>
          </cell>
        </row>
        <row r="53">
          <cell r="E53">
            <v>918672307</v>
          </cell>
          <cell r="F53" t="str">
            <v>Bandejas Suspension Para Nissan Xtrail T31 2008 2014 Par</v>
          </cell>
          <cell r="G53" t="str">
            <v>Grande</v>
          </cell>
          <cell r="H53">
            <v>30984</v>
          </cell>
        </row>
        <row r="54">
          <cell r="E54">
            <v>518427737</v>
          </cell>
          <cell r="F54" t="str">
            <v>Bobina Encendido Para Peugeot 207 208 301 308 3008 1.6 16v</v>
          </cell>
          <cell r="G54" t="str">
            <v>Pequeño</v>
          </cell>
          <cell r="H54">
            <v>7000</v>
          </cell>
        </row>
        <row r="55">
          <cell r="E55">
            <v>1025630098</v>
          </cell>
          <cell r="F55" t="str">
            <v>Motor Partida Nissan Terrano 2.5 Yd25ddti D22 2002 2010</v>
          </cell>
          <cell r="G55" t="str">
            <v>Mediano</v>
          </cell>
          <cell r="H55">
            <v>70764</v>
          </cell>
        </row>
        <row r="56">
          <cell r="E56">
            <v>641418337</v>
          </cell>
          <cell r="F56" t="str">
            <v>Optico Izquierdo Para Hyundai Grand I10 2014 2020</v>
          </cell>
          <cell r="G56" t="str">
            <v>Grande</v>
          </cell>
          <cell r="H56">
            <v>20000</v>
          </cell>
        </row>
        <row r="57">
          <cell r="E57">
            <v>641418224</v>
          </cell>
          <cell r="F57" t="str">
            <v>Optico Con Logo  Para Toyota Hilux 2016 2018</v>
          </cell>
          <cell r="G57" t="str">
            <v>Extragrande</v>
          </cell>
          <cell r="H57">
            <v>30000</v>
          </cell>
        </row>
        <row r="58">
          <cell r="E58">
            <v>494350554</v>
          </cell>
          <cell r="F58" t="str">
            <v>Neblinero Para Suzuki Baleno 2016 2019 Par</v>
          </cell>
          <cell r="G58" t="str">
            <v>Pequeño</v>
          </cell>
          <cell r="H58">
            <v>7600</v>
          </cell>
        </row>
        <row r="59">
          <cell r="E59">
            <v>1002309692</v>
          </cell>
          <cell r="F59" t="str">
            <v>Cazoleta Delantera Outlander 2.4 Der Izq 2006 2009</v>
          </cell>
          <cell r="G59" t="str">
            <v>Pequeño (Estimado)</v>
          </cell>
          <cell r="H59">
            <v>4700</v>
          </cell>
        </row>
        <row r="60">
          <cell r="E60">
            <v>933961016</v>
          </cell>
          <cell r="F60" t="str">
            <v>Juego Y Resorte Regulacion Freno Galloper Ii 2.5 2000 2004</v>
          </cell>
          <cell r="G60" t="str">
            <v>Pequeño</v>
          </cell>
          <cell r="H60">
            <v>5844</v>
          </cell>
        </row>
        <row r="61">
          <cell r="E61">
            <v>504118332</v>
          </cell>
          <cell r="F61" t="str">
            <v>Neblinero Para Suzuki Swift 2004 2019</v>
          </cell>
          <cell r="G61" t="str">
            <v>Mediano</v>
          </cell>
          <cell r="H61">
            <v>7600</v>
          </cell>
        </row>
        <row r="62">
          <cell r="E62">
            <v>2839714046</v>
          </cell>
          <cell r="F62" t="str">
            <v>Juego Tapa Rueda Universal Aro 14 4 Unidades</v>
          </cell>
          <cell r="G62" t="str">
            <v>Grande</v>
          </cell>
          <cell r="H62">
            <v>5998</v>
          </cell>
        </row>
        <row r="63">
          <cell r="E63">
            <v>1572316289</v>
          </cell>
          <cell r="F63" t="str">
            <v>Juego Tapa Rueda Universal Aro 14 4 Unidades</v>
          </cell>
          <cell r="G63" t="str">
            <v>Grande</v>
          </cell>
          <cell r="H63">
            <v>5998</v>
          </cell>
        </row>
        <row r="64">
          <cell r="E64">
            <v>1527493736</v>
          </cell>
          <cell r="F64" t="str">
            <v>Aceite Para Motor Mannol Sintético 5w-30 Aleman Para Autos, Pickups Y Suv.</v>
          </cell>
          <cell r="G64" t="str">
            <v>Mediano</v>
          </cell>
          <cell r="H64">
            <v>25990</v>
          </cell>
        </row>
        <row r="65">
          <cell r="E65">
            <v>1572264259</v>
          </cell>
          <cell r="F65" t="str">
            <v>Juego Tapa Rueda Universal Aro 14 4 Unidades</v>
          </cell>
          <cell r="G65" t="str">
            <v>Grande</v>
          </cell>
          <cell r="H65">
            <v>5998</v>
          </cell>
        </row>
        <row r="66">
          <cell r="E66">
            <v>1341783447</v>
          </cell>
          <cell r="F66" t="str">
            <v>Bandeja Suspension Subaru Forester 2000 Fa20 2013 2019 Par</v>
          </cell>
          <cell r="G66" t="str">
            <v>Grande</v>
          </cell>
          <cell r="H66">
            <v>47464</v>
          </cell>
        </row>
        <row r="67">
          <cell r="E67">
            <v>1499816415</v>
          </cell>
          <cell r="F67" t="str">
            <v>Bandeja Para Subaru Forester 2008 Al 2012 Par</v>
          </cell>
          <cell r="G67" t="str">
            <v>Grande</v>
          </cell>
          <cell r="H67">
            <v>41000</v>
          </cell>
        </row>
        <row r="68">
          <cell r="E68">
            <v>2521977392</v>
          </cell>
          <cell r="F68" t="str">
            <v>Interruptor Hazard Isuzu Npr 4.3 4hf11994 1998</v>
          </cell>
          <cell r="G68" t="str">
            <v>Pequeño</v>
          </cell>
          <cell r="H68">
            <v>2187</v>
          </cell>
        </row>
        <row r="69">
          <cell r="E69">
            <v>1712901824</v>
          </cell>
          <cell r="F69" t="str">
            <v>Farol Trasero Para Changan S300 2008 2014</v>
          </cell>
          <cell r="G69" t="str">
            <v>Mediano</v>
          </cell>
          <cell r="H69">
            <v>22500</v>
          </cell>
        </row>
        <row r="70">
          <cell r="E70">
            <v>1012760252</v>
          </cell>
          <cell r="F70" t="str">
            <v>Piola Freno Mano Ford Ecosport 1.6 2003 2008</v>
          </cell>
          <cell r="G70" t="str">
            <v>Mediano (Estimado)</v>
          </cell>
          <cell r="H70">
            <v>13011</v>
          </cell>
        </row>
        <row r="71">
          <cell r="E71">
            <v>2839758002</v>
          </cell>
          <cell r="F71" t="str">
            <v>Juego Tapa Rueda Universal Aro 14 4 Unidades</v>
          </cell>
          <cell r="G71" t="str">
            <v>Grande</v>
          </cell>
          <cell r="H71">
            <v>5998</v>
          </cell>
        </row>
        <row r="72">
          <cell r="E72">
            <v>524192812</v>
          </cell>
          <cell r="F72" t="str">
            <v>Bomba Agua Daihatsu Terios Wild 1.5 3szve  2006 2010</v>
          </cell>
          <cell r="G72" t="str">
            <v>Pequeño</v>
          </cell>
          <cell r="H72">
            <v>9860</v>
          </cell>
        </row>
        <row r="73">
          <cell r="E73">
            <v>1572316411</v>
          </cell>
          <cell r="F73" t="str">
            <v>Juego Tapa Rueda Universal Aro 14 4 Unidades</v>
          </cell>
          <cell r="G73" t="str">
            <v>Grande</v>
          </cell>
          <cell r="H73">
            <v>5998</v>
          </cell>
        </row>
        <row r="74">
          <cell r="E74">
            <v>601083803</v>
          </cell>
          <cell r="F74" t="str">
            <v xml:space="preserve">Kit Dist Para Kia Grand Carnival 2.9 2006 2014 Diesel </v>
          </cell>
          <cell r="G74" t="str">
            <v>Mediano</v>
          </cell>
          <cell r="H74">
            <v>4000</v>
          </cell>
        </row>
        <row r="75">
          <cell r="E75">
            <v>494352001</v>
          </cell>
          <cell r="F75" t="str">
            <v>Neblinero Para Peugeot 208  2013 2016 Par</v>
          </cell>
          <cell r="G75" t="str">
            <v>Mediano</v>
          </cell>
          <cell r="H75">
            <v>7600</v>
          </cell>
        </row>
        <row r="76">
          <cell r="E76">
            <v>2839774502</v>
          </cell>
          <cell r="F76" t="str">
            <v>Juego Tapa Rueda Universal Aro 14 4 Unidades</v>
          </cell>
          <cell r="G76" t="str">
            <v>Grande</v>
          </cell>
          <cell r="H76">
            <v>5998</v>
          </cell>
        </row>
        <row r="77">
          <cell r="E77">
            <v>1572277991</v>
          </cell>
          <cell r="F77" t="str">
            <v>Juego Tapa Rueda Universal Aro 14 4 Unidades</v>
          </cell>
          <cell r="G77" t="str">
            <v>Grande</v>
          </cell>
          <cell r="H77">
            <v>5998</v>
          </cell>
        </row>
        <row r="78">
          <cell r="E78">
            <v>2839810020</v>
          </cell>
          <cell r="F78" t="str">
            <v>Juego Tapa Rueda Universal Aro 14 4 Unidades</v>
          </cell>
          <cell r="G78" t="str">
            <v>Grande</v>
          </cell>
          <cell r="H78">
            <v>5998</v>
          </cell>
        </row>
        <row r="79">
          <cell r="E79">
            <v>1001279782</v>
          </cell>
          <cell r="F79" t="str">
            <v>Porta Filtro Aire Para Hyundai Accent Rb 2011 2020</v>
          </cell>
          <cell r="G79" t="str">
            <v>Grande</v>
          </cell>
          <cell r="H79">
            <v>8180</v>
          </cell>
        </row>
        <row r="80">
          <cell r="E80">
            <v>965491445</v>
          </cell>
          <cell r="F80" t="str">
            <v xml:space="preserve">Interruptor Luz Puerta Mhindra Scorpio Pick Up 2007 2018 </v>
          </cell>
          <cell r="G80" t="str">
            <v>Mediano</v>
          </cell>
          <cell r="H80">
            <v>1518</v>
          </cell>
        </row>
        <row r="81">
          <cell r="E81">
            <v>942298616</v>
          </cell>
          <cell r="F81" t="str">
            <v>Chapa Contacto Chevrolet Corsa Swing 1.6 C16se 2000 2008</v>
          </cell>
          <cell r="G81" t="str">
            <v>Pequeño</v>
          </cell>
          <cell r="H81">
            <v>11385</v>
          </cell>
        </row>
        <row r="82">
          <cell r="E82">
            <v>2839758306</v>
          </cell>
          <cell r="F82" t="str">
            <v>Juego Tapa Rueda Universal Aro 14 4 Unidades</v>
          </cell>
          <cell r="G82" t="str">
            <v>Grande</v>
          </cell>
          <cell r="H82">
            <v>5998</v>
          </cell>
        </row>
      </sheetData>
      <sheetData sheetId="8">
        <row r="13">
          <cell r="E13">
            <v>1371642871</v>
          </cell>
          <cell r="F13" t="str">
            <v>Farol Trasero Izquierdo Exterior Para Toyota Yaris 2018 2023</v>
          </cell>
          <cell r="G13" t="str">
            <v>Grande</v>
          </cell>
          <cell r="H13">
            <v>16000</v>
          </cell>
        </row>
        <row r="14">
          <cell r="E14">
            <v>590572396</v>
          </cell>
          <cell r="F14" t="str">
            <v>Balatas Freno Trasero Para Suzuki Baleno 1.6 1996 2004</v>
          </cell>
          <cell r="G14" t="str">
            <v>Mediano</v>
          </cell>
          <cell r="H14">
            <v>5100</v>
          </cell>
        </row>
        <row r="15">
          <cell r="E15">
            <v>1434300874</v>
          </cell>
          <cell r="F15" t="str">
            <v>Brazo Auxiliar Para Chevrolet S10 Apache 1998 2011 4x2</v>
          </cell>
          <cell r="G15" t="str">
            <v>Mediano</v>
          </cell>
          <cell r="H15">
            <v>0</v>
          </cell>
        </row>
        <row r="16">
          <cell r="E16">
            <v>1536867075</v>
          </cell>
          <cell r="F16" t="str">
            <v>Varilla Nivel Aceite Motor Para Suzuki Grand Nomade 2.4</v>
          </cell>
          <cell r="G16" t="str">
            <v>Grande</v>
          </cell>
          <cell r="H16">
            <v>1900</v>
          </cell>
        </row>
        <row r="17">
          <cell r="E17">
            <v>1511366813</v>
          </cell>
          <cell r="F17" t="str">
            <v>Filtro Aceite Para Toyota Yaris Sedan 1.5 2nrfe 2018 2023</v>
          </cell>
          <cell r="G17" t="str">
            <v>Mediano (Estimado)</v>
          </cell>
          <cell r="H17" t="e">
            <v>#N/A</v>
          </cell>
        </row>
        <row r="18">
          <cell r="E18">
            <v>918727185</v>
          </cell>
          <cell r="F18" t="str">
            <v>Farol Parachoque Daihatsu Charade 1981 1984 Izq/der</v>
          </cell>
          <cell r="G18" t="str">
            <v>Pequeño (Estimado)</v>
          </cell>
          <cell r="H18" t="e">
            <v>#N/A</v>
          </cell>
        </row>
        <row r="19">
          <cell r="E19">
            <v>983010246</v>
          </cell>
          <cell r="F19" t="str">
            <v>Cazoleta Delantera Para Nissan Pathfinder 3.3 4x4 1990 2005</v>
          </cell>
          <cell r="G19" t="str">
            <v>Pequeño</v>
          </cell>
          <cell r="H19">
            <v>0</v>
          </cell>
        </row>
        <row r="20">
          <cell r="E20">
            <v>928143673</v>
          </cell>
          <cell r="F20" t="str">
            <v>Bandeja Para Subaru Legacy 2004 2009 Impreza 2008 2012 Par</v>
          </cell>
          <cell r="G20" t="str">
            <v>Mediano</v>
          </cell>
          <cell r="H20">
            <v>36200</v>
          </cell>
        </row>
        <row r="21">
          <cell r="E21">
            <v>1009016672</v>
          </cell>
          <cell r="F21" t="str">
            <v>Farol Trasero Para Suzuki Carry Sk410 1986 1998</v>
          </cell>
          <cell r="G21" t="str">
            <v>Mediano</v>
          </cell>
          <cell r="H21">
            <v>6000</v>
          </cell>
        </row>
        <row r="22">
          <cell r="E22">
            <v>1356693535</v>
          </cell>
          <cell r="F22" t="str">
            <v>Termostato Para Ford Explorer 4.0 2006 2011</v>
          </cell>
          <cell r="G22" t="str">
            <v>Mediano</v>
          </cell>
          <cell r="H22">
            <v>18800</v>
          </cell>
        </row>
        <row r="23">
          <cell r="E23">
            <v>601479287</v>
          </cell>
          <cell r="F23" t="str">
            <v>Optico Para Mitsubishi L200 2006 2015 Par</v>
          </cell>
          <cell r="G23" t="str">
            <v>Grande</v>
          </cell>
          <cell r="H23">
            <v>42000</v>
          </cell>
        </row>
        <row r="24">
          <cell r="E24">
            <v>1434296134</v>
          </cell>
          <cell r="F24" t="str">
            <v>Cruceta Cardan Para Chevrolet S10 Apache 1998 2011</v>
          </cell>
          <cell r="G24" t="str">
            <v>Pequeño</v>
          </cell>
          <cell r="H24">
            <v>0</v>
          </cell>
        </row>
        <row r="25">
          <cell r="E25">
            <v>927231229</v>
          </cell>
          <cell r="F25" t="str">
            <v>Termostato Completo Ford Explorer 4.0 2002 2010</v>
          </cell>
          <cell r="G25" t="str">
            <v>Mediano</v>
          </cell>
          <cell r="H25" t="e">
            <v>#N/A</v>
          </cell>
        </row>
        <row r="26">
          <cell r="E26">
            <v>590572755</v>
          </cell>
          <cell r="F26" t="str">
            <v>Neblinero Para Mitsubishi L200 2015 2018 Par</v>
          </cell>
          <cell r="G26" t="str">
            <v>Mediano</v>
          </cell>
          <cell r="H26">
            <v>7800</v>
          </cell>
        </row>
        <row r="27">
          <cell r="E27">
            <v>1536725316</v>
          </cell>
          <cell r="F27" t="str">
            <v>Bomba Embrague Para Mitsubishi Rosa 4.9 4m50 2013 2014</v>
          </cell>
          <cell r="G27" t="str">
            <v>Pequeño</v>
          </cell>
          <cell r="H27">
            <v>0</v>
          </cell>
        </row>
        <row r="28">
          <cell r="E28">
            <v>2869290314</v>
          </cell>
          <cell r="F28" t="str">
            <v>Farol Trasero Para Ranger Limited 2023 2025</v>
          </cell>
          <cell r="G28" t="str">
            <v>Mediano</v>
          </cell>
          <cell r="H28">
            <v>40800</v>
          </cell>
        </row>
        <row r="29">
          <cell r="E29">
            <v>1281078249</v>
          </cell>
          <cell r="F29" t="str">
            <v>Luneta Espejo Para Mazda 2 2008 2015</v>
          </cell>
          <cell r="G29" t="str">
            <v>Pequeño</v>
          </cell>
          <cell r="H29">
            <v>2900</v>
          </cell>
        </row>
        <row r="30">
          <cell r="E30">
            <v>2343588626</v>
          </cell>
          <cell r="F30" t="str">
            <v>Amortiguador Trasero Para Ford Explorer 2012 2019 Par</v>
          </cell>
          <cell r="G30" t="str">
            <v>Grande</v>
          </cell>
          <cell r="H30">
            <v>44000</v>
          </cell>
        </row>
        <row r="31">
          <cell r="E31">
            <v>1404122819</v>
          </cell>
          <cell r="F31" t="str">
            <v>Pack 5 Aceites 0w20 Honda Original Full Synthetic Con Filtro</v>
          </cell>
          <cell r="G31" t="str">
            <v>Mediano</v>
          </cell>
          <cell r="H31" t="e">
            <v>#N/A</v>
          </cell>
        </row>
        <row r="32">
          <cell r="E32">
            <v>2845468132</v>
          </cell>
          <cell r="F32" t="str">
            <v>Kit Filtros  Para Hyundai Porter  2.5 D4cb</v>
          </cell>
          <cell r="G32" t="str">
            <v>Mediano</v>
          </cell>
          <cell r="H32">
            <v>6490</v>
          </cell>
        </row>
        <row r="33">
          <cell r="E33">
            <v>1404069495</v>
          </cell>
          <cell r="F33" t="str">
            <v>Pack 4 Aceites 0w20 Honda Original Full Synthetic Con Filtro</v>
          </cell>
          <cell r="G33" t="str">
            <v>Mediano</v>
          </cell>
          <cell r="H33">
            <v>33720</v>
          </cell>
        </row>
        <row r="34">
          <cell r="E34">
            <v>1540553170</v>
          </cell>
          <cell r="F34" t="str">
            <v>Farol Trasero Derecho Exterior Para Toyota Yaris 2018 2023</v>
          </cell>
          <cell r="G34" t="str">
            <v>Mediano</v>
          </cell>
          <cell r="H34">
            <v>15800</v>
          </cell>
        </row>
        <row r="35">
          <cell r="E35">
            <v>1009016672</v>
          </cell>
          <cell r="F35" t="str">
            <v>Farol Trasero Para Suzuki Carry Sk410 1986 1998</v>
          </cell>
          <cell r="G35" t="str">
            <v>Mediano</v>
          </cell>
          <cell r="H35">
            <v>6000</v>
          </cell>
        </row>
        <row r="36">
          <cell r="E36">
            <v>1355068688</v>
          </cell>
          <cell r="F36" t="str">
            <v>Anillos Motor Std Para Suzuki Baleno 1.6 G16b 1995 2006</v>
          </cell>
          <cell r="G36" t="str">
            <v>Pequeño</v>
          </cell>
          <cell r="H36" t="e">
            <v>#N/A</v>
          </cell>
        </row>
        <row r="37">
          <cell r="E37">
            <v>1380052901</v>
          </cell>
          <cell r="F37" t="str">
            <v>Bobina Encendido Para Mg Zs 1.5 2018 2023</v>
          </cell>
          <cell r="G37" t="str">
            <v>Pequeño</v>
          </cell>
          <cell r="H37">
            <v>7000</v>
          </cell>
        </row>
        <row r="38">
          <cell r="E38">
            <v>946154381</v>
          </cell>
          <cell r="F38" t="str">
            <v>Radiador Motor Para Jac 137 Sport 2011 2015 Mec</v>
          </cell>
          <cell r="G38" t="str">
            <v>Extragrande</v>
          </cell>
          <cell r="H38">
            <v>20000</v>
          </cell>
        </row>
        <row r="39">
          <cell r="E39">
            <v>918727195</v>
          </cell>
          <cell r="F39" t="str">
            <v>Farol Tapabarro Der Para Toyota Land Cruiser 1975 1982</v>
          </cell>
          <cell r="G39" t="str">
            <v>Mediano</v>
          </cell>
          <cell r="H39">
            <v>7450</v>
          </cell>
        </row>
        <row r="40">
          <cell r="E40">
            <v>581963511</v>
          </cell>
          <cell r="F40" t="str">
            <v>Kit Filtros Aire Polen Suzuki Kizashi 2010 - 2014</v>
          </cell>
          <cell r="G40" t="str">
            <v>Mediano</v>
          </cell>
          <cell r="H40">
            <v>3842</v>
          </cell>
        </row>
        <row r="41">
          <cell r="E41">
            <v>545500632</v>
          </cell>
          <cell r="F41" t="str">
            <v>Neblinero Suzuki Grand Vitara 2006 2016 Par</v>
          </cell>
          <cell r="G41" t="str">
            <v>Mediano</v>
          </cell>
          <cell r="H41">
            <v>7800</v>
          </cell>
        </row>
        <row r="42">
          <cell r="E42">
            <v>590572322</v>
          </cell>
          <cell r="F42" t="str">
            <v>Kit Neblinero Para Suzuki Jimny 2001 2015</v>
          </cell>
          <cell r="G42" t="str">
            <v>Mediano</v>
          </cell>
          <cell r="H42">
            <v>3800</v>
          </cell>
        </row>
        <row r="43">
          <cell r="E43">
            <v>581961522</v>
          </cell>
          <cell r="F43" t="str">
            <v>Cazoleta Delantera Con Rodamiento Para Ford Focus 2013 2018</v>
          </cell>
          <cell r="G43" t="str">
            <v>Pequeño</v>
          </cell>
          <cell r="H43" t="e">
            <v>#N/A</v>
          </cell>
        </row>
        <row r="44">
          <cell r="E44">
            <v>1055392330</v>
          </cell>
          <cell r="F44" t="str">
            <v>Neblinero Para Changan Hunter 2021 2025 Par</v>
          </cell>
          <cell r="G44" t="str">
            <v>Mediano</v>
          </cell>
          <cell r="H44">
            <v>7800</v>
          </cell>
        </row>
        <row r="45">
          <cell r="E45">
            <v>590573666</v>
          </cell>
          <cell r="F45" t="str">
            <v>Neblinero Para Mazda Bt50 3.2 2013 2019 El Par</v>
          </cell>
          <cell r="G45" t="str">
            <v>Mediano</v>
          </cell>
          <cell r="H45">
            <v>7800</v>
          </cell>
        </row>
        <row r="46">
          <cell r="E46">
            <v>633581388</v>
          </cell>
          <cell r="F46" t="str">
            <v>Amortiguador Delantero Para Chevrolet Aveo 2004 2016 Par</v>
          </cell>
          <cell r="G46" t="str">
            <v>Mediano</v>
          </cell>
          <cell r="H46">
            <v>20000</v>
          </cell>
        </row>
        <row r="47">
          <cell r="E47">
            <v>944054159</v>
          </cell>
          <cell r="F47" t="str">
            <v>Radiador Motor Para Honda Civic 1996 2000 Aut</v>
          </cell>
          <cell r="G47" t="str">
            <v>Grande</v>
          </cell>
          <cell r="H47">
            <v>31000</v>
          </cell>
        </row>
        <row r="48">
          <cell r="E48">
            <v>915898780</v>
          </cell>
          <cell r="F48" t="str">
            <v xml:space="preserve">Kit Distribucion Mitsubishi L200 2.5 2007 2015 - 9 Piezas </v>
          </cell>
          <cell r="G48" t="str">
            <v>Mediano</v>
          </cell>
          <cell r="H48">
            <v>45047</v>
          </cell>
        </row>
        <row r="49">
          <cell r="E49">
            <v>590572777</v>
          </cell>
          <cell r="F49" t="str">
            <v>Neblinero Para Nissan Navara 2007 2013 Par</v>
          </cell>
          <cell r="G49" t="str">
            <v>Mediano</v>
          </cell>
          <cell r="H49">
            <v>7800</v>
          </cell>
        </row>
        <row r="50">
          <cell r="E50">
            <v>559575735</v>
          </cell>
          <cell r="F50" t="str">
            <v>Bobina Encendido Bmw F21 F22 114i 116i 118i F30 316i F30</v>
          </cell>
          <cell r="G50" t="str">
            <v>Mediano</v>
          </cell>
          <cell r="H50">
            <v>7000</v>
          </cell>
        </row>
        <row r="51">
          <cell r="E51">
            <v>1359501907</v>
          </cell>
          <cell r="F51" t="str">
            <v>Amortiguador Portalon Para Tiggo 2 1.5 2017 2023 Par</v>
          </cell>
          <cell r="G51" t="str">
            <v>Mediano</v>
          </cell>
          <cell r="H51">
            <v>6000</v>
          </cell>
        </row>
        <row r="52">
          <cell r="E52">
            <v>545500594</v>
          </cell>
          <cell r="F52" t="str">
            <v>Neblinero Para Mitsubishi Outlander 2014 2019 Par</v>
          </cell>
          <cell r="G52" t="str">
            <v>Pequeño</v>
          </cell>
          <cell r="H52">
            <v>7600</v>
          </cell>
        </row>
        <row r="53">
          <cell r="E53">
            <v>545336844</v>
          </cell>
          <cell r="F53" t="str">
            <v>Bomba Agua Para Daewoo Racer 1.5 G15mf  1995 1997</v>
          </cell>
          <cell r="G53" t="str">
            <v>Pequeño</v>
          </cell>
          <cell r="H53">
            <v>5338</v>
          </cell>
        </row>
        <row r="54">
          <cell r="E54">
            <v>590571775</v>
          </cell>
          <cell r="F54" t="str">
            <v>Farol Trasero Derecho Ssangyong Actyon Sport 2012 2019</v>
          </cell>
          <cell r="G54" t="str">
            <v>Mediano</v>
          </cell>
          <cell r="H54">
            <v>10500</v>
          </cell>
        </row>
        <row r="55">
          <cell r="E55">
            <v>979110541</v>
          </cell>
          <cell r="F55" t="str">
            <v>Bieleta Honda Ridgeline 2009 2013 3.5 Awd Aut Del Der/izq</v>
          </cell>
          <cell r="G55" t="str">
            <v>Mediano (Estimado)</v>
          </cell>
          <cell r="H55" t="e">
            <v>#N/A</v>
          </cell>
        </row>
        <row r="56">
          <cell r="E56">
            <v>545340352</v>
          </cell>
          <cell r="F56" t="str">
            <v>Farol Trasero Para Mitsubishi L200 2007 2015 Par</v>
          </cell>
          <cell r="G56" t="str">
            <v>Grande</v>
          </cell>
          <cell r="H56">
            <v>20000</v>
          </cell>
        </row>
        <row r="57">
          <cell r="E57">
            <v>953603634</v>
          </cell>
          <cell r="F57" t="str">
            <v>Disco Freno Mazda 323 1.6 1991 1998 Del Par</v>
          </cell>
          <cell r="G57" t="str">
            <v>Mediano</v>
          </cell>
          <cell r="H57">
            <v>18492</v>
          </cell>
        </row>
        <row r="58">
          <cell r="E58">
            <v>590572372</v>
          </cell>
          <cell r="F58" t="str">
            <v>Neblineros Subaru Xv 2012 En Adelante Par</v>
          </cell>
          <cell r="G58" t="str">
            <v>Pequeño</v>
          </cell>
          <cell r="H58">
            <v>7600</v>
          </cell>
        </row>
        <row r="59">
          <cell r="E59">
            <v>581922017</v>
          </cell>
          <cell r="F59" t="str">
            <v>Kit Distribucion Para Chevrolet Corsa 1.6 1993 2012</v>
          </cell>
          <cell r="G59" t="str">
            <v>Mediano</v>
          </cell>
          <cell r="H59">
            <v>10600</v>
          </cell>
        </row>
        <row r="60">
          <cell r="E60">
            <v>1550825891</v>
          </cell>
          <cell r="F60" t="str">
            <v>Logo Emblema Mascara Para Mazda Bt50 2016 2021</v>
          </cell>
          <cell r="G60" t="str">
            <v>Mediano</v>
          </cell>
          <cell r="H60">
            <v>0</v>
          </cell>
        </row>
        <row r="61">
          <cell r="E61">
            <v>1241457887</v>
          </cell>
          <cell r="F61" t="str">
            <v>Bobina Para Jeep Liberty 3.7 2003 2007</v>
          </cell>
          <cell r="G61" t="str">
            <v>Pequeño</v>
          </cell>
          <cell r="H61" t="e">
            <v>#N/A</v>
          </cell>
        </row>
        <row r="62">
          <cell r="E62">
            <v>1556351441</v>
          </cell>
          <cell r="F62" t="str">
            <v>Liqui Moly Molygen 5w30 5l Aceite Sintetico Antifriccionante Tungsteno</v>
          </cell>
          <cell r="G62" t="str">
            <v>Mediano</v>
          </cell>
          <cell r="H62" t="e">
            <v>#N/A</v>
          </cell>
        </row>
        <row r="63">
          <cell r="E63">
            <v>1789385280</v>
          </cell>
          <cell r="F63" t="str">
            <v>Flujometro Sensor Para Toyota Hilux 2.4 1998 2005 2rzfe</v>
          </cell>
          <cell r="G63" t="str">
            <v>Pequeño</v>
          </cell>
          <cell r="H63" t="e">
            <v>#N/A</v>
          </cell>
        </row>
        <row r="64">
          <cell r="E64">
            <v>1084322566</v>
          </cell>
          <cell r="F64" t="str">
            <v>Kit Embrague Suzuki Celerio 1.0 2009 2015 K10b Original</v>
          </cell>
          <cell r="G64" t="str">
            <v>Mediano</v>
          </cell>
          <cell r="H64">
            <v>34000</v>
          </cell>
        </row>
        <row r="65">
          <cell r="E65">
            <v>1270590574</v>
          </cell>
          <cell r="F65" t="str">
            <v>Neblinero Para Peugeot Landtrek 2022 2025 Par</v>
          </cell>
          <cell r="G65" t="str">
            <v>Pequeño</v>
          </cell>
          <cell r="H65">
            <v>7600</v>
          </cell>
        </row>
        <row r="66">
          <cell r="E66">
            <v>928143680</v>
          </cell>
          <cell r="F66" t="str">
            <v>Bandeja Suspension Para Subaru Xv 2010 2012 Par</v>
          </cell>
          <cell r="G66" t="str">
            <v>Mediano</v>
          </cell>
          <cell r="H66">
            <v>36200</v>
          </cell>
        </row>
        <row r="67">
          <cell r="E67">
            <v>1281040406</v>
          </cell>
          <cell r="F67" t="str">
            <v>Kit Embrague Para Kia Sportage 2.0 2015 2021</v>
          </cell>
          <cell r="G67" t="str">
            <v>Mediano (Estimado)</v>
          </cell>
          <cell r="H67" t="e">
            <v>#N/A</v>
          </cell>
        </row>
        <row r="68">
          <cell r="E68">
            <v>1043341512</v>
          </cell>
          <cell r="F68" t="str">
            <v>Guardafango Delantero Izquierdo Para Nissan Np300 2016 2021</v>
          </cell>
          <cell r="G68" t="str">
            <v>Grande</v>
          </cell>
          <cell r="H68">
            <v>8000</v>
          </cell>
        </row>
        <row r="69">
          <cell r="E69">
            <v>979142378</v>
          </cell>
          <cell r="F69" t="str">
            <v>Bieleta Mazda Bt-50 2007 2012 2.5 4x2 Man Del Der/izq</v>
          </cell>
          <cell r="G69" t="str">
            <v>Mediano (Estimado)</v>
          </cell>
          <cell r="H69" t="e">
            <v>#N/A</v>
          </cell>
        </row>
        <row r="70">
          <cell r="E70">
            <v>1339185114</v>
          </cell>
          <cell r="F70" t="str">
            <v>Filtro Aceite Para Hyundai Creta 1.5 2021 2023</v>
          </cell>
          <cell r="G70" t="str">
            <v>Pequeño</v>
          </cell>
          <cell r="H70">
            <v>5600</v>
          </cell>
        </row>
        <row r="71">
          <cell r="E71">
            <v>545503562</v>
          </cell>
          <cell r="F71" t="str">
            <v>Farol Trasero Izquierdo Para Hyundai H1 2008 2019</v>
          </cell>
          <cell r="G71" t="str">
            <v>Grande</v>
          </cell>
          <cell r="H71">
            <v>18000</v>
          </cell>
        </row>
        <row r="72">
          <cell r="E72">
            <v>590575220</v>
          </cell>
          <cell r="F72" t="str">
            <v>Soporte Rodamiento Cardan Para Toyota Hilux 1998 2015</v>
          </cell>
          <cell r="G72" t="str">
            <v>Mediano</v>
          </cell>
          <cell r="H72">
            <v>18000</v>
          </cell>
        </row>
        <row r="73">
          <cell r="E73">
            <v>928908506</v>
          </cell>
          <cell r="F73" t="str">
            <v>Mica Farol Trasero Para Suzuki St90 1981 1984 Izq</v>
          </cell>
          <cell r="G73" t="str">
            <v>Mediano</v>
          </cell>
          <cell r="H73">
            <v>0</v>
          </cell>
        </row>
        <row r="74">
          <cell r="E74">
            <v>635937754</v>
          </cell>
          <cell r="F74" t="str">
            <v>Bandeja Suspension Superior Para Honda Civic 1996 2000 Par</v>
          </cell>
          <cell r="G74" t="str">
            <v>Mediano</v>
          </cell>
          <cell r="H74">
            <v>16600</v>
          </cell>
        </row>
        <row r="75">
          <cell r="E75">
            <v>1043335007</v>
          </cell>
          <cell r="F75" t="str">
            <v>Guardafango Delantero Derecho Nissan Np300 2016 2021</v>
          </cell>
          <cell r="G75" t="str">
            <v>Grande</v>
          </cell>
          <cell r="H75">
            <v>8000</v>
          </cell>
        </row>
        <row r="76">
          <cell r="E76">
            <v>1401604745</v>
          </cell>
          <cell r="F76" t="str">
            <v>Radiador Calefaccion Para Kia Sorento 2002 2006</v>
          </cell>
          <cell r="G76" t="str">
            <v>Mediano</v>
          </cell>
          <cell r="H76" t="e">
            <v>#N/A</v>
          </cell>
        </row>
        <row r="77">
          <cell r="E77">
            <v>552887677</v>
          </cell>
          <cell r="F77" t="str">
            <v>Bisel Neblinero Para Mitsubishi L200 2016 2018 Par</v>
          </cell>
          <cell r="G77" t="str">
            <v>Mediano</v>
          </cell>
          <cell r="H77">
            <v>4000</v>
          </cell>
        </row>
        <row r="78">
          <cell r="E78">
            <v>1357793956</v>
          </cell>
          <cell r="F78" t="str">
            <v>Soporte Motor Delantero Der Para Ford Ecosport 2.0 2003 2008</v>
          </cell>
          <cell r="G78" t="str">
            <v>Pequeño</v>
          </cell>
          <cell r="H78">
            <v>11500</v>
          </cell>
        </row>
        <row r="79">
          <cell r="E79">
            <v>1281078249</v>
          </cell>
          <cell r="F79" t="str">
            <v>Luneta Espejo Para Mazda 2 2008 2015</v>
          </cell>
          <cell r="G79" t="str">
            <v>Pequeño</v>
          </cell>
          <cell r="H79">
            <v>2900</v>
          </cell>
        </row>
        <row r="80">
          <cell r="E80">
            <v>1341408047</v>
          </cell>
          <cell r="F80" t="str">
            <v>Radiador Intercooler Para Ford Transit 2.2 2014 2020</v>
          </cell>
          <cell r="G80" t="str">
            <v>Extragrande (Estimado)</v>
          </cell>
          <cell r="H80" t="e">
            <v>#N/A</v>
          </cell>
        </row>
        <row r="81">
          <cell r="E81">
            <v>590573495</v>
          </cell>
          <cell r="F81" t="str">
            <v>Cable Bujia Para Chevrolet Captiva 2.4 2007 2012</v>
          </cell>
          <cell r="G81" t="str">
            <v>Pequeño</v>
          </cell>
          <cell r="H81">
            <v>8900</v>
          </cell>
        </row>
        <row r="82">
          <cell r="E82">
            <v>590572078</v>
          </cell>
          <cell r="F82" t="str">
            <v>Amortiguador Delantero Para Ford Ecosport 2013 2018 Par</v>
          </cell>
          <cell r="G82" t="str">
            <v>Grande</v>
          </cell>
          <cell r="H82">
            <v>37400</v>
          </cell>
        </row>
        <row r="83">
          <cell r="E83">
            <v>2869290314</v>
          </cell>
          <cell r="F83" t="str">
            <v>Farol Trasero Para Ranger Limited 2023 2025</v>
          </cell>
          <cell r="G83" t="str">
            <v>Mediano</v>
          </cell>
          <cell r="H83">
            <v>40800</v>
          </cell>
        </row>
        <row r="84">
          <cell r="E84">
            <v>943575889</v>
          </cell>
          <cell r="F84" t="str">
            <v>Kit Distribucion Para Jeep Cherokee 4.0 1993 1999</v>
          </cell>
          <cell r="G84" t="str">
            <v>Mediano</v>
          </cell>
          <cell r="H84">
            <v>18602</v>
          </cell>
        </row>
        <row r="85">
          <cell r="E85">
            <v>582095955</v>
          </cell>
          <cell r="F85" t="str">
            <v>Neblineros Para Hyundai New Accent 2006 - 2011 Par</v>
          </cell>
          <cell r="G85" t="str">
            <v>Mediano</v>
          </cell>
          <cell r="H85">
            <v>8600</v>
          </cell>
        </row>
        <row r="86">
          <cell r="E86">
            <v>1384720817</v>
          </cell>
          <cell r="F86" t="str">
            <v>Bieleta Mazda 323 2001 2005 Sedan 1.6 Tras Der/izq</v>
          </cell>
          <cell r="G86" t="str">
            <v>Mediano (Estimado)</v>
          </cell>
          <cell r="H86" t="e">
            <v>#N/A</v>
          </cell>
        </row>
        <row r="87">
          <cell r="E87">
            <v>545336397</v>
          </cell>
          <cell r="F87" t="str">
            <v>Neblinero Para Suzuki Baleno 2016 2019</v>
          </cell>
          <cell r="G87" t="str">
            <v>Pequeño</v>
          </cell>
          <cell r="H87">
            <v>3800</v>
          </cell>
        </row>
        <row r="88">
          <cell r="E88">
            <v>1173238321</v>
          </cell>
          <cell r="F88" t="str">
            <v>Mascara Para Maxus T60 2016 2023 Negra</v>
          </cell>
          <cell r="G88" t="str">
            <v>Extragrande (Estimado)</v>
          </cell>
          <cell r="H88" t="e">
            <v>#N/A</v>
          </cell>
        </row>
        <row r="89">
          <cell r="E89">
            <v>590573638</v>
          </cell>
          <cell r="F89" t="str">
            <v>Farol Trasero Izquierdo Ssangyong Actyon Sport 2012 2017</v>
          </cell>
          <cell r="G89" t="str">
            <v>Mediano</v>
          </cell>
          <cell r="H89">
            <v>10500</v>
          </cell>
        </row>
        <row r="90">
          <cell r="E90">
            <v>545338217</v>
          </cell>
          <cell r="F90" t="str">
            <v>Neblinero Para Mitsubishi L200 2007 2014 Par</v>
          </cell>
          <cell r="G90" t="str">
            <v>Mediano</v>
          </cell>
          <cell r="H90">
            <v>7800</v>
          </cell>
        </row>
        <row r="91">
          <cell r="E91">
            <v>1804832592</v>
          </cell>
          <cell r="F91" t="str">
            <v>Optico Para Chery Tiggo 2 2017 2023</v>
          </cell>
          <cell r="G91" t="str">
            <v>Grande</v>
          </cell>
          <cell r="H91">
            <v>28500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DS1"/>
      <sheetName val="AUTO SOL"/>
      <sheetName val="INDUSOL"/>
      <sheetName val="HYUNDAI"/>
      <sheetName val="BICISOL"/>
      <sheetName val="TYC"/>
      <sheetName val="TRIANA"/>
      <sheetName val="REICAR"/>
      <sheetName val="RDS3"/>
      <sheetName val="M.R"/>
      <sheetName val="BLACK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3">
          <cell r="E13">
            <v>2405722260</v>
          </cell>
          <cell r="F13" t="str">
            <v>Kit Fuelle Homocinetica Lado Rueda Para Ford Focus 1999 2012</v>
          </cell>
          <cell r="G13" t="str">
            <v>Pequeño</v>
          </cell>
          <cell r="H13">
            <v>3275</v>
          </cell>
        </row>
        <row r="14">
          <cell r="E14">
            <v>1172793924</v>
          </cell>
          <cell r="F14" t="str">
            <v>Grasa Skf Para Rodamientos Soporta Hasta 220 Grados</v>
          </cell>
          <cell r="G14" t="str">
            <v>Pequeño</v>
          </cell>
          <cell r="H14">
            <v>6700</v>
          </cell>
        </row>
        <row r="15">
          <cell r="E15">
            <v>976931224</v>
          </cell>
          <cell r="F15" t="str">
            <v>Espejo Electrico  Para Chevrolet Onix 2016 2020</v>
          </cell>
          <cell r="G15" t="str">
            <v>Mediano</v>
          </cell>
          <cell r="H15">
            <v>42450</v>
          </cell>
        </row>
        <row r="16">
          <cell r="E16">
            <v>517059106</v>
          </cell>
          <cell r="F16" t="str">
            <v>Carburador Para Chevrolet Luv Catalitica 2.3 1988 1996</v>
          </cell>
          <cell r="G16" t="str">
            <v>Mediano</v>
          </cell>
          <cell r="H16">
            <v>85800</v>
          </cell>
        </row>
        <row r="17">
          <cell r="E17">
            <v>2295722144</v>
          </cell>
          <cell r="F17" t="str">
            <v>Base Cuerpo Inyeccion Para Volkswagen Vento 1993 1998</v>
          </cell>
          <cell r="G17" t="str">
            <v>Pequeño</v>
          </cell>
          <cell r="H17">
            <v>6600</v>
          </cell>
        </row>
        <row r="18">
          <cell r="E18">
            <v>465411418</v>
          </cell>
          <cell r="F18" t="str">
            <v>Telecomando Para Chevrolet Isuzu Nkr Npr 1986 1997</v>
          </cell>
          <cell r="G18" t="str">
            <v>Mediano</v>
          </cell>
          <cell r="H18">
            <v>18740</v>
          </cell>
        </row>
        <row r="19">
          <cell r="E19">
            <v>465394921</v>
          </cell>
          <cell r="F19" t="str">
            <v>Farol Punta Derecha Para Subaru Legacy 1994 1998</v>
          </cell>
          <cell r="G19" t="str">
            <v>Mediano</v>
          </cell>
          <cell r="H19">
            <v>8650</v>
          </cell>
        </row>
        <row r="20">
          <cell r="E20">
            <v>2405684910</v>
          </cell>
          <cell r="F20" t="str">
            <v>Fuelle Homocinetica Lado Rueda Para Nissan Terrano D22</v>
          </cell>
          <cell r="G20" t="str">
            <v>Pequeño</v>
          </cell>
          <cell r="H20">
            <v>2550</v>
          </cell>
        </row>
        <row r="21">
          <cell r="E21">
            <v>969046854</v>
          </cell>
          <cell r="F21" t="str">
            <v>Limpia Inyectores Diesel Senfineco 300 Ml</v>
          </cell>
          <cell r="G21" t="str">
            <v>Mediano</v>
          </cell>
          <cell r="H21">
            <v>3676</v>
          </cell>
        </row>
        <row r="22">
          <cell r="E22">
            <v>976931224</v>
          </cell>
          <cell r="F22" t="str">
            <v>Espejo Electrico  Para Chevrolet Onix 2016 2020</v>
          </cell>
          <cell r="G22" t="str">
            <v>Mediano</v>
          </cell>
          <cell r="H22">
            <v>42450</v>
          </cell>
        </row>
        <row r="23">
          <cell r="E23">
            <v>1320676075</v>
          </cell>
          <cell r="F23" t="str">
            <v>Farol Trasero Derecho Para Mitsubishi L200 2019 2024</v>
          </cell>
          <cell r="G23" t="str">
            <v>Mediano</v>
          </cell>
          <cell r="H23" t="e">
            <v>#N/A</v>
          </cell>
        </row>
        <row r="24">
          <cell r="E24">
            <v>604841242</v>
          </cell>
          <cell r="F24" t="str">
            <v>Espejo Izquierdo Negro Manual Para Peugeot 206 1998 2003</v>
          </cell>
          <cell r="G24" t="str">
            <v>Mediano</v>
          </cell>
          <cell r="H24">
            <v>4900</v>
          </cell>
        </row>
        <row r="25">
          <cell r="E25">
            <v>982593533</v>
          </cell>
          <cell r="F25" t="str">
            <v>Guardabarro Para Toyota Hilux Revo 2016 2020 4 Piezas</v>
          </cell>
          <cell r="G25" t="str">
            <v>Mediano</v>
          </cell>
          <cell r="H25">
            <v>8295</v>
          </cell>
        </row>
        <row r="26">
          <cell r="E26">
            <v>525453750</v>
          </cell>
          <cell r="F26" t="str">
            <v>Homocinetica Lado Caja Para Spark 0.8 2006 2015 22x19 35 Mm</v>
          </cell>
          <cell r="G26" t="str">
            <v>Pequeño</v>
          </cell>
          <cell r="H26">
            <v>9800</v>
          </cell>
        </row>
        <row r="27">
          <cell r="E27">
            <v>604842957</v>
          </cell>
          <cell r="F27" t="str">
            <v>Soporte Motor Izquierdo Para Chevrolet Sail 1.4 2012 2015</v>
          </cell>
          <cell r="G27" t="str">
            <v>Mediano</v>
          </cell>
          <cell r="H27">
            <v>13500</v>
          </cell>
        </row>
        <row r="28">
          <cell r="E28">
            <v>963002924</v>
          </cell>
          <cell r="F28" t="str">
            <v>Limpia Inyector Bencinero Senfineco 300 Ml</v>
          </cell>
          <cell r="G28" t="str">
            <v>Mediano</v>
          </cell>
          <cell r="H28">
            <v>2950</v>
          </cell>
        </row>
        <row r="29">
          <cell r="E29">
            <v>529502674</v>
          </cell>
          <cell r="F29" t="str">
            <v>Amortiguador Delantero Gas Para Dodge Journey 2008 2015 Par</v>
          </cell>
          <cell r="G29" t="str">
            <v>Grande</v>
          </cell>
          <cell r="H29">
            <v>39800</v>
          </cell>
        </row>
        <row r="30">
          <cell r="E30">
            <v>2354674502</v>
          </cell>
          <cell r="F30" t="str">
            <v>Luneta Izquierda Para Mazda 3 2019 En Adelante</v>
          </cell>
          <cell r="G30" t="str">
            <v>Mediano</v>
          </cell>
          <cell r="H30">
            <v>10900</v>
          </cell>
        </row>
        <row r="31">
          <cell r="E31">
            <v>1477162103</v>
          </cell>
          <cell r="F31" t="str">
            <v>Bomba Agua Para Ford F150 3.7 2011 2014</v>
          </cell>
          <cell r="G31" t="str">
            <v>Mediano</v>
          </cell>
          <cell r="H31">
            <v>42410</v>
          </cell>
        </row>
        <row r="32">
          <cell r="E32">
            <v>1163390992</v>
          </cell>
          <cell r="F32" t="str">
            <v>Silicona En Spray Aroma Auto Nuevo Senfineco 650 Ml</v>
          </cell>
          <cell r="G32" t="str">
            <v>Mediano</v>
          </cell>
          <cell r="H32">
            <v>3600</v>
          </cell>
        </row>
        <row r="33">
          <cell r="E33">
            <v>1320498598</v>
          </cell>
          <cell r="F33" t="str">
            <v>Farol Trasero Izquierdo Para Mitsubishi L200 2019 2024</v>
          </cell>
          <cell r="G33" t="str">
            <v>Grande</v>
          </cell>
          <cell r="H33">
            <v>28500</v>
          </cell>
        </row>
        <row r="34">
          <cell r="E34">
            <v>465324889</v>
          </cell>
          <cell r="F34" t="str">
            <v>Manilla Interior Gris Para Chevrolet Luv 1989 1996 Par</v>
          </cell>
          <cell r="G34" t="str">
            <v>Mediano</v>
          </cell>
          <cell r="H34">
            <v>1950</v>
          </cell>
        </row>
        <row r="35">
          <cell r="E35">
            <v>1893744058</v>
          </cell>
          <cell r="F35" t="str">
            <v>Luneta Derecha Para Mazda 3 2019 En Adelante</v>
          </cell>
          <cell r="G35" t="str">
            <v>Mediano</v>
          </cell>
          <cell r="H35">
            <v>10900</v>
          </cell>
        </row>
        <row r="36">
          <cell r="E36">
            <v>465394843</v>
          </cell>
          <cell r="F36" t="str">
            <v>Telecomando Suzuki St90 / St 10</v>
          </cell>
          <cell r="G36" t="str">
            <v>Mediano</v>
          </cell>
          <cell r="H36">
            <v>11612</v>
          </cell>
        </row>
        <row r="37">
          <cell r="E37">
            <v>465397046</v>
          </cell>
          <cell r="F37" t="str">
            <v>Espejo Der Manual C/comando Para Peugeot Partner 1997 2007</v>
          </cell>
          <cell r="G37" t="str">
            <v>Mediano</v>
          </cell>
          <cell r="H37">
            <v>12060</v>
          </cell>
        </row>
        <row r="38">
          <cell r="E38">
            <v>1292799552</v>
          </cell>
          <cell r="F38" t="str">
            <v>Eje De Leva Para Chevrolet Spark Lt 800 2006 2015</v>
          </cell>
          <cell r="G38" t="str">
            <v>Mediano</v>
          </cell>
          <cell r="H38">
            <v>25231</v>
          </cell>
        </row>
        <row r="39">
          <cell r="E39">
            <v>465396399</v>
          </cell>
          <cell r="F39" t="str">
            <v>Farol Trasero Derecho Para Ford Ranger 1998 2003</v>
          </cell>
          <cell r="G39" t="str">
            <v>Mediano</v>
          </cell>
          <cell r="H39">
            <v>9416</v>
          </cell>
        </row>
        <row r="40">
          <cell r="E40">
            <v>465325020</v>
          </cell>
          <cell r="F40" t="str">
            <v>Manguera Salida Calefaccion Para Chevrolet Sonic 2012 2016</v>
          </cell>
          <cell r="G40" t="str">
            <v>Mediano</v>
          </cell>
          <cell r="H40">
            <v>2490</v>
          </cell>
        </row>
        <row r="41">
          <cell r="E41">
            <v>465335181</v>
          </cell>
          <cell r="F41" t="str">
            <v>Chapa Contacto Para Nissan D21 1994 2008</v>
          </cell>
          <cell r="G41" t="str">
            <v>Pequeño</v>
          </cell>
          <cell r="H41">
            <v>9300</v>
          </cell>
        </row>
        <row r="42">
          <cell r="E42">
            <v>465334257</v>
          </cell>
          <cell r="F42" t="str">
            <v>Espejo Manual Izquierdo  Para Nissan Terrano D21 D22</v>
          </cell>
          <cell r="G42" t="str">
            <v>Mediano</v>
          </cell>
          <cell r="H42">
            <v>4260</v>
          </cell>
        </row>
        <row r="43">
          <cell r="E43">
            <v>604840977</v>
          </cell>
          <cell r="F43" t="str">
            <v>Espejo Izquierdo Cromado Manual Para Nissan D21 1994 2008</v>
          </cell>
          <cell r="G43" t="str">
            <v>Mediano</v>
          </cell>
          <cell r="H43" t="e">
            <v>#N/A</v>
          </cell>
        </row>
        <row r="44">
          <cell r="E44">
            <v>465396072</v>
          </cell>
          <cell r="F44" t="str">
            <v>Metal Bancada Std Para Chevrolet Sail Motor 1.4 Lt 2011 2017</v>
          </cell>
          <cell r="G44" t="str">
            <v>Pequeño</v>
          </cell>
          <cell r="H44">
            <v>20892</v>
          </cell>
        </row>
        <row r="45">
          <cell r="E45">
            <v>972566781</v>
          </cell>
          <cell r="F45" t="str">
            <v>Espejo Manual Negro Para Nissan Tiida 2010 2015</v>
          </cell>
          <cell r="G45" t="str">
            <v>Mediano</v>
          </cell>
          <cell r="H45">
            <v>6330</v>
          </cell>
        </row>
        <row r="46">
          <cell r="E46">
            <v>2240609312</v>
          </cell>
          <cell r="F46" t="str">
            <v>Espejo Derecho Negro Con Luz Para Nissan Navara 2016 2020</v>
          </cell>
          <cell r="G46" t="str">
            <v>Mediano</v>
          </cell>
          <cell r="H46">
            <v>34500</v>
          </cell>
        </row>
        <row r="47">
          <cell r="E47">
            <v>465397195</v>
          </cell>
          <cell r="F47" t="str">
            <v>Manilla Trasera Derecha Para Jeep Compass 2007 2016</v>
          </cell>
          <cell r="G47" t="str">
            <v>Pequeño</v>
          </cell>
          <cell r="H47">
            <v>11000</v>
          </cell>
        </row>
        <row r="48">
          <cell r="E48">
            <v>465325054</v>
          </cell>
          <cell r="F48" t="str">
            <v>Manguera Radiador Superior Para Chevrolet Opel Corsa Con A/a</v>
          </cell>
          <cell r="G48" t="str">
            <v>Pequeño</v>
          </cell>
          <cell r="H48">
            <v>60671</v>
          </cell>
        </row>
        <row r="49">
          <cell r="E49">
            <v>995803408</v>
          </cell>
          <cell r="F49" t="str">
            <v>Radiador Kia Morning 1.1 2004 2008</v>
          </cell>
          <cell r="G49" t="str">
            <v>Grande</v>
          </cell>
          <cell r="H49">
            <v>5686</v>
          </cell>
        </row>
        <row r="50">
          <cell r="E50">
            <v>465396220</v>
          </cell>
          <cell r="F50" t="str">
            <v>Bieleta Estabilizadora 170 Mm Para Audi A4 A5 A6 2007 2015</v>
          </cell>
          <cell r="G50" t="str">
            <v>Mediano</v>
          </cell>
          <cell r="H50">
            <v>6700</v>
          </cell>
        </row>
        <row r="51">
          <cell r="E51">
            <v>465335508</v>
          </cell>
          <cell r="F51" t="str">
            <v>Boton Simple Alzavidrio Para Ford Fiesta Ecosport</v>
          </cell>
          <cell r="G51" t="str">
            <v>Pequeño</v>
          </cell>
          <cell r="H51">
            <v>4621</v>
          </cell>
        </row>
        <row r="52">
          <cell r="E52">
            <v>1320638562</v>
          </cell>
          <cell r="F52" t="str">
            <v>Mascara Para Peugeot Partner 2016 2019</v>
          </cell>
          <cell r="G52" t="str">
            <v>Mediano</v>
          </cell>
          <cell r="H52">
            <v>36000</v>
          </cell>
        </row>
        <row r="53">
          <cell r="E53">
            <v>1320561772</v>
          </cell>
          <cell r="F53" t="str">
            <v>Farol Trasero Para Peugeot Partner 2020 2022 Par</v>
          </cell>
          <cell r="G53" t="str">
            <v>Grande</v>
          </cell>
          <cell r="H53">
            <v>36000</v>
          </cell>
        </row>
        <row r="54">
          <cell r="E54">
            <v>465412141</v>
          </cell>
          <cell r="F54" t="str">
            <v>Kit Neblinero Para Mazda 2 2010 2014</v>
          </cell>
          <cell r="G54" t="str">
            <v>Mediano</v>
          </cell>
          <cell r="H54">
            <v>28490</v>
          </cell>
        </row>
        <row r="55">
          <cell r="E55">
            <v>972566781</v>
          </cell>
          <cell r="F55" t="str">
            <v>Espejo Manual Negro Para Nissan Tiida 2010 2015</v>
          </cell>
          <cell r="G55" t="str">
            <v>Mediano</v>
          </cell>
          <cell r="H55">
            <v>6330</v>
          </cell>
        </row>
        <row r="56">
          <cell r="E56">
            <v>535594405</v>
          </cell>
          <cell r="F56" t="str">
            <v>Junta Homocinetica Lado Rueda Ssangyong Korando 28x34 Abs</v>
          </cell>
          <cell r="G56" t="str">
            <v>Pequeño</v>
          </cell>
          <cell r="H56">
            <v>17528</v>
          </cell>
        </row>
        <row r="57">
          <cell r="E57">
            <v>1730728450</v>
          </cell>
          <cell r="F57" t="str">
            <v>Juego Pastillas Freno Del Para Hyundai Accent Rb 2013 2020</v>
          </cell>
          <cell r="G57" t="str">
            <v>Pequeño</v>
          </cell>
          <cell r="H57">
            <v>29600</v>
          </cell>
        </row>
        <row r="58">
          <cell r="E58">
            <v>465413669</v>
          </cell>
          <cell r="F58" t="str">
            <v>Farol Trasero Derecho Hyundai Grand I10 2014 2019</v>
          </cell>
          <cell r="G58" t="str">
            <v>Grande</v>
          </cell>
          <cell r="H58">
            <v>19700</v>
          </cell>
        </row>
        <row r="59">
          <cell r="E59">
            <v>465396398</v>
          </cell>
          <cell r="F59" t="str">
            <v>Farol Trasero Izquierdo Para Ford Ranger 1998 2003</v>
          </cell>
          <cell r="G59" t="str">
            <v>Mediano</v>
          </cell>
          <cell r="H59">
            <v>9416</v>
          </cell>
        </row>
        <row r="60">
          <cell r="E60">
            <v>465394748</v>
          </cell>
          <cell r="F60" t="str">
            <v>Espejo Cristal Derecho Hyundai Accent Rb 2011 Adelante</v>
          </cell>
          <cell r="G60" t="str">
            <v>Pequeño</v>
          </cell>
          <cell r="H60">
            <v>9000</v>
          </cell>
        </row>
        <row r="61">
          <cell r="E61">
            <v>1115366733</v>
          </cell>
          <cell r="F61" t="str">
            <v>Manilla Portalon Cromada Para Chevrolet Luv D-max 2015 2020</v>
          </cell>
          <cell r="G61" t="str">
            <v>Mediano</v>
          </cell>
          <cell r="H61" t="e">
            <v>#N/A</v>
          </cell>
        </row>
        <row r="62">
          <cell r="E62">
            <v>465334258</v>
          </cell>
          <cell r="F62" t="str">
            <v>Espejo Exterior Derecho Para Nissan Terrano D21 D22</v>
          </cell>
          <cell r="G62" t="str">
            <v>Mediano</v>
          </cell>
          <cell r="H62">
            <v>3195</v>
          </cell>
        </row>
        <row r="63">
          <cell r="E63">
            <v>465433661</v>
          </cell>
          <cell r="F63" t="str">
            <v>Espejo Izquierdo Electrico Para Hyundai Tucson 2005 2009</v>
          </cell>
          <cell r="G63" t="str">
            <v>Mediano</v>
          </cell>
          <cell r="H63">
            <v>2400</v>
          </cell>
        </row>
        <row r="64">
          <cell r="E64">
            <v>2405761116</v>
          </cell>
          <cell r="F64" t="str">
            <v>Kit Fuelle Homocinetica Lado Rueda Ford Ecosport 2003 2018</v>
          </cell>
          <cell r="G64" t="str">
            <v>Pequeño</v>
          </cell>
          <cell r="H64">
            <v>3406</v>
          </cell>
        </row>
        <row r="65">
          <cell r="E65">
            <v>465412107</v>
          </cell>
          <cell r="F65" t="str">
            <v>Telecomando Para Fiat Fiorino Fiat Uno 1994 2004</v>
          </cell>
          <cell r="G65" t="str">
            <v>Mediano</v>
          </cell>
          <cell r="H65">
            <v>34000</v>
          </cell>
        </row>
        <row r="66">
          <cell r="E66">
            <v>1029346960</v>
          </cell>
          <cell r="F66" t="str">
            <v>Moldura Tapabarro Del Izq Corto Para Ecosport 2003 2007</v>
          </cell>
          <cell r="G66" t="str">
            <v>Mediano</v>
          </cell>
          <cell r="H66">
            <v>5000</v>
          </cell>
        </row>
        <row r="67">
          <cell r="E67">
            <v>962810879</v>
          </cell>
          <cell r="F67" t="str">
            <v>Protector Anticorrosivo De Chassis Senfineco 650ml</v>
          </cell>
          <cell r="G67" t="str">
            <v>Mediano</v>
          </cell>
          <cell r="H67">
            <v>3812</v>
          </cell>
        </row>
        <row r="68">
          <cell r="E68">
            <v>2531996120</v>
          </cell>
          <cell r="F68" t="str">
            <v>Par Amortiguador Delantero Hyundai I10 2008 2014</v>
          </cell>
          <cell r="G68" t="str">
            <v>Mediano</v>
          </cell>
          <cell r="H68">
            <v>8520</v>
          </cell>
        </row>
        <row r="69">
          <cell r="E69">
            <v>604840580</v>
          </cell>
          <cell r="F69" t="str">
            <v>Espejo Derecho Negro Manual Para Nissan D21 1994 2008</v>
          </cell>
          <cell r="G69" t="str">
            <v>Mediano</v>
          </cell>
          <cell r="H69">
            <v>4158</v>
          </cell>
        </row>
        <row r="70">
          <cell r="E70">
            <v>489128968</v>
          </cell>
          <cell r="F70" t="str">
            <v>Alternador 60 Amperes Para Chevrolet Luv 1.6 1989 1994</v>
          </cell>
          <cell r="G70" t="str">
            <v>Mediano</v>
          </cell>
          <cell r="H70">
            <v>2445</v>
          </cell>
        </row>
        <row r="71">
          <cell r="E71">
            <v>1462815291</v>
          </cell>
          <cell r="F71" t="str">
            <v>Radiador Motor Mecanico Para Jac Refine 1.9 Diesel 2014 2019</v>
          </cell>
          <cell r="G71" t="str">
            <v>Extragrande</v>
          </cell>
          <cell r="H71">
            <v>29600</v>
          </cell>
        </row>
        <row r="72">
          <cell r="E72">
            <v>513458477</v>
          </cell>
          <cell r="F72" t="str">
            <v>Carburador Para Toyota Land Cruiser 4y</v>
          </cell>
          <cell r="G72" t="str">
            <v>Mediano</v>
          </cell>
          <cell r="H72">
            <v>70000</v>
          </cell>
        </row>
        <row r="73">
          <cell r="E73">
            <v>518796258</v>
          </cell>
          <cell r="F73" t="str">
            <v>Espejo Manual Negro Derecho Para Chevrolet D-max 2005 2014</v>
          </cell>
          <cell r="G73" t="str">
            <v>Mediano</v>
          </cell>
          <cell r="H73">
            <v>6240</v>
          </cell>
        </row>
        <row r="74">
          <cell r="E74">
            <v>517059432</v>
          </cell>
          <cell r="F74" t="str">
            <v>Espejo Derecho Negro Electrico Para Ford F150 2009 2014</v>
          </cell>
          <cell r="G74" t="str">
            <v>Mediano</v>
          </cell>
          <cell r="H74">
            <v>11612</v>
          </cell>
        </row>
        <row r="75">
          <cell r="E75">
            <v>465412941</v>
          </cell>
          <cell r="F75" t="str">
            <v>Optico Izquierdo Para Chevrolet Isuzu Npr Nkr 2009 2010</v>
          </cell>
          <cell r="G75" t="str">
            <v>Mediano</v>
          </cell>
          <cell r="H75">
            <v>25000</v>
          </cell>
        </row>
        <row r="76">
          <cell r="E76">
            <v>526578409</v>
          </cell>
          <cell r="F76" t="str">
            <v>Kit Rodamiento Rueda Trasera Para Spark 2004 2016 Par</v>
          </cell>
          <cell r="G76" t="str">
            <v>Pequeño</v>
          </cell>
          <cell r="H76">
            <v>9500</v>
          </cell>
        </row>
        <row r="77">
          <cell r="E77">
            <v>465335548</v>
          </cell>
          <cell r="F77" t="str">
            <v>Manilla Exterior Derecha Negra Para Hyundai H1 1998 2006</v>
          </cell>
          <cell r="G77" t="str">
            <v>Pequeño</v>
          </cell>
          <cell r="H77">
            <v>26485</v>
          </cell>
        </row>
        <row r="78">
          <cell r="E78">
            <v>1225577500</v>
          </cell>
          <cell r="F78" t="str">
            <v>Renovador De Neumaticos Senfineco 400 Ml</v>
          </cell>
          <cell r="G78" t="str">
            <v>Mediano</v>
          </cell>
          <cell r="H78">
            <v>9400</v>
          </cell>
        </row>
        <row r="79">
          <cell r="E79">
            <v>1320657027</v>
          </cell>
          <cell r="F79" t="str">
            <v>Neblinero Para Ford Ranger 2012 2017 Par</v>
          </cell>
          <cell r="G79" t="str">
            <v>Pequeño</v>
          </cell>
          <cell r="H79">
            <v>7800</v>
          </cell>
        </row>
        <row r="80">
          <cell r="E80">
            <v>2356828768</v>
          </cell>
          <cell r="F80" t="str">
            <v>Aditivo Limpia Parabrisas Concentrado 32 Ml</v>
          </cell>
          <cell r="G80" t="str">
            <v>Mediano</v>
          </cell>
          <cell r="H80">
            <v>632</v>
          </cell>
        </row>
        <row r="81">
          <cell r="E81">
            <v>518794256</v>
          </cell>
          <cell r="F81" t="str">
            <v>Espejo Izq Manual Cromado Para Chevrolet D-max 2005 2014</v>
          </cell>
          <cell r="G81" t="str">
            <v>Mediano</v>
          </cell>
          <cell r="H81">
            <v>16848</v>
          </cell>
        </row>
        <row r="82">
          <cell r="E82">
            <v>535528457</v>
          </cell>
          <cell r="F82" t="str">
            <v>Junta Homocinetica Lad Rueda Suzuki Alto K10 2010 2019 23x20</v>
          </cell>
          <cell r="G82" t="str">
            <v>Pequeño</v>
          </cell>
          <cell r="H82">
            <v>13600</v>
          </cell>
        </row>
        <row r="83">
          <cell r="E83">
            <v>465394755</v>
          </cell>
          <cell r="F83" t="str">
            <v>Espejo Cristal Derecho Para Peugeot Partner 2010 2015</v>
          </cell>
          <cell r="G83" t="str">
            <v>Mediano</v>
          </cell>
          <cell r="H83">
            <v>34500</v>
          </cell>
        </row>
      </sheetData>
      <sheetData sheetId="10">
        <row r="13">
          <cell r="E13">
            <v>993786114</v>
          </cell>
          <cell r="F13" t="str">
            <v>Farol Trasero Mitsubishi L200 2019 2022</v>
          </cell>
          <cell r="G13" t="str">
            <v>Mediano</v>
          </cell>
          <cell r="H13">
            <v>28500</v>
          </cell>
        </row>
        <row r="14">
          <cell r="E14">
            <v>2539071026</v>
          </cell>
          <cell r="F14" t="str">
            <v>Cremallera Direccion Hidraulica Para Ford Fiesta 2003 2010</v>
          </cell>
          <cell r="G14" t="str">
            <v>Extragrande</v>
          </cell>
          <cell r="H14" t="e">
            <v>#N/A</v>
          </cell>
        </row>
        <row r="15">
          <cell r="E15">
            <v>992797540</v>
          </cell>
          <cell r="F15" t="str">
            <v>Bandeja Para Toyota New Yaris 2006 2013 Par</v>
          </cell>
          <cell r="G15" t="str">
            <v>Grande</v>
          </cell>
          <cell r="H15">
            <v>20000</v>
          </cell>
        </row>
        <row r="16">
          <cell r="E16">
            <v>1433500599</v>
          </cell>
          <cell r="F16" t="str">
            <v>Farol Trasero Led Para Chevrolet Onix Sedan 2020 2025</v>
          </cell>
          <cell r="G16" t="str">
            <v>Mediano</v>
          </cell>
          <cell r="H16">
            <v>30000</v>
          </cell>
        </row>
        <row r="17">
          <cell r="E17">
            <v>1514129176</v>
          </cell>
          <cell r="F17" t="str">
            <v>Kit Embrague Para Mitsubishi L200 2.5 2007 2016 Alternativo</v>
          </cell>
          <cell r="G17" t="str">
            <v>Mediano</v>
          </cell>
          <cell r="H17">
            <v>26903</v>
          </cell>
        </row>
        <row r="18">
          <cell r="E18">
            <v>1430971995</v>
          </cell>
          <cell r="F18" t="str">
            <v>Farol Trasero Derecho Para Toyota Tercel 1995 1997</v>
          </cell>
          <cell r="G18" t="str">
            <v>Mediano</v>
          </cell>
          <cell r="H18">
            <v>9169</v>
          </cell>
        </row>
        <row r="19">
          <cell r="E19">
            <v>2844377312</v>
          </cell>
          <cell r="F19" t="str">
            <v>Amortiguador Trasero Para Kia Rio 2003 2005 Par</v>
          </cell>
          <cell r="G19" t="str">
            <v>Mediano</v>
          </cell>
          <cell r="H19">
            <v>15600</v>
          </cell>
        </row>
        <row r="20">
          <cell r="E20">
            <v>975564668</v>
          </cell>
          <cell r="F20" t="str">
            <v>Cinta Airbag Mitsubishi L200 2007 2015 Montero Sport G2</v>
          </cell>
          <cell r="G20" t="str">
            <v>Pequeño</v>
          </cell>
          <cell r="H20">
            <v>6072</v>
          </cell>
        </row>
        <row r="21">
          <cell r="E21">
            <v>1772911686</v>
          </cell>
          <cell r="F21" t="str">
            <v>Farol Trasero Derecho Para Hyundai Accent New 2006 2010</v>
          </cell>
          <cell r="G21" t="str">
            <v>Mediano</v>
          </cell>
          <cell r="H21">
            <v>11900</v>
          </cell>
        </row>
        <row r="22">
          <cell r="E22">
            <v>1020235713</v>
          </cell>
          <cell r="F22" t="str">
            <v>Kit Embrague Para Geely Ck Mk New Ck Gs Marca Valeo</v>
          </cell>
          <cell r="G22" t="str">
            <v>Mediano</v>
          </cell>
          <cell r="H22">
            <v>30500</v>
          </cell>
        </row>
        <row r="23">
          <cell r="E23">
            <v>961093606</v>
          </cell>
          <cell r="F23" t="str">
            <v>Kit Embrague Para Ford Ranger 2.3 2.5 3.0 Bencinera Oem 2l5z</v>
          </cell>
          <cell r="G23" t="str">
            <v>Mediano</v>
          </cell>
          <cell r="H23">
            <v>83900</v>
          </cell>
        </row>
        <row r="24">
          <cell r="E24">
            <v>990367535</v>
          </cell>
          <cell r="F24" t="str">
            <v>Amortiguador Portalón Para Dodge Journey 2009 2020</v>
          </cell>
          <cell r="G24" t="str">
            <v>Mediano</v>
          </cell>
          <cell r="H24">
            <v>5490</v>
          </cell>
        </row>
        <row r="25">
          <cell r="E25">
            <v>1053851382</v>
          </cell>
          <cell r="F25" t="str">
            <v>Turbo Para Hyundai Porter H100 2.5 D4bh 2004 2011</v>
          </cell>
          <cell r="G25" t="str">
            <v>Mediano</v>
          </cell>
          <cell r="H25">
            <v>80547</v>
          </cell>
        </row>
        <row r="26">
          <cell r="E26">
            <v>1016753703</v>
          </cell>
          <cell r="F26" t="str">
            <v>Kit Embrague Para Mitsubishi New L200 2.4 4n15 2016 2022</v>
          </cell>
          <cell r="G26" t="str">
            <v>Grande</v>
          </cell>
          <cell r="H26">
            <v>256651</v>
          </cell>
        </row>
        <row r="27">
          <cell r="E27">
            <v>1003947020</v>
          </cell>
          <cell r="F27" t="str">
            <v>Maza Rueda Delantera Para Chevrolet Captiva 2007 2016</v>
          </cell>
          <cell r="G27" t="str">
            <v>Mediano</v>
          </cell>
          <cell r="H27">
            <v>24737</v>
          </cell>
        </row>
        <row r="28">
          <cell r="E28">
            <v>995788762</v>
          </cell>
          <cell r="F28" t="str">
            <v>Optico Derecho Para Ssangyong Actyon Sport 2012 2020</v>
          </cell>
          <cell r="G28" t="str">
            <v>Grande</v>
          </cell>
          <cell r="H28">
            <v>58000</v>
          </cell>
        </row>
        <row r="29">
          <cell r="E29">
            <v>993059702</v>
          </cell>
          <cell r="F29" t="str">
            <v>Farol Trasero Derecho Para Kia Frontier 2005 2019</v>
          </cell>
          <cell r="G29" t="str">
            <v>Mediano</v>
          </cell>
          <cell r="H29">
            <v>8000</v>
          </cell>
        </row>
        <row r="30">
          <cell r="E30">
            <v>2844481042</v>
          </cell>
          <cell r="F30" t="str">
            <v>Amortiguador Trasero Para Toyota Yaris 1999 2005 Par</v>
          </cell>
          <cell r="G30" t="str">
            <v>Grande</v>
          </cell>
          <cell r="H30">
            <v>12200</v>
          </cell>
        </row>
        <row r="31">
          <cell r="E31">
            <v>1015660066</v>
          </cell>
          <cell r="F31" t="str">
            <v>Radiador Intercooler Para Ranger Bt50 3.2 2.2 2013 2022</v>
          </cell>
          <cell r="G31" t="str">
            <v>Extragrande</v>
          </cell>
          <cell r="H31" t="e">
            <v>#N/A</v>
          </cell>
        </row>
        <row r="32">
          <cell r="E32">
            <v>1399818999</v>
          </cell>
          <cell r="F32" t="str">
            <v>Kit Embrague Para Nissan Qashqai J11 Mr20d 2.0 2014 2021</v>
          </cell>
          <cell r="G32" t="str">
            <v>Mediano</v>
          </cell>
          <cell r="H32">
            <v>123113</v>
          </cell>
        </row>
        <row r="33">
          <cell r="E33">
            <v>965611458</v>
          </cell>
          <cell r="F33" t="str">
            <v>Kit Embrague Para Toyota Hilux 2.4 2.8 2016 2020</v>
          </cell>
          <cell r="G33" t="str">
            <v>Grande</v>
          </cell>
          <cell r="H33">
            <v>16000</v>
          </cell>
        </row>
        <row r="34">
          <cell r="E34">
            <v>968551799</v>
          </cell>
          <cell r="F34" t="str">
            <v>Kit De Distribución + Bomba Agua Para Volkswagen Amarok 2.0</v>
          </cell>
          <cell r="G34" t="str">
            <v>Mediano</v>
          </cell>
          <cell r="H34">
            <v>82000</v>
          </cell>
        </row>
        <row r="35">
          <cell r="E35">
            <v>965801635</v>
          </cell>
          <cell r="F35" t="str">
            <v>Neblinero Citroen  C1 C3 C4 C5 C-elysse Xsara Ds3 X Unidad</v>
          </cell>
          <cell r="G35" t="str">
            <v>Pequeño</v>
          </cell>
          <cell r="H35">
            <v>7600</v>
          </cell>
        </row>
        <row r="36">
          <cell r="E36">
            <v>1118011756</v>
          </cell>
          <cell r="F36" t="str">
            <v>Culata Para Chevrolet Spark 1.0 B10s 8 Valv 2006 2016</v>
          </cell>
          <cell r="G36" t="str">
            <v>Mediano</v>
          </cell>
          <cell r="H36">
            <v>85000</v>
          </cell>
        </row>
        <row r="37">
          <cell r="E37">
            <v>968986742</v>
          </cell>
          <cell r="F37" t="str">
            <v>Kit Distribución Para Toyota Hilux 2.4 22re 1993 1997 Japon</v>
          </cell>
          <cell r="G37" t="str">
            <v>Mediano</v>
          </cell>
          <cell r="H37">
            <v>29890</v>
          </cell>
        </row>
        <row r="38">
          <cell r="E38">
            <v>992829948</v>
          </cell>
          <cell r="F38" t="str">
            <v>Bandeja Inferior Para Chevrolet Sonic 2012 2016 Par</v>
          </cell>
          <cell r="G38" t="str">
            <v>Mediano</v>
          </cell>
          <cell r="H38">
            <v>26000</v>
          </cell>
        </row>
        <row r="39">
          <cell r="E39">
            <v>962979236</v>
          </cell>
          <cell r="F39" t="str">
            <v>Kit Embrague Para Kia Morning 1.2 G4la L4 2012 2017</v>
          </cell>
          <cell r="G39" t="str">
            <v>Mediano</v>
          </cell>
          <cell r="H39">
            <v>42900</v>
          </cell>
        </row>
        <row r="40">
          <cell r="E40">
            <v>967934130</v>
          </cell>
          <cell r="F40" t="str">
            <v>Kit Embrague Para Nissan V16 1.6 1993 2010</v>
          </cell>
          <cell r="G40" t="str">
            <v>Mediano</v>
          </cell>
          <cell r="H40">
            <v>27761</v>
          </cell>
        </row>
        <row r="41">
          <cell r="E41">
            <v>2038470814</v>
          </cell>
          <cell r="F41" t="str">
            <v>Farol Trasero Para Chevrolet Luv 2002 2004 Par</v>
          </cell>
          <cell r="G41" t="str">
            <v>Mediano</v>
          </cell>
          <cell r="H41">
            <v>10000</v>
          </cell>
        </row>
        <row r="42">
          <cell r="E42">
            <v>2482025736</v>
          </cell>
          <cell r="F42" t="str">
            <v>Kit Embrague Para Suzuki Alto 1996 2012</v>
          </cell>
          <cell r="G42" t="str">
            <v>Mediano</v>
          </cell>
          <cell r="H42">
            <v>28500</v>
          </cell>
        </row>
        <row r="43">
          <cell r="E43">
            <v>1054858617</v>
          </cell>
          <cell r="F43" t="str">
            <v>Kit Embrague Para Chevrolet Optra 1.6 2004 2016</v>
          </cell>
          <cell r="G43" t="str">
            <v>Mediano</v>
          </cell>
          <cell r="H43">
            <v>57760</v>
          </cell>
        </row>
        <row r="44">
          <cell r="E44">
            <v>966343321</v>
          </cell>
          <cell r="F44" t="str">
            <v>Amortiguador Delantero Para Chevrolet Sail 1.4 2010 2016 Par</v>
          </cell>
          <cell r="G44" t="str">
            <v>Mediano</v>
          </cell>
          <cell r="H44">
            <v>20000</v>
          </cell>
        </row>
        <row r="45">
          <cell r="E45">
            <v>977599658</v>
          </cell>
          <cell r="F45" t="str">
            <v>Farol Trasero Led Para Nissan Np300 2015 2023</v>
          </cell>
          <cell r="G45" t="str">
            <v>Mediano</v>
          </cell>
          <cell r="H45">
            <v>39000</v>
          </cell>
        </row>
        <row r="46">
          <cell r="E46">
            <v>1361859353</v>
          </cell>
          <cell r="F46" t="str">
            <v>Kit Empaquetadura Para Peugeot Partner 1.6 Dv6td 2012 2017</v>
          </cell>
          <cell r="G46" t="str">
            <v>Grande</v>
          </cell>
          <cell r="H46">
            <v>19006</v>
          </cell>
        </row>
        <row r="47">
          <cell r="E47">
            <v>961887482</v>
          </cell>
          <cell r="F47" t="str">
            <v>Culata Para Chevrolet Corsa 1.6 Swing C16se 2000 2008</v>
          </cell>
          <cell r="G47" t="str">
            <v>Mediano</v>
          </cell>
          <cell r="H47">
            <v>87976</v>
          </cell>
        </row>
        <row r="48">
          <cell r="E48">
            <v>993786114</v>
          </cell>
          <cell r="F48" t="str">
            <v>Farol Trasero Mitsubishi L200 2019 2022</v>
          </cell>
          <cell r="G48" t="str">
            <v>Mediano</v>
          </cell>
          <cell r="H48">
            <v>28500</v>
          </cell>
        </row>
        <row r="49">
          <cell r="E49">
            <v>962985456</v>
          </cell>
          <cell r="F49" t="str">
            <v>Kit Embrague Para Mg Mg3 1.5 2012 2018</v>
          </cell>
          <cell r="G49" t="str">
            <v>Mediano</v>
          </cell>
          <cell r="H49">
            <v>22500</v>
          </cell>
        </row>
        <row r="50">
          <cell r="E50">
            <v>963149946</v>
          </cell>
          <cell r="F50" t="str">
            <v>Kit Embrague Para Great Wall Haval 3 2.0 2011 2014</v>
          </cell>
          <cell r="G50" t="str">
            <v>Mediano</v>
          </cell>
          <cell r="H50">
            <v>37900</v>
          </cell>
        </row>
        <row r="51">
          <cell r="E51">
            <v>2864991906</v>
          </cell>
          <cell r="F51" t="str">
            <v>Cremallera Hidraulica Para Subaru Outback 2004 2009</v>
          </cell>
          <cell r="G51" t="str">
            <v>Extragrande</v>
          </cell>
          <cell r="H51" t="e">
            <v>#N/A</v>
          </cell>
        </row>
        <row r="52">
          <cell r="E52">
            <v>1387529431</v>
          </cell>
          <cell r="F52" t="str">
            <v>Farol Trasero Izquierdo Para Hyundai New Accent  2006 2011</v>
          </cell>
          <cell r="G52" t="str">
            <v>Mediano</v>
          </cell>
          <cell r="H52">
            <v>11900</v>
          </cell>
        </row>
        <row r="53">
          <cell r="E53">
            <v>990398127</v>
          </cell>
          <cell r="F53" t="str">
            <v>Kit Embrague Para Hyundai Accent Rb 1.4 G4lc 2013 2019 6 Vel</v>
          </cell>
          <cell r="G53" t="str">
            <v>Mediano</v>
          </cell>
          <cell r="H53">
            <v>42200</v>
          </cell>
        </row>
        <row r="54">
          <cell r="E54">
            <v>1433148387</v>
          </cell>
          <cell r="F54" t="str">
            <v xml:space="preserve">Luneta Espejo Izq Para Ford Territory Sin Sensor 2021 2023 </v>
          </cell>
          <cell r="G54" t="str">
            <v>Mediano</v>
          </cell>
          <cell r="H54">
            <v>8721</v>
          </cell>
        </row>
        <row r="55">
          <cell r="E55">
            <v>1163558359</v>
          </cell>
          <cell r="F55" t="str">
            <v>Culata Para Suzuki Maruti Ii 800 F8b Ma800 1995 2009</v>
          </cell>
          <cell r="G55" t="str">
            <v>Mediano</v>
          </cell>
          <cell r="H55">
            <v>43900</v>
          </cell>
        </row>
        <row r="56">
          <cell r="E56">
            <v>993834731</v>
          </cell>
          <cell r="F56" t="str">
            <v>Maza Rueda Delantera Sin Abs Para Mitsubishi L200 2007 2018</v>
          </cell>
          <cell r="G56" t="str">
            <v>Mediano</v>
          </cell>
          <cell r="H56">
            <v>30400</v>
          </cell>
        </row>
        <row r="57">
          <cell r="E57">
            <v>990373878</v>
          </cell>
          <cell r="F57" t="str">
            <v>Amortiguador Vidrio Portalon Para Ford Escape 2001 2007</v>
          </cell>
          <cell r="G57" t="str">
            <v>Grande</v>
          </cell>
          <cell r="H57">
            <v>5650</v>
          </cell>
        </row>
        <row r="58">
          <cell r="E58">
            <v>1004880491</v>
          </cell>
          <cell r="F58" t="str">
            <v>Kit Neblinero Para Toyota Hilux Revo 2016 2018</v>
          </cell>
          <cell r="G58" t="str">
            <v>Mediano</v>
          </cell>
          <cell r="H58">
            <v>18000</v>
          </cell>
        </row>
        <row r="59">
          <cell r="E59">
            <v>992792457</v>
          </cell>
          <cell r="F59" t="str">
            <v>Amortiguador Delantero Para Nissan V16 1990 2011 Par</v>
          </cell>
          <cell r="G59" t="str">
            <v>Mediano</v>
          </cell>
          <cell r="H59">
            <v>18000</v>
          </cell>
        </row>
        <row r="60">
          <cell r="E60">
            <v>999819737</v>
          </cell>
          <cell r="F60" t="str">
            <v>Kit Neblinero Para Mitsubishi L200 2016 2018</v>
          </cell>
          <cell r="G60" t="str">
            <v>Mediano</v>
          </cell>
          <cell r="H60">
            <v>18500</v>
          </cell>
        </row>
        <row r="61">
          <cell r="E61">
            <v>996445662</v>
          </cell>
          <cell r="F61" t="str">
            <v>Cinta Airbag Hyundai Santa Fe 2.2 D4hb 2013 2019</v>
          </cell>
          <cell r="G61" t="str">
            <v>Pequeño</v>
          </cell>
          <cell r="H61">
            <v>6767</v>
          </cell>
        </row>
        <row r="62">
          <cell r="E62">
            <v>1361509787</v>
          </cell>
          <cell r="F62" t="str">
            <v>Kit Empaquetadura Para Nissan Platina 1.6 K4m 2003 2008</v>
          </cell>
          <cell r="G62" t="str">
            <v>Grande</v>
          </cell>
          <cell r="H62">
            <v>22827</v>
          </cell>
        </row>
        <row r="63">
          <cell r="E63">
            <v>1361923727</v>
          </cell>
          <cell r="F63" t="str">
            <v>Kit Empaquetadura Motor Para Suzuki Baleno 1.6 1995 2004</v>
          </cell>
          <cell r="G63" t="str">
            <v>Grande</v>
          </cell>
          <cell r="H63">
            <v>13500</v>
          </cell>
        </row>
        <row r="64">
          <cell r="E64">
            <v>977599658</v>
          </cell>
          <cell r="F64" t="str">
            <v>Farol Trasero Led Para Nissan Np300 2015 2023</v>
          </cell>
          <cell r="G64" t="str">
            <v>Mediano</v>
          </cell>
          <cell r="H64">
            <v>39000</v>
          </cell>
        </row>
        <row r="65">
          <cell r="E65">
            <v>968624636</v>
          </cell>
          <cell r="F65" t="str">
            <v>Pistones Std Ford Ranger Mazda Bt50 3.2 Con Anillos</v>
          </cell>
          <cell r="G65" t="str">
            <v>Grande</v>
          </cell>
          <cell r="H65" t="e">
            <v>#N/A</v>
          </cell>
        </row>
        <row r="66">
          <cell r="E66">
            <v>980865490</v>
          </cell>
          <cell r="F66" t="str">
            <v>Kit Embrague Para Chevrolet Sail 1.4 2011 2017 200 Mm</v>
          </cell>
          <cell r="G66" t="str">
            <v>Mediano</v>
          </cell>
          <cell r="H66">
            <v>31300</v>
          </cell>
        </row>
        <row r="67">
          <cell r="E67">
            <v>993091310</v>
          </cell>
          <cell r="F67" t="str">
            <v>Optico Izquierdo Para Ssangyong Actyon Sport 2012 2020</v>
          </cell>
          <cell r="G67" t="str">
            <v>Grande</v>
          </cell>
          <cell r="H67">
            <v>58000</v>
          </cell>
        </row>
        <row r="68">
          <cell r="E68">
            <v>1361857955</v>
          </cell>
          <cell r="F68" t="str">
            <v>Kit Empaquetadura Para Toyota Yaris Sport 1.3 2006 2011</v>
          </cell>
          <cell r="G68" t="str">
            <v>Grande</v>
          </cell>
          <cell r="H68">
            <v>15500</v>
          </cell>
        </row>
        <row r="69">
          <cell r="E69">
            <v>969958965</v>
          </cell>
          <cell r="F69" t="str">
            <v>Kit Embrague Para Toyota Yaris Sedan 1.5 1999 2017</v>
          </cell>
          <cell r="G69" t="str">
            <v>Mediano</v>
          </cell>
          <cell r="H69">
            <v>37500</v>
          </cell>
        </row>
        <row r="70">
          <cell r="E70">
            <v>962979371</v>
          </cell>
          <cell r="F70" t="str">
            <v>Kit Embrague Para Chevrolet Corsa 1.6 Swing C16se 2000 2008</v>
          </cell>
          <cell r="G70" t="str">
            <v>Mediano</v>
          </cell>
          <cell r="H70">
            <v>36198</v>
          </cell>
        </row>
        <row r="71">
          <cell r="E71">
            <v>1776525120</v>
          </cell>
          <cell r="F71" t="str">
            <v>Tapa Válvula Para Ssangyong Actyon Sport 2012 2021 Original</v>
          </cell>
          <cell r="G71" t="str">
            <v>Grande</v>
          </cell>
          <cell r="H71">
            <v>59000</v>
          </cell>
        </row>
        <row r="72">
          <cell r="E72">
            <v>1244887344</v>
          </cell>
          <cell r="F72" t="str">
            <v xml:space="preserve">Cinta Airbag Toyota Yaris 1nzfe 2013 2016  </v>
          </cell>
          <cell r="G72" t="str">
            <v>Pequeño</v>
          </cell>
          <cell r="H72">
            <v>6072</v>
          </cell>
        </row>
        <row r="73">
          <cell r="E73">
            <v>967940320</v>
          </cell>
          <cell r="F73" t="str">
            <v>Kit Embrague Para Suzuki Baleno 1.3 1.6 1995 2006</v>
          </cell>
          <cell r="G73" t="str">
            <v>Mediano</v>
          </cell>
          <cell r="H73">
            <v>34500</v>
          </cell>
        </row>
        <row r="74">
          <cell r="E74">
            <v>962765396</v>
          </cell>
          <cell r="F74" t="str">
            <v>Turbo Para Nissan Terrano D22 2.5 Yd25ddti 2002 2010</v>
          </cell>
          <cell r="G74" t="str">
            <v>Mediano</v>
          </cell>
          <cell r="H74">
            <v>90000</v>
          </cell>
        </row>
        <row r="75">
          <cell r="E75">
            <v>1433500599</v>
          </cell>
          <cell r="F75" t="str">
            <v>Farol Trasero Led Para Chevrolet Onix Sedan 2020 2025</v>
          </cell>
          <cell r="G75" t="str">
            <v>Mediano</v>
          </cell>
          <cell r="H75">
            <v>30000</v>
          </cell>
        </row>
        <row r="76">
          <cell r="E76">
            <v>1361499447</v>
          </cell>
          <cell r="F76" t="str">
            <v>Kit Empaquetadura Para Chevrolet Aveo 1.4 F14d3 2006 2016</v>
          </cell>
          <cell r="G76" t="str">
            <v>Mediano</v>
          </cell>
          <cell r="H76">
            <v>12390</v>
          </cell>
        </row>
        <row r="77">
          <cell r="E77">
            <v>993059731</v>
          </cell>
          <cell r="F77" t="str">
            <v>Farol Trasero Izquierdo Para Kia Frontier 2005 2019</v>
          </cell>
          <cell r="G77" t="str">
            <v>Mediano</v>
          </cell>
          <cell r="H77">
            <v>8000</v>
          </cell>
        </row>
        <row r="78">
          <cell r="E78">
            <v>1219140734</v>
          </cell>
          <cell r="F78" t="str">
            <v>Cinta Airbag Toyota Yaris 1.5 1nzfe 2006 2013</v>
          </cell>
          <cell r="G78" t="str">
            <v>Pequeño</v>
          </cell>
          <cell r="H78" t="e">
            <v>#N/A</v>
          </cell>
        </row>
        <row r="79">
          <cell r="E79">
            <v>992799078</v>
          </cell>
          <cell r="F79" t="str">
            <v>Optico Para Chevrolet Corsa 2000 2008 Par</v>
          </cell>
          <cell r="G79" t="str">
            <v>Grande</v>
          </cell>
          <cell r="H79">
            <v>16000</v>
          </cell>
        </row>
        <row r="80">
          <cell r="E80">
            <v>1433113251</v>
          </cell>
          <cell r="F80" t="str">
            <v xml:space="preserve">Luneta Espejo Der Para Ford Territory Sin Sensor 2021 2023 </v>
          </cell>
          <cell r="G80" t="str">
            <v>Mediano</v>
          </cell>
          <cell r="H80">
            <v>8721</v>
          </cell>
        </row>
        <row r="81">
          <cell r="E81">
            <v>1361486749</v>
          </cell>
          <cell r="F81" t="str">
            <v>Kit Empaquetadura Para Suzuki Grand Nomade 2.0 2006 2015</v>
          </cell>
          <cell r="G81" t="str">
            <v>Grande</v>
          </cell>
          <cell r="H81">
            <v>16227</v>
          </cell>
        </row>
        <row r="82">
          <cell r="E82">
            <v>970398144</v>
          </cell>
          <cell r="F82" t="str">
            <v>Bandeja Superior Para Dodge Durango Ram 1500 2004 2010</v>
          </cell>
          <cell r="G82" t="str">
            <v>Mediano</v>
          </cell>
          <cell r="H82">
            <v>25000</v>
          </cell>
        </row>
        <row r="83">
          <cell r="E83">
            <v>1425043225</v>
          </cell>
          <cell r="F83" t="str">
            <v>Par Guardafango Para Hyundai Accent Rb 2012 2015</v>
          </cell>
          <cell r="G83" t="str">
            <v>Mediano</v>
          </cell>
          <cell r="H83" t="e">
            <v>#N/A</v>
          </cell>
        </row>
        <row r="84">
          <cell r="E84">
            <v>1361486497</v>
          </cell>
          <cell r="F84" t="str">
            <v>Kit Empaquetadura Para Suzuki Grand Nomade 2.4 2009 2016</v>
          </cell>
          <cell r="G84" t="str">
            <v>Grande</v>
          </cell>
          <cell r="H84">
            <v>38108</v>
          </cell>
        </row>
        <row r="85">
          <cell r="E85">
            <v>1730923234</v>
          </cell>
          <cell r="F85" t="str">
            <v>Amortiguador Tras Para Honda Civic 1.5 4 Cil 1992 1995 Par</v>
          </cell>
          <cell r="G85" t="str">
            <v>Mediano</v>
          </cell>
          <cell r="H85">
            <v>9901</v>
          </cell>
        </row>
        <row r="86">
          <cell r="E86">
            <v>962979296</v>
          </cell>
          <cell r="F86" t="str">
            <v>Kit De Embrague Para Ford New Ranger 2.2 3.2 Tdci Marca Luk</v>
          </cell>
          <cell r="G86" t="str">
            <v>Mediano</v>
          </cell>
          <cell r="H86">
            <v>215000</v>
          </cell>
        </row>
        <row r="87">
          <cell r="E87">
            <v>999814620</v>
          </cell>
          <cell r="F87" t="str">
            <v>Kit Neblinero Para Toyota Yaris Sedan 2006 2013</v>
          </cell>
          <cell r="G87" t="str">
            <v>Mediano</v>
          </cell>
          <cell r="H87">
            <v>12500</v>
          </cell>
        </row>
        <row r="88">
          <cell r="E88">
            <v>962979213</v>
          </cell>
          <cell r="F88" t="str">
            <v>Kit Embrague Toyota Yaris 1.5 1999 2013 Marca Exedy Japon</v>
          </cell>
          <cell r="G88" t="str">
            <v>Mediano</v>
          </cell>
          <cell r="H88">
            <v>50000</v>
          </cell>
        </row>
        <row r="89">
          <cell r="E89">
            <v>981486084</v>
          </cell>
          <cell r="F89" t="str">
            <v>Kit Empaquetadura Motor Para Ssangyong Actyon 2.0 2006 2012</v>
          </cell>
          <cell r="G89" t="str">
            <v>Grande</v>
          </cell>
          <cell r="H89">
            <v>28900</v>
          </cell>
        </row>
        <row r="90">
          <cell r="E90">
            <v>965554378</v>
          </cell>
          <cell r="F90" t="str">
            <v>Neblinero Para Suzuki Nomade Swift Vitara Sx4 New Baleno</v>
          </cell>
          <cell r="G90" t="str">
            <v>Pequeño</v>
          </cell>
          <cell r="H90">
            <v>3800</v>
          </cell>
        </row>
        <row r="91">
          <cell r="E91">
            <v>968394640</v>
          </cell>
          <cell r="F91" t="str">
            <v>Cremallera Dirección Chevrolet Sail 1.4 2011 2017</v>
          </cell>
          <cell r="G91" t="str">
            <v>Extragrande</v>
          </cell>
          <cell r="H91">
            <v>53000</v>
          </cell>
        </row>
        <row r="92">
          <cell r="E92">
            <v>976122724</v>
          </cell>
          <cell r="F92" t="str">
            <v>Culata Para Chevrolet Luv 2.3 4zd1 8v 4 Cil 1993 1998</v>
          </cell>
          <cell r="G92" t="str">
            <v>Grande</v>
          </cell>
          <cell r="H92">
            <v>104000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19"/>
  <sheetViews>
    <sheetView topLeftCell="A349" workbookViewId="0">
      <selection activeCell="A349" sqref="A1:XFD1048576"/>
    </sheetView>
  </sheetViews>
  <sheetFormatPr baseColWidth="10" defaultColWidth="12.6640625" defaultRowHeight="20" customHeight="1" x14ac:dyDescent="0.15"/>
  <cols>
    <col min="1" max="2" width="15.5" customWidth="1"/>
    <col min="3" max="3" width="55" customWidth="1"/>
    <col min="4" max="4" width="16.83203125" bestFit="1" customWidth="1"/>
    <col min="5" max="5" width="64.5" bestFit="1" customWidth="1"/>
    <col min="6" max="6" width="16" style="42" customWidth="1"/>
    <col min="7" max="7" width="11.1640625" style="42" bestFit="1" customWidth="1"/>
    <col min="8" max="8" width="14.33203125" customWidth="1"/>
    <col min="9" max="12" width="12.83203125" customWidth="1"/>
    <col min="13" max="13" width="12.5" customWidth="1"/>
  </cols>
  <sheetData>
    <row r="1" spans="1:23" ht="20" customHeight="1" x14ac:dyDescent="0.2">
      <c r="A1" s="1"/>
      <c r="B1" s="1"/>
      <c r="C1" s="1"/>
      <c r="D1" s="1"/>
      <c r="E1" s="2"/>
      <c r="F1" s="32"/>
      <c r="G1" s="32"/>
      <c r="H1" s="2"/>
    </row>
    <row r="2" spans="1:23" ht="20" customHeight="1" x14ac:dyDescent="0.2">
      <c r="A2" s="3" t="s">
        <v>0</v>
      </c>
      <c r="B2" s="3"/>
      <c r="C2" s="3"/>
      <c r="D2" s="3"/>
      <c r="E2" s="4"/>
      <c r="F2" s="33"/>
      <c r="G2" s="33"/>
      <c r="H2" s="4"/>
    </row>
    <row r="3" spans="1:23" ht="20" customHeight="1" x14ac:dyDescent="0.2">
      <c r="A3" s="5" t="s">
        <v>913</v>
      </c>
      <c r="B3" s="3"/>
      <c r="C3" s="3"/>
      <c r="D3" s="3"/>
      <c r="E3" s="4"/>
      <c r="F3" s="33"/>
      <c r="G3" s="33"/>
      <c r="H3" s="4"/>
    </row>
    <row r="4" spans="1:23" ht="20" customHeight="1" x14ac:dyDescent="0.15">
      <c r="A4" s="6" t="s">
        <v>1</v>
      </c>
      <c r="B4" s="4"/>
      <c r="C4" s="4"/>
      <c r="D4" s="4"/>
      <c r="E4" s="4"/>
      <c r="F4" s="33"/>
      <c r="G4" s="33"/>
      <c r="H4" s="4"/>
    </row>
    <row r="5" spans="1:23" ht="20" customHeight="1" x14ac:dyDescent="0.2">
      <c r="A5" s="15" t="s">
        <v>17</v>
      </c>
      <c r="B5" s="8"/>
      <c r="C5" s="8"/>
      <c r="D5" s="8"/>
      <c r="E5" s="8"/>
      <c r="F5" s="34" t="s">
        <v>919</v>
      </c>
      <c r="G5" s="35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20" customHeight="1" x14ac:dyDescent="0.15">
      <c r="A6" s="18" t="s">
        <v>5</v>
      </c>
      <c r="B6" s="19" t="s">
        <v>914</v>
      </c>
      <c r="C6" s="20" t="s">
        <v>4</v>
      </c>
      <c r="D6" s="19" t="s">
        <v>915</v>
      </c>
      <c r="E6" s="21"/>
      <c r="F6" s="36" t="s">
        <v>921</v>
      </c>
      <c r="G6" s="36"/>
      <c r="H6" s="10"/>
    </row>
    <row r="7" spans="1:23" ht="20" customHeight="1" x14ac:dyDescent="0.15">
      <c r="A7" s="13" t="s">
        <v>3</v>
      </c>
      <c r="B7" s="19" t="s">
        <v>916</v>
      </c>
      <c r="C7" s="12" t="s">
        <v>2</v>
      </c>
      <c r="D7" s="19" t="s">
        <v>917</v>
      </c>
      <c r="E7" s="21"/>
      <c r="F7" s="36" t="s">
        <v>922</v>
      </c>
      <c r="G7" s="36"/>
      <c r="H7" s="10"/>
    </row>
    <row r="8" spans="1:23" ht="20" customHeight="1" x14ac:dyDescent="0.15">
      <c r="A8" s="23" t="s">
        <v>6</v>
      </c>
      <c r="B8" s="19" t="s">
        <v>918</v>
      </c>
      <c r="C8" s="24" t="s">
        <v>18</v>
      </c>
      <c r="D8" s="19" t="s">
        <v>920</v>
      </c>
      <c r="E8" s="21"/>
      <c r="F8" s="37" t="s">
        <v>7</v>
      </c>
      <c r="G8" s="38"/>
      <c r="H8" s="10"/>
    </row>
    <row r="9" spans="1:23" ht="20" customHeight="1" x14ac:dyDescent="0.15">
      <c r="A9" s="9"/>
      <c r="B9" s="9"/>
      <c r="C9" s="9"/>
      <c r="D9" s="9"/>
      <c r="E9" s="11"/>
      <c r="F9" s="38"/>
      <c r="G9" s="39"/>
      <c r="H9" s="10"/>
    </row>
    <row r="10" spans="1:23" ht="20" customHeight="1" x14ac:dyDescent="0.15">
      <c r="A10" s="77" t="s">
        <v>8</v>
      </c>
      <c r="B10" s="79" t="s">
        <v>9</v>
      </c>
      <c r="C10" s="82" t="s">
        <v>10</v>
      </c>
      <c r="D10" s="83" t="s">
        <v>11</v>
      </c>
      <c r="E10" s="86" t="s">
        <v>12</v>
      </c>
      <c r="F10" s="72" t="s">
        <v>1201</v>
      </c>
      <c r="G10" s="69" t="s">
        <v>1200</v>
      </c>
      <c r="H10" s="25" t="s">
        <v>14</v>
      </c>
    </row>
    <row r="11" spans="1:23" ht="20" customHeight="1" x14ac:dyDescent="0.15">
      <c r="A11" s="78"/>
      <c r="B11" s="80"/>
      <c r="C11" s="80"/>
      <c r="D11" s="84"/>
      <c r="E11" s="87"/>
      <c r="F11" s="73"/>
      <c r="G11" s="70"/>
      <c r="H11" s="75" t="s">
        <v>15</v>
      </c>
    </row>
    <row r="12" spans="1:23" ht="20" customHeight="1" x14ac:dyDescent="0.15">
      <c r="A12" s="76"/>
      <c r="B12" s="81"/>
      <c r="C12" s="81"/>
      <c r="D12" s="85"/>
      <c r="E12" s="88"/>
      <c r="F12" s="74"/>
      <c r="G12" s="71"/>
      <c r="H12" s="76"/>
    </row>
    <row r="13" spans="1:23" ht="20" customHeight="1" x14ac:dyDescent="0.15">
      <c r="A13" s="27" t="s">
        <v>19</v>
      </c>
      <c r="B13" s="27" t="s">
        <v>20</v>
      </c>
      <c r="C13" s="27" t="s">
        <v>21</v>
      </c>
      <c r="D13" s="27">
        <v>464016888</v>
      </c>
      <c r="E13" s="27" t="s">
        <v>22</v>
      </c>
      <c r="F13" s="40">
        <v>11000</v>
      </c>
      <c r="G13" s="40">
        <f>F13*H13</f>
        <v>176000</v>
      </c>
      <c r="H13" s="28">
        <v>16</v>
      </c>
    </row>
    <row r="14" spans="1:23" ht="20" customHeight="1" x14ac:dyDescent="0.15">
      <c r="A14" s="27" t="s">
        <v>23</v>
      </c>
      <c r="B14" s="27" t="s">
        <v>20</v>
      </c>
      <c r="C14" s="27" t="s">
        <v>24</v>
      </c>
      <c r="D14" s="27">
        <v>552892818</v>
      </c>
      <c r="E14" s="27" t="s">
        <v>25</v>
      </c>
      <c r="F14" s="27">
        <v>3800</v>
      </c>
      <c r="G14" s="27" t="s">
        <v>20</v>
      </c>
      <c r="H14" s="28">
        <v>0</v>
      </c>
    </row>
    <row r="15" spans="1:23" ht="20" customHeight="1" x14ac:dyDescent="0.15">
      <c r="A15" s="27" t="s">
        <v>26</v>
      </c>
      <c r="B15" s="27" t="s">
        <v>20</v>
      </c>
      <c r="C15" s="27" t="s">
        <v>27</v>
      </c>
      <c r="D15" s="27">
        <v>969960395</v>
      </c>
      <c r="E15" s="27" t="s">
        <v>28</v>
      </c>
      <c r="F15" s="27">
        <v>30500</v>
      </c>
      <c r="G15" s="27" t="s">
        <v>20</v>
      </c>
      <c r="H15" s="28">
        <v>0</v>
      </c>
    </row>
    <row r="16" spans="1:23" ht="20" customHeight="1" x14ac:dyDescent="0.15">
      <c r="A16" s="27" t="s">
        <v>29</v>
      </c>
      <c r="B16" s="27" t="s">
        <v>20</v>
      </c>
      <c r="C16" s="27" t="s">
        <v>30</v>
      </c>
      <c r="D16" s="27">
        <v>1460703017</v>
      </c>
      <c r="E16" s="27" t="s">
        <v>31</v>
      </c>
      <c r="F16" s="27">
        <v>0</v>
      </c>
      <c r="G16" s="27" t="s">
        <v>20</v>
      </c>
      <c r="H16" s="28">
        <v>0</v>
      </c>
    </row>
    <row r="17" spans="1:8" ht="20" customHeight="1" x14ac:dyDescent="0.15">
      <c r="A17" s="27" t="s">
        <v>32</v>
      </c>
      <c r="B17" s="27" t="s">
        <v>20</v>
      </c>
      <c r="C17" s="27" t="s">
        <v>33</v>
      </c>
      <c r="D17" s="27">
        <v>474286552</v>
      </c>
      <c r="E17" s="27" t="s">
        <v>34</v>
      </c>
      <c r="F17" s="27">
        <v>29800</v>
      </c>
      <c r="G17" s="27" t="s">
        <v>20</v>
      </c>
      <c r="H17" s="28">
        <v>0</v>
      </c>
    </row>
    <row r="18" spans="1:8" ht="20" customHeight="1" x14ac:dyDescent="0.15">
      <c r="A18" s="27" t="s">
        <v>35</v>
      </c>
      <c r="B18" s="27" t="s">
        <v>20</v>
      </c>
      <c r="C18" s="27" t="s">
        <v>36</v>
      </c>
      <c r="D18" s="27">
        <v>436142332</v>
      </c>
      <c r="E18" s="27" t="s">
        <v>37</v>
      </c>
      <c r="F18" s="27">
        <v>18800</v>
      </c>
      <c r="G18" s="27" t="s">
        <v>20</v>
      </c>
      <c r="H18" s="28">
        <v>0</v>
      </c>
    </row>
    <row r="19" spans="1:8" ht="20" customHeight="1" x14ac:dyDescent="0.15">
      <c r="A19" s="27" t="s">
        <v>38</v>
      </c>
      <c r="B19" s="27" t="s">
        <v>20</v>
      </c>
      <c r="C19" s="27" t="s">
        <v>39</v>
      </c>
      <c r="D19" s="27">
        <v>1141556479</v>
      </c>
      <c r="E19" s="27" t="s">
        <v>40</v>
      </c>
      <c r="F19" s="27">
        <v>5800</v>
      </c>
      <c r="G19" s="27" t="s">
        <v>20</v>
      </c>
      <c r="H19" s="28">
        <v>0</v>
      </c>
    </row>
    <row r="20" spans="1:8" ht="20" customHeight="1" x14ac:dyDescent="0.15">
      <c r="A20" s="27" t="s">
        <v>41</v>
      </c>
      <c r="B20" s="27" t="s">
        <v>20</v>
      </c>
      <c r="C20" s="27" t="s">
        <v>42</v>
      </c>
      <c r="D20" s="27">
        <v>465756652</v>
      </c>
      <c r="E20" s="27" t="s">
        <v>43</v>
      </c>
      <c r="F20" s="27">
        <v>20400</v>
      </c>
      <c r="G20" s="27" t="s">
        <v>20</v>
      </c>
      <c r="H20" s="28">
        <v>0</v>
      </c>
    </row>
    <row r="21" spans="1:8" ht="20" customHeight="1" x14ac:dyDescent="0.15">
      <c r="A21" s="27" t="s">
        <v>44</v>
      </c>
      <c r="B21" s="27" t="s">
        <v>20</v>
      </c>
      <c r="C21" s="27" t="s">
        <v>45</v>
      </c>
      <c r="D21" s="27">
        <v>619502171</v>
      </c>
      <c r="E21" s="27" t="s">
        <v>46</v>
      </c>
      <c r="F21" s="40">
        <v>21998</v>
      </c>
      <c r="G21" s="40">
        <f>F21*H21</f>
        <v>263976</v>
      </c>
      <c r="H21" s="28">
        <v>12</v>
      </c>
    </row>
    <row r="22" spans="1:8" ht="20" customHeight="1" x14ac:dyDescent="0.15">
      <c r="A22" s="27" t="s">
        <v>47</v>
      </c>
      <c r="B22" s="27" t="s">
        <v>20</v>
      </c>
      <c r="C22" s="27" t="s">
        <v>48</v>
      </c>
      <c r="D22" s="27">
        <v>912432361</v>
      </c>
      <c r="E22" s="27" t="s">
        <v>49</v>
      </c>
      <c r="F22" s="27">
        <v>45047</v>
      </c>
      <c r="G22" s="27" t="s">
        <v>20</v>
      </c>
      <c r="H22" s="28">
        <v>0</v>
      </c>
    </row>
    <row r="23" spans="1:8" ht="20" customHeight="1" x14ac:dyDescent="0.15">
      <c r="A23" s="27" t="s">
        <v>50</v>
      </c>
      <c r="B23" s="27" t="s">
        <v>20</v>
      </c>
      <c r="C23" s="27" t="s">
        <v>51</v>
      </c>
      <c r="D23" s="27">
        <v>476191575</v>
      </c>
      <c r="E23" s="27" t="s">
        <v>52</v>
      </c>
      <c r="F23" s="40">
        <v>15000</v>
      </c>
      <c r="G23" s="40">
        <f>F23*H23</f>
        <v>210000</v>
      </c>
      <c r="H23" s="28">
        <v>14</v>
      </c>
    </row>
    <row r="24" spans="1:8" ht="20" customHeight="1" x14ac:dyDescent="0.15">
      <c r="A24" s="27" t="s">
        <v>53</v>
      </c>
      <c r="B24" s="27" t="s">
        <v>20</v>
      </c>
      <c r="C24" s="27" t="s">
        <v>54</v>
      </c>
      <c r="D24" s="27">
        <v>533028791</v>
      </c>
      <c r="E24" s="27" t="s">
        <v>55</v>
      </c>
      <c r="F24" s="27">
        <v>0</v>
      </c>
      <c r="G24" s="27" t="s">
        <v>20</v>
      </c>
      <c r="H24" s="28">
        <v>0</v>
      </c>
    </row>
    <row r="25" spans="1:8" ht="20" customHeight="1" x14ac:dyDescent="0.15">
      <c r="A25" s="27" t="s">
        <v>56</v>
      </c>
      <c r="B25" s="27" t="s">
        <v>20</v>
      </c>
      <c r="C25" s="27" t="s">
        <v>57</v>
      </c>
      <c r="D25" s="27">
        <v>996394586</v>
      </c>
      <c r="E25" s="27" t="s">
        <v>58</v>
      </c>
      <c r="F25" s="27">
        <v>8766</v>
      </c>
      <c r="G25" s="27" t="s">
        <v>20</v>
      </c>
      <c r="H25" s="28">
        <v>0</v>
      </c>
    </row>
    <row r="26" spans="1:8" ht="20" customHeight="1" x14ac:dyDescent="0.15">
      <c r="A26" s="27" t="s">
        <v>59</v>
      </c>
      <c r="B26" s="27" t="s">
        <v>20</v>
      </c>
      <c r="C26" s="27" t="s">
        <v>60</v>
      </c>
      <c r="D26" s="27">
        <v>466442500</v>
      </c>
      <c r="E26" s="27" t="s">
        <v>61</v>
      </c>
      <c r="F26" s="27">
        <v>5616</v>
      </c>
      <c r="G26" s="27" t="s">
        <v>20</v>
      </c>
      <c r="H26" s="28">
        <v>0</v>
      </c>
    </row>
    <row r="27" spans="1:8" ht="20" customHeight="1" x14ac:dyDescent="0.15">
      <c r="A27" s="27" t="s">
        <v>62</v>
      </c>
      <c r="B27" s="27" t="s">
        <v>20</v>
      </c>
      <c r="C27" s="27" t="s">
        <v>63</v>
      </c>
      <c r="D27" s="27">
        <v>1017945757</v>
      </c>
      <c r="E27" s="27" t="s">
        <v>64</v>
      </c>
      <c r="F27" s="27">
        <v>34180</v>
      </c>
      <c r="G27" s="27" t="s">
        <v>20</v>
      </c>
      <c r="H27" s="28">
        <v>0</v>
      </c>
    </row>
    <row r="28" spans="1:8" ht="20" customHeight="1" x14ac:dyDescent="0.15">
      <c r="A28" s="27" t="s">
        <v>65</v>
      </c>
      <c r="B28" s="27" t="s">
        <v>20</v>
      </c>
      <c r="C28" s="27" t="s">
        <v>66</v>
      </c>
      <c r="D28" s="27">
        <v>904148508</v>
      </c>
      <c r="E28" s="27" t="s">
        <v>67</v>
      </c>
      <c r="F28" s="27">
        <v>22000</v>
      </c>
      <c r="G28" s="27" t="s">
        <v>20</v>
      </c>
      <c r="H28" s="28">
        <v>0</v>
      </c>
    </row>
    <row r="29" spans="1:8" ht="20" customHeight="1" x14ac:dyDescent="0.15">
      <c r="A29" s="27" t="s">
        <v>68</v>
      </c>
      <c r="B29" s="27" t="s">
        <v>20</v>
      </c>
      <c r="C29" s="27" t="s">
        <v>69</v>
      </c>
      <c r="D29" s="27">
        <v>436143540</v>
      </c>
      <c r="E29" s="27" t="s">
        <v>70</v>
      </c>
      <c r="F29" s="27">
        <v>11000</v>
      </c>
      <c r="G29" s="27" t="s">
        <v>20</v>
      </c>
      <c r="H29" s="28">
        <v>0</v>
      </c>
    </row>
    <row r="30" spans="1:8" ht="20" customHeight="1" x14ac:dyDescent="0.15">
      <c r="A30" s="27" t="s">
        <v>71</v>
      </c>
      <c r="B30" s="27" t="s">
        <v>20</v>
      </c>
      <c r="C30" s="27" t="s">
        <v>72</v>
      </c>
      <c r="D30" s="27">
        <v>977807749</v>
      </c>
      <c r="E30" s="27" t="s">
        <v>73</v>
      </c>
      <c r="F30" s="27">
        <v>0</v>
      </c>
      <c r="G30" s="27" t="s">
        <v>20</v>
      </c>
      <c r="H30" s="28">
        <v>0</v>
      </c>
    </row>
    <row r="31" spans="1:8" ht="20" customHeight="1" x14ac:dyDescent="0.15">
      <c r="A31" s="27" t="s">
        <v>74</v>
      </c>
      <c r="B31" s="27" t="s">
        <v>20</v>
      </c>
      <c r="C31" s="27" t="s">
        <v>75</v>
      </c>
      <c r="D31" s="27">
        <v>436141582</v>
      </c>
      <c r="E31" s="27" t="s">
        <v>76</v>
      </c>
      <c r="F31" s="27">
        <v>25778</v>
      </c>
      <c r="G31" s="27" t="s">
        <v>20</v>
      </c>
      <c r="H31" s="28">
        <v>0</v>
      </c>
    </row>
    <row r="32" spans="1:8" ht="20" customHeight="1" x14ac:dyDescent="0.15">
      <c r="A32" s="27" t="s">
        <v>77</v>
      </c>
      <c r="B32" s="27" t="s">
        <v>20</v>
      </c>
      <c r="C32" s="27" t="s">
        <v>78</v>
      </c>
      <c r="D32" s="27">
        <v>1141548929</v>
      </c>
      <c r="E32" s="27" t="s">
        <v>79</v>
      </c>
      <c r="F32" s="27">
        <v>0</v>
      </c>
      <c r="G32" s="27" t="s">
        <v>20</v>
      </c>
      <c r="H32" s="28">
        <v>0</v>
      </c>
    </row>
    <row r="33" spans="1:8" ht="20" customHeight="1" x14ac:dyDescent="0.15">
      <c r="A33" s="27" t="s">
        <v>80</v>
      </c>
      <c r="B33" s="27" t="s">
        <v>20</v>
      </c>
      <c r="C33" s="27" t="s">
        <v>81</v>
      </c>
      <c r="D33" s="27">
        <v>1463383501</v>
      </c>
      <c r="E33" s="27" t="s">
        <v>82</v>
      </c>
      <c r="F33" s="27">
        <v>9900</v>
      </c>
      <c r="G33" s="27" t="s">
        <v>20</v>
      </c>
      <c r="H33" s="28">
        <v>0</v>
      </c>
    </row>
    <row r="34" spans="1:8" ht="20" customHeight="1" x14ac:dyDescent="0.15">
      <c r="A34" s="27" t="s">
        <v>83</v>
      </c>
      <c r="B34" s="27" t="s">
        <v>20</v>
      </c>
      <c r="C34" s="27" t="s">
        <v>84</v>
      </c>
      <c r="D34" s="27">
        <v>1792013694</v>
      </c>
      <c r="E34" s="27" t="s">
        <v>85</v>
      </c>
      <c r="F34" s="27">
        <v>47000</v>
      </c>
      <c r="G34" s="27" t="s">
        <v>20</v>
      </c>
      <c r="H34" s="28">
        <v>0</v>
      </c>
    </row>
    <row r="35" spans="1:8" ht="20" customHeight="1" x14ac:dyDescent="0.15">
      <c r="A35" s="27" t="s">
        <v>86</v>
      </c>
      <c r="B35" s="27" t="s">
        <v>20</v>
      </c>
      <c r="C35" s="27" t="s">
        <v>87</v>
      </c>
      <c r="D35" s="27">
        <v>466723559</v>
      </c>
      <c r="E35" s="27" t="s">
        <v>88</v>
      </c>
      <c r="F35" s="40">
        <v>25800</v>
      </c>
      <c r="G35" s="40">
        <f>F35*H35</f>
        <v>51600</v>
      </c>
      <c r="H35" s="28">
        <v>2</v>
      </c>
    </row>
    <row r="36" spans="1:8" ht="20" customHeight="1" x14ac:dyDescent="0.15">
      <c r="A36" s="27" t="s">
        <v>89</v>
      </c>
      <c r="B36" s="27" t="s">
        <v>20</v>
      </c>
      <c r="C36" s="27" t="s">
        <v>90</v>
      </c>
      <c r="D36" s="27">
        <v>436141582</v>
      </c>
      <c r="E36" s="27" t="s">
        <v>76</v>
      </c>
      <c r="F36" s="27">
        <v>25778</v>
      </c>
      <c r="G36" s="27" t="s">
        <v>20</v>
      </c>
      <c r="H36" s="28">
        <v>0</v>
      </c>
    </row>
    <row r="37" spans="1:8" ht="20" customHeight="1" x14ac:dyDescent="0.15">
      <c r="A37" s="27" t="s">
        <v>91</v>
      </c>
      <c r="B37" s="27" t="s">
        <v>20</v>
      </c>
      <c r="C37" s="27" t="s">
        <v>92</v>
      </c>
      <c r="D37" s="27">
        <v>1005266031</v>
      </c>
      <c r="E37" s="27" t="s">
        <v>93</v>
      </c>
      <c r="F37" s="40">
        <v>56580</v>
      </c>
      <c r="G37" s="40">
        <f>F37*H37</f>
        <v>792120</v>
      </c>
      <c r="H37" s="28">
        <v>14</v>
      </c>
    </row>
    <row r="38" spans="1:8" ht="20" customHeight="1" x14ac:dyDescent="0.15">
      <c r="A38" s="27" t="s">
        <v>94</v>
      </c>
      <c r="B38" s="27" t="s">
        <v>20</v>
      </c>
      <c r="C38" s="27" t="s">
        <v>95</v>
      </c>
      <c r="D38" s="27">
        <v>434601515</v>
      </c>
      <c r="E38" s="27" t="s">
        <v>96</v>
      </c>
      <c r="F38" s="40">
        <v>13500</v>
      </c>
      <c r="G38" s="40">
        <f>F38*H38</f>
        <v>256500</v>
      </c>
      <c r="H38" s="28">
        <v>19</v>
      </c>
    </row>
    <row r="39" spans="1:8" ht="20" customHeight="1" x14ac:dyDescent="0.15">
      <c r="A39" s="27" t="s">
        <v>97</v>
      </c>
      <c r="B39" s="27" t="s">
        <v>20</v>
      </c>
      <c r="C39" s="27" t="s">
        <v>98</v>
      </c>
      <c r="D39" s="27">
        <v>1280894910</v>
      </c>
      <c r="E39" s="27" t="s">
        <v>99</v>
      </c>
      <c r="F39" s="27">
        <v>23900</v>
      </c>
      <c r="G39" s="27" t="s">
        <v>20</v>
      </c>
      <c r="H39" s="28">
        <v>0</v>
      </c>
    </row>
    <row r="40" spans="1:8" ht="20" customHeight="1" x14ac:dyDescent="0.15">
      <c r="A40" s="27" t="s">
        <v>100</v>
      </c>
      <c r="B40" s="27" t="s">
        <v>20</v>
      </c>
      <c r="C40" s="27" t="s">
        <v>101</v>
      </c>
      <c r="D40" s="27">
        <v>970948011</v>
      </c>
      <c r="E40" s="27" t="s">
        <v>102</v>
      </c>
      <c r="F40" s="27" t="e">
        <v>#N/A</v>
      </c>
      <c r="G40" s="27" t="s">
        <v>20</v>
      </c>
      <c r="H40" s="28">
        <v>0</v>
      </c>
    </row>
    <row r="41" spans="1:8" ht="20" customHeight="1" x14ac:dyDescent="0.15">
      <c r="A41" s="27" t="s">
        <v>103</v>
      </c>
      <c r="B41" s="27" t="s">
        <v>20</v>
      </c>
      <c r="C41" s="27" t="s">
        <v>104</v>
      </c>
      <c r="D41" s="27">
        <v>436142332</v>
      </c>
      <c r="E41" s="27" t="s">
        <v>37</v>
      </c>
      <c r="F41" s="27">
        <v>18800</v>
      </c>
      <c r="G41" s="27" t="s">
        <v>20</v>
      </c>
      <c r="H41" s="28">
        <v>0</v>
      </c>
    </row>
    <row r="42" spans="1:8" ht="20" customHeight="1" x14ac:dyDescent="0.15">
      <c r="A42" s="27" t="s">
        <v>105</v>
      </c>
      <c r="B42" s="27" t="s">
        <v>20</v>
      </c>
      <c r="C42" s="27" t="s">
        <v>106</v>
      </c>
      <c r="D42" s="27">
        <v>1462524211</v>
      </c>
      <c r="E42" s="27" t="s">
        <v>107</v>
      </c>
      <c r="F42" s="27">
        <v>46590</v>
      </c>
      <c r="G42" s="27" t="s">
        <v>20</v>
      </c>
      <c r="H42" s="28">
        <v>0</v>
      </c>
    </row>
    <row r="43" spans="1:8" ht="20" customHeight="1" x14ac:dyDescent="0.15">
      <c r="A43" s="27" t="s">
        <v>108</v>
      </c>
      <c r="B43" s="27" t="s">
        <v>20</v>
      </c>
      <c r="C43" s="27" t="s">
        <v>109</v>
      </c>
      <c r="D43" s="27">
        <v>623163549</v>
      </c>
      <c r="E43" s="27" t="s">
        <v>110</v>
      </c>
      <c r="F43" s="27">
        <v>10500</v>
      </c>
      <c r="G43" s="27" t="s">
        <v>20</v>
      </c>
      <c r="H43" s="28">
        <v>0</v>
      </c>
    </row>
    <row r="44" spans="1:8" ht="20" customHeight="1" x14ac:dyDescent="0.15">
      <c r="A44" s="27" t="s">
        <v>111</v>
      </c>
      <c r="B44" s="27" t="s">
        <v>20</v>
      </c>
      <c r="C44" s="27" t="s">
        <v>112</v>
      </c>
      <c r="D44" s="27">
        <v>552676221</v>
      </c>
      <c r="E44" s="27" t="s">
        <v>113</v>
      </c>
      <c r="F44" s="27">
        <v>3000</v>
      </c>
      <c r="G44" s="27" t="s">
        <v>20</v>
      </c>
      <c r="H44" s="28">
        <v>0</v>
      </c>
    </row>
    <row r="45" spans="1:8" ht="20" customHeight="1" x14ac:dyDescent="0.15">
      <c r="A45" s="27" t="s">
        <v>114</v>
      </c>
      <c r="B45" s="27" t="s">
        <v>20</v>
      </c>
      <c r="C45" s="27" t="s">
        <v>115</v>
      </c>
      <c r="D45" s="27">
        <v>616946459</v>
      </c>
      <c r="E45" s="27" t="s">
        <v>116</v>
      </c>
      <c r="F45" s="27">
        <v>13975</v>
      </c>
      <c r="G45" s="27" t="s">
        <v>20</v>
      </c>
      <c r="H45" s="28">
        <v>0</v>
      </c>
    </row>
    <row r="46" spans="1:8" ht="20" customHeight="1" x14ac:dyDescent="0.15">
      <c r="A46" s="27" t="s">
        <v>117</v>
      </c>
      <c r="B46" s="27" t="s">
        <v>20</v>
      </c>
      <c r="C46" s="27" t="s">
        <v>118</v>
      </c>
      <c r="D46" s="27">
        <v>2364936114</v>
      </c>
      <c r="E46" s="27" t="s">
        <v>119</v>
      </c>
      <c r="F46" s="27">
        <v>33000</v>
      </c>
      <c r="G46" s="27" t="s">
        <v>20</v>
      </c>
      <c r="H46" s="28">
        <v>0</v>
      </c>
    </row>
    <row r="47" spans="1:8" ht="20" customHeight="1" x14ac:dyDescent="0.15">
      <c r="A47" s="27" t="s">
        <v>120</v>
      </c>
      <c r="B47" s="27" t="s">
        <v>20</v>
      </c>
      <c r="C47" s="27" t="s">
        <v>121</v>
      </c>
      <c r="D47" s="27">
        <v>1390118391</v>
      </c>
      <c r="E47" s="27" t="s">
        <v>122</v>
      </c>
      <c r="F47" s="27">
        <v>34000</v>
      </c>
      <c r="G47" s="27" t="s">
        <v>20</v>
      </c>
      <c r="H47" s="28">
        <v>0</v>
      </c>
    </row>
    <row r="48" spans="1:8" ht="20" customHeight="1" x14ac:dyDescent="0.15">
      <c r="A48" s="27" t="s">
        <v>123</v>
      </c>
      <c r="B48" s="27" t="s">
        <v>20</v>
      </c>
      <c r="C48" s="27" t="s">
        <v>124</v>
      </c>
      <c r="D48" s="27">
        <v>434021439</v>
      </c>
      <c r="E48" s="27" t="s">
        <v>125</v>
      </c>
      <c r="F48" s="40">
        <v>19000</v>
      </c>
      <c r="G48" s="40">
        <f>F48*H48</f>
        <v>304000</v>
      </c>
      <c r="H48" s="28">
        <v>16</v>
      </c>
    </row>
    <row r="49" spans="1:8" ht="20" customHeight="1" x14ac:dyDescent="0.15">
      <c r="A49" s="27" t="s">
        <v>126</v>
      </c>
      <c r="B49" s="27" t="s">
        <v>20</v>
      </c>
      <c r="C49" s="27" t="s">
        <v>127</v>
      </c>
      <c r="D49" s="27">
        <v>906321472</v>
      </c>
      <c r="E49" s="27" t="s">
        <v>128</v>
      </c>
      <c r="F49" s="27">
        <v>11730</v>
      </c>
      <c r="G49" s="27" t="s">
        <v>20</v>
      </c>
      <c r="H49" s="28">
        <v>0</v>
      </c>
    </row>
    <row r="50" spans="1:8" ht="20" customHeight="1" x14ac:dyDescent="0.15">
      <c r="A50" s="27" t="s">
        <v>129</v>
      </c>
      <c r="B50" s="27" t="s">
        <v>20</v>
      </c>
      <c r="C50" s="27" t="s">
        <v>130</v>
      </c>
      <c r="D50" s="27">
        <v>1141556479</v>
      </c>
      <c r="E50" s="27" t="s">
        <v>40</v>
      </c>
      <c r="F50" s="27">
        <v>5800</v>
      </c>
      <c r="G50" s="27" t="s">
        <v>20</v>
      </c>
      <c r="H50" s="28">
        <v>0</v>
      </c>
    </row>
    <row r="51" spans="1:8" ht="20" customHeight="1" x14ac:dyDescent="0.15">
      <c r="A51" s="27" t="s">
        <v>131</v>
      </c>
      <c r="B51" s="27" t="s">
        <v>20</v>
      </c>
      <c r="C51" s="27" t="s">
        <v>132</v>
      </c>
      <c r="D51" s="27">
        <v>443258540</v>
      </c>
      <c r="E51" s="27" t="s">
        <v>133</v>
      </c>
      <c r="F51" s="27">
        <v>8270</v>
      </c>
      <c r="G51" s="27" t="s">
        <v>20</v>
      </c>
      <c r="H51" s="28">
        <v>0</v>
      </c>
    </row>
    <row r="52" spans="1:8" ht="20" customHeight="1" x14ac:dyDescent="0.15">
      <c r="A52" s="27" t="s">
        <v>134</v>
      </c>
      <c r="B52" s="27" t="s">
        <v>20</v>
      </c>
      <c r="C52" s="27" t="s">
        <v>135</v>
      </c>
      <c r="D52" s="27">
        <v>438445720</v>
      </c>
      <c r="E52" s="27" t="s">
        <v>136</v>
      </c>
      <c r="F52" s="27">
        <v>14985</v>
      </c>
      <c r="G52" s="27" t="s">
        <v>20</v>
      </c>
      <c r="H52" s="28">
        <v>0</v>
      </c>
    </row>
    <row r="53" spans="1:8" ht="20" customHeight="1" x14ac:dyDescent="0.15">
      <c r="A53" s="27" t="s">
        <v>137</v>
      </c>
      <c r="B53" s="27" t="s">
        <v>20</v>
      </c>
      <c r="C53" s="27" t="s">
        <v>138</v>
      </c>
      <c r="D53" s="27">
        <v>1733189618</v>
      </c>
      <c r="E53" s="27" t="s">
        <v>139</v>
      </c>
      <c r="F53" s="27">
        <v>11220</v>
      </c>
      <c r="G53" s="27" t="s">
        <v>20</v>
      </c>
      <c r="H53" s="28">
        <v>0</v>
      </c>
    </row>
    <row r="54" spans="1:8" ht="20" customHeight="1" x14ac:dyDescent="0.15">
      <c r="A54" s="27" t="s">
        <v>140</v>
      </c>
      <c r="B54" s="27" t="s">
        <v>20</v>
      </c>
      <c r="C54" s="27" t="s">
        <v>141</v>
      </c>
      <c r="D54" s="27">
        <v>466134837</v>
      </c>
      <c r="E54" s="27" t="s">
        <v>142</v>
      </c>
      <c r="F54" s="40">
        <v>29799</v>
      </c>
      <c r="G54" s="40">
        <f>F54*H54</f>
        <v>327789</v>
      </c>
      <c r="H54" s="28">
        <v>11</v>
      </c>
    </row>
    <row r="55" spans="1:8" ht="20" customHeight="1" x14ac:dyDescent="0.15">
      <c r="A55" s="27" t="s">
        <v>143</v>
      </c>
      <c r="B55" s="27" t="s">
        <v>20</v>
      </c>
      <c r="C55" s="27" t="s">
        <v>144</v>
      </c>
      <c r="D55" s="27">
        <v>997652732</v>
      </c>
      <c r="E55" s="27" t="s">
        <v>145</v>
      </c>
      <c r="F55" s="40">
        <v>10200</v>
      </c>
      <c r="G55" s="40">
        <f>F55*H55</f>
        <v>193800</v>
      </c>
      <c r="H55" s="28">
        <v>19</v>
      </c>
    </row>
    <row r="56" spans="1:8" ht="20" customHeight="1" x14ac:dyDescent="0.15">
      <c r="A56" s="27" t="s">
        <v>146</v>
      </c>
      <c r="B56" s="27" t="s">
        <v>20</v>
      </c>
      <c r="C56" s="27" t="s">
        <v>147</v>
      </c>
      <c r="D56" s="27">
        <v>904431097</v>
      </c>
      <c r="E56" s="27" t="s">
        <v>148</v>
      </c>
      <c r="F56" s="40">
        <v>18564</v>
      </c>
      <c r="G56" s="40">
        <f>F56*H56</f>
        <v>352716</v>
      </c>
      <c r="H56" s="28">
        <v>19</v>
      </c>
    </row>
    <row r="57" spans="1:8" ht="20" customHeight="1" x14ac:dyDescent="0.15">
      <c r="A57" s="27" t="s">
        <v>149</v>
      </c>
      <c r="B57" s="27" t="s">
        <v>20</v>
      </c>
      <c r="C57" s="27" t="s">
        <v>150</v>
      </c>
      <c r="D57" s="27">
        <v>1735306922</v>
      </c>
      <c r="E57" s="27" t="s">
        <v>151</v>
      </c>
      <c r="F57" s="27">
        <v>0</v>
      </c>
      <c r="G57" s="27" t="s">
        <v>20</v>
      </c>
      <c r="H57" s="28">
        <v>0</v>
      </c>
    </row>
    <row r="58" spans="1:8" ht="20" customHeight="1" x14ac:dyDescent="0.15">
      <c r="A58" s="27" t="s">
        <v>152</v>
      </c>
      <c r="B58" s="27" t="s">
        <v>20</v>
      </c>
      <c r="C58" s="27" t="s">
        <v>153</v>
      </c>
      <c r="D58" s="27">
        <v>1463383501</v>
      </c>
      <c r="E58" s="27" t="s">
        <v>82</v>
      </c>
      <c r="F58" s="27">
        <v>9900</v>
      </c>
      <c r="G58" s="27" t="s">
        <v>20</v>
      </c>
      <c r="H58" s="28">
        <v>0</v>
      </c>
    </row>
    <row r="59" spans="1:8" ht="20" customHeight="1" x14ac:dyDescent="0.15">
      <c r="A59" s="27" t="s">
        <v>154</v>
      </c>
      <c r="B59" s="27" t="s">
        <v>20</v>
      </c>
      <c r="C59" s="27" t="s">
        <v>155</v>
      </c>
      <c r="D59" s="27">
        <v>436143510</v>
      </c>
      <c r="E59" s="27" t="s">
        <v>156</v>
      </c>
      <c r="F59" s="27">
        <v>12406</v>
      </c>
      <c r="G59" s="27" t="s">
        <v>20</v>
      </c>
      <c r="H59" s="28">
        <v>0</v>
      </c>
    </row>
    <row r="60" spans="1:8" ht="20" customHeight="1" x14ac:dyDescent="0.15">
      <c r="A60" s="27" t="s">
        <v>157</v>
      </c>
      <c r="B60" s="27" t="s">
        <v>20</v>
      </c>
      <c r="C60" s="31" t="s">
        <v>158</v>
      </c>
      <c r="D60" s="27">
        <v>1108673838</v>
      </c>
      <c r="E60" s="27" t="s">
        <v>159</v>
      </c>
      <c r="F60" s="40">
        <v>24980</v>
      </c>
      <c r="G60" s="40">
        <f>F60*H60</f>
        <v>24980</v>
      </c>
      <c r="H60" s="28">
        <v>1</v>
      </c>
    </row>
    <row r="61" spans="1:8" ht="20" customHeight="1" x14ac:dyDescent="0.15">
      <c r="A61" s="27" t="s">
        <v>160</v>
      </c>
      <c r="B61" s="27" t="s">
        <v>20</v>
      </c>
      <c r="C61" s="27" t="s">
        <v>161</v>
      </c>
      <c r="D61" s="27">
        <v>437999113</v>
      </c>
      <c r="E61" s="27" t="s">
        <v>162</v>
      </c>
      <c r="F61" s="40">
        <v>13500</v>
      </c>
      <c r="G61" s="40">
        <f>F61*H61</f>
        <v>229500</v>
      </c>
      <c r="H61" s="28">
        <v>17</v>
      </c>
    </row>
    <row r="62" spans="1:8" ht="20" customHeight="1" x14ac:dyDescent="0.15">
      <c r="A62" s="27" t="s">
        <v>163</v>
      </c>
      <c r="B62" s="27" t="s">
        <v>20</v>
      </c>
      <c r="C62" s="27" t="s">
        <v>164</v>
      </c>
      <c r="D62" s="27">
        <v>625461310</v>
      </c>
      <c r="E62" s="27" t="s">
        <v>165</v>
      </c>
      <c r="F62" s="40">
        <v>22389</v>
      </c>
      <c r="G62" s="40">
        <f>F62*H62</f>
        <v>268668</v>
      </c>
      <c r="H62" s="28">
        <v>12</v>
      </c>
    </row>
    <row r="63" spans="1:8" ht="20" customHeight="1" x14ac:dyDescent="0.15">
      <c r="A63" s="27" t="s">
        <v>166</v>
      </c>
      <c r="B63" s="27" t="s">
        <v>20</v>
      </c>
      <c r="C63" s="27" t="s">
        <v>167</v>
      </c>
      <c r="D63" s="27">
        <v>434021439</v>
      </c>
      <c r="E63" s="27" t="s">
        <v>125</v>
      </c>
      <c r="F63" s="27">
        <v>19000</v>
      </c>
      <c r="G63" s="27" t="s">
        <v>20</v>
      </c>
      <c r="H63" s="28">
        <v>0</v>
      </c>
    </row>
    <row r="64" spans="1:8" ht="20" customHeight="1" x14ac:dyDescent="0.15">
      <c r="A64" s="27" t="s">
        <v>168</v>
      </c>
      <c r="B64" s="27" t="s">
        <v>20</v>
      </c>
      <c r="C64" s="27" t="s">
        <v>169</v>
      </c>
      <c r="D64" s="27">
        <v>438402890</v>
      </c>
      <c r="E64" s="27" t="s">
        <v>170</v>
      </c>
      <c r="F64" s="27">
        <v>16100</v>
      </c>
      <c r="G64" s="27" t="s">
        <v>20</v>
      </c>
      <c r="H64" s="28">
        <v>0</v>
      </c>
    </row>
    <row r="65" spans="1:8" ht="20" customHeight="1" x14ac:dyDescent="0.15">
      <c r="A65" s="27" t="s">
        <v>171</v>
      </c>
      <c r="B65" s="27" t="s">
        <v>20</v>
      </c>
      <c r="C65" s="27" t="s">
        <v>172</v>
      </c>
      <c r="D65" s="27">
        <v>459000788</v>
      </c>
      <c r="E65" s="27" t="s">
        <v>173</v>
      </c>
      <c r="F65" s="27">
        <v>12500</v>
      </c>
      <c r="G65" s="27" t="s">
        <v>20</v>
      </c>
      <c r="H65" s="28">
        <v>0</v>
      </c>
    </row>
    <row r="66" spans="1:8" ht="20" customHeight="1" x14ac:dyDescent="0.15">
      <c r="A66" s="27" t="s">
        <v>174</v>
      </c>
      <c r="B66" s="27" t="s">
        <v>20</v>
      </c>
      <c r="C66" s="27" t="s">
        <v>175</v>
      </c>
      <c r="D66" s="27">
        <v>504020789</v>
      </c>
      <c r="E66" s="27" t="s">
        <v>176</v>
      </c>
      <c r="F66" s="40">
        <v>7600</v>
      </c>
      <c r="G66" s="40">
        <f>F66*H66</f>
        <v>98800</v>
      </c>
      <c r="H66" s="28">
        <v>13</v>
      </c>
    </row>
    <row r="67" spans="1:8" ht="20" customHeight="1" x14ac:dyDescent="0.15">
      <c r="A67" s="27" t="s">
        <v>177</v>
      </c>
      <c r="B67" s="27" t="s">
        <v>20</v>
      </c>
      <c r="C67" s="27" t="s">
        <v>178</v>
      </c>
      <c r="D67" s="27">
        <v>442249964</v>
      </c>
      <c r="E67" s="27" t="s">
        <v>179</v>
      </c>
      <c r="F67" s="27">
        <v>7780</v>
      </c>
      <c r="G67" s="27" t="s">
        <v>20</v>
      </c>
      <c r="H67" s="28">
        <v>0</v>
      </c>
    </row>
    <row r="68" spans="1:8" ht="20" customHeight="1" x14ac:dyDescent="0.15">
      <c r="A68" s="27" t="s">
        <v>180</v>
      </c>
      <c r="B68" s="27" t="s">
        <v>20</v>
      </c>
      <c r="C68" s="27" t="s">
        <v>181</v>
      </c>
      <c r="D68" s="27">
        <v>1122988965</v>
      </c>
      <c r="E68" s="27" t="s">
        <v>182</v>
      </c>
      <c r="F68" s="27">
        <v>9000</v>
      </c>
      <c r="G68" s="27" t="s">
        <v>20</v>
      </c>
      <c r="H68" s="28">
        <v>0</v>
      </c>
    </row>
    <row r="69" spans="1:8" ht="20" customHeight="1" x14ac:dyDescent="0.15">
      <c r="A69" s="27" t="s">
        <v>183</v>
      </c>
      <c r="B69" s="27" t="s">
        <v>20</v>
      </c>
      <c r="C69" s="27" t="s">
        <v>184</v>
      </c>
      <c r="D69" s="27">
        <v>436143228</v>
      </c>
      <c r="E69" s="27" t="s">
        <v>185</v>
      </c>
      <c r="F69" s="40">
        <v>16000</v>
      </c>
      <c r="G69" s="40">
        <f>F69*H69</f>
        <v>304000</v>
      </c>
      <c r="H69" s="28">
        <v>19</v>
      </c>
    </row>
    <row r="70" spans="1:8" ht="20" customHeight="1" x14ac:dyDescent="0.15">
      <c r="A70" s="27" t="s">
        <v>186</v>
      </c>
      <c r="B70" s="27" t="s">
        <v>20</v>
      </c>
      <c r="C70" s="27" t="s">
        <v>187</v>
      </c>
      <c r="D70" s="27">
        <v>2810067650</v>
      </c>
      <c r="E70" s="27" t="s">
        <v>188</v>
      </c>
      <c r="F70" s="27">
        <v>18576</v>
      </c>
      <c r="G70" s="27" t="s">
        <v>20</v>
      </c>
      <c r="H70" s="28">
        <v>0</v>
      </c>
    </row>
    <row r="71" spans="1:8" ht="20" customHeight="1" x14ac:dyDescent="0.15">
      <c r="A71" s="27" t="s">
        <v>189</v>
      </c>
      <c r="B71" s="27" t="s">
        <v>20</v>
      </c>
      <c r="C71" s="27" t="s">
        <v>190</v>
      </c>
      <c r="D71" s="27">
        <v>997652732</v>
      </c>
      <c r="E71" s="27" t="s">
        <v>145</v>
      </c>
      <c r="F71" s="40">
        <v>10200</v>
      </c>
      <c r="G71" s="40">
        <f>F71*H71</f>
        <v>183600</v>
      </c>
      <c r="H71" s="28">
        <v>18</v>
      </c>
    </row>
    <row r="72" spans="1:8" ht="20" customHeight="1" x14ac:dyDescent="0.15">
      <c r="A72" s="27" t="s">
        <v>191</v>
      </c>
      <c r="B72" s="27" t="s">
        <v>20</v>
      </c>
      <c r="C72" s="27" t="s">
        <v>192</v>
      </c>
      <c r="D72" s="27">
        <v>2841156864</v>
      </c>
      <c r="E72" s="27" t="s">
        <v>193</v>
      </c>
      <c r="F72" s="27">
        <v>16400</v>
      </c>
      <c r="G72" s="27" t="s">
        <v>20</v>
      </c>
      <c r="H72" s="28">
        <v>0</v>
      </c>
    </row>
    <row r="73" spans="1:8" ht="20" customHeight="1" x14ac:dyDescent="0.15">
      <c r="A73" s="27" t="s">
        <v>194</v>
      </c>
      <c r="B73" s="27" t="s">
        <v>20</v>
      </c>
      <c r="C73" s="27" t="s">
        <v>195</v>
      </c>
      <c r="D73" s="27">
        <v>905114121</v>
      </c>
      <c r="E73" s="27" t="s">
        <v>196</v>
      </c>
      <c r="F73" s="27">
        <v>5300</v>
      </c>
      <c r="G73" s="27" t="s">
        <v>20</v>
      </c>
      <c r="H73" s="28">
        <v>0</v>
      </c>
    </row>
    <row r="74" spans="1:8" ht="20" customHeight="1" x14ac:dyDescent="0.15">
      <c r="A74" s="27" t="s">
        <v>197</v>
      </c>
      <c r="B74" s="27" t="s">
        <v>20</v>
      </c>
      <c r="C74" s="27" t="s">
        <v>198</v>
      </c>
      <c r="D74" s="27">
        <v>950335581</v>
      </c>
      <c r="E74" s="27" t="s">
        <v>199</v>
      </c>
      <c r="F74" s="27" t="e">
        <v>#N/A</v>
      </c>
      <c r="G74" s="27" t="s">
        <v>20</v>
      </c>
      <c r="H74" s="28">
        <v>0</v>
      </c>
    </row>
    <row r="75" spans="1:8" ht="20" customHeight="1" x14ac:dyDescent="0.15">
      <c r="A75" s="27" t="s">
        <v>20</v>
      </c>
      <c r="B75" s="27" t="s">
        <v>20</v>
      </c>
      <c r="C75" s="27" t="s">
        <v>200</v>
      </c>
      <c r="D75" s="27">
        <v>917665134</v>
      </c>
      <c r="E75" s="27" t="s">
        <v>201</v>
      </c>
      <c r="F75" s="27" t="e">
        <v>#N/A</v>
      </c>
      <c r="G75" s="27" t="s">
        <v>20</v>
      </c>
      <c r="H75" s="28">
        <v>0</v>
      </c>
    </row>
    <row r="76" spans="1:8" ht="20" customHeight="1" x14ac:dyDescent="0.15">
      <c r="A76" s="27" t="s">
        <v>202</v>
      </c>
      <c r="B76" s="27" t="s">
        <v>20</v>
      </c>
      <c r="C76" s="27" t="s">
        <v>203</v>
      </c>
      <c r="D76" s="27">
        <v>443261343</v>
      </c>
      <c r="E76" s="27" t="s">
        <v>204</v>
      </c>
      <c r="F76" s="27">
        <v>0</v>
      </c>
      <c r="G76" s="27" t="s">
        <v>20</v>
      </c>
      <c r="H76" s="28">
        <v>0</v>
      </c>
    </row>
    <row r="77" spans="1:8" ht="20" customHeight="1" x14ac:dyDescent="0.15">
      <c r="A77" s="27" t="s">
        <v>205</v>
      </c>
      <c r="B77" s="27" t="s">
        <v>20</v>
      </c>
      <c r="C77" s="27" t="s">
        <v>206</v>
      </c>
      <c r="D77" s="27">
        <v>437928421</v>
      </c>
      <c r="E77" s="27" t="s">
        <v>207</v>
      </c>
      <c r="F77" s="40">
        <v>19000</v>
      </c>
      <c r="G77" s="40">
        <f>F77*H77</f>
        <v>323000</v>
      </c>
      <c r="H77" s="28">
        <v>17</v>
      </c>
    </row>
    <row r="78" spans="1:8" ht="20" customHeight="1" x14ac:dyDescent="0.15">
      <c r="A78" s="27" t="s">
        <v>208</v>
      </c>
      <c r="B78" s="27" t="s">
        <v>20</v>
      </c>
      <c r="C78" s="27" t="s">
        <v>209</v>
      </c>
      <c r="D78" s="27">
        <v>913041525</v>
      </c>
      <c r="E78" s="27" t="s">
        <v>210</v>
      </c>
      <c r="F78" s="27">
        <v>18576</v>
      </c>
      <c r="G78" s="27" t="s">
        <v>20</v>
      </c>
      <c r="H78" s="28">
        <v>0</v>
      </c>
    </row>
    <row r="79" spans="1:8" ht="20" customHeight="1" x14ac:dyDescent="0.15">
      <c r="A79" s="27" t="s">
        <v>211</v>
      </c>
      <c r="B79" s="27" t="s">
        <v>20</v>
      </c>
      <c r="C79" s="27" t="s">
        <v>212</v>
      </c>
      <c r="D79" s="27">
        <v>438402820</v>
      </c>
      <c r="E79" s="27" t="s">
        <v>213</v>
      </c>
      <c r="F79" s="27">
        <v>18000</v>
      </c>
      <c r="G79" s="27" t="s">
        <v>20</v>
      </c>
      <c r="H79" s="28">
        <v>0</v>
      </c>
    </row>
    <row r="80" spans="1:8" ht="20" customHeight="1" x14ac:dyDescent="0.15">
      <c r="A80" s="27" t="s">
        <v>214</v>
      </c>
      <c r="B80" s="27" t="s">
        <v>20</v>
      </c>
      <c r="C80" s="27" t="s">
        <v>215</v>
      </c>
      <c r="D80" s="27">
        <v>1591793227</v>
      </c>
      <c r="E80" s="27" t="s">
        <v>216</v>
      </c>
      <c r="F80" s="27" t="e">
        <v>#N/A</v>
      </c>
      <c r="G80" s="27" t="s">
        <v>20</v>
      </c>
      <c r="H80" s="28">
        <v>0</v>
      </c>
    </row>
    <row r="81" spans="1:8" ht="20" customHeight="1" x14ac:dyDescent="0.15">
      <c r="A81" s="27" t="s">
        <v>217</v>
      </c>
      <c r="B81" s="27" t="s">
        <v>20</v>
      </c>
      <c r="C81" s="27" t="s">
        <v>218</v>
      </c>
      <c r="D81" s="27">
        <v>2180963110</v>
      </c>
      <c r="E81" s="27" t="s">
        <v>219</v>
      </c>
      <c r="F81" s="40">
        <v>10500</v>
      </c>
      <c r="G81" s="40">
        <f>F81*H81</f>
        <v>966000</v>
      </c>
      <c r="H81" s="28">
        <v>92</v>
      </c>
    </row>
    <row r="82" spans="1:8" ht="20" customHeight="1" x14ac:dyDescent="0.15">
      <c r="A82" s="27" t="s">
        <v>220</v>
      </c>
      <c r="B82" s="27" t="s">
        <v>20</v>
      </c>
      <c r="C82" s="27" t="s">
        <v>221</v>
      </c>
      <c r="D82" s="27">
        <v>466134978</v>
      </c>
      <c r="E82" s="27" t="s">
        <v>222</v>
      </c>
      <c r="F82" s="40">
        <v>20000</v>
      </c>
      <c r="G82" s="40">
        <f>F82*H82</f>
        <v>240000</v>
      </c>
      <c r="H82" s="28">
        <v>12</v>
      </c>
    </row>
    <row r="83" spans="1:8" ht="20" customHeight="1" x14ac:dyDescent="0.15">
      <c r="A83" s="27" t="s">
        <v>223</v>
      </c>
      <c r="B83" s="27" t="s">
        <v>20</v>
      </c>
      <c r="C83" s="27" t="s">
        <v>224</v>
      </c>
      <c r="D83" s="27">
        <v>912425902</v>
      </c>
      <c r="E83" s="27" t="s">
        <v>225</v>
      </c>
      <c r="F83" s="27">
        <v>39800</v>
      </c>
      <c r="G83" s="27" t="s">
        <v>20</v>
      </c>
      <c r="H83" s="28">
        <v>0</v>
      </c>
    </row>
    <row r="84" spans="1:8" ht="20" customHeight="1" x14ac:dyDescent="0.15">
      <c r="A84" s="27" t="s">
        <v>226</v>
      </c>
      <c r="B84" s="27" t="s">
        <v>20</v>
      </c>
      <c r="C84" s="27" t="s">
        <v>227</v>
      </c>
      <c r="D84" s="27">
        <v>1409843355</v>
      </c>
      <c r="E84" s="27" t="s">
        <v>228</v>
      </c>
      <c r="F84" s="27">
        <v>43000</v>
      </c>
      <c r="G84" s="27" t="s">
        <v>20</v>
      </c>
      <c r="H84" s="28">
        <v>0</v>
      </c>
    </row>
    <row r="85" spans="1:8" ht="20" customHeight="1" x14ac:dyDescent="0.15">
      <c r="A85" s="27" t="s">
        <v>229</v>
      </c>
      <c r="B85" s="27" t="s">
        <v>20</v>
      </c>
      <c r="C85" s="27" t="s">
        <v>230</v>
      </c>
      <c r="D85" s="27">
        <v>1288901294</v>
      </c>
      <c r="E85" s="27" t="s">
        <v>231</v>
      </c>
      <c r="F85" s="27">
        <v>14500</v>
      </c>
      <c r="G85" s="27" t="s">
        <v>20</v>
      </c>
      <c r="H85" s="28">
        <v>0</v>
      </c>
    </row>
    <row r="86" spans="1:8" ht="20" customHeight="1" x14ac:dyDescent="0.15">
      <c r="A86" s="27" t="s">
        <v>232</v>
      </c>
      <c r="B86" s="27" t="s">
        <v>20</v>
      </c>
      <c r="C86" s="27" t="s">
        <v>233</v>
      </c>
      <c r="D86" s="27">
        <v>1534969969</v>
      </c>
      <c r="E86" s="27" t="s">
        <v>234</v>
      </c>
      <c r="F86" s="27" t="e">
        <v>#N/A</v>
      </c>
      <c r="G86" s="27" t="s">
        <v>20</v>
      </c>
      <c r="H86" s="28">
        <v>0</v>
      </c>
    </row>
    <row r="87" spans="1:8" ht="20" customHeight="1" x14ac:dyDescent="0.15">
      <c r="A87" s="27" t="s">
        <v>235</v>
      </c>
      <c r="B87" s="27" t="s">
        <v>20</v>
      </c>
      <c r="C87" s="27" t="s">
        <v>236</v>
      </c>
      <c r="D87" s="27">
        <v>442532417</v>
      </c>
      <c r="E87" s="27" t="s">
        <v>237</v>
      </c>
      <c r="F87" s="40">
        <v>25600</v>
      </c>
      <c r="G87" s="40">
        <f>F87*H87</f>
        <v>281600</v>
      </c>
      <c r="H87" s="28">
        <v>11</v>
      </c>
    </row>
    <row r="88" spans="1:8" ht="20" customHeight="1" x14ac:dyDescent="0.15">
      <c r="A88" s="27" t="s">
        <v>238</v>
      </c>
      <c r="B88" s="27" t="s">
        <v>20</v>
      </c>
      <c r="C88" s="27" t="s">
        <v>239</v>
      </c>
      <c r="D88" s="27">
        <v>1457057533</v>
      </c>
      <c r="E88" s="27" t="s">
        <v>240</v>
      </c>
      <c r="F88" s="27">
        <v>22445</v>
      </c>
      <c r="G88" s="27" t="s">
        <v>20</v>
      </c>
      <c r="H88" s="28">
        <v>0</v>
      </c>
    </row>
    <row r="89" spans="1:8" ht="20" customHeight="1" x14ac:dyDescent="0.15">
      <c r="A89" s="27" t="s">
        <v>241</v>
      </c>
      <c r="B89" s="27" t="s">
        <v>20</v>
      </c>
      <c r="C89" s="27" t="s">
        <v>242</v>
      </c>
      <c r="D89" s="27">
        <v>437928421</v>
      </c>
      <c r="E89" s="27" t="s">
        <v>207</v>
      </c>
      <c r="F89" s="40">
        <v>19000</v>
      </c>
      <c r="G89" s="40">
        <f>F89*H89</f>
        <v>722000</v>
      </c>
      <c r="H89" s="28">
        <v>38</v>
      </c>
    </row>
    <row r="90" spans="1:8" ht="20" customHeight="1" x14ac:dyDescent="0.15">
      <c r="A90" s="27" t="s">
        <v>243</v>
      </c>
      <c r="B90" s="27" t="s">
        <v>20</v>
      </c>
      <c r="C90" s="27" t="s">
        <v>244</v>
      </c>
      <c r="D90" s="27">
        <v>910794887</v>
      </c>
      <c r="E90" s="27" t="s">
        <v>245</v>
      </c>
      <c r="F90" s="40">
        <v>22000</v>
      </c>
      <c r="G90" s="40">
        <f>F90*H90</f>
        <v>264000</v>
      </c>
      <c r="H90" s="28">
        <v>12</v>
      </c>
    </row>
    <row r="91" spans="1:8" ht="20" customHeight="1" x14ac:dyDescent="0.15">
      <c r="A91" s="27" t="s">
        <v>246</v>
      </c>
      <c r="B91" s="27" t="s">
        <v>20</v>
      </c>
      <c r="C91" s="27" t="s">
        <v>247</v>
      </c>
      <c r="D91" s="27">
        <v>476264056</v>
      </c>
      <c r="E91" s="27" t="s">
        <v>248</v>
      </c>
      <c r="F91" s="40">
        <v>12600</v>
      </c>
      <c r="G91" s="40">
        <f>F91*H91</f>
        <v>151200</v>
      </c>
      <c r="H91" s="28">
        <v>12</v>
      </c>
    </row>
    <row r="92" spans="1:8" ht="20" customHeight="1" x14ac:dyDescent="0.15">
      <c r="A92" s="27" t="s">
        <v>249</v>
      </c>
      <c r="B92" s="27" t="s">
        <v>20</v>
      </c>
      <c r="C92" s="27" t="s">
        <v>250</v>
      </c>
      <c r="D92" s="27">
        <v>1161074392</v>
      </c>
      <c r="E92" s="27" t="s">
        <v>251</v>
      </c>
      <c r="F92" s="27">
        <v>11500</v>
      </c>
      <c r="G92" s="27" t="s">
        <v>20</v>
      </c>
      <c r="H92" s="28">
        <v>0</v>
      </c>
    </row>
    <row r="93" spans="1:8" ht="20" customHeight="1" x14ac:dyDescent="0.15">
      <c r="A93" s="27" t="s">
        <v>252</v>
      </c>
      <c r="B93" s="27" t="s">
        <v>20</v>
      </c>
      <c r="C93" s="27" t="s">
        <v>253</v>
      </c>
      <c r="D93" s="27">
        <v>1420525265</v>
      </c>
      <c r="E93" s="27" t="s">
        <v>254</v>
      </c>
      <c r="F93" s="40">
        <v>31000</v>
      </c>
      <c r="G93" s="40">
        <f>F93*H93</f>
        <v>682000</v>
      </c>
      <c r="H93" s="28">
        <v>22</v>
      </c>
    </row>
    <row r="94" spans="1:8" ht="20" customHeight="1" x14ac:dyDescent="0.15">
      <c r="A94" s="27" t="s">
        <v>20</v>
      </c>
      <c r="B94" s="27" t="s">
        <v>20</v>
      </c>
      <c r="C94" s="27" t="s">
        <v>255</v>
      </c>
      <c r="D94" s="27">
        <v>1409843355</v>
      </c>
      <c r="E94" s="27" t="s">
        <v>228</v>
      </c>
      <c r="F94" s="27">
        <v>43000</v>
      </c>
      <c r="G94" s="27" t="s">
        <v>20</v>
      </c>
      <c r="H94" s="28">
        <v>0</v>
      </c>
    </row>
    <row r="95" spans="1:8" ht="20" customHeight="1" x14ac:dyDescent="0.15">
      <c r="A95" s="27" t="s">
        <v>256</v>
      </c>
      <c r="B95" s="27" t="s">
        <v>20</v>
      </c>
      <c r="C95" s="27" t="s">
        <v>257</v>
      </c>
      <c r="D95" s="27">
        <v>1289848540</v>
      </c>
      <c r="E95" s="27" t="s">
        <v>258</v>
      </c>
      <c r="F95" s="27">
        <v>18400</v>
      </c>
      <c r="G95" s="27" t="s">
        <v>20</v>
      </c>
      <c r="H95" s="28">
        <v>0</v>
      </c>
    </row>
    <row r="96" spans="1:8" ht="20" customHeight="1" x14ac:dyDescent="0.15">
      <c r="A96" s="27" t="s">
        <v>259</v>
      </c>
      <c r="B96" s="27" t="s">
        <v>20</v>
      </c>
      <c r="C96" s="27" t="s">
        <v>260</v>
      </c>
      <c r="D96" s="27">
        <v>1434730122</v>
      </c>
      <c r="E96" s="27" t="s">
        <v>261</v>
      </c>
      <c r="F96" s="27">
        <v>44000</v>
      </c>
      <c r="G96" s="27" t="s">
        <v>20</v>
      </c>
      <c r="H96" s="28">
        <v>0</v>
      </c>
    </row>
    <row r="97" spans="1:8" ht="20" customHeight="1" x14ac:dyDescent="0.15">
      <c r="A97" s="27" t="s">
        <v>262</v>
      </c>
      <c r="B97" s="27" t="s">
        <v>20</v>
      </c>
      <c r="C97" s="27" t="s">
        <v>263</v>
      </c>
      <c r="D97" s="27">
        <v>464016865</v>
      </c>
      <c r="E97" s="27" t="s">
        <v>264</v>
      </c>
      <c r="F97" s="40">
        <v>11000</v>
      </c>
      <c r="G97" s="40">
        <f>F97*H97</f>
        <v>209000</v>
      </c>
      <c r="H97" s="28">
        <v>19</v>
      </c>
    </row>
    <row r="98" spans="1:8" ht="20" customHeight="1" x14ac:dyDescent="0.15">
      <c r="A98" s="27" t="s">
        <v>265</v>
      </c>
      <c r="B98" s="27" t="s">
        <v>20</v>
      </c>
      <c r="C98" s="27" t="s">
        <v>266</v>
      </c>
      <c r="D98" s="27">
        <v>2847911478</v>
      </c>
      <c r="E98" s="27" t="s">
        <v>267</v>
      </c>
      <c r="F98" s="40">
        <v>16000</v>
      </c>
      <c r="G98" s="40">
        <f>F98*H98</f>
        <v>352000</v>
      </c>
      <c r="H98" s="28">
        <v>22</v>
      </c>
    </row>
    <row r="99" spans="1:8" ht="20" customHeight="1" x14ac:dyDescent="0.15">
      <c r="A99" s="27" t="s">
        <v>268</v>
      </c>
      <c r="B99" s="27" t="s">
        <v>20</v>
      </c>
      <c r="C99" s="27" t="s">
        <v>269</v>
      </c>
      <c r="D99" s="27">
        <v>1180101940</v>
      </c>
      <c r="E99" s="27" t="s">
        <v>270</v>
      </c>
      <c r="F99" s="27">
        <v>15500</v>
      </c>
      <c r="G99" s="27" t="s">
        <v>20</v>
      </c>
      <c r="H99" s="28">
        <v>0</v>
      </c>
    </row>
    <row r="100" spans="1:8" ht="20" customHeight="1" x14ac:dyDescent="0.15">
      <c r="A100" s="27" t="s">
        <v>271</v>
      </c>
      <c r="B100" s="27" t="s">
        <v>20</v>
      </c>
      <c r="C100" s="27" t="s">
        <v>272</v>
      </c>
      <c r="D100" s="27">
        <v>570692114</v>
      </c>
      <c r="E100" s="27" t="s">
        <v>273</v>
      </c>
      <c r="F100" s="27">
        <v>4000</v>
      </c>
      <c r="G100" s="27" t="s">
        <v>20</v>
      </c>
      <c r="H100" s="28">
        <v>0</v>
      </c>
    </row>
    <row r="101" spans="1:8" ht="20" customHeight="1" x14ac:dyDescent="0.15">
      <c r="A101" s="27" t="s">
        <v>274</v>
      </c>
      <c r="B101" s="27" t="s">
        <v>20</v>
      </c>
      <c r="C101" s="27" t="s">
        <v>275</v>
      </c>
      <c r="D101" s="27">
        <v>993651191</v>
      </c>
      <c r="E101" s="27" t="s">
        <v>276</v>
      </c>
      <c r="F101" s="27" t="e">
        <v>#N/A</v>
      </c>
      <c r="G101" s="27" t="s">
        <v>20</v>
      </c>
      <c r="H101" s="28">
        <v>0</v>
      </c>
    </row>
    <row r="102" spans="1:8" ht="20" customHeight="1" x14ac:dyDescent="0.15">
      <c r="A102" s="27" t="s">
        <v>277</v>
      </c>
      <c r="B102" s="27" t="s">
        <v>20</v>
      </c>
      <c r="C102" s="27" t="s">
        <v>278</v>
      </c>
      <c r="D102" s="27">
        <v>570434672</v>
      </c>
      <c r="E102" s="27" t="s">
        <v>279</v>
      </c>
      <c r="F102" s="27">
        <v>47000</v>
      </c>
      <c r="G102" s="27" t="s">
        <v>20</v>
      </c>
      <c r="H102" s="28">
        <v>0</v>
      </c>
    </row>
    <row r="103" spans="1:8" ht="20" customHeight="1" x14ac:dyDescent="0.15">
      <c r="A103" s="27" t="s">
        <v>280</v>
      </c>
      <c r="B103" s="27" t="s">
        <v>20</v>
      </c>
      <c r="C103" s="27" t="s">
        <v>281</v>
      </c>
      <c r="D103" s="27">
        <v>1163421252</v>
      </c>
      <c r="E103" s="27" t="s">
        <v>282</v>
      </c>
      <c r="F103" s="27">
        <v>0</v>
      </c>
      <c r="G103" s="27" t="s">
        <v>20</v>
      </c>
      <c r="H103" s="28">
        <v>0</v>
      </c>
    </row>
    <row r="104" spans="1:8" ht="20" customHeight="1" x14ac:dyDescent="0.15">
      <c r="A104" s="27" t="s">
        <v>283</v>
      </c>
      <c r="B104" s="27" t="s">
        <v>20</v>
      </c>
      <c r="C104" s="27" t="s">
        <v>284</v>
      </c>
      <c r="D104" s="27">
        <v>1400936757</v>
      </c>
      <c r="E104" s="27" t="s">
        <v>285</v>
      </c>
      <c r="F104" s="27">
        <v>9800</v>
      </c>
      <c r="G104" s="27" t="s">
        <v>20</v>
      </c>
      <c r="H104" s="28">
        <v>0</v>
      </c>
    </row>
    <row r="105" spans="1:8" ht="20" customHeight="1" x14ac:dyDescent="0.15">
      <c r="A105" s="27" t="s">
        <v>286</v>
      </c>
      <c r="B105" s="27" t="s">
        <v>20</v>
      </c>
      <c r="C105" s="27" t="s">
        <v>287</v>
      </c>
      <c r="D105" s="27">
        <v>438445720</v>
      </c>
      <c r="E105" s="27" t="s">
        <v>136</v>
      </c>
      <c r="F105" s="27">
        <v>14985</v>
      </c>
      <c r="G105" s="27" t="s">
        <v>20</v>
      </c>
      <c r="H105" s="28">
        <v>0</v>
      </c>
    </row>
    <row r="106" spans="1:8" ht="20" customHeight="1" x14ac:dyDescent="0.15">
      <c r="A106" s="27" t="s">
        <v>288</v>
      </c>
      <c r="B106" s="27" t="s">
        <v>20</v>
      </c>
      <c r="C106" s="27" t="s">
        <v>289</v>
      </c>
      <c r="D106" s="27">
        <v>952885029</v>
      </c>
      <c r="E106" s="27" t="s">
        <v>290</v>
      </c>
      <c r="F106" s="40">
        <v>9000</v>
      </c>
      <c r="G106" s="40">
        <f>F106*H106</f>
        <v>171000</v>
      </c>
      <c r="H106" s="28">
        <v>19</v>
      </c>
    </row>
    <row r="107" spans="1:8" ht="20" customHeight="1" x14ac:dyDescent="0.15">
      <c r="A107" s="27" t="s">
        <v>291</v>
      </c>
      <c r="B107" s="27" t="s">
        <v>20</v>
      </c>
      <c r="C107" s="27" t="s">
        <v>292</v>
      </c>
      <c r="D107" s="27">
        <v>994804955</v>
      </c>
      <c r="E107" s="27" t="s">
        <v>293</v>
      </c>
      <c r="F107" s="27" t="e">
        <v>#N/A</v>
      </c>
      <c r="G107" s="27" t="s">
        <v>20</v>
      </c>
      <c r="H107" s="28">
        <v>0</v>
      </c>
    </row>
    <row r="108" spans="1:8" ht="20" customHeight="1" x14ac:dyDescent="0.15">
      <c r="A108" s="27" t="s">
        <v>294</v>
      </c>
      <c r="B108" s="27" t="s">
        <v>20</v>
      </c>
      <c r="C108" s="27" t="s">
        <v>295</v>
      </c>
      <c r="D108" s="27">
        <v>442273757</v>
      </c>
      <c r="E108" s="27" t="s">
        <v>296</v>
      </c>
      <c r="F108" s="27" t="e">
        <v>#N/A</v>
      </c>
      <c r="G108" s="27" t="s">
        <v>20</v>
      </c>
      <c r="H108" s="28">
        <v>0</v>
      </c>
    </row>
    <row r="109" spans="1:8" ht="20" customHeight="1" x14ac:dyDescent="0.15">
      <c r="A109" s="27" t="s">
        <v>297</v>
      </c>
      <c r="B109" s="27" t="s">
        <v>20</v>
      </c>
      <c r="C109" s="27" t="s">
        <v>298</v>
      </c>
      <c r="D109" s="27">
        <v>999337311</v>
      </c>
      <c r="E109" s="27" t="s">
        <v>299</v>
      </c>
      <c r="F109" s="27">
        <v>0</v>
      </c>
      <c r="G109" s="27" t="s">
        <v>20</v>
      </c>
      <c r="H109" s="28">
        <v>0</v>
      </c>
    </row>
    <row r="110" spans="1:8" ht="20" customHeight="1" x14ac:dyDescent="0.15">
      <c r="A110" s="27" t="s">
        <v>300</v>
      </c>
      <c r="B110" s="27" t="s">
        <v>20</v>
      </c>
      <c r="C110" s="27" t="s">
        <v>301</v>
      </c>
      <c r="D110" s="27">
        <v>1812619774</v>
      </c>
      <c r="E110" s="27" t="s">
        <v>302</v>
      </c>
      <c r="F110" s="27">
        <v>6400</v>
      </c>
      <c r="G110" s="27" t="s">
        <v>20</v>
      </c>
      <c r="H110" s="28">
        <v>0</v>
      </c>
    </row>
    <row r="111" spans="1:8" ht="20" customHeight="1" x14ac:dyDescent="0.15">
      <c r="A111" s="27" t="s">
        <v>303</v>
      </c>
      <c r="B111" s="27" t="s">
        <v>20</v>
      </c>
      <c r="C111" s="27" t="s">
        <v>304</v>
      </c>
      <c r="D111" s="27">
        <v>2062513018</v>
      </c>
      <c r="E111" s="27" t="s">
        <v>305</v>
      </c>
      <c r="F111" s="27">
        <v>6700</v>
      </c>
      <c r="G111" s="27" t="s">
        <v>20</v>
      </c>
      <c r="H111" s="28">
        <v>0</v>
      </c>
    </row>
    <row r="112" spans="1:8" ht="20" customHeight="1" x14ac:dyDescent="0.15">
      <c r="A112" s="27" t="s">
        <v>306</v>
      </c>
      <c r="B112" s="27" t="s">
        <v>20</v>
      </c>
      <c r="C112" s="27" t="s">
        <v>307</v>
      </c>
      <c r="D112" s="27">
        <v>1004114410</v>
      </c>
      <c r="E112" s="27" t="s">
        <v>308</v>
      </c>
      <c r="F112" s="27">
        <v>21996</v>
      </c>
      <c r="G112" s="27" t="s">
        <v>20</v>
      </c>
      <c r="H112" s="28">
        <v>0</v>
      </c>
    </row>
    <row r="113" spans="1:8" ht="20" customHeight="1" x14ac:dyDescent="0.15">
      <c r="A113" s="27" t="s">
        <v>309</v>
      </c>
      <c r="B113" s="27" t="s">
        <v>20</v>
      </c>
      <c r="C113" s="31" t="s">
        <v>310</v>
      </c>
      <c r="D113" s="27">
        <v>1438130861</v>
      </c>
      <c r="E113" s="27" t="s">
        <v>311</v>
      </c>
      <c r="F113" s="40">
        <v>8000</v>
      </c>
      <c r="G113" s="40">
        <f>F113*H113</f>
        <v>120000</v>
      </c>
      <c r="H113" s="28">
        <v>15</v>
      </c>
    </row>
    <row r="114" spans="1:8" ht="20" customHeight="1" x14ac:dyDescent="0.15">
      <c r="A114" s="27" t="s">
        <v>312</v>
      </c>
      <c r="B114" s="27" t="s">
        <v>313</v>
      </c>
      <c r="C114" s="27" t="s">
        <v>314</v>
      </c>
      <c r="D114" s="27">
        <v>442247907</v>
      </c>
      <c r="E114" s="27" t="s">
        <v>315</v>
      </c>
      <c r="F114" s="27">
        <v>7800</v>
      </c>
      <c r="G114" s="27" t="s">
        <v>20</v>
      </c>
      <c r="H114" s="28">
        <v>0</v>
      </c>
    </row>
    <row r="115" spans="1:8" ht="20" customHeight="1" x14ac:dyDescent="0.15">
      <c r="A115" s="27" t="s">
        <v>316</v>
      </c>
      <c r="B115" s="27" t="s">
        <v>20</v>
      </c>
      <c r="C115" s="27" t="s">
        <v>317</v>
      </c>
      <c r="D115" s="27">
        <v>1416077401</v>
      </c>
      <c r="E115" s="27" t="s">
        <v>318</v>
      </c>
      <c r="F115" s="27">
        <v>29992</v>
      </c>
      <c r="G115" s="27" t="s">
        <v>20</v>
      </c>
      <c r="H115" s="28">
        <v>0</v>
      </c>
    </row>
    <row r="116" spans="1:8" ht="20" customHeight="1" x14ac:dyDescent="0.15">
      <c r="A116" s="27" t="s">
        <v>319</v>
      </c>
      <c r="B116" s="27" t="s">
        <v>20</v>
      </c>
      <c r="C116" s="27" t="s">
        <v>320</v>
      </c>
      <c r="D116" s="27">
        <v>476677455</v>
      </c>
      <c r="E116" s="27" t="s">
        <v>321</v>
      </c>
      <c r="F116" s="27">
        <v>17182</v>
      </c>
      <c r="G116" s="27" t="s">
        <v>20</v>
      </c>
      <c r="H116" s="28">
        <v>0</v>
      </c>
    </row>
    <row r="117" spans="1:8" ht="20" customHeight="1" x14ac:dyDescent="0.15">
      <c r="A117" s="27" t="s">
        <v>322</v>
      </c>
      <c r="B117" s="27" t="s">
        <v>20</v>
      </c>
      <c r="C117" s="27" t="s">
        <v>323</v>
      </c>
      <c r="D117" s="27">
        <v>458516536</v>
      </c>
      <c r="E117" s="27" t="s">
        <v>324</v>
      </c>
      <c r="F117" s="40">
        <v>29000</v>
      </c>
      <c r="G117" s="40">
        <f>F117*H117</f>
        <v>145000</v>
      </c>
      <c r="H117" s="28">
        <v>5</v>
      </c>
    </row>
    <row r="118" spans="1:8" ht="20" customHeight="1" x14ac:dyDescent="0.15">
      <c r="A118" s="27" t="s">
        <v>325</v>
      </c>
      <c r="B118" s="27" t="s">
        <v>20</v>
      </c>
      <c r="C118" s="27" t="s">
        <v>326</v>
      </c>
      <c r="D118" s="27">
        <v>596513973</v>
      </c>
      <c r="E118" s="27" t="s">
        <v>327</v>
      </c>
      <c r="F118" s="40">
        <v>12000</v>
      </c>
      <c r="G118" s="40">
        <f>F118*H118</f>
        <v>216000</v>
      </c>
      <c r="H118" s="28">
        <v>18</v>
      </c>
    </row>
    <row r="119" spans="1:8" ht="20" customHeight="1" x14ac:dyDescent="0.15">
      <c r="A119" s="27" t="s">
        <v>328</v>
      </c>
      <c r="B119" s="27" t="s">
        <v>20</v>
      </c>
      <c r="C119" s="27" t="s">
        <v>329</v>
      </c>
      <c r="D119" s="27">
        <v>977807880</v>
      </c>
      <c r="E119" s="27" t="s">
        <v>330</v>
      </c>
      <c r="F119" s="27">
        <v>21950</v>
      </c>
      <c r="G119" s="27" t="s">
        <v>20</v>
      </c>
      <c r="H119" s="28">
        <v>0</v>
      </c>
    </row>
    <row r="120" spans="1:8" ht="20" customHeight="1" x14ac:dyDescent="0.15">
      <c r="A120" s="27" t="s">
        <v>331</v>
      </c>
      <c r="B120" s="27" t="s">
        <v>20</v>
      </c>
      <c r="C120" s="27" t="s">
        <v>332</v>
      </c>
      <c r="D120" s="27">
        <v>1394065837</v>
      </c>
      <c r="E120" s="27" t="s">
        <v>333</v>
      </c>
      <c r="F120" s="40">
        <v>12000</v>
      </c>
      <c r="G120" s="40">
        <f>F120*H120</f>
        <v>144000</v>
      </c>
      <c r="H120" s="28">
        <v>12</v>
      </c>
    </row>
    <row r="121" spans="1:8" ht="20" customHeight="1" x14ac:dyDescent="0.15">
      <c r="A121" s="27" t="s">
        <v>334</v>
      </c>
      <c r="B121" s="27" t="s">
        <v>20</v>
      </c>
      <c r="C121" s="31" t="s">
        <v>335</v>
      </c>
      <c r="D121" s="27">
        <v>940054793</v>
      </c>
      <c r="E121" s="27" t="s">
        <v>336</v>
      </c>
      <c r="F121" s="40">
        <v>23990</v>
      </c>
      <c r="G121" s="40">
        <f>F121*H121</f>
        <v>263890</v>
      </c>
      <c r="H121" s="28">
        <v>11</v>
      </c>
    </row>
    <row r="122" spans="1:8" ht="20" customHeight="1" x14ac:dyDescent="0.15">
      <c r="A122" s="27" t="s">
        <v>337</v>
      </c>
      <c r="B122" s="27" t="s">
        <v>338</v>
      </c>
      <c r="C122" s="27" t="s">
        <v>339</v>
      </c>
      <c r="D122" s="27">
        <v>917678262</v>
      </c>
      <c r="E122" s="27" t="s">
        <v>340</v>
      </c>
      <c r="F122" s="27">
        <v>11900</v>
      </c>
      <c r="G122" s="27" t="s">
        <v>20</v>
      </c>
      <c r="H122" s="28">
        <v>0</v>
      </c>
    </row>
    <row r="123" spans="1:8" ht="20" customHeight="1" x14ac:dyDescent="0.15">
      <c r="A123" s="27" t="s">
        <v>341</v>
      </c>
      <c r="B123" s="27" t="s">
        <v>20</v>
      </c>
      <c r="C123" s="27" t="s">
        <v>342</v>
      </c>
      <c r="D123" s="27">
        <v>907895829</v>
      </c>
      <c r="E123" s="27" t="s">
        <v>343</v>
      </c>
      <c r="F123" s="27">
        <v>6000</v>
      </c>
      <c r="G123" s="27" t="s">
        <v>20</v>
      </c>
      <c r="H123" s="28">
        <v>0</v>
      </c>
    </row>
    <row r="124" spans="1:8" ht="20" customHeight="1" x14ac:dyDescent="0.15">
      <c r="A124" s="27" t="s">
        <v>344</v>
      </c>
      <c r="B124" s="27" t="s">
        <v>20</v>
      </c>
      <c r="C124" s="27" t="s">
        <v>345</v>
      </c>
      <c r="D124" s="27">
        <v>901471231</v>
      </c>
      <c r="E124" s="27" t="s">
        <v>346</v>
      </c>
      <c r="F124" s="40">
        <v>12500</v>
      </c>
      <c r="G124" s="40">
        <f>F124*H124</f>
        <v>212500</v>
      </c>
      <c r="H124" s="28">
        <v>17</v>
      </c>
    </row>
    <row r="125" spans="1:8" ht="20" customHeight="1" x14ac:dyDescent="0.15">
      <c r="A125" s="27" t="s">
        <v>347</v>
      </c>
      <c r="B125" s="27" t="s">
        <v>20</v>
      </c>
      <c r="C125" s="27" t="s">
        <v>348</v>
      </c>
      <c r="D125" s="27">
        <v>1053187666</v>
      </c>
      <c r="E125" s="27" t="s">
        <v>349</v>
      </c>
      <c r="F125" s="40">
        <v>12730</v>
      </c>
      <c r="G125" s="40">
        <f>F125*H125</f>
        <v>25460</v>
      </c>
      <c r="H125" s="28">
        <v>2</v>
      </c>
    </row>
    <row r="126" spans="1:8" ht="20" customHeight="1" x14ac:dyDescent="0.15">
      <c r="A126" s="27" t="s">
        <v>350</v>
      </c>
      <c r="B126" s="27" t="s">
        <v>20</v>
      </c>
      <c r="C126" s="27" t="s">
        <v>351</v>
      </c>
      <c r="D126" s="27">
        <v>1027368426</v>
      </c>
      <c r="E126" s="27" t="s">
        <v>352</v>
      </c>
      <c r="F126" s="27">
        <v>47000</v>
      </c>
      <c r="G126" s="27" t="s">
        <v>20</v>
      </c>
      <c r="H126" s="28">
        <v>0</v>
      </c>
    </row>
    <row r="127" spans="1:8" ht="20" customHeight="1" x14ac:dyDescent="0.15">
      <c r="A127" s="27" t="s">
        <v>353</v>
      </c>
      <c r="B127" s="27" t="s">
        <v>20</v>
      </c>
      <c r="C127" s="27" t="s">
        <v>269</v>
      </c>
      <c r="D127" s="27">
        <v>1180101940</v>
      </c>
      <c r="E127" s="27" t="s">
        <v>270</v>
      </c>
      <c r="F127" s="40">
        <v>15500</v>
      </c>
      <c r="G127" s="40">
        <f>F127*H127</f>
        <v>15500</v>
      </c>
      <c r="H127" s="28">
        <v>1</v>
      </c>
    </row>
    <row r="128" spans="1:8" ht="20" customHeight="1" x14ac:dyDescent="0.15">
      <c r="A128" s="27" t="s">
        <v>354</v>
      </c>
      <c r="B128" s="27" t="s">
        <v>20</v>
      </c>
      <c r="C128" s="27" t="s">
        <v>355</v>
      </c>
      <c r="D128" s="27">
        <v>901450238</v>
      </c>
      <c r="E128" s="27" t="s">
        <v>356</v>
      </c>
      <c r="F128" s="40">
        <v>27358</v>
      </c>
      <c r="G128" s="40">
        <f>F128*H128</f>
        <v>27358</v>
      </c>
      <c r="H128" s="28">
        <v>1</v>
      </c>
    </row>
    <row r="129" spans="1:8" ht="20" customHeight="1" x14ac:dyDescent="0.15">
      <c r="A129" s="27" t="s">
        <v>357</v>
      </c>
      <c r="B129" s="27" t="s">
        <v>20</v>
      </c>
      <c r="C129" s="27" t="s">
        <v>358</v>
      </c>
      <c r="D129" s="27">
        <v>1194538877</v>
      </c>
      <c r="E129" s="27" t="s">
        <v>359</v>
      </c>
      <c r="F129" s="40">
        <v>14276</v>
      </c>
      <c r="G129" s="40">
        <f>F129*H129</f>
        <v>2027192</v>
      </c>
      <c r="H129" s="28">
        <v>142</v>
      </c>
    </row>
    <row r="130" spans="1:8" ht="20" customHeight="1" x14ac:dyDescent="0.15">
      <c r="A130" s="27" t="s">
        <v>360</v>
      </c>
      <c r="B130" s="27" t="s">
        <v>20</v>
      </c>
      <c r="C130" s="27" t="s">
        <v>361</v>
      </c>
      <c r="D130" s="27">
        <v>977848370</v>
      </c>
      <c r="E130" s="27" t="s">
        <v>362</v>
      </c>
      <c r="F130" s="27">
        <v>20000</v>
      </c>
      <c r="G130" s="27" t="s">
        <v>20</v>
      </c>
      <c r="H130" s="28">
        <v>0</v>
      </c>
    </row>
    <row r="131" spans="1:8" ht="20" customHeight="1" x14ac:dyDescent="0.15">
      <c r="A131" s="27" t="s">
        <v>363</v>
      </c>
      <c r="B131" s="27" t="s">
        <v>20</v>
      </c>
      <c r="C131" s="27" t="s">
        <v>364</v>
      </c>
      <c r="D131" s="27">
        <v>570434672</v>
      </c>
      <c r="E131" s="27" t="s">
        <v>279</v>
      </c>
      <c r="F131" s="27">
        <v>47000</v>
      </c>
      <c r="G131" s="27" t="s">
        <v>20</v>
      </c>
      <c r="H131" s="28">
        <v>0</v>
      </c>
    </row>
    <row r="132" spans="1:8" ht="20" customHeight="1" x14ac:dyDescent="0.15">
      <c r="A132" s="27" t="s">
        <v>365</v>
      </c>
      <c r="B132" s="27" t="s">
        <v>20</v>
      </c>
      <c r="C132" s="27" t="s">
        <v>366</v>
      </c>
      <c r="D132" s="27">
        <v>1726464858</v>
      </c>
      <c r="E132" s="27" t="s">
        <v>367</v>
      </c>
      <c r="F132" s="27">
        <v>7418</v>
      </c>
      <c r="G132" s="27" t="s">
        <v>20</v>
      </c>
      <c r="H132" s="28">
        <v>0</v>
      </c>
    </row>
    <row r="133" spans="1:8" ht="20" customHeight="1" x14ac:dyDescent="0.15">
      <c r="A133" s="27" t="s">
        <v>368</v>
      </c>
      <c r="B133" s="27" t="s">
        <v>20</v>
      </c>
      <c r="C133" s="27" t="s">
        <v>369</v>
      </c>
      <c r="D133" s="27">
        <v>1528917647</v>
      </c>
      <c r="E133" s="27" t="s">
        <v>370</v>
      </c>
      <c r="F133" s="27">
        <v>34800</v>
      </c>
      <c r="G133" s="27" t="s">
        <v>20</v>
      </c>
      <c r="H133" s="28">
        <v>0</v>
      </c>
    </row>
    <row r="134" spans="1:8" ht="20" customHeight="1" x14ac:dyDescent="0.15">
      <c r="A134" s="27" t="s">
        <v>371</v>
      </c>
      <c r="B134" s="27" t="s">
        <v>20</v>
      </c>
      <c r="C134" s="27" t="s">
        <v>372</v>
      </c>
      <c r="D134" s="27">
        <v>901474254</v>
      </c>
      <c r="E134" s="27" t="s">
        <v>373</v>
      </c>
      <c r="F134" s="27">
        <v>13200</v>
      </c>
      <c r="G134" s="27" t="s">
        <v>20</v>
      </c>
      <c r="H134" s="28">
        <v>0</v>
      </c>
    </row>
    <row r="135" spans="1:8" ht="20" customHeight="1" x14ac:dyDescent="0.15">
      <c r="A135" s="27" t="s">
        <v>374</v>
      </c>
      <c r="B135" s="27" t="s">
        <v>20</v>
      </c>
      <c r="C135" s="27" t="s">
        <v>375</v>
      </c>
      <c r="D135" s="27">
        <v>526658326</v>
      </c>
      <c r="E135" s="27" t="s">
        <v>376</v>
      </c>
      <c r="F135" s="27">
        <v>7760</v>
      </c>
      <c r="G135" s="27" t="s">
        <v>20</v>
      </c>
      <c r="H135" s="28">
        <v>0</v>
      </c>
    </row>
    <row r="136" spans="1:8" ht="20" customHeight="1" x14ac:dyDescent="0.15">
      <c r="A136" s="27" t="s">
        <v>377</v>
      </c>
      <c r="B136" s="27" t="s">
        <v>20</v>
      </c>
      <c r="C136" s="27" t="s">
        <v>378</v>
      </c>
      <c r="D136" s="27">
        <v>436143792</v>
      </c>
      <c r="E136" s="27" t="s">
        <v>379</v>
      </c>
      <c r="F136" s="40">
        <v>47659</v>
      </c>
      <c r="G136" s="40">
        <f>F136*H136</f>
        <v>95318</v>
      </c>
      <c r="H136" s="28">
        <v>2</v>
      </c>
    </row>
    <row r="137" spans="1:8" ht="20" customHeight="1" x14ac:dyDescent="0.15">
      <c r="A137" s="27" t="s">
        <v>380</v>
      </c>
      <c r="B137" s="27" t="s">
        <v>20</v>
      </c>
      <c r="C137" s="31" t="s">
        <v>381</v>
      </c>
      <c r="D137" s="27">
        <v>1590781883</v>
      </c>
      <c r="E137" s="27" t="s">
        <v>382</v>
      </c>
      <c r="F137" s="40">
        <v>15400</v>
      </c>
      <c r="G137" s="40">
        <f>F137*H137</f>
        <v>46200</v>
      </c>
      <c r="H137" s="28">
        <v>3</v>
      </c>
    </row>
    <row r="138" spans="1:8" ht="20" customHeight="1" x14ac:dyDescent="0.15">
      <c r="A138" s="27" t="s">
        <v>383</v>
      </c>
      <c r="B138" s="27" t="s">
        <v>20</v>
      </c>
      <c r="C138" s="27" t="s">
        <v>384</v>
      </c>
      <c r="D138" s="27">
        <v>582468239</v>
      </c>
      <c r="E138" s="27" t="s">
        <v>385</v>
      </c>
      <c r="F138" s="40">
        <v>9000</v>
      </c>
      <c r="G138" s="40">
        <f>F138*H138</f>
        <v>432000</v>
      </c>
      <c r="H138" s="28">
        <v>48</v>
      </c>
    </row>
    <row r="139" spans="1:8" ht="20" customHeight="1" x14ac:dyDescent="0.15">
      <c r="A139" s="27" t="s">
        <v>386</v>
      </c>
      <c r="B139" s="27" t="s">
        <v>20</v>
      </c>
      <c r="C139" s="27" t="s">
        <v>387</v>
      </c>
      <c r="D139" s="27">
        <v>459000788</v>
      </c>
      <c r="E139" s="27" t="s">
        <v>173</v>
      </c>
      <c r="F139" s="27">
        <v>12500</v>
      </c>
      <c r="G139" s="27" t="s">
        <v>20</v>
      </c>
      <c r="H139" s="28">
        <v>0</v>
      </c>
    </row>
    <row r="140" spans="1:8" ht="20" customHeight="1" x14ac:dyDescent="0.15">
      <c r="A140" s="27" t="s">
        <v>388</v>
      </c>
      <c r="B140" s="27" t="s">
        <v>20</v>
      </c>
      <c r="C140" s="27" t="s">
        <v>389</v>
      </c>
      <c r="D140" s="27">
        <v>438278061</v>
      </c>
      <c r="E140" s="27" t="s">
        <v>390</v>
      </c>
      <c r="F140" s="40">
        <v>11000</v>
      </c>
      <c r="G140" s="40">
        <f>F140*H140</f>
        <v>77000</v>
      </c>
      <c r="H140" s="28">
        <v>7</v>
      </c>
    </row>
    <row r="141" spans="1:8" ht="20" customHeight="1" x14ac:dyDescent="0.15">
      <c r="A141" s="27" t="s">
        <v>391</v>
      </c>
      <c r="B141" s="27" t="s">
        <v>20</v>
      </c>
      <c r="C141" s="27" t="s">
        <v>392</v>
      </c>
      <c r="D141" s="27">
        <v>952885176</v>
      </c>
      <c r="E141" s="27" t="s">
        <v>393</v>
      </c>
      <c r="F141" s="27">
        <v>10350</v>
      </c>
      <c r="G141" s="27" t="s">
        <v>20</v>
      </c>
      <c r="H141" s="28">
        <v>0</v>
      </c>
    </row>
    <row r="142" spans="1:8" ht="20" customHeight="1" x14ac:dyDescent="0.15">
      <c r="A142" s="27" t="s">
        <v>394</v>
      </c>
      <c r="B142" s="27" t="s">
        <v>20</v>
      </c>
      <c r="C142" s="27" t="s">
        <v>395</v>
      </c>
      <c r="D142" s="27">
        <v>1805619612</v>
      </c>
      <c r="E142" s="27" t="s">
        <v>396</v>
      </c>
      <c r="F142" s="27">
        <v>30150</v>
      </c>
      <c r="G142" s="27" t="s">
        <v>20</v>
      </c>
      <c r="H142" s="28">
        <v>0</v>
      </c>
    </row>
    <row r="143" spans="1:8" ht="20" customHeight="1" x14ac:dyDescent="0.15">
      <c r="A143" s="27" t="s">
        <v>397</v>
      </c>
      <c r="B143" s="27" t="s">
        <v>398</v>
      </c>
      <c r="C143" s="27" t="s">
        <v>399</v>
      </c>
      <c r="D143" s="27">
        <v>625461217</v>
      </c>
      <c r="E143" s="27" t="s">
        <v>400</v>
      </c>
      <c r="F143" s="40">
        <v>21500</v>
      </c>
      <c r="G143" s="40">
        <f>F143*H143</f>
        <v>494500</v>
      </c>
      <c r="H143" s="28">
        <v>23</v>
      </c>
    </row>
    <row r="144" spans="1:8" ht="20" customHeight="1" x14ac:dyDescent="0.15">
      <c r="A144" s="27" t="s">
        <v>401</v>
      </c>
      <c r="B144" s="27" t="s">
        <v>20</v>
      </c>
      <c r="C144" s="27" t="s">
        <v>402</v>
      </c>
      <c r="D144" s="27">
        <v>1219993719</v>
      </c>
      <c r="E144" s="27" t="s">
        <v>403</v>
      </c>
      <c r="F144" s="27" t="e">
        <v>#N/A</v>
      </c>
      <c r="G144" s="27" t="s">
        <v>20</v>
      </c>
      <c r="H144" s="28">
        <v>0</v>
      </c>
    </row>
    <row r="145" spans="1:8" ht="20" customHeight="1" x14ac:dyDescent="0.15">
      <c r="A145" s="27" t="s">
        <v>404</v>
      </c>
      <c r="B145" s="27" t="s">
        <v>20</v>
      </c>
      <c r="C145" s="31" t="s">
        <v>405</v>
      </c>
      <c r="D145" s="27">
        <v>1376659463</v>
      </c>
      <c r="E145" s="27" t="s">
        <v>406</v>
      </c>
      <c r="F145" s="40">
        <v>42500</v>
      </c>
      <c r="G145" s="40">
        <f t="shared" ref="G145:G152" si="0">F145*H145</f>
        <v>85000</v>
      </c>
      <c r="H145" s="28">
        <v>2</v>
      </c>
    </row>
    <row r="146" spans="1:8" ht="20" customHeight="1" x14ac:dyDescent="0.15">
      <c r="A146" s="27" t="s">
        <v>407</v>
      </c>
      <c r="B146" s="27" t="s">
        <v>20</v>
      </c>
      <c r="C146" s="27" t="s">
        <v>408</v>
      </c>
      <c r="D146" s="27">
        <v>1053162313</v>
      </c>
      <c r="E146" s="27" t="s">
        <v>409</v>
      </c>
      <c r="F146" s="40">
        <v>10250</v>
      </c>
      <c r="G146" s="40">
        <f t="shared" si="0"/>
        <v>30750</v>
      </c>
      <c r="H146" s="28">
        <v>3</v>
      </c>
    </row>
    <row r="147" spans="1:8" ht="20" customHeight="1" x14ac:dyDescent="0.15">
      <c r="A147" s="27" t="s">
        <v>410</v>
      </c>
      <c r="B147" s="27" t="s">
        <v>20</v>
      </c>
      <c r="C147" s="27" t="s">
        <v>411</v>
      </c>
      <c r="D147" s="27">
        <v>456826587</v>
      </c>
      <c r="E147" s="27" t="s">
        <v>412</v>
      </c>
      <c r="F147" s="40">
        <v>11000</v>
      </c>
      <c r="G147" s="40">
        <f t="shared" si="0"/>
        <v>33000</v>
      </c>
      <c r="H147" s="28">
        <v>3</v>
      </c>
    </row>
    <row r="148" spans="1:8" ht="20" customHeight="1" x14ac:dyDescent="0.15">
      <c r="A148" s="27" t="s">
        <v>413</v>
      </c>
      <c r="B148" s="27" t="s">
        <v>20</v>
      </c>
      <c r="C148" s="31" t="s">
        <v>414</v>
      </c>
      <c r="D148" s="27">
        <v>560411834</v>
      </c>
      <c r="E148" s="27" t="s">
        <v>415</v>
      </c>
      <c r="F148" s="40">
        <v>13980</v>
      </c>
      <c r="G148" s="40">
        <f t="shared" si="0"/>
        <v>27960</v>
      </c>
      <c r="H148" s="28">
        <v>2</v>
      </c>
    </row>
    <row r="149" spans="1:8" ht="20" customHeight="1" x14ac:dyDescent="0.15">
      <c r="A149" s="27" t="s">
        <v>416</v>
      </c>
      <c r="B149" s="27" t="s">
        <v>20</v>
      </c>
      <c r="C149" s="27" t="s">
        <v>417</v>
      </c>
      <c r="D149" s="27">
        <v>1491587795</v>
      </c>
      <c r="E149" s="27" t="s">
        <v>418</v>
      </c>
      <c r="F149" s="40">
        <v>7890</v>
      </c>
      <c r="G149" s="40">
        <f t="shared" si="0"/>
        <v>7890</v>
      </c>
      <c r="H149" s="28">
        <v>1</v>
      </c>
    </row>
    <row r="150" spans="1:8" ht="20" customHeight="1" x14ac:dyDescent="0.15">
      <c r="A150" s="27" t="s">
        <v>419</v>
      </c>
      <c r="B150" s="27" t="s">
        <v>20</v>
      </c>
      <c r="C150" s="27" t="s">
        <v>420</v>
      </c>
      <c r="D150" s="27">
        <v>1056289701</v>
      </c>
      <c r="E150" s="27" t="s">
        <v>421</v>
      </c>
      <c r="F150" s="40">
        <v>5000</v>
      </c>
      <c r="G150" s="40">
        <f t="shared" si="0"/>
        <v>15000</v>
      </c>
      <c r="H150" s="28">
        <v>3</v>
      </c>
    </row>
    <row r="151" spans="1:8" ht="20" customHeight="1" x14ac:dyDescent="0.15">
      <c r="A151" s="27" t="s">
        <v>422</v>
      </c>
      <c r="B151" s="27" t="s">
        <v>20</v>
      </c>
      <c r="C151" s="27" t="s">
        <v>423</v>
      </c>
      <c r="D151" s="27">
        <v>1164117458</v>
      </c>
      <c r="E151" s="27" t="s">
        <v>424</v>
      </c>
      <c r="F151" s="40">
        <v>6900</v>
      </c>
      <c r="G151" s="40">
        <f t="shared" si="0"/>
        <v>6900</v>
      </c>
      <c r="H151" s="28">
        <v>1</v>
      </c>
    </row>
    <row r="152" spans="1:8" ht="20" customHeight="1" x14ac:dyDescent="0.15">
      <c r="A152" s="27" t="s">
        <v>425</v>
      </c>
      <c r="B152" s="27" t="s">
        <v>20</v>
      </c>
      <c r="C152" s="27" t="s">
        <v>426</v>
      </c>
      <c r="D152" s="27">
        <v>976958381</v>
      </c>
      <c r="E152" s="27" t="s">
        <v>427</v>
      </c>
      <c r="F152" s="40">
        <v>17400</v>
      </c>
      <c r="G152" s="40">
        <f t="shared" si="0"/>
        <v>17400</v>
      </c>
      <c r="H152" s="28">
        <v>1</v>
      </c>
    </row>
    <row r="153" spans="1:8" ht="20" customHeight="1" x14ac:dyDescent="0.15">
      <c r="A153" s="27" t="s">
        <v>428</v>
      </c>
      <c r="B153" s="27" t="s">
        <v>20</v>
      </c>
      <c r="C153" s="27" t="s">
        <v>429</v>
      </c>
      <c r="D153" s="27">
        <v>552892959</v>
      </c>
      <c r="E153" s="27" t="s">
        <v>430</v>
      </c>
      <c r="F153" s="27" t="e">
        <v>#N/A</v>
      </c>
      <c r="G153" s="27" t="s">
        <v>20</v>
      </c>
      <c r="H153" s="28">
        <v>0</v>
      </c>
    </row>
    <row r="154" spans="1:8" ht="20" customHeight="1" x14ac:dyDescent="0.15">
      <c r="A154" s="27" t="s">
        <v>431</v>
      </c>
      <c r="B154" s="27" t="s">
        <v>20</v>
      </c>
      <c r="C154" s="27" t="s">
        <v>432</v>
      </c>
      <c r="D154" s="27">
        <v>901773632</v>
      </c>
      <c r="E154" s="27" t="s">
        <v>433</v>
      </c>
      <c r="F154" s="40">
        <v>16290</v>
      </c>
      <c r="G154" s="40">
        <f>F154*H154</f>
        <v>16290</v>
      </c>
      <c r="H154" s="28">
        <v>1</v>
      </c>
    </row>
    <row r="155" spans="1:8" ht="20" customHeight="1" x14ac:dyDescent="0.15">
      <c r="A155" s="27" t="s">
        <v>434</v>
      </c>
      <c r="B155" s="27" t="s">
        <v>20</v>
      </c>
      <c r="C155" s="27" t="s">
        <v>435</v>
      </c>
      <c r="D155" s="27">
        <v>1394119057</v>
      </c>
      <c r="E155" s="27" t="s">
        <v>436</v>
      </c>
      <c r="F155" s="40">
        <v>32000</v>
      </c>
      <c r="G155" s="40">
        <f>F155*H155</f>
        <v>64000</v>
      </c>
      <c r="H155" s="28">
        <v>2</v>
      </c>
    </row>
    <row r="156" spans="1:8" ht="20" customHeight="1" x14ac:dyDescent="0.15">
      <c r="A156" s="27" t="s">
        <v>437</v>
      </c>
      <c r="B156" s="27" t="s">
        <v>20</v>
      </c>
      <c r="C156" s="27" t="s">
        <v>438</v>
      </c>
      <c r="D156" s="27">
        <v>970948011</v>
      </c>
      <c r="E156" s="27" t="s">
        <v>102</v>
      </c>
      <c r="F156" s="27" t="e">
        <v>#N/A</v>
      </c>
      <c r="G156" s="27" t="s">
        <v>20</v>
      </c>
      <c r="H156" s="28">
        <v>0</v>
      </c>
    </row>
    <row r="157" spans="1:8" ht="20" customHeight="1" x14ac:dyDescent="0.15">
      <c r="A157" s="27" t="s">
        <v>439</v>
      </c>
      <c r="B157" s="27" t="s">
        <v>20</v>
      </c>
      <c r="C157" s="27" t="s">
        <v>440</v>
      </c>
      <c r="D157" s="27">
        <v>906301007</v>
      </c>
      <c r="E157" s="27" t="s">
        <v>441</v>
      </c>
      <c r="F157" s="27">
        <v>51884</v>
      </c>
      <c r="G157" s="27" t="s">
        <v>20</v>
      </c>
      <c r="H157" s="28">
        <v>0</v>
      </c>
    </row>
    <row r="158" spans="1:8" ht="20" customHeight="1" x14ac:dyDescent="0.15">
      <c r="A158" s="27" t="s">
        <v>442</v>
      </c>
      <c r="B158" s="27" t="s">
        <v>20</v>
      </c>
      <c r="C158" s="27" t="s">
        <v>443</v>
      </c>
      <c r="D158" s="27">
        <v>932124817</v>
      </c>
      <c r="E158" s="27" t="s">
        <v>444</v>
      </c>
      <c r="F158" s="27">
        <v>6790</v>
      </c>
      <c r="G158" s="27" t="s">
        <v>20</v>
      </c>
      <c r="H158" s="28">
        <v>0</v>
      </c>
    </row>
    <row r="159" spans="1:8" ht="20" customHeight="1" x14ac:dyDescent="0.15">
      <c r="A159" s="27" t="s">
        <v>445</v>
      </c>
      <c r="B159" s="27" t="s">
        <v>20</v>
      </c>
      <c r="C159" s="31" t="s">
        <v>446</v>
      </c>
      <c r="D159" s="27">
        <v>1580217047</v>
      </c>
      <c r="E159" s="27" t="s">
        <v>447</v>
      </c>
      <c r="F159" s="40">
        <v>6000</v>
      </c>
      <c r="G159" s="40">
        <f t="shared" ref="G159:G179" si="1">F159*H159</f>
        <v>6000</v>
      </c>
      <c r="H159" s="28">
        <v>1</v>
      </c>
    </row>
    <row r="160" spans="1:8" ht="20" customHeight="1" x14ac:dyDescent="0.15">
      <c r="A160" s="27" t="s">
        <v>448</v>
      </c>
      <c r="B160" s="27" t="s">
        <v>20</v>
      </c>
      <c r="C160" s="27" t="s">
        <v>449</v>
      </c>
      <c r="D160" s="27">
        <v>1748151074</v>
      </c>
      <c r="E160" s="27" t="s">
        <v>450</v>
      </c>
      <c r="F160" s="40">
        <v>9580</v>
      </c>
      <c r="G160" s="40">
        <f t="shared" si="1"/>
        <v>19160</v>
      </c>
      <c r="H160" s="28">
        <v>2</v>
      </c>
    </row>
    <row r="161" spans="1:8" ht="20" customHeight="1" x14ac:dyDescent="0.15">
      <c r="A161" s="27" t="s">
        <v>451</v>
      </c>
      <c r="B161" s="27" t="s">
        <v>20</v>
      </c>
      <c r="C161" s="27" t="s">
        <v>452</v>
      </c>
      <c r="D161" s="27">
        <v>2211226660</v>
      </c>
      <c r="E161" s="27" t="s">
        <v>453</v>
      </c>
      <c r="F161" s="40">
        <v>5300</v>
      </c>
      <c r="G161" s="40">
        <f t="shared" si="1"/>
        <v>10600</v>
      </c>
      <c r="H161" s="28">
        <v>2</v>
      </c>
    </row>
    <row r="162" spans="1:8" ht="20" customHeight="1" x14ac:dyDescent="0.15">
      <c r="A162" s="27" t="s">
        <v>454</v>
      </c>
      <c r="B162" s="27" t="s">
        <v>20</v>
      </c>
      <c r="C162" s="27" t="s">
        <v>455</v>
      </c>
      <c r="D162" s="27">
        <v>912891259</v>
      </c>
      <c r="E162" s="27" t="s">
        <v>456</v>
      </c>
      <c r="F162" s="40">
        <v>4300</v>
      </c>
      <c r="G162" s="40">
        <f t="shared" si="1"/>
        <v>4300</v>
      </c>
      <c r="H162" s="28">
        <v>1</v>
      </c>
    </row>
    <row r="163" spans="1:8" ht="20" customHeight="1" x14ac:dyDescent="0.15">
      <c r="A163" s="27" t="s">
        <v>457</v>
      </c>
      <c r="B163" s="27" t="s">
        <v>20</v>
      </c>
      <c r="C163" s="27" t="s">
        <v>458</v>
      </c>
      <c r="D163" s="27">
        <v>460687820</v>
      </c>
      <c r="E163" s="27" t="s">
        <v>459</v>
      </c>
      <c r="F163" s="40">
        <v>21756</v>
      </c>
      <c r="G163" s="40">
        <f t="shared" si="1"/>
        <v>43512</v>
      </c>
      <c r="H163" s="28">
        <v>2</v>
      </c>
    </row>
    <row r="164" spans="1:8" ht="20" customHeight="1" x14ac:dyDescent="0.15">
      <c r="A164" s="27" t="s">
        <v>460</v>
      </c>
      <c r="B164" s="27" t="s">
        <v>20</v>
      </c>
      <c r="C164" s="27" t="s">
        <v>461</v>
      </c>
      <c r="D164" s="27">
        <v>901448591</v>
      </c>
      <c r="E164" s="27" t="s">
        <v>462</v>
      </c>
      <c r="F164" s="40">
        <v>17800</v>
      </c>
      <c r="G164" s="40">
        <f t="shared" si="1"/>
        <v>53400</v>
      </c>
      <c r="H164" s="28">
        <v>3</v>
      </c>
    </row>
    <row r="165" spans="1:8" ht="20" customHeight="1" x14ac:dyDescent="0.15">
      <c r="A165" s="27" t="s">
        <v>463</v>
      </c>
      <c r="B165" s="27" t="s">
        <v>20</v>
      </c>
      <c r="C165" s="27" t="s">
        <v>464</v>
      </c>
      <c r="D165" s="27">
        <v>466680900</v>
      </c>
      <c r="E165" s="27" t="s">
        <v>465</v>
      </c>
      <c r="F165" s="40">
        <v>78000</v>
      </c>
      <c r="G165" s="40">
        <f t="shared" si="1"/>
        <v>234000</v>
      </c>
      <c r="H165" s="28">
        <v>3</v>
      </c>
    </row>
    <row r="166" spans="1:8" ht="20" customHeight="1" x14ac:dyDescent="0.15">
      <c r="A166" s="27" t="s">
        <v>466</v>
      </c>
      <c r="B166" s="27" t="s">
        <v>20</v>
      </c>
      <c r="C166" s="31" t="s">
        <v>467</v>
      </c>
      <c r="D166" s="27">
        <v>1259489183</v>
      </c>
      <c r="E166" s="27" t="s">
        <v>468</v>
      </c>
      <c r="F166" s="40">
        <v>13980</v>
      </c>
      <c r="G166" s="40">
        <f t="shared" si="1"/>
        <v>41940</v>
      </c>
      <c r="H166" s="28">
        <v>3</v>
      </c>
    </row>
    <row r="167" spans="1:8" ht="20" customHeight="1" x14ac:dyDescent="0.15">
      <c r="A167" s="27" t="s">
        <v>469</v>
      </c>
      <c r="B167" s="27" t="s">
        <v>20</v>
      </c>
      <c r="C167" s="31" t="s">
        <v>470</v>
      </c>
      <c r="D167" s="27">
        <v>1217466884</v>
      </c>
      <c r="E167" s="27" t="s">
        <v>471</v>
      </c>
      <c r="F167" s="40">
        <v>14697</v>
      </c>
      <c r="G167" s="40">
        <f t="shared" si="1"/>
        <v>44091</v>
      </c>
      <c r="H167" s="28">
        <v>3</v>
      </c>
    </row>
    <row r="168" spans="1:8" ht="20" customHeight="1" x14ac:dyDescent="0.15">
      <c r="A168" s="27" t="s">
        <v>472</v>
      </c>
      <c r="B168" s="27" t="s">
        <v>20</v>
      </c>
      <c r="C168" s="27" t="s">
        <v>473</v>
      </c>
      <c r="D168" s="27">
        <v>1524580154</v>
      </c>
      <c r="E168" s="27" t="s">
        <v>474</v>
      </c>
      <c r="F168" s="40">
        <v>13000</v>
      </c>
      <c r="G168" s="40">
        <f t="shared" si="1"/>
        <v>13000</v>
      </c>
      <c r="H168" s="28">
        <v>1</v>
      </c>
    </row>
    <row r="169" spans="1:8" ht="20" customHeight="1" x14ac:dyDescent="0.15">
      <c r="A169" s="27" t="s">
        <v>475</v>
      </c>
      <c r="B169" s="27" t="s">
        <v>20</v>
      </c>
      <c r="C169" s="27" t="s">
        <v>476</v>
      </c>
      <c r="D169" s="27">
        <v>1053139200</v>
      </c>
      <c r="E169" s="27" t="s">
        <v>477</v>
      </c>
      <c r="F169" s="40">
        <v>2480</v>
      </c>
      <c r="G169" s="40">
        <f t="shared" si="1"/>
        <v>2480</v>
      </c>
      <c r="H169" s="28">
        <v>1</v>
      </c>
    </row>
    <row r="170" spans="1:8" ht="20" customHeight="1" x14ac:dyDescent="0.15">
      <c r="A170" s="27" t="s">
        <v>478</v>
      </c>
      <c r="B170" s="27" t="s">
        <v>20</v>
      </c>
      <c r="C170" s="27" t="s">
        <v>479</v>
      </c>
      <c r="D170" s="27">
        <v>477261263</v>
      </c>
      <c r="E170" s="27" t="s">
        <v>480</v>
      </c>
      <c r="F170" s="40">
        <v>8400</v>
      </c>
      <c r="G170" s="40">
        <f t="shared" si="1"/>
        <v>8400</v>
      </c>
      <c r="H170" s="28">
        <v>1</v>
      </c>
    </row>
    <row r="171" spans="1:8" ht="20" customHeight="1" x14ac:dyDescent="0.15">
      <c r="A171" s="27" t="s">
        <v>481</v>
      </c>
      <c r="B171" s="27" t="s">
        <v>20</v>
      </c>
      <c r="C171" s="27" t="s">
        <v>482</v>
      </c>
      <c r="D171" s="27">
        <v>439334858</v>
      </c>
      <c r="E171" s="27" t="s">
        <v>483</v>
      </c>
      <c r="F171" s="40">
        <v>9859</v>
      </c>
      <c r="G171" s="40">
        <f t="shared" si="1"/>
        <v>19718</v>
      </c>
      <c r="H171" s="28">
        <v>2</v>
      </c>
    </row>
    <row r="172" spans="1:8" ht="20" customHeight="1" x14ac:dyDescent="0.15">
      <c r="A172" s="27" t="s">
        <v>484</v>
      </c>
      <c r="B172" s="27" t="s">
        <v>20</v>
      </c>
      <c r="C172" s="27" t="s">
        <v>485</v>
      </c>
      <c r="D172" s="27">
        <v>910775607</v>
      </c>
      <c r="E172" s="27" t="s">
        <v>486</v>
      </c>
      <c r="F172" s="40">
        <v>3650</v>
      </c>
      <c r="G172" s="40">
        <f t="shared" si="1"/>
        <v>10950</v>
      </c>
      <c r="H172" s="28">
        <v>3</v>
      </c>
    </row>
    <row r="173" spans="1:8" ht="20" customHeight="1" x14ac:dyDescent="0.15">
      <c r="A173" s="27" t="s">
        <v>487</v>
      </c>
      <c r="B173" s="27" t="s">
        <v>20</v>
      </c>
      <c r="C173" s="27" t="s">
        <v>488</v>
      </c>
      <c r="D173" s="27">
        <v>1050443846</v>
      </c>
      <c r="E173" s="27" t="s">
        <v>489</v>
      </c>
      <c r="F173" s="40">
        <v>102518</v>
      </c>
      <c r="G173" s="40">
        <f t="shared" si="1"/>
        <v>102518</v>
      </c>
      <c r="H173" s="28">
        <v>1</v>
      </c>
    </row>
    <row r="174" spans="1:8" ht="20" customHeight="1" x14ac:dyDescent="0.15">
      <c r="A174" s="27" t="s">
        <v>490</v>
      </c>
      <c r="B174" s="27" t="s">
        <v>20</v>
      </c>
      <c r="C174" s="31" t="s">
        <v>491</v>
      </c>
      <c r="D174" s="27">
        <v>1449151017</v>
      </c>
      <c r="E174" s="27" t="s">
        <v>492</v>
      </c>
      <c r="F174" s="40">
        <v>13200</v>
      </c>
      <c r="G174" s="40">
        <f t="shared" si="1"/>
        <v>26400</v>
      </c>
      <c r="H174" s="28">
        <v>2</v>
      </c>
    </row>
    <row r="175" spans="1:8" ht="20" customHeight="1" x14ac:dyDescent="0.15">
      <c r="A175" s="27" t="s">
        <v>493</v>
      </c>
      <c r="B175" s="27" t="s">
        <v>20</v>
      </c>
      <c r="C175" s="31" t="s">
        <v>494</v>
      </c>
      <c r="D175" s="27">
        <v>442249891</v>
      </c>
      <c r="E175" s="27" t="s">
        <v>495</v>
      </c>
      <c r="F175" s="40">
        <v>9900</v>
      </c>
      <c r="G175" s="40">
        <f t="shared" si="1"/>
        <v>9900</v>
      </c>
      <c r="H175" s="28">
        <v>1</v>
      </c>
    </row>
    <row r="176" spans="1:8" ht="20" customHeight="1" x14ac:dyDescent="0.15">
      <c r="A176" s="27" t="s">
        <v>496</v>
      </c>
      <c r="B176" s="27" t="s">
        <v>20</v>
      </c>
      <c r="C176" s="31" t="s">
        <v>497</v>
      </c>
      <c r="D176" s="27">
        <v>2849553638</v>
      </c>
      <c r="E176" s="27" t="s">
        <v>498</v>
      </c>
      <c r="F176" s="40">
        <v>18300</v>
      </c>
      <c r="G176" s="40">
        <f t="shared" si="1"/>
        <v>18300</v>
      </c>
      <c r="H176" s="28">
        <v>1</v>
      </c>
    </row>
    <row r="177" spans="1:8" ht="20" customHeight="1" x14ac:dyDescent="0.15">
      <c r="A177" s="27" t="s">
        <v>499</v>
      </c>
      <c r="B177" s="27" t="s">
        <v>20</v>
      </c>
      <c r="C177" s="27" t="s">
        <v>500</v>
      </c>
      <c r="D177" s="27">
        <v>465729612</v>
      </c>
      <c r="E177" s="27" t="s">
        <v>501</v>
      </c>
      <c r="F177" s="40">
        <v>21374</v>
      </c>
      <c r="G177" s="40">
        <f t="shared" si="1"/>
        <v>42748</v>
      </c>
      <c r="H177" s="28">
        <v>2</v>
      </c>
    </row>
    <row r="178" spans="1:8" ht="20" customHeight="1" x14ac:dyDescent="0.15">
      <c r="A178" s="27" t="s">
        <v>502</v>
      </c>
      <c r="B178" s="27" t="s">
        <v>20</v>
      </c>
      <c r="C178" s="27" t="s">
        <v>503</v>
      </c>
      <c r="D178" s="27">
        <v>901482016</v>
      </c>
      <c r="E178" s="27" t="s">
        <v>504</v>
      </c>
      <c r="F178" s="40">
        <v>17190</v>
      </c>
      <c r="G178" s="40">
        <f t="shared" si="1"/>
        <v>154710</v>
      </c>
      <c r="H178" s="28">
        <v>9</v>
      </c>
    </row>
    <row r="179" spans="1:8" ht="20" customHeight="1" x14ac:dyDescent="0.15">
      <c r="A179" s="27" t="s">
        <v>505</v>
      </c>
      <c r="B179" s="27" t="s">
        <v>20</v>
      </c>
      <c r="C179" s="31" t="s">
        <v>506</v>
      </c>
      <c r="D179" s="27">
        <v>468417487</v>
      </c>
      <c r="E179" s="27" t="s">
        <v>507</v>
      </c>
      <c r="F179" s="40">
        <v>9300</v>
      </c>
      <c r="G179" s="40">
        <f t="shared" si="1"/>
        <v>18600</v>
      </c>
      <c r="H179" s="28">
        <v>2</v>
      </c>
    </row>
    <row r="180" spans="1:8" ht="20" customHeight="1" x14ac:dyDescent="0.15">
      <c r="A180" s="27" t="s">
        <v>508</v>
      </c>
      <c r="B180" s="27" t="s">
        <v>20</v>
      </c>
      <c r="C180" s="27" t="s">
        <v>509</v>
      </c>
      <c r="D180" s="27">
        <v>476298772</v>
      </c>
      <c r="E180" s="27" t="s">
        <v>510</v>
      </c>
      <c r="F180" s="27" t="e">
        <v>#N/A</v>
      </c>
      <c r="G180" s="27" t="s">
        <v>20</v>
      </c>
      <c r="H180" s="28">
        <v>0</v>
      </c>
    </row>
    <row r="181" spans="1:8" ht="20" customHeight="1" x14ac:dyDescent="0.15">
      <c r="A181" s="27" t="s">
        <v>511</v>
      </c>
      <c r="B181" s="27" t="s">
        <v>20</v>
      </c>
      <c r="C181" s="27" t="s">
        <v>512</v>
      </c>
      <c r="D181" s="27">
        <v>552892986</v>
      </c>
      <c r="E181" s="27" t="s">
        <v>513</v>
      </c>
      <c r="F181" s="40">
        <v>7800</v>
      </c>
      <c r="G181" s="40">
        <f>F181*H181</f>
        <v>15600</v>
      </c>
      <c r="H181" s="28">
        <v>2</v>
      </c>
    </row>
    <row r="182" spans="1:8" ht="20" customHeight="1" x14ac:dyDescent="0.15">
      <c r="A182" s="27" t="s">
        <v>514</v>
      </c>
      <c r="B182" s="27" t="s">
        <v>20</v>
      </c>
      <c r="C182" s="27" t="s">
        <v>515</v>
      </c>
      <c r="D182" s="27">
        <v>1775649432</v>
      </c>
      <c r="E182" s="27" t="s">
        <v>516</v>
      </c>
      <c r="F182" s="40">
        <v>67200</v>
      </c>
      <c r="G182" s="40">
        <f>F182*H182</f>
        <v>201600</v>
      </c>
      <c r="H182" s="28">
        <v>3</v>
      </c>
    </row>
    <row r="183" spans="1:8" ht="20" customHeight="1" x14ac:dyDescent="0.15">
      <c r="A183" s="27" t="s">
        <v>517</v>
      </c>
      <c r="B183" s="27" t="s">
        <v>20</v>
      </c>
      <c r="C183" s="31" t="s">
        <v>518</v>
      </c>
      <c r="D183" s="27">
        <v>1098967268</v>
      </c>
      <c r="E183" s="27" t="s">
        <v>519</v>
      </c>
      <c r="F183" s="40">
        <v>3900</v>
      </c>
      <c r="G183" s="40">
        <f>F183*H183</f>
        <v>7800</v>
      </c>
      <c r="H183" s="28">
        <v>2</v>
      </c>
    </row>
    <row r="184" spans="1:8" ht="20" customHeight="1" x14ac:dyDescent="0.15">
      <c r="A184" s="27" t="s">
        <v>520</v>
      </c>
      <c r="B184" s="27" t="s">
        <v>20</v>
      </c>
      <c r="C184" s="27" t="s">
        <v>521</v>
      </c>
      <c r="D184" s="27">
        <v>600434465</v>
      </c>
      <c r="E184" s="27" t="s">
        <v>522</v>
      </c>
      <c r="F184" s="27">
        <v>22073</v>
      </c>
      <c r="G184" s="27" t="s">
        <v>20</v>
      </c>
      <c r="H184" s="28">
        <v>0</v>
      </c>
    </row>
    <row r="185" spans="1:8" ht="20" customHeight="1" x14ac:dyDescent="0.15">
      <c r="A185" s="27" t="s">
        <v>523</v>
      </c>
      <c r="B185" s="27" t="s">
        <v>20</v>
      </c>
      <c r="C185" s="31" t="s">
        <v>524</v>
      </c>
      <c r="D185" s="27">
        <v>938798165</v>
      </c>
      <c r="E185" s="27" t="s">
        <v>525</v>
      </c>
      <c r="F185" s="40">
        <v>4580</v>
      </c>
      <c r="G185" s="40">
        <f t="shared" ref="G185:G195" si="2">F185*H185</f>
        <v>13740</v>
      </c>
      <c r="H185" s="28">
        <v>3</v>
      </c>
    </row>
    <row r="186" spans="1:8" ht="20" customHeight="1" x14ac:dyDescent="0.15">
      <c r="A186" s="27" t="s">
        <v>526</v>
      </c>
      <c r="B186" s="27" t="s">
        <v>20</v>
      </c>
      <c r="C186" s="27" t="s">
        <v>527</v>
      </c>
      <c r="D186" s="27">
        <v>442248376</v>
      </c>
      <c r="E186" s="27" t="s">
        <v>528</v>
      </c>
      <c r="F186" s="40">
        <v>3600</v>
      </c>
      <c r="G186" s="40">
        <f t="shared" si="2"/>
        <v>7200</v>
      </c>
      <c r="H186" s="28">
        <v>2</v>
      </c>
    </row>
    <row r="187" spans="1:8" ht="20" customHeight="1" x14ac:dyDescent="0.15">
      <c r="A187" s="27" t="s">
        <v>529</v>
      </c>
      <c r="B187" s="27" t="s">
        <v>20</v>
      </c>
      <c r="C187" s="27" t="s">
        <v>530</v>
      </c>
      <c r="D187" s="27">
        <v>1396257351</v>
      </c>
      <c r="E187" s="27" t="s">
        <v>531</v>
      </c>
      <c r="F187" s="40">
        <v>15146</v>
      </c>
      <c r="G187" s="40">
        <f t="shared" si="2"/>
        <v>136314</v>
      </c>
      <c r="H187" s="28">
        <v>9</v>
      </c>
    </row>
    <row r="188" spans="1:8" ht="20" customHeight="1" x14ac:dyDescent="0.15">
      <c r="A188" s="27" t="s">
        <v>532</v>
      </c>
      <c r="B188" s="27" t="s">
        <v>20</v>
      </c>
      <c r="C188" s="27" t="s">
        <v>533</v>
      </c>
      <c r="D188" s="27">
        <v>975086785</v>
      </c>
      <c r="E188" s="27" t="s">
        <v>534</v>
      </c>
      <c r="F188" s="40">
        <v>92000</v>
      </c>
      <c r="G188" s="40">
        <f t="shared" si="2"/>
        <v>276000</v>
      </c>
      <c r="H188" s="28">
        <v>3</v>
      </c>
    </row>
    <row r="189" spans="1:8" ht="20" customHeight="1" x14ac:dyDescent="0.15">
      <c r="A189" s="27" t="s">
        <v>535</v>
      </c>
      <c r="B189" s="27" t="s">
        <v>20</v>
      </c>
      <c r="C189" s="27" t="s">
        <v>536</v>
      </c>
      <c r="D189" s="27">
        <v>901453317</v>
      </c>
      <c r="E189" s="27" t="s">
        <v>537</v>
      </c>
      <c r="F189" s="40">
        <v>7580</v>
      </c>
      <c r="G189" s="40">
        <f t="shared" si="2"/>
        <v>7580</v>
      </c>
      <c r="H189" s="28">
        <v>1</v>
      </c>
    </row>
    <row r="190" spans="1:8" ht="20" customHeight="1" x14ac:dyDescent="0.15">
      <c r="A190" s="27" t="s">
        <v>538</v>
      </c>
      <c r="B190" s="27" t="s">
        <v>20</v>
      </c>
      <c r="C190" s="27" t="s">
        <v>539</v>
      </c>
      <c r="D190" s="27">
        <v>963930232</v>
      </c>
      <c r="E190" s="27" t="s">
        <v>540</v>
      </c>
      <c r="F190" s="40">
        <v>38000</v>
      </c>
      <c r="G190" s="40">
        <f t="shared" si="2"/>
        <v>114000</v>
      </c>
      <c r="H190" s="28">
        <v>3</v>
      </c>
    </row>
    <row r="191" spans="1:8" ht="20" customHeight="1" x14ac:dyDescent="0.15">
      <c r="A191" s="27" t="s">
        <v>541</v>
      </c>
      <c r="B191" s="27" t="s">
        <v>20</v>
      </c>
      <c r="C191" s="31" t="s">
        <v>542</v>
      </c>
      <c r="D191" s="27">
        <v>1492072355</v>
      </c>
      <c r="E191" s="27" t="s">
        <v>543</v>
      </c>
      <c r="F191" s="40">
        <v>9100</v>
      </c>
      <c r="G191" s="40">
        <f t="shared" si="2"/>
        <v>27300</v>
      </c>
      <c r="H191" s="28">
        <v>3</v>
      </c>
    </row>
    <row r="192" spans="1:8" ht="20" customHeight="1" x14ac:dyDescent="0.15">
      <c r="A192" s="27" t="s">
        <v>544</v>
      </c>
      <c r="B192" s="27" t="s">
        <v>20</v>
      </c>
      <c r="C192" s="31" t="s">
        <v>545</v>
      </c>
      <c r="D192" s="27">
        <v>476298375</v>
      </c>
      <c r="E192" s="27" t="s">
        <v>546</v>
      </c>
      <c r="F192" s="40">
        <v>53800</v>
      </c>
      <c r="G192" s="40">
        <f t="shared" si="2"/>
        <v>161400</v>
      </c>
      <c r="H192" s="28">
        <v>3</v>
      </c>
    </row>
    <row r="193" spans="1:8" ht="20" customHeight="1" x14ac:dyDescent="0.15">
      <c r="A193" s="27" t="s">
        <v>547</v>
      </c>
      <c r="B193" s="27" t="s">
        <v>20</v>
      </c>
      <c r="C193" s="27" t="s">
        <v>512</v>
      </c>
      <c r="D193" s="27">
        <v>468418667</v>
      </c>
      <c r="E193" s="27" t="s">
        <v>548</v>
      </c>
      <c r="F193" s="40">
        <v>7800</v>
      </c>
      <c r="G193" s="40">
        <f t="shared" si="2"/>
        <v>23400</v>
      </c>
      <c r="H193" s="28">
        <v>3</v>
      </c>
    </row>
    <row r="194" spans="1:8" ht="20" customHeight="1" x14ac:dyDescent="0.15">
      <c r="A194" s="27" t="s">
        <v>549</v>
      </c>
      <c r="B194" s="27" t="s">
        <v>20</v>
      </c>
      <c r="C194" s="27" t="s">
        <v>550</v>
      </c>
      <c r="D194" s="27">
        <v>476118070</v>
      </c>
      <c r="E194" s="27" t="s">
        <v>551</v>
      </c>
      <c r="F194" s="40">
        <v>24000</v>
      </c>
      <c r="G194" s="40">
        <f t="shared" si="2"/>
        <v>48000</v>
      </c>
      <c r="H194" s="28">
        <v>2</v>
      </c>
    </row>
    <row r="195" spans="1:8" ht="20" customHeight="1" x14ac:dyDescent="0.15">
      <c r="A195" s="27" t="s">
        <v>552</v>
      </c>
      <c r="B195" s="27" t="s">
        <v>20</v>
      </c>
      <c r="C195" s="31" t="s">
        <v>553</v>
      </c>
      <c r="D195" s="27">
        <v>581034949</v>
      </c>
      <c r="E195" s="27" t="s">
        <v>554</v>
      </c>
      <c r="F195" s="40">
        <v>12820</v>
      </c>
      <c r="G195" s="40">
        <f t="shared" si="2"/>
        <v>51280</v>
      </c>
      <c r="H195" s="28">
        <v>4</v>
      </c>
    </row>
    <row r="196" spans="1:8" ht="20" customHeight="1" x14ac:dyDescent="0.15">
      <c r="A196" s="27" t="s">
        <v>555</v>
      </c>
      <c r="B196" s="27" t="s">
        <v>20</v>
      </c>
      <c r="C196" s="27" t="s">
        <v>556</v>
      </c>
      <c r="D196" s="27">
        <v>1031854799</v>
      </c>
      <c r="E196" s="27" t="s">
        <v>557</v>
      </c>
      <c r="F196" s="27" t="e">
        <v>#N/A</v>
      </c>
      <c r="G196" s="27" t="s">
        <v>20</v>
      </c>
      <c r="H196" s="28">
        <v>0</v>
      </c>
    </row>
    <row r="197" spans="1:8" ht="20" customHeight="1" x14ac:dyDescent="0.15">
      <c r="A197" s="27" t="s">
        <v>558</v>
      </c>
      <c r="B197" s="27" t="s">
        <v>20</v>
      </c>
      <c r="C197" s="31" t="s">
        <v>559</v>
      </c>
      <c r="D197" s="27">
        <v>433839344</v>
      </c>
      <c r="E197" s="27" t="s">
        <v>560</v>
      </c>
      <c r="F197" s="40">
        <v>8250</v>
      </c>
      <c r="G197" s="40">
        <f>F197*H197</f>
        <v>41250</v>
      </c>
      <c r="H197" s="28">
        <v>5</v>
      </c>
    </row>
    <row r="198" spans="1:8" ht="20" customHeight="1" x14ac:dyDescent="0.15">
      <c r="A198" s="27" t="s">
        <v>561</v>
      </c>
      <c r="B198" s="27" t="s">
        <v>20</v>
      </c>
      <c r="C198" s="27" t="s">
        <v>562</v>
      </c>
      <c r="D198" s="27">
        <v>1600028304</v>
      </c>
      <c r="E198" s="27" t="s">
        <v>563</v>
      </c>
      <c r="F198" s="40">
        <v>11258</v>
      </c>
      <c r="G198" s="40">
        <f>F198*H198</f>
        <v>11258</v>
      </c>
      <c r="H198" s="28">
        <v>1</v>
      </c>
    </row>
    <row r="199" spans="1:8" ht="20" customHeight="1" x14ac:dyDescent="0.15">
      <c r="A199" s="27" t="s">
        <v>564</v>
      </c>
      <c r="B199" s="27" t="s">
        <v>20</v>
      </c>
      <c r="C199" s="31" t="s">
        <v>565</v>
      </c>
      <c r="D199" s="27">
        <v>436142633</v>
      </c>
      <c r="E199" s="27" t="s">
        <v>566</v>
      </c>
      <c r="F199" s="40">
        <v>14460</v>
      </c>
      <c r="G199" s="40">
        <f>F199*H199</f>
        <v>43380</v>
      </c>
      <c r="H199" s="28">
        <v>3</v>
      </c>
    </row>
    <row r="200" spans="1:8" ht="20" customHeight="1" x14ac:dyDescent="0.15">
      <c r="A200" s="27" t="s">
        <v>567</v>
      </c>
      <c r="B200" s="27" t="s">
        <v>20</v>
      </c>
      <c r="C200" s="27" t="s">
        <v>568</v>
      </c>
      <c r="D200" s="27">
        <v>524422016</v>
      </c>
      <c r="E200" s="27" t="s">
        <v>569</v>
      </c>
      <c r="F200" s="27">
        <v>33505</v>
      </c>
      <c r="G200" s="27" t="s">
        <v>20</v>
      </c>
      <c r="H200" s="28">
        <v>0</v>
      </c>
    </row>
    <row r="201" spans="1:8" ht="20" customHeight="1" x14ac:dyDescent="0.15">
      <c r="A201" s="27" t="s">
        <v>570</v>
      </c>
      <c r="B201" s="27" t="s">
        <v>20</v>
      </c>
      <c r="C201" s="27" t="s">
        <v>571</v>
      </c>
      <c r="D201" s="27">
        <v>932474248</v>
      </c>
      <c r="E201" s="27" t="s">
        <v>572</v>
      </c>
      <c r="F201" s="40">
        <v>19481</v>
      </c>
      <c r="G201" s="40">
        <f>F201*H201</f>
        <v>58443</v>
      </c>
      <c r="H201" s="28">
        <v>3</v>
      </c>
    </row>
    <row r="202" spans="1:8" ht="20" customHeight="1" x14ac:dyDescent="0.15">
      <c r="A202" s="27" t="s">
        <v>573</v>
      </c>
      <c r="B202" s="27" t="s">
        <v>20</v>
      </c>
      <c r="C202" s="27" t="s">
        <v>574</v>
      </c>
      <c r="D202" s="27">
        <v>439309612</v>
      </c>
      <c r="E202" s="27" t="s">
        <v>575</v>
      </c>
      <c r="F202" s="40">
        <v>20000</v>
      </c>
      <c r="G202" s="40">
        <f>F202*H202</f>
        <v>60000</v>
      </c>
      <c r="H202" s="28">
        <v>3</v>
      </c>
    </row>
    <row r="203" spans="1:8" ht="20" customHeight="1" x14ac:dyDescent="0.15">
      <c r="A203" s="27" t="s">
        <v>576</v>
      </c>
      <c r="B203" s="27" t="s">
        <v>20</v>
      </c>
      <c r="C203" s="31" t="s">
        <v>577</v>
      </c>
      <c r="D203" s="27">
        <v>1496730833</v>
      </c>
      <c r="E203" s="27" t="s">
        <v>578</v>
      </c>
      <c r="F203" s="40">
        <v>29670</v>
      </c>
      <c r="G203" s="40">
        <f>F203*H203</f>
        <v>148350</v>
      </c>
      <c r="H203" s="28">
        <v>5</v>
      </c>
    </row>
    <row r="204" spans="1:8" ht="20" customHeight="1" x14ac:dyDescent="0.15">
      <c r="A204" s="27" t="s">
        <v>579</v>
      </c>
      <c r="B204" s="27" t="s">
        <v>20</v>
      </c>
      <c r="C204" s="27" t="s">
        <v>580</v>
      </c>
      <c r="D204" s="27">
        <v>2068603320</v>
      </c>
      <c r="E204" s="27" t="s">
        <v>581</v>
      </c>
      <c r="F204" s="40">
        <v>9660</v>
      </c>
      <c r="G204" s="40">
        <f>F204*H204</f>
        <v>48300</v>
      </c>
      <c r="H204" s="28">
        <v>5</v>
      </c>
    </row>
    <row r="205" spans="1:8" ht="20" customHeight="1" x14ac:dyDescent="0.15">
      <c r="A205" s="27" t="s">
        <v>582</v>
      </c>
      <c r="B205" s="27" t="s">
        <v>20</v>
      </c>
      <c r="C205" s="27" t="s">
        <v>583</v>
      </c>
      <c r="D205" s="27">
        <v>450373211</v>
      </c>
      <c r="E205" s="27" t="s">
        <v>584</v>
      </c>
      <c r="F205" s="27">
        <v>24900</v>
      </c>
      <c r="G205" s="27" t="s">
        <v>20</v>
      </c>
      <c r="H205" s="28">
        <v>0</v>
      </c>
    </row>
    <row r="206" spans="1:8" ht="20" customHeight="1" x14ac:dyDescent="0.15">
      <c r="A206" s="27" t="s">
        <v>585</v>
      </c>
      <c r="B206" s="27" t="s">
        <v>20</v>
      </c>
      <c r="C206" s="27" t="s">
        <v>586</v>
      </c>
      <c r="D206" s="27">
        <v>533028843</v>
      </c>
      <c r="E206" s="27" t="s">
        <v>587</v>
      </c>
      <c r="F206" s="40">
        <v>50528</v>
      </c>
      <c r="G206" s="40">
        <f t="shared" ref="G206:G246" si="3">F206*H206</f>
        <v>50528</v>
      </c>
      <c r="H206" s="28">
        <v>1</v>
      </c>
    </row>
    <row r="207" spans="1:8" ht="20" customHeight="1" x14ac:dyDescent="0.15">
      <c r="A207" s="27" t="s">
        <v>588</v>
      </c>
      <c r="B207" s="27" t="s">
        <v>20</v>
      </c>
      <c r="C207" s="27" t="s">
        <v>589</v>
      </c>
      <c r="D207" s="27">
        <v>979539871</v>
      </c>
      <c r="E207" s="27" t="s">
        <v>590</v>
      </c>
      <c r="F207" s="40">
        <v>8160</v>
      </c>
      <c r="G207" s="40">
        <f t="shared" si="3"/>
        <v>24480</v>
      </c>
      <c r="H207" s="28">
        <v>3</v>
      </c>
    </row>
    <row r="208" spans="1:8" ht="20" customHeight="1" x14ac:dyDescent="0.15">
      <c r="A208" s="27" t="s">
        <v>591</v>
      </c>
      <c r="B208" s="27" t="s">
        <v>20</v>
      </c>
      <c r="C208" s="27" t="s">
        <v>592</v>
      </c>
      <c r="D208" s="27">
        <v>595502857</v>
      </c>
      <c r="E208" s="27" t="s">
        <v>593</v>
      </c>
      <c r="F208" s="40">
        <v>5980</v>
      </c>
      <c r="G208" s="40">
        <f t="shared" si="3"/>
        <v>17940</v>
      </c>
      <c r="H208" s="28">
        <v>3</v>
      </c>
    </row>
    <row r="209" spans="1:8" ht="20" customHeight="1" x14ac:dyDescent="0.15">
      <c r="A209" s="27" t="s">
        <v>594</v>
      </c>
      <c r="B209" s="27" t="s">
        <v>20</v>
      </c>
      <c r="C209" s="31" t="s">
        <v>595</v>
      </c>
      <c r="D209" s="27">
        <v>641396932</v>
      </c>
      <c r="E209" s="27" t="s">
        <v>596</v>
      </c>
      <c r="F209" s="40">
        <v>35100</v>
      </c>
      <c r="G209" s="40">
        <f t="shared" si="3"/>
        <v>70200</v>
      </c>
      <c r="H209" s="28">
        <v>2</v>
      </c>
    </row>
    <row r="210" spans="1:8" ht="20" customHeight="1" x14ac:dyDescent="0.15">
      <c r="A210" s="27" t="s">
        <v>597</v>
      </c>
      <c r="B210" s="27" t="s">
        <v>20</v>
      </c>
      <c r="C210" s="27" t="s">
        <v>598</v>
      </c>
      <c r="D210" s="27">
        <v>1531463763</v>
      </c>
      <c r="E210" s="27" t="s">
        <v>599</v>
      </c>
      <c r="F210" s="40">
        <v>35070</v>
      </c>
      <c r="G210" s="40">
        <f t="shared" si="3"/>
        <v>105210</v>
      </c>
      <c r="H210" s="28">
        <v>3</v>
      </c>
    </row>
    <row r="211" spans="1:8" ht="20" customHeight="1" x14ac:dyDescent="0.15">
      <c r="A211" s="27" t="s">
        <v>600</v>
      </c>
      <c r="B211" s="27" t="s">
        <v>20</v>
      </c>
      <c r="C211" s="27" t="s">
        <v>601</v>
      </c>
      <c r="D211" s="27">
        <v>1462780119</v>
      </c>
      <c r="E211" s="27" t="s">
        <v>602</v>
      </c>
      <c r="F211" s="40">
        <v>41400</v>
      </c>
      <c r="G211" s="40">
        <f t="shared" si="3"/>
        <v>124200</v>
      </c>
      <c r="H211" s="28">
        <v>3</v>
      </c>
    </row>
    <row r="212" spans="1:8" ht="20" customHeight="1" x14ac:dyDescent="0.15">
      <c r="A212" s="27" t="s">
        <v>603</v>
      </c>
      <c r="B212" s="27" t="s">
        <v>20</v>
      </c>
      <c r="C212" s="31" t="s">
        <v>604</v>
      </c>
      <c r="D212" s="27">
        <v>904214592</v>
      </c>
      <c r="E212" s="27" t="s">
        <v>605</v>
      </c>
      <c r="F212" s="40">
        <v>13380</v>
      </c>
      <c r="G212" s="40">
        <f t="shared" si="3"/>
        <v>40140</v>
      </c>
      <c r="H212" s="28">
        <v>3</v>
      </c>
    </row>
    <row r="213" spans="1:8" ht="20" customHeight="1" x14ac:dyDescent="0.15">
      <c r="A213" s="27" t="s">
        <v>606</v>
      </c>
      <c r="B213" s="27" t="s">
        <v>20</v>
      </c>
      <c r="C213" s="27" t="s">
        <v>607</v>
      </c>
      <c r="D213" s="27">
        <v>1365408339</v>
      </c>
      <c r="E213" s="27" t="s">
        <v>608</v>
      </c>
      <c r="F213" s="40">
        <v>9690</v>
      </c>
      <c r="G213" s="40">
        <f t="shared" si="3"/>
        <v>9690</v>
      </c>
      <c r="H213" s="28">
        <v>1</v>
      </c>
    </row>
    <row r="214" spans="1:8" ht="20" customHeight="1" x14ac:dyDescent="0.15">
      <c r="A214" s="27" t="s">
        <v>609</v>
      </c>
      <c r="B214" s="27" t="s">
        <v>20</v>
      </c>
      <c r="C214" s="27" t="s">
        <v>610</v>
      </c>
      <c r="D214" s="27">
        <v>477038362</v>
      </c>
      <c r="E214" s="27" t="s">
        <v>611</v>
      </c>
      <c r="F214" s="40">
        <v>23500</v>
      </c>
      <c r="G214" s="40">
        <f t="shared" si="3"/>
        <v>70500</v>
      </c>
      <c r="H214" s="28">
        <v>3</v>
      </c>
    </row>
    <row r="215" spans="1:8" ht="20" customHeight="1" x14ac:dyDescent="0.15">
      <c r="A215" s="27" t="s">
        <v>612</v>
      </c>
      <c r="B215" s="27" t="s">
        <v>20</v>
      </c>
      <c r="C215" s="27" t="s">
        <v>613</v>
      </c>
      <c r="D215" s="27">
        <v>436142214</v>
      </c>
      <c r="E215" s="27" t="s">
        <v>614</v>
      </c>
      <c r="F215" s="40">
        <v>18000</v>
      </c>
      <c r="G215" s="40">
        <f t="shared" si="3"/>
        <v>54000</v>
      </c>
      <c r="H215" s="28">
        <v>3</v>
      </c>
    </row>
    <row r="216" spans="1:8" ht="20" customHeight="1" x14ac:dyDescent="0.15">
      <c r="A216" s="27" t="s">
        <v>615</v>
      </c>
      <c r="B216" s="27" t="s">
        <v>20</v>
      </c>
      <c r="C216" s="31" t="s">
        <v>616</v>
      </c>
      <c r="D216" s="27">
        <v>525477223</v>
      </c>
      <c r="E216" s="27" t="s">
        <v>617</v>
      </c>
      <c r="F216" s="40">
        <v>46890</v>
      </c>
      <c r="G216" s="40">
        <f t="shared" si="3"/>
        <v>187560</v>
      </c>
      <c r="H216" s="28">
        <v>4</v>
      </c>
    </row>
    <row r="217" spans="1:8" ht="20" customHeight="1" x14ac:dyDescent="0.15">
      <c r="A217" s="27" t="s">
        <v>618</v>
      </c>
      <c r="B217" s="27" t="s">
        <v>20</v>
      </c>
      <c r="C217" s="27" t="s">
        <v>619</v>
      </c>
      <c r="D217" s="27">
        <v>992566438</v>
      </c>
      <c r="E217" s="27" t="s">
        <v>620</v>
      </c>
      <c r="F217" s="40">
        <v>3990</v>
      </c>
      <c r="G217" s="40">
        <f t="shared" si="3"/>
        <v>19950</v>
      </c>
      <c r="H217" s="28">
        <v>5</v>
      </c>
    </row>
    <row r="218" spans="1:8" ht="20" customHeight="1" x14ac:dyDescent="0.15">
      <c r="A218" s="27" t="s">
        <v>621</v>
      </c>
      <c r="B218" s="27" t="s">
        <v>20</v>
      </c>
      <c r="C218" s="27" t="s">
        <v>622</v>
      </c>
      <c r="D218" s="27">
        <v>1464706689</v>
      </c>
      <c r="E218" s="27" t="s">
        <v>623</v>
      </c>
      <c r="F218" s="40">
        <v>14430</v>
      </c>
      <c r="G218" s="40">
        <f t="shared" si="3"/>
        <v>72150</v>
      </c>
      <c r="H218" s="28">
        <v>5</v>
      </c>
    </row>
    <row r="219" spans="1:8" ht="20" customHeight="1" x14ac:dyDescent="0.15">
      <c r="A219" s="27" t="s">
        <v>624</v>
      </c>
      <c r="B219" s="27" t="s">
        <v>20</v>
      </c>
      <c r="C219" s="27" t="s">
        <v>24</v>
      </c>
      <c r="D219" s="27">
        <v>552892790</v>
      </c>
      <c r="E219" s="27" t="s">
        <v>625</v>
      </c>
      <c r="F219" s="40">
        <v>3800</v>
      </c>
      <c r="G219" s="40">
        <f t="shared" si="3"/>
        <v>11400</v>
      </c>
      <c r="H219" s="28">
        <v>3</v>
      </c>
    </row>
    <row r="220" spans="1:8" ht="20" customHeight="1" x14ac:dyDescent="0.15">
      <c r="A220" s="27" t="s">
        <v>626</v>
      </c>
      <c r="B220" s="27" t="s">
        <v>20</v>
      </c>
      <c r="C220" s="27" t="s">
        <v>627</v>
      </c>
      <c r="D220" s="27">
        <v>1005764448</v>
      </c>
      <c r="E220" s="27" t="s">
        <v>628</v>
      </c>
      <c r="F220" s="40">
        <v>43722</v>
      </c>
      <c r="G220" s="40">
        <f t="shared" si="3"/>
        <v>87444</v>
      </c>
      <c r="H220" s="28">
        <v>2</v>
      </c>
    </row>
    <row r="221" spans="1:8" ht="20" customHeight="1" x14ac:dyDescent="0.15">
      <c r="A221" s="27" t="s">
        <v>629</v>
      </c>
      <c r="B221" s="27" t="s">
        <v>20</v>
      </c>
      <c r="C221" s="27" t="s">
        <v>630</v>
      </c>
      <c r="D221" s="27">
        <v>2095715502</v>
      </c>
      <c r="E221" s="27" t="s">
        <v>631</v>
      </c>
      <c r="F221" s="40">
        <v>16500</v>
      </c>
      <c r="G221" s="40">
        <f t="shared" si="3"/>
        <v>33000</v>
      </c>
      <c r="H221" s="28">
        <v>2</v>
      </c>
    </row>
    <row r="222" spans="1:8" ht="20" customHeight="1" x14ac:dyDescent="0.15">
      <c r="A222" s="27" t="s">
        <v>632</v>
      </c>
      <c r="B222" s="27" t="s">
        <v>20</v>
      </c>
      <c r="C222" s="27" t="s">
        <v>633</v>
      </c>
      <c r="D222" s="27">
        <v>524421875</v>
      </c>
      <c r="E222" s="27" t="s">
        <v>634</v>
      </c>
      <c r="F222" s="40">
        <v>16600</v>
      </c>
      <c r="G222" s="40">
        <f t="shared" si="3"/>
        <v>33200</v>
      </c>
      <c r="H222" s="28">
        <v>2</v>
      </c>
    </row>
    <row r="223" spans="1:8" ht="20" customHeight="1" x14ac:dyDescent="0.15">
      <c r="A223" s="27" t="s">
        <v>635</v>
      </c>
      <c r="B223" s="27" t="s">
        <v>20</v>
      </c>
      <c r="C223" s="27" t="s">
        <v>292</v>
      </c>
      <c r="D223" s="27">
        <v>1000117244</v>
      </c>
      <c r="E223" s="27" t="s">
        <v>636</v>
      </c>
      <c r="F223" s="40">
        <v>8900</v>
      </c>
      <c r="G223" s="40">
        <f t="shared" si="3"/>
        <v>8900</v>
      </c>
      <c r="H223" s="28">
        <v>1</v>
      </c>
    </row>
    <row r="224" spans="1:8" ht="20" customHeight="1" x14ac:dyDescent="0.15">
      <c r="A224" s="27" t="s">
        <v>637</v>
      </c>
      <c r="B224" s="27" t="s">
        <v>20</v>
      </c>
      <c r="C224" s="31" t="s">
        <v>638</v>
      </c>
      <c r="D224" s="27">
        <v>999382989</v>
      </c>
      <c r="E224" s="27" t="s">
        <v>639</v>
      </c>
      <c r="F224" s="40">
        <v>8782</v>
      </c>
      <c r="G224" s="40">
        <f t="shared" si="3"/>
        <v>17564</v>
      </c>
      <c r="H224" s="28">
        <v>2</v>
      </c>
    </row>
    <row r="225" spans="1:8" ht="20" customHeight="1" x14ac:dyDescent="0.15">
      <c r="A225" s="27" t="s">
        <v>640</v>
      </c>
      <c r="B225" s="27" t="s">
        <v>20</v>
      </c>
      <c r="C225" s="27" t="s">
        <v>641</v>
      </c>
      <c r="D225" s="27">
        <v>504106195</v>
      </c>
      <c r="E225" s="27" t="s">
        <v>642</v>
      </c>
      <c r="F225" s="40">
        <v>15900</v>
      </c>
      <c r="G225" s="40">
        <f t="shared" si="3"/>
        <v>15900</v>
      </c>
      <c r="H225" s="28">
        <v>1</v>
      </c>
    </row>
    <row r="226" spans="1:8" ht="20" customHeight="1" x14ac:dyDescent="0.15">
      <c r="A226" s="27" t="s">
        <v>643</v>
      </c>
      <c r="B226" s="27" t="s">
        <v>20</v>
      </c>
      <c r="C226" s="31" t="s">
        <v>644</v>
      </c>
      <c r="D226" s="27">
        <v>437270569</v>
      </c>
      <c r="E226" s="27" t="s">
        <v>645</v>
      </c>
      <c r="F226" s="40">
        <v>18000</v>
      </c>
      <c r="G226" s="40">
        <f t="shared" si="3"/>
        <v>54000</v>
      </c>
      <c r="H226" s="28">
        <v>3</v>
      </c>
    </row>
    <row r="227" spans="1:8" ht="20" customHeight="1" x14ac:dyDescent="0.15">
      <c r="A227" s="27" t="s">
        <v>646</v>
      </c>
      <c r="B227" s="27" t="s">
        <v>20</v>
      </c>
      <c r="C227" s="27" t="s">
        <v>647</v>
      </c>
      <c r="D227" s="27">
        <v>1389387931</v>
      </c>
      <c r="E227" s="27" t="s">
        <v>648</v>
      </c>
      <c r="F227" s="40">
        <v>10400</v>
      </c>
      <c r="G227" s="40">
        <f t="shared" si="3"/>
        <v>10400</v>
      </c>
      <c r="H227" s="28">
        <v>1</v>
      </c>
    </row>
    <row r="228" spans="1:8" ht="20" customHeight="1" x14ac:dyDescent="0.15">
      <c r="A228" s="27" t="s">
        <v>649</v>
      </c>
      <c r="B228" s="27" t="s">
        <v>20</v>
      </c>
      <c r="C228" s="27" t="s">
        <v>650</v>
      </c>
      <c r="D228" s="27">
        <v>504020282</v>
      </c>
      <c r="E228" s="27" t="s">
        <v>651</v>
      </c>
      <c r="F228" s="40">
        <v>20980</v>
      </c>
      <c r="G228" s="40">
        <f t="shared" si="3"/>
        <v>62940</v>
      </c>
      <c r="H228" s="28">
        <v>3</v>
      </c>
    </row>
    <row r="229" spans="1:8" ht="20" customHeight="1" x14ac:dyDescent="0.15">
      <c r="A229" s="27" t="s">
        <v>652</v>
      </c>
      <c r="B229" s="27" t="s">
        <v>20</v>
      </c>
      <c r="C229" s="27" t="s">
        <v>653</v>
      </c>
      <c r="D229" s="27">
        <v>998672009</v>
      </c>
      <c r="E229" s="27" t="s">
        <v>654</v>
      </c>
      <c r="F229" s="40">
        <v>6529</v>
      </c>
      <c r="G229" s="40">
        <f t="shared" si="3"/>
        <v>13058</v>
      </c>
      <c r="H229" s="28">
        <v>2</v>
      </c>
    </row>
    <row r="230" spans="1:8" ht="20" customHeight="1" x14ac:dyDescent="0.15">
      <c r="A230" s="27" t="s">
        <v>655</v>
      </c>
      <c r="B230" s="27" t="s">
        <v>20</v>
      </c>
      <c r="C230" s="27" t="s">
        <v>656</v>
      </c>
      <c r="D230" s="27">
        <v>548393138</v>
      </c>
      <c r="E230" s="27" t="s">
        <v>657</v>
      </c>
      <c r="F230" s="40">
        <v>22827</v>
      </c>
      <c r="G230" s="40">
        <f t="shared" si="3"/>
        <v>22827</v>
      </c>
      <c r="H230" s="28">
        <v>1</v>
      </c>
    </row>
    <row r="231" spans="1:8" ht="20" customHeight="1" x14ac:dyDescent="0.15">
      <c r="A231" s="27" t="s">
        <v>658</v>
      </c>
      <c r="B231" s="27" t="s">
        <v>20</v>
      </c>
      <c r="C231" s="27" t="s">
        <v>659</v>
      </c>
      <c r="D231" s="27">
        <v>466823211</v>
      </c>
      <c r="E231" s="27" t="s">
        <v>660</v>
      </c>
      <c r="F231" s="40">
        <v>24000</v>
      </c>
      <c r="G231" s="40">
        <f t="shared" si="3"/>
        <v>24000</v>
      </c>
      <c r="H231" s="28">
        <v>1</v>
      </c>
    </row>
    <row r="232" spans="1:8" ht="20" customHeight="1" x14ac:dyDescent="0.15">
      <c r="A232" s="27" t="s">
        <v>661</v>
      </c>
      <c r="B232" s="27" t="s">
        <v>20</v>
      </c>
      <c r="C232" s="27" t="s">
        <v>662</v>
      </c>
      <c r="D232" s="27">
        <v>468096759</v>
      </c>
      <c r="E232" s="27" t="s">
        <v>663</v>
      </c>
      <c r="F232" s="40">
        <v>12000</v>
      </c>
      <c r="G232" s="40">
        <f t="shared" si="3"/>
        <v>12000</v>
      </c>
      <c r="H232" s="28">
        <v>1</v>
      </c>
    </row>
    <row r="233" spans="1:8" ht="20" customHeight="1" x14ac:dyDescent="0.15">
      <c r="A233" s="27" t="s">
        <v>664</v>
      </c>
      <c r="B233" s="27" t="s">
        <v>20</v>
      </c>
      <c r="C233" s="27" t="s">
        <v>665</v>
      </c>
      <c r="D233" s="27">
        <v>961301318</v>
      </c>
      <c r="E233" s="27" t="s">
        <v>666</v>
      </c>
      <c r="F233" s="40">
        <v>26500</v>
      </c>
      <c r="G233" s="40">
        <f t="shared" si="3"/>
        <v>79500</v>
      </c>
      <c r="H233" s="28">
        <v>3</v>
      </c>
    </row>
    <row r="234" spans="1:8" ht="20" customHeight="1" x14ac:dyDescent="0.15">
      <c r="A234" s="27" t="s">
        <v>667</v>
      </c>
      <c r="B234" s="27" t="s">
        <v>20</v>
      </c>
      <c r="C234" s="27" t="s">
        <v>668</v>
      </c>
      <c r="D234" s="27">
        <v>436143785</v>
      </c>
      <c r="E234" s="27" t="s">
        <v>669</v>
      </c>
      <c r="F234" s="40">
        <v>33000</v>
      </c>
      <c r="G234" s="40">
        <f t="shared" si="3"/>
        <v>66000</v>
      </c>
      <c r="H234" s="28">
        <v>2</v>
      </c>
    </row>
    <row r="235" spans="1:8" ht="20" customHeight="1" x14ac:dyDescent="0.15">
      <c r="A235" s="27" t="s">
        <v>670</v>
      </c>
      <c r="B235" s="27" t="s">
        <v>20</v>
      </c>
      <c r="C235" s="27" t="s">
        <v>671</v>
      </c>
      <c r="D235" s="27">
        <v>596513973</v>
      </c>
      <c r="E235" s="27" t="s">
        <v>327</v>
      </c>
      <c r="F235" s="40">
        <v>12000</v>
      </c>
      <c r="G235" s="40">
        <f t="shared" si="3"/>
        <v>12000</v>
      </c>
      <c r="H235" s="28">
        <v>1</v>
      </c>
    </row>
    <row r="236" spans="1:8" ht="20" customHeight="1" x14ac:dyDescent="0.15">
      <c r="A236" s="27" t="s">
        <v>672</v>
      </c>
      <c r="B236" s="27" t="s">
        <v>20</v>
      </c>
      <c r="C236" s="27" t="s">
        <v>673</v>
      </c>
      <c r="D236" s="27">
        <v>1068360810</v>
      </c>
      <c r="E236" s="27" t="s">
        <v>674</v>
      </c>
      <c r="F236" s="40">
        <v>21118</v>
      </c>
      <c r="G236" s="40">
        <f t="shared" si="3"/>
        <v>42236</v>
      </c>
      <c r="H236" s="28">
        <v>2</v>
      </c>
    </row>
    <row r="237" spans="1:8" ht="20" customHeight="1" x14ac:dyDescent="0.15">
      <c r="A237" s="27" t="s">
        <v>675</v>
      </c>
      <c r="B237" s="27" t="s">
        <v>20</v>
      </c>
      <c r="C237" s="27" t="s">
        <v>676</v>
      </c>
      <c r="D237" s="27">
        <v>504106665</v>
      </c>
      <c r="E237" s="27" t="s">
        <v>677</v>
      </c>
      <c r="F237" s="40">
        <v>6700</v>
      </c>
      <c r="G237" s="40">
        <f t="shared" si="3"/>
        <v>6700</v>
      </c>
      <c r="H237" s="28">
        <v>1</v>
      </c>
    </row>
    <row r="238" spans="1:8" ht="20" customHeight="1" x14ac:dyDescent="0.15">
      <c r="A238" s="27" t="s">
        <v>678</v>
      </c>
      <c r="B238" s="27" t="s">
        <v>20</v>
      </c>
      <c r="C238" s="27" t="s">
        <v>679</v>
      </c>
      <c r="D238" s="27">
        <v>484682174</v>
      </c>
      <c r="E238" s="27" t="s">
        <v>680</v>
      </c>
      <c r="F238" s="40">
        <v>16300</v>
      </c>
      <c r="G238" s="40">
        <f t="shared" si="3"/>
        <v>16300</v>
      </c>
      <c r="H238" s="28">
        <v>1</v>
      </c>
    </row>
    <row r="239" spans="1:8" ht="20" customHeight="1" x14ac:dyDescent="0.15">
      <c r="A239" s="27" t="s">
        <v>681</v>
      </c>
      <c r="B239" s="27" t="s">
        <v>20</v>
      </c>
      <c r="C239" s="31" t="s">
        <v>682</v>
      </c>
      <c r="D239" s="27">
        <v>638615776</v>
      </c>
      <c r="E239" s="27" t="s">
        <v>683</v>
      </c>
      <c r="F239" s="40">
        <v>29800</v>
      </c>
      <c r="G239" s="40">
        <f t="shared" si="3"/>
        <v>59600</v>
      </c>
      <c r="H239" s="28">
        <v>2</v>
      </c>
    </row>
    <row r="240" spans="1:8" ht="20" customHeight="1" x14ac:dyDescent="0.15">
      <c r="A240" s="27" t="s">
        <v>684</v>
      </c>
      <c r="B240" s="27" t="s">
        <v>20</v>
      </c>
      <c r="C240" s="27" t="s">
        <v>685</v>
      </c>
      <c r="D240" s="27">
        <v>443094249</v>
      </c>
      <c r="E240" s="27" t="s">
        <v>686</v>
      </c>
      <c r="F240" s="40">
        <v>9900</v>
      </c>
      <c r="G240" s="40">
        <f t="shared" si="3"/>
        <v>9900</v>
      </c>
      <c r="H240" s="28">
        <v>1</v>
      </c>
    </row>
    <row r="241" spans="1:8" ht="20" customHeight="1" x14ac:dyDescent="0.15">
      <c r="A241" s="27" t="s">
        <v>687</v>
      </c>
      <c r="B241" s="27" t="s">
        <v>20</v>
      </c>
      <c r="C241" s="27" t="s">
        <v>688</v>
      </c>
      <c r="D241" s="27">
        <v>1464747259</v>
      </c>
      <c r="E241" s="27" t="s">
        <v>689</v>
      </c>
      <c r="F241" s="40">
        <v>6790</v>
      </c>
      <c r="G241" s="40">
        <f t="shared" si="3"/>
        <v>6790</v>
      </c>
      <c r="H241" s="28">
        <v>1</v>
      </c>
    </row>
    <row r="242" spans="1:8" ht="20" customHeight="1" x14ac:dyDescent="0.15">
      <c r="A242" s="27" t="s">
        <v>690</v>
      </c>
      <c r="B242" s="27" t="s">
        <v>20</v>
      </c>
      <c r="C242" s="27" t="s">
        <v>691</v>
      </c>
      <c r="D242" s="27">
        <v>973246535</v>
      </c>
      <c r="E242" s="27" t="s">
        <v>692</v>
      </c>
      <c r="F242" s="40">
        <v>9000</v>
      </c>
      <c r="G242" s="40">
        <f t="shared" si="3"/>
        <v>9000</v>
      </c>
      <c r="H242" s="28">
        <v>1</v>
      </c>
    </row>
    <row r="243" spans="1:8" ht="20" customHeight="1" x14ac:dyDescent="0.15">
      <c r="A243" s="27" t="s">
        <v>693</v>
      </c>
      <c r="B243" s="27" t="s">
        <v>20</v>
      </c>
      <c r="C243" s="31" t="s">
        <v>694</v>
      </c>
      <c r="D243" s="27">
        <v>1076654651</v>
      </c>
      <c r="E243" s="27" t="s">
        <v>695</v>
      </c>
      <c r="F243" s="40">
        <v>8900</v>
      </c>
      <c r="G243" s="40">
        <f t="shared" si="3"/>
        <v>26700</v>
      </c>
      <c r="H243" s="28">
        <v>3</v>
      </c>
    </row>
    <row r="244" spans="1:8" ht="20" customHeight="1" x14ac:dyDescent="0.15">
      <c r="A244" s="27" t="s">
        <v>696</v>
      </c>
      <c r="B244" s="27" t="s">
        <v>20</v>
      </c>
      <c r="C244" s="27" t="s">
        <v>697</v>
      </c>
      <c r="D244" s="27">
        <v>994613573</v>
      </c>
      <c r="E244" s="27" t="s">
        <v>698</v>
      </c>
      <c r="F244" s="40">
        <v>6283</v>
      </c>
      <c r="G244" s="40">
        <f t="shared" si="3"/>
        <v>6283</v>
      </c>
      <c r="H244" s="28">
        <v>1</v>
      </c>
    </row>
    <row r="245" spans="1:8" ht="20" customHeight="1" x14ac:dyDescent="0.15">
      <c r="A245" s="27" t="s">
        <v>699</v>
      </c>
      <c r="B245" s="27" t="s">
        <v>20</v>
      </c>
      <c r="C245" s="27" t="s">
        <v>700</v>
      </c>
      <c r="D245" s="27">
        <v>1832580474</v>
      </c>
      <c r="E245" s="27" t="s">
        <v>701</v>
      </c>
      <c r="F245" s="40">
        <v>57000</v>
      </c>
      <c r="G245" s="40">
        <f t="shared" si="3"/>
        <v>57000</v>
      </c>
      <c r="H245" s="28">
        <v>1</v>
      </c>
    </row>
    <row r="246" spans="1:8" ht="20" customHeight="1" x14ac:dyDescent="0.15">
      <c r="A246" s="27" t="s">
        <v>702</v>
      </c>
      <c r="B246" s="27" t="s">
        <v>20</v>
      </c>
      <c r="C246" s="27" t="s">
        <v>703</v>
      </c>
      <c r="D246" s="27">
        <v>1131839425</v>
      </c>
      <c r="E246" s="27" t="s">
        <v>704</v>
      </c>
      <c r="F246" s="40">
        <v>18890</v>
      </c>
      <c r="G246" s="40">
        <f t="shared" si="3"/>
        <v>75560</v>
      </c>
      <c r="H246" s="28">
        <v>4</v>
      </c>
    </row>
    <row r="247" spans="1:8" ht="20" customHeight="1" x14ac:dyDescent="0.15">
      <c r="A247" s="27" t="s">
        <v>705</v>
      </c>
      <c r="B247" s="27" t="s">
        <v>20</v>
      </c>
      <c r="C247" s="27" t="s">
        <v>706</v>
      </c>
      <c r="D247" s="27">
        <v>1572608297</v>
      </c>
      <c r="E247" s="27" t="s">
        <v>707</v>
      </c>
      <c r="F247" s="27" t="e">
        <v>#N/A</v>
      </c>
      <c r="G247" s="27" t="s">
        <v>20</v>
      </c>
      <c r="H247" s="28">
        <v>0</v>
      </c>
    </row>
    <row r="248" spans="1:8" ht="20" customHeight="1" x14ac:dyDescent="0.15">
      <c r="A248" s="27" t="s">
        <v>708</v>
      </c>
      <c r="B248" s="27" t="s">
        <v>20</v>
      </c>
      <c r="C248" s="27" t="s">
        <v>709</v>
      </c>
      <c r="D248" s="27">
        <v>1394066723</v>
      </c>
      <c r="E248" s="27" t="s">
        <v>710</v>
      </c>
      <c r="F248" s="40">
        <v>24600</v>
      </c>
      <c r="G248" s="40">
        <f t="shared" ref="G248:G253" si="4">F248*H248</f>
        <v>172200</v>
      </c>
      <c r="H248" s="28">
        <v>7</v>
      </c>
    </row>
    <row r="249" spans="1:8" ht="20" customHeight="1" x14ac:dyDescent="0.15">
      <c r="A249" s="27" t="s">
        <v>711</v>
      </c>
      <c r="B249" s="27" t="s">
        <v>20</v>
      </c>
      <c r="C249" s="27" t="s">
        <v>712</v>
      </c>
      <c r="D249" s="27">
        <v>904424650</v>
      </c>
      <c r="E249" s="27" t="s">
        <v>713</v>
      </c>
      <c r="F249" s="40">
        <v>23858</v>
      </c>
      <c r="G249" s="40">
        <f t="shared" si="4"/>
        <v>190864</v>
      </c>
      <c r="H249" s="28">
        <v>8</v>
      </c>
    </row>
    <row r="250" spans="1:8" ht="20" customHeight="1" x14ac:dyDescent="0.15">
      <c r="A250" s="27" t="s">
        <v>714</v>
      </c>
      <c r="B250" s="27" t="s">
        <v>20</v>
      </c>
      <c r="C250" s="27" t="s">
        <v>715</v>
      </c>
      <c r="D250" s="27">
        <v>464479958</v>
      </c>
      <c r="E250" s="27" t="s">
        <v>716</v>
      </c>
      <c r="F250" s="40">
        <v>2415</v>
      </c>
      <c r="G250" s="40">
        <f t="shared" si="4"/>
        <v>9660</v>
      </c>
      <c r="H250" s="28">
        <v>4</v>
      </c>
    </row>
    <row r="251" spans="1:8" ht="20" customHeight="1" x14ac:dyDescent="0.15">
      <c r="A251" s="27" t="s">
        <v>717</v>
      </c>
      <c r="B251" s="27" t="s">
        <v>20</v>
      </c>
      <c r="C251" s="31" t="s">
        <v>718</v>
      </c>
      <c r="D251" s="27">
        <v>1418096179</v>
      </c>
      <c r="E251" s="27" t="s">
        <v>719</v>
      </c>
      <c r="F251" s="40">
        <v>8040</v>
      </c>
      <c r="G251" s="40">
        <f t="shared" si="4"/>
        <v>40200</v>
      </c>
      <c r="H251" s="28">
        <v>5</v>
      </c>
    </row>
    <row r="252" spans="1:8" ht="20" customHeight="1" x14ac:dyDescent="0.15">
      <c r="A252" s="27" t="s">
        <v>720</v>
      </c>
      <c r="B252" s="27" t="s">
        <v>20</v>
      </c>
      <c r="C252" s="27" t="s">
        <v>721</v>
      </c>
      <c r="D252" s="27">
        <v>1507211157</v>
      </c>
      <c r="E252" s="27" t="s">
        <v>722</v>
      </c>
      <c r="F252" s="40">
        <v>10480</v>
      </c>
      <c r="G252" s="40">
        <f t="shared" si="4"/>
        <v>104800</v>
      </c>
      <c r="H252" s="28">
        <v>10</v>
      </c>
    </row>
    <row r="253" spans="1:8" ht="20" customHeight="1" x14ac:dyDescent="0.15">
      <c r="A253" s="27" t="s">
        <v>723</v>
      </c>
      <c r="B253" s="27" t="s">
        <v>20</v>
      </c>
      <c r="C253" s="31" t="s">
        <v>724</v>
      </c>
      <c r="D253" s="27">
        <v>963190831</v>
      </c>
      <c r="E253" s="27" t="s">
        <v>725</v>
      </c>
      <c r="F253" s="40">
        <v>41500</v>
      </c>
      <c r="G253" s="40">
        <f t="shared" si="4"/>
        <v>166000</v>
      </c>
      <c r="H253" s="28">
        <v>4</v>
      </c>
    </row>
    <row r="254" spans="1:8" ht="20" customHeight="1" x14ac:dyDescent="0.15">
      <c r="A254" s="27" t="s">
        <v>726</v>
      </c>
      <c r="B254" s="27" t="s">
        <v>20</v>
      </c>
      <c r="C254" s="27" t="s">
        <v>727</v>
      </c>
      <c r="D254" s="27">
        <v>438106590</v>
      </c>
      <c r="E254" s="27" t="s">
        <v>728</v>
      </c>
      <c r="F254" s="27" t="e">
        <v>#N/A</v>
      </c>
      <c r="G254" s="27" t="s">
        <v>20</v>
      </c>
      <c r="H254" s="28">
        <v>0</v>
      </c>
    </row>
    <row r="255" spans="1:8" ht="20" customHeight="1" x14ac:dyDescent="0.15">
      <c r="A255" s="27" t="s">
        <v>729</v>
      </c>
      <c r="B255" s="27" t="s">
        <v>20</v>
      </c>
      <c r="C255" s="31" t="s">
        <v>730</v>
      </c>
      <c r="D255" s="27">
        <v>910750396</v>
      </c>
      <c r="E255" s="27" t="s">
        <v>731</v>
      </c>
      <c r="F255" s="40">
        <v>8750</v>
      </c>
      <c r="G255" s="40">
        <f t="shared" ref="G255:G267" si="5">F255*H255</f>
        <v>35000</v>
      </c>
      <c r="H255" s="28">
        <v>4</v>
      </c>
    </row>
    <row r="256" spans="1:8" ht="20" customHeight="1" x14ac:dyDescent="0.15">
      <c r="A256" s="27" t="s">
        <v>732</v>
      </c>
      <c r="B256" s="27" t="s">
        <v>20</v>
      </c>
      <c r="C256" s="27" t="s">
        <v>733</v>
      </c>
      <c r="D256" s="27">
        <v>1394069131</v>
      </c>
      <c r="E256" s="27" t="s">
        <v>734</v>
      </c>
      <c r="F256" s="40">
        <v>17458</v>
      </c>
      <c r="G256" s="40">
        <f t="shared" si="5"/>
        <v>157122</v>
      </c>
      <c r="H256" s="28">
        <v>9</v>
      </c>
    </row>
    <row r="257" spans="1:8" ht="20" customHeight="1" x14ac:dyDescent="0.15">
      <c r="A257" s="27" t="s">
        <v>735</v>
      </c>
      <c r="B257" s="27" t="s">
        <v>20</v>
      </c>
      <c r="C257" s="31" t="s">
        <v>736</v>
      </c>
      <c r="D257" s="27">
        <v>1180105099</v>
      </c>
      <c r="E257" s="27" t="s">
        <v>737</v>
      </c>
      <c r="F257" s="40">
        <v>1000</v>
      </c>
      <c r="G257" s="40">
        <f t="shared" si="5"/>
        <v>10000</v>
      </c>
      <c r="H257" s="28">
        <v>10</v>
      </c>
    </row>
    <row r="258" spans="1:8" ht="20" customHeight="1" x14ac:dyDescent="0.15">
      <c r="A258" s="27" t="s">
        <v>738</v>
      </c>
      <c r="B258" s="27" t="s">
        <v>20</v>
      </c>
      <c r="C258" s="27" t="s">
        <v>739</v>
      </c>
      <c r="D258" s="27">
        <v>1805699264</v>
      </c>
      <c r="E258" s="27" t="s">
        <v>740</v>
      </c>
      <c r="F258" s="40">
        <v>37500</v>
      </c>
      <c r="G258" s="40">
        <f t="shared" si="5"/>
        <v>187500</v>
      </c>
      <c r="H258" s="28">
        <v>5</v>
      </c>
    </row>
    <row r="259" spans="1:8" ht="20" customHeight="1" x14ac:dyDescent="0.15">
      <c r="A259" s="27" t="s">
        <v>741</v>
      </c>
      <c r="B259" s="27" t="s">
        <v>20</v>
      </c>
      <c r="C259" s="31" t="s">
        <v>742</v>
      </c>
      <c r="D259" s="27">
        <v>2843727394</v>
      </c>
      <c r="E259" s="27" t="s">
        <v>743</v>
      </c>
      <c r="F259" s="40">
        <v>5908</v>
      </c>
      <c r="G259" s="40">
        <f t="shared" si="5"/>
        <v>29540</v>
      </c>
      <c r="H259" s="28">
        <v>5</v>
      </c>
    </row>
    <row r="260" spans="1:8" ht="20" customHeight="1" x14ac:dyDescent="0.15">
      <c r="A260" s="27" t="s">
        <v>744</v>
      </c>
      <c r="B260" s="27" t="s">
        <v>20</v>
      </c>
      <c r="C260" s="27" t="s">
        <v>745</v>
      </c>
      <c r="D260" s="27">
        <v>436141551</v>
      </c>
      <c r="E260" s="27" t="s">
        <v>746</v>
      </c>
      <c r="F260" s="40">
        <v>41000</v>
      </c>
      <c r="G260" s="40">
        <f t="shared" si="5"/>
        <v>410000</v>
      </c>
      <c r="H260" s="28">
        <v>10</v>
      </c>
    </row>
    <row r="261" spans="1:8" ht="20" customHeight="1" x14ac:dyDescent="0.15">
      <c r="A261" s="27" t="s">
        <v>747</v>
      </c>
      <c r="B261" s="27" t="s">
        <v>20</v>
      </c>
      <c r="C261" s="27" t="s">
        <v>748</v>
      </c>
      <c r="D261" s="27">
        <v>2320775394</v>
      </c>
      <c r="E261" s="27" t="s">
        <v>749</v>
      </c>
      <c r="F261" s="40">
        <v>39000</v>
      </c>
      <c r="G261" s="40">
        <f t="shared" si="5"/>
        <v>156000</v>
      </c>
      <c r="H261" s="28">
        <v>4</v>
      </c>
    </row>
    <row r="262" spans="1:8" ht="20" customHeight="1" x14ac:dyDescent="0.15">
      <c r="A262" s="27" t="s">
        <v>750</v>
      </c>
      <c r="B262" s="27" t="s">
        <v>20</v>
      </c>
      <c r="C262" s="27" t="s">
        <v>751</v>
      </c>
      <c r="D262" s="27">
        <v>616946459</v>
      </c>
      <c r="E262" s="27" t="s">
        <v>116</v>
      </c>
      <c r="F262" s="40">
        <v>13975</v>
      </c>
      <c r="G262" s="40">
        <f t="shared" si="5"/>
        <v>55900</v>
      </c>
      <c r="H262" s="28">
        <v>4</v>
      </c>
    </row>
    <row r="263" spans="1:8" ht="20" customHeight="1" x14ac:dyDescent="0.15">
      <c r="A263" s="27" t="s">
        <v>752</v>
      </c>
      <c r="B263" s="27" t="s">
        <v>20</v>
      </c>
      <c r="C263" s="27" t="s">
        <v>753</v>
      </c>
      <c r="D263" s="27">
        <v>1463422891</v>
      </c>
      <c r="E263" s="27" t="s">
        <v>754</v>
      </c>
      <c r="F263" s="40">
        <v>26200</v>
      </c>
      <c r="G263" s="40">
        <f t="shared" si="5"/>
        <v>131000</v>
      </c>
      <c r="H263" s="28">
        <v>5</v>
      </c>
    </row>
    <row r="264" spans="1:8" ht="20" customHeight="1" x14ac:dyDescent="0.15">
      <c r="A264" s="27" t="s">
        <v>755</v>
      </c>
      <c r="B264" s="27" t="s">
        <v>20</v>
      </c>
      <c r="C264" s="27" t="s">
        <v>756</v>
      </c>
      <c r="D264" s="27">
        <v>921625337</v>
      </c>
      <c r="E264" s="27" t="s">
        <v>757</v>
      </c>
      <c r="F264" s="40">
        <v>11400</v>
      </c>
      <c r="G264" s="40">
        <f t="shared" si="5"/>
        <v>57000</v>
      </c>
      <c r="H264" s="28">
        <v>5</v>
      </c>
    </row>
    <row r="265" spans="1:8" ht="20" customHeight="1" x14ac:dyDescent="0.15">
      <c r="A265" s="27" t="s">
        <v>758</v>
      </c>
      <c r="B265" s="27" t="s">
        <v>20</v>
      </c>
      <c r="C265" s="31" t="s">
        <v>759</v>
      </c>
      <c r="D265" s="27">
        <v>954777036</v>
      </c>
      <c r="E265" s="27" t="s">
        <v>760</v>
      </c>
      <c r="F265" s="40">
        <v>12190</v>
      </c>
      <c r="G265" s="40">
        <f t="shared" si="5"/>
        <v>24380</v>
      </c>
      <c r="H265" s="28">
        <v>2</v>
      </c>
    </row>
    <row r="266" spans="1:8" ht="20" customHeight="1" x14ac:dyDescent="0.15">
      <c r="A266" s="27" t="s">
        <v>761</v>
      </c>
      <c r="B266" s="27" t="s">
        <v>20</v>
      </c>
      <c r="C266" s="27" t="s">
        <v>762</v>
      </c>
      <c r="D266" s="27">
        <v>2841282532</v>
      </c>
      <c r="E266" s="27" t="s">
        <v>763</v>
      </c>
      <c r="F266" s="40">
        <v>7370</v>
      </c>
      <c r="G266" s="40">
        <f t="shared" si="5"/>
        <v>36850</v>
      </c>
      <c r="H266" s="28">
        <v>5</v>
      </c>
    </row>
    <row r="267" spans="1:8" ht="20" customHeight="1" x14ac:dyDescent="0.15">
      <c r="A267" s="27" t="s">
        <v>764</v>
      </c>
      <c r="B267" s="27" t="s">
        <v>20</v>
      </c>
      <c r="C267" s="27" t="s">
        <v>765</v>
      </c>
      <c r="D267" s="27">
        <v>1394668499</v>
      </c>
      <c r="E267" s="27" t="s">
        <v>766</v>
      </c>
      <c r="F267" s="40">
        <v>7245</v>
      </c>
      <c r="G267" s="40">
        <f t="shared" si="5"/>
        <v>36225</v>
      </c>
      <c r="H267" s="28">
        <v>5</v>
      </c>
    </row>
    <row r="268" spans="1:8" ht="20" customHeight="1" x14ac:dyDescent="0.15">
      <c r="A268" s="27" t="s">
        <v>767</v>
      </c>
      <c r="B268" s="27" t="s">
        <v>20</v>
      </c>
      <c r="C268" s="27" t="s">
        <v>768</v>
      </c>
      <c r="D268" s="27">
        <v>1462025165</v>
      </c>
      <c r="E268" s="27" t="s">
        <v>769</v>
      </c>
      <c r="F268" s="27" t="e">
        <v>#N/A</v>
      </c>
      <c r="G268" s="27" t="s">
        <v>20</v>
      </c>
      <c r="H268" s="28">
        <v>0</v>
      </c>
    </row>
    <row r="269" spans="1:8" ht="20" customHeight="1" x14ac:dyDescent="0.15">
      <c r="A269" s="27" t="s">
        <v>770</v>
      </c>
      <c r="B269" s="27" t="s">
        <v>20</v>
      </c>
      <c r="C269" s="27" t="s">
        <v>771</v>
      </c>
      <c r="D269" s="27">
        <v>1306267488</v>
      </c>
      <c r="E269" s="27" t="s">
        <v>772</v>
      </c>
      <c r="F269" s="40">
        <v>52500</v>
      </c>
      <c r="G269" s="40">
        <f t="shared" ref="G269:G300" si="6">F269*H269</f>
        <v>52500</v>
      </c>
      <c r="H269" s="28">
        <v>1</v>
      </c>
    </row>
    <row r="270" spans="1:8" ht="20" customHeight="1" x14ac:dyDescent="0.15">
      <c r="A270" s="27" t="s">
        <v>773</v>
      </c>
      <c r="B270" s="27" t="s">
        <v>20</v>
      </c>
      <c r="C270" s="31" t="s">
        <v>774</v>
      </c>
      <c r="D270" s="27">
        <v>1376659463</v>
      </c>
      <c r="E270" s="27" t="s">
        <v>406</v>
      </c>
      <c r="F270" s="40">
        <v>10400</v>
      </c>
      <c r="G270" s="40">
        <f t="shared" si="6"/>
        <v>10400</v>
      </c>
      <c r="H270" s="28">
        <v>1</v>
      </c>
    </row>
    <row r="271" spans="1:8" ht="20" customHeight="1" x14ac:dyDescent="0.15">
      <c r="A271" s="27" t="s">
        <v>775</v>
      </c>
      <c r="B271" s="27" t="s">
        <v>20</v>
      </c>
      <c r="C271" s="27" t="s">
        <v>776</v>
      </c>
      <c r="D271" s="27">
        <v>1805578622</v>
      </c>
      <c r="E271" s="27" t="s">
        <v>777</v>
      </c>
      <c r="F271" s="40">
        <v>3890</v>
      </c>
      <c r="G271" s="40">
        <f t="shared" si="6"/>
        <v>19450</v>
      </c>
      <c r="H271" s="28">
        <v>5</v>
      </c>
    </row>
    <row r="272" spans="1:8" ht="20" customHeight="1" x14ac:dyDescent="0.15">
      <c r="A272" s="27" t="s">
        <v>778</v>
      </c>
      <c r="B272" s="27" t="s">
        <v>20</v>
      </c>
      <c r="C272" s="27" t="s">
        <v>512</v>
      </c>
      <c r="D272" s="27">
        <v>552892985</v>
      </c>
      <c r="E272" s="27" t="s">
        <v>430</v>
      </c>
      <c r="F272" s="40">
        <v>7800</v>
      </c>
      <c r="G272" s="40">
        <f t="shared" si="6"/>
        <v>62400</v>
      </c>
      <c r="H272" s="28">
        <v>8</v>
      </c>
    </row>
    <row r="273" spans="1:8" ht="20" customHeight="1" x14ac:dyDescent="0.15">
      <c r="A273" s="27" t="s">
        <v>779</v>
      </c>
      <c r="B273" s="27" t="s">
        <v>20</v>
      </c>
      <c r="C273" s="27" t="s">
        <v>780</v>
      </c>
      <c r="D273" s="27">
        <v>1893937866</v>
      </c>
      <c r="E273" s="27" t="s">
        <v>781</v>
      </c>
      <c r="F273" s="40">
        <v>41800</v>
      </c>
      <c r="G273" s="40">
        <f t="shared" si="6"/>
        <v>41800</v>
      </c>
      <c r="H273" s="28">
        <v>1</v>
      </c>
    </row>
    <row r="274" spans="1:8" ht="20" customHeight="1" x14ac:dyDescent="0.15">
      <c r="A274" s="27" t="s">
        <v>782</v>
      </c>
      <c r="B274" s="27" t="s">
        <v>20</v>
      </c>
      <c r="C274" s="27" t="s">
        <v>783</v>
      </c>
      <c r="D274" s="27">
        <v>905114121</v>
      </c>
      <c r="E274" s="27" t="s">
        <v>196</v>
      </c>
      <c r="F274" s="40">
        <v>5300</v>
      </c>
      <c r="G274" s="40">
        <f t="shared" si="6"/>
        <v>21200</v>
      </c>
      <c r="H274" s="28">
        <v>4</v>
      </c>
    </row>
    <row r="275" spans="1:8" ht="20" customHeight="1" x14ac:dyDescent="0.15">
      <c r="A275" s="27" t="s">
        <v>784</v>
      </c>
      <c r="B275" s="27" t="s">
        <v>20</v>
      </c>
      <c r="C275" s="27" t="s">
        <v>785</v>
      </c>
      <c r="D275" s="27">
        <v>1719689096</v>
      </c>
      <c r="E275" s="27" t="s">
        <v>786</v>
      </c>
      <c r="F275" s="40">
        <v>8590</v>
      </c>
      <c r="G275" s="40">
        <f t="shared" si="6"/>
        <v>42950</v>
      </c>
      <c r="H275" s="28">
        <v>5</v>
      </c>
    </row>
    <row r="276" spans="1:8" ht="20" customHeight="1" x14ac:dyDescent="0.15">
      <c r="A276" s="27" t="s">
        <v>787</v>
      </c>
      <c r="B276" s="27" t="s">
        <v>20</v>
      </c>
      <c r="C276" s="27" t="s">
        <v>788</v>
      </c>
      <c r="D276" s="27">
        <v>1012785701</v>
      </c>
      <c r="E276" s="27" t="s">
        <v>789</v>
      </c>
      <c r="F276" s="40">
        <v>35000</v>
      </c>
      <c r="G276" s="40">
        <f t="shared" si="6"/>
        <v>315000</v>
      </c>
      <c r="H276" s="28">
        <v>9</v>
      </c>
    </row>
    <row r="277" spans="1:8" ht="20" customHeight="1" x14ac:dyDescent="0.15">
      <c r="A277" s="27" t="s">
        <v>790</v>
      </c>
      <c r="B277" s="27" t="s">
        <v>20</v>
      </c>
      <c r="C277" s="31" t="s">
        <v>791</v>
      </c>
      <c r="D277" s="27">
        <v>2851486570</v>
      </c>
      <c r="E277" s="27" t="s">
        <v>792</v>
      </c>
      <c r="F277" s="40">
        <v>7800</v>
      </c>
      <c r="G277" s="40">
        <f t="shared" si="6"/>
        <v>78000</v>
      </c>
      <c r="H277" s="28">
        <v>10</v>
      </c>
    </row>
    <row r="278" spans="1:8" ht="20" customHeight="1" x14ac:dyDescent="0.15">
      <c r="A278" s="27" t="s">
        <v>793</v>
      </c>
      <c r="B278" s="27" t="s">
        <v>20</v>
      </c>
      <c r="C278" s="27" t="s">
        <v>794</v>
      </c>
      <c r="D278" s="27">
        <v>950335581</v>
      </c>
      <c r="E278" s="27" t="s">
        <v>199</v>
      </c>
      <c r="F278" s="40">
        <v>10500</v>
      </c>
      <c r="G278" s="40">
        <f t="shared" si="6"/>
        <v>42000</v>
      </c>
      <c r="H278" s="28">
        <v>4</v>
      </c>
    </row>
    <row r="279" spans="1:8" ht="20" customHeight="1" x14ac:dyDescent="0.15">
      <c r="A279" s="27" t="s">
        <v>795</v>
      </c>
      <c r="B279" s="27" t="s">
        <v>20</v>
      </c>
      <c r="C279" s="31" t="s">
        <v>796</v>
      </c>
      <c r="D279" s="27">
        <v>2722276568</v>
      </c>
      <c r="E279" s="27" t="s">
        <v>797</v>
      </c>
      <c r="F279" s="40">
        <v>7800</v>
      </c>
      <c r="G279" s="40">
        <f t="shared" si="6"/>
        <v>46800</v>
      </c>
      <c r="H279" s="28">
        <v>6</v>
      </c>
    </row>
    <row r="280" spans="1:8" ht="20" customHeight="1" x14ac:dyDescent="0.15">
      <c r="A280" s="27" t="s">
        <v>798</v>
      </c>
      <c r="B280" s="27" t="s">
        <v>20</v>
      </c>
      <c r="C280" s="27" t="s">
        <v>799</v>
      </c>
      <c r="D280" s="27">
        <v>1524846505</v>
      </c>
      <c r="E280" s="27" t="s">
        <v>800</v>
      </c>
      <c r="F280" s="40">
        <v>32564</v>
      </c>
      <c r="G280" s="40">
        <f t="shared" si="6"/>
        <v>162820</v>
      </c>
      <c r="H280" s="28">
        <v>5</v>
      </c>
    </row>
    <row r="281" spans="1:8" ht="20" customHeight="1" x14ac:dyDescent="0.15">
      <c r="A281" s="27" t="s">
        <v>801</v>
      </c>
      <c r="B281" s="27" t="s">
        <v>20</v>
      </c>
      <c r="C281" s="27" t="s">
        <v>802</v>
      </c>
      <c r="D281" s="27">
        <v>977767163</v>
      </c>
      <c r="E281" s="27" t="s">
        <v>803</v>
      </c>
      <c r="F281" s="40">
        <v>21000</v>
      </c>
      <c r="G281" s="40">
        <f t="shared" si="6"/>
        <v>210000</v>
      </c>
      <c r="H281" s="28">
        <v>10</v>
      </c>
    </row>
    <row r="282" spans="1:8" ht="20" customHeight="1" x14ac:dyDescent="0.15">
      <c r="A282" s="27" t="s">
        <v>804</v>
      </c>
      <c r="B282" s="27" t="s">
        <v>20</v>
      </c>
      <c r="C282" s="27" t="s">
        <v>805</v>
      </c>
      <c r="D282" s="27">
        <v>464113604</v>
      </c>
      <c r="E282" s="27" t="s">
        <v>806</v>
      </c>
      <c r="F282" s="40">
        <v>28000</v>
      </c>
      <c r="G282" s="40">
        <f t="shared" si="6"/>
        <v>140000</v>
      </c>
      <c r="H282" s="28">
        <v>5</v>
      </c>
    </row>
    <row r="283" spans="1:8" ht="20" customHeight="1" x14ac:dyDescent="0.15">
      <c r="A283" s="27" t="s">
        <v>807</v>
      </c>
      <c r="B283" s="27" t="s">
        <v>20</v>
      </c>
      <c r="C283" s="27" t="s">
        <v>808</v>
      </c>
      <c r="D283" s="27">
        <v>1012901440</v>
      </c>
      <c r="E283" s="27" t="s">
        <v>809</v>
      </c>
      <c r="F283" s="40">
        <v>70000</v>
      </c>
      <c r="G283" s="40">
        <f t="shared" si="6"/>
        <v>420000</v>
      </c>
      <c r="H283" s="28">
        <v>6</v>
      </c>
    </row>
    <row r="284" spans="1:8" ht="20" customHeight="1" x14ac:dyDescent="0.15">
      <c r="A284" s="27" t="s">
        <v>810</v>
      </c>
      <c r="B284" s="27" t="s">
        <v>20</v>
      </c>
      <c r="C284" s="27" t="s">
        <v>811</v>
      </c>
      <c r="D284" s="27">
        <v>1306217062</v>
      </c>
      <c r="E284" s="27" t="s">
        <v>812</v>
      </c>
      <c r="F284" s="40">
        <v>52500</v>
      </c>
      <c r="G284" s="40">
        <f t="shared" si="6"/>
        <v>472500</v>
      </c>
      <c r="H284" s="28">
        <v>9</v>
      </c>
    </row>
    <row r="285" spans="1:8" ht="20" customHeight="1" x14ac:dyDescent="0.15">
      <c r="A285" s="27" t="s">
        <v>813</v>
      </c>
      <c r="B285" s="27" t="s">
        <v>20</v>
      </c>
      <c r="C285" s="31" t="s">
        <v>814</v>
      </c>
      <c r="D285" s="27">
        <v>596441047</v>
      </c>
      <c r="E285" s="27" t="s">
        <v>815</v>
      </c>
      <c r="F285" s="40">
        <v>11950</v>
      </c>
      <c r="G285" s="40">
        <f t="shared" si="6"/>
        <v>59750</v>
      </c>
      <c r="H285" s="28">
        <v>5</v>
      </c>
    </row>
    <row r="286" spans="1:8" ht="20" customHeight="1" x14ac:dyDescent="0.15">
      <c r="A286" s="27" t="s">
        <v>816</v>
      </c>
      <c r="B286" s="27" t="s">
        <v>20</v>
      </c>
      <c r="C286" s="31" t="s">
        <v>817</v>
      </c>
      <c r="D286" s="27">
        <v>901360235</v>
      </c>
      <c r="E286" s="27" t="s">
        <v>818</v>
      </c>
      <c r="F286" s="40">
        <v>30000</v>
      </c>
      <c r="G286" s="40">
        <f t="shared" si="6"/>
        <v>150000</v>
      </c>
      <c r="H286" s="28">
        <v>5</v>
      </c>
    </row>
    <row r="287" spans="1:8" ht="20" customHeight="1" x14ac:dyDescent="0.15">
      <c r="A287" s="27" t="s">
        <v>819</v>
      </c>
      <c r="B287" s="27" t="s">
        <v>20</v>
      </c>
      <c r="C287" s="27" t="s">
        <v>820</v>
      </c>
      <c r="D287" s="27">
        <v>449053998</v>
      </c>
      <c r="E287" s="27" t="s">
        <v>821</v>
      </c>
      <c r="F287" s="40">
        <v>19458</v>
      </c>
      <c r="G287" s="40">
        <f t="shared" si="6"/>
        <v>194580</v>
      </c>
      <c r="H287" s="28">
        <v>10</v>
      </c>
    </row>
    <row r="288" spans="1:8" ht="20" customHeight="1" x14ac:dyDescent="0.15">
      <c r="A288" s="27" t="s">
        <v>822</v>
      </c>
      <c r="B288" s="27" t="s">
        <v>20</v>
      </c>
      <c r="C288" s="27" t="s">
        <v>823</v>
      </c>
      <c r="D288" s="27">
        <v>905280897</v>
      </c>
      <c r="E288" s="27" t="s">
        <v>824</v>
      </c>
      <c r="F288" s="40">
        <v>7935</v>
      </c>
      <c r="G288" s="40">
        <f t="shared" si="6"/>
        <v>79350</v>
      </c>
      <c r="H288" s="28">
        <v>10</v>
      </c>
    </row>
    <row r="289" spans="1:8" ht="20" customHeight="1" x14ac:dyDescent="0.15">
      <c r="A289" s="27" t="s">
        <v>825</v>
      </c>
      <c r="B289" s="27" t="s">
        <v>20</v>
      </c>
      <c r="C289" s="31" t="s">
        <v>826</v>
      </c>
      <c r="D289" s="27">
        <v>939089290</v>
      </c>
      <c r="E289" s="27" t="s">
        <v>827</v>
      </c>
      <c r="F289" s="40">
        <v>19900</v>
      </c>
      <c r="G289" s="40">
        <f t="shared" si="6"/>
        <v>79600</v>
      </c>
      <c r="H289" s="28">
        <v>4</v>
      </c>
    </row>
    <row r="290" spans="1:8" ht="20" customHeight="1" x14ac:dyDescent="0.15">
      <c r="A290" s="27" t="s">
        <v>828</v>
      </c>
      <c r="B290" s="27" t="s">
        <v>20</v>
      </c>
      <c r="C290" s="27" t="s">
        <v>829</v>
      </c>
      <c r="D290" s="27">
        <v>1464720029</v>
      </c>
      <c r="E290" s="27" t="s">
        <v>830</v>
      </c>
      <c r="F290" s="40">
        <v>2690</v>
      </c>
      <c r="G290" s="40">
        <f t="shared" si="6"/>
        <v>24210</v>
      </c>
      <c r="H290" s="28">
        <v>9</v>
      </c>
    </row>
    <row r="291" spans="1:8" ht="20" customHeight="1" x14ac:dyDescent="0.15">
      <c r="A291" s="27" t="s">
        <v>831</v>
      </c>
      <c r="B291" s="27" t="s">
        <v>20</v>
      </c>
      <c r="C291" s="27" t="s">
        <v>832</v>
      </c>
      <c r="D291" s="27">
        <v>468417703</v>
      </c>
      <c r="E291" s="27" t="s">
        <v>833</v>
      </c>
      <c r="F291" s="40">
        <v>11781</v>
      </c>
      <c r="G291" s="40">
        <f t="shared" si="6"/>
        <v>106029</v>
      </c>
      <c r="H291" s="28">
        <v>9</v>
      </c>
    </row>
    <row r="292" spans="1:8" ht="20" customHeight="1" x14ac:dyDescent="0.15">
      <c r="A292" s="27" t="s">
        <v>834</v>
      </c>
      <c r="B292" s="27" t="s">
        <v>20</v>
      </c>
      <c r="C292" s="27" t="s">
        <v>835</v>
      </c>
      <c r="D292" s="27">
        <v>976970358</v>
      </c>
      <c r="E292" s="27" t="s">
        <v>836</v>
      </c>
      <c r="F292" s="40">
        <v>10120</v>
      </c>
      <c r="G292" s="40">
        <f t="shared" si="6"/>
        <v>70840</v>
      </c>
      <c r="H292" s="28">
        <v>7</v>
      </c>
    </row>
    <row r="293" spans="1:8" ht="20" customHeight="1" x14ac:dyDescent="0.15">
      <c r="A293" s="27" t="s">
        <v>837</v>
      </c>
      <c r="B293" s="27" t="s">
        <v>20</v>
      </c>
      <c r="C293" s="27" t="s">
        <v>838</v>
      </c>
      <c r="D293" s="27">
        <v>916100989</v>
      </c>
      <c r="E293" s="27" t="s">
        <v>839</v>
      </c>
      <c r="F293" s="40">
        <v>6890</v>
      </c>
      <c r="G293" s="40">
        <f t="shared" si="6"/>
        <v>55120</v>
      </c>
      <c r="H293" s="28">
        <v>8</v>
      </c>
    </row>
    <row r="294" spans="1:8" ht="20" customHeight="1" x14ac:dyDescent="0.15">
      <c r="A294" s="27" t="s">
        <v>840</v>
      </c>
      <c r="B294" s="27" t="s">
        <v>20</v>
      </c>
      <c r="C294" s="31" t="s">
        <v>841</v>
      </c>
      <c r="D294" s="27">
        <v>464021804</v>
      </c>
      <c r="E294" s="27" t="s">
        <v>842</v>
      </c>
      <c r="F294" s="40">
        <v>17200</v>
      </c>
      <c r="G294" s="40">
        <f t="shared" si="6"/>
        <v>172000</v>
      </c>
      <c r="H294" s="28">
        <v>10</v>
      </c>
    </row>
    <row r="295" spans="1:8" ht="20" customHeight="1" x14ac:dyDescent="0.15">
      <c r="A295" s="27" t="s">
        <v>843</v>
      </c>
      <c r="B295" s="27" t="s">
        <v>20</v>
      </c>
      <c r="C295" s="31" t="s">
        <v>844</v>
      </c>
      <c r="D295" s="27">
        <v>910732720</v>
      </c>
      <c r="E295" s="27" t="s">
        <v>845</v>
      </c>
      <c r="F295" s="40">
        <v>18500</v>
      </c>
      <c r="G295" s="40">
        <f t="shared" si="6"/>
        <v>92500</v>
      </c>
      <c r="H295" s="28">
        <v>5</v>
      </c>
    </row>
    <row r="296" spans="1:8" ht="20" customHeight="1" x14ac:dyDescent="0.15">
      <c r="A296" s="27" t="s">
        <v>846</v>
      </c>
      <c r="B296" s="27" t="s">
        <v>20</v>
      </c>
      <c r="C296" s="31" t="s">
        <v>847</v>
      </c>
      <c r="D296" s="27">
        <v>932458960</v>
      </c>
      <c r="E296" s="27" t="s">
        <v>848</v>
      </c>
      <c r="F296" s="40">
        <v>55800</v>
      </c>
      <c r="G296" s="40">
        <f t="shared" si="6"/>
        <v>446400</v>
      </c>
      <c r="H296" s="28">
        <v>8</v>
      </c>
    </row>
    <row r="297" spans="1:8" ht="20" customHeight="1" x14ac:dyDescent="0.15">
      <c r="A297" s="27" t="s">
        <v>849</v>
      </c>
      <c r="B297" s="27" t="s">
        <v>20</v>
      </c>
      <c r="C297" s="27" t="s">
        <v>850</v>
      </c>
      <c r="D297" s="27">
        <v>1789840100</v>
      </c>
      <c r="E297" s="27" t="s">
        <v>851</v>
      </c>
      <c r="F297" s="40">
        <v>23936</v>
      </c>
      <c r="G297" s="40">
        <f t="shared" si="6"/>
        <v>215424</v>
      </c>
      <c r="H297" s="28">
        <v>9</v>
      </c>
    </row>
    <row r="298" spans="1:8" ht="20" customHeight="1" x14ac:dyDescent="0.15">
      <c r="A298" s="27" t="s">
        <v>852</v>
      </c>
      <c r="B298" s="27" t="s">
        <v>20</v>
      </c>
      <c r="C298" s="27" t="s">
        <v>853</v>
      </c>
      <c r="D298" s="27">
        <v>1027469843</v>
      </c>
      <c r="E298" s="27" t="s">
        <v>854</v>
      </c>
      <c r="F298" s="40">
        <v>77800</v>
      </c>
      <c r="G298" s="40">
        <f t="shared" si="6"/>
        <v>778000</v>
      </c>
      <c r="H298" s="28">
        <v>10</v>
      </c>
    </row>
    <row r="299" spans="1:8" ht="20" customHeight="1" x14ac:dyDescent="0.15">
      <c r="A299" s="27" t="s">
        <v>855</v>
      </c>
      <c r="B299" s="27" t="s">
        <v>20</v>
      </c>
      <c r="C299" s="31" t="s">
        <v>856</v>
      </c>
      <c r="D299" s="27">
        <v>619533838</v>
      </c>
      <c r="E299" s="27" t="s">
        <v>857</v>
      </c>
      <c r="F299" s="40">
        <v>6690</v>
      </c>
      <c r="G299" s="40">
        <f t="shared" si="6"/>
        <v>26760</v>
      </c>
      <c r="H299" s="28">
        <v>4</v>
      </c>
    </row>
    <row r="300" spans="1:8" ht="20" customHeight="1" x14ac:dyDescent="0.15">
      <c r="A300" s="27" t="s">
        <v>858</v>
      </c>
      <c r="B300" s="27" t="s">
        <v>20</v>
      </c>
      <c r="C300" s="27" t="s">
        <v>859</v>
      </c>
      <c r="D300" s="27">
        <v>1420525265</v>
      </c>
      <c r="E300" s="27" t="s">
        <v>254</v>
      </c>
      <c r="F300" s="40">
        <v>31000</v>
      </c>
      <c r="G300" s="40">
        <f t="shared" si="6"/>
        <v>155000</v>
      </c>
      <c r="H300" s="28">
        <v>5</v>
      </c>
    </row>
    <row r="301" spans="1:8" ht="20" customHeight="1" x14ac:dyDescent="0.15">
      <c r="A301" s="27" t="s">
        <v>860</v>
      </c>
      <c r="B301" s="27" t="s">
        <v>20</v>
      </c>
      <c r="C301" s="27" t="s">
        <v>861</v>
      </c>
      <c r="D301" s="27">
        <v>455446830</v>
      </c>
      <c r="E301" s="27" t="s">
        <v>862</v>
      </c>
      <c r="F301" s="40">
        <v>17300</v>
      </c>
      <c r="G301" s="40">
        <f t="shared" ref="G301:G330" si="7">F301*H301</f>
        <v>103800</v>
      </c>
      <c r="H301" s="28">
        <v>6</v>
      </c>
    </row>
    <row r="302" spans="1:8" ht="20" customHeight="1" x14ac:dyDescent="0.15">
      <c r="A302" s="27" t="s">
        <v>863</v>
      </c>
      <c r="B302" s="27" t="s">
        <v>20</v>
      </c>
      <c r="C302" s="27" t="s">
        <v>864</v>
      </c>
      <c r="D302" s="27">
        <v>465856956</v>
      </c>
      <c r="E302" s="27" t="s">
        <v>865</v>
      </c>
      <c r="F302" s="40">
        <v>25720</v>
      </c>
      <c r="G302" s="40">
        <f t="shared" si="7"/>
        <v>154320</v>
      </c>
      <c r="H302" s="28">
        <v>6</v>
      </c>
    </row>
    <row r="303" spans="1:8" ht="20" customHeight="1" x14ac:dyDescent="0.15">
      <c r="A303" s="27" t="s">
        <v>866</v>
      </c>
      <c r="B303" s="27" t="s">
        <v>20</v>
      </c>
      <c r="C303" s="27" t="s">
        <v>867</v>
      </c>
      <c r="D303" s="27">
        <v>466135388</v>
      </c>
      <c r="E303" s="27" t="s">
        <v>868</v>
      </c>
      <c r="F303" s="40">
        <v>11440</v>
      </c>
      <c r="G303" s="40">
        <f t="shared" si="7"/>
        <v>102960</v>
      </c>
      <c r="H303" s="28">
        <v>9</v>
      </c>
    </row>
    <row r="304" spans="1:8" ht="20" customHeight="1" x14ac:dyDescent="0.15">
      <c r="A304" s="27" t="s">
        <v>869</v>
      </c>
      <c r="B304" s="27" t="s">
        <v>20</v>
      </c>
      <c r="C304" s="27" t="s">
        <v>870</v>
      </c>
      <c r="D304" s="27">
        <v>618597498</v>
      </c>
      <c r="E304" s="27" t="s">
        <v>871</v>
      </c>
      <c r="F304" s="40">
        <v>20000</v>
      </c>
      <c r="G304" s="40">
        <f t="shared" si="7"/>
        <v>180000</v>
      </c>
      <c r="H304" s="28">
        <v>9</v>
      </c>
    </row>
    <row r="305" spans="1:8" ht="20" customHeight="1" x14ac:dyDescent="0.15">
      <c r="A305" s="27" t="s">
        <v>872</v>
      </c>
      <c r="B305" s="27" t="s">
        <v>20</v>
      </c>
      <c r="C305" s="27" t="s">
        <v>873</v>
      </c>
      <c r="D305" s="27">
        <v>901450939</v>
      </c>
      <c r="E305" s="27" t="s">
        <v>874</v>
      </c>
      <c r="F305" s="40">
        <v>5338</v>
      </c>
      <c r="G305" s="40">
        <f t="shared" si="7"/>
        <v>32028</v>
      </c>
      <c r="H305" s="28">
        <v>6</v>
      </c>
    </row>
    <row r="306" spans="1:8" ht="20" customHeight="1" x14ac:dyDescent="0.15">
      <c r="A306" s="27" t="s">
        <v>875</v>
      </c>
      <c r="B306" s="27" t="s">
        <v>20</v>
      </c>
      <c r="C306" s="27" t="s">
        <v>876</v>
      </c>
      <c r="D306" s="27">
        <v>484682244</v>
      </c>
      <c r="E306" s="27" t="s">
        <v>877</v>
      </c>
      <c r="F306" s="40">
        <v>16300</v>
      </c>
      <c r="G306" s="40">
        <f t="shared" si="7"/>
        <v>114100</v>
      </c>
      <c r="H306" s="28">
        <v>7</v>
      </c>
    </row>
    <row r="307" spans="1:8" ht="20" customHeight="1" x14ac:dyDescent="0.15">
      <c r="A307" s="27" t="s">
        <v>878</v>
      </c>
      <c r="B307" s="27" t="s">
        <v>20</v>
      </c>
      <c r="C307" s="31" t="s">
        <v>879</v>
      </c>
      <c r="D307" s="27">
        <v>1182640434</v>
      </c>
      <c r="E307" s="27" t="s">
        <v>880</v>
      </c>
      <c r="F307" s="40">
        <v>5175</v>
      </c>
      <c r="G307" s="40">
        <f t="shared" si="7"/>
        <v>20700</v>
      </c>
      <c r="H307" s="28">
        <v>4</v>
      </c>
    </row>
    <row r="308" spans="1:8" ht="20" customHeight="1" x14ac:dyDescent="0.15">
      <c r="A308" s="27" t="s">
        <v>881</v>
      </c>
      <c r="B308" s="27" t="s">
        <v>20</v>
      </c>
      <c r="C308" s="27" t="s">
        <v>882</v>
      </c>
      <c r="D308" s="27">
        <v>443262950</v>
      </c>
      <c r="E308" s="27" t="s">
        <v>883</v>
      </c>
      <c r="F308" s="40">
        <v>12768</v>
      </c>
      <c r="G308" s="40">
        <f t="shared" si="7"/>
        <v>63840</v>
      </c>
      <c r="H308" s="28">
        <v>5</v>
      </c>
    </row>
    <row r="309" spans="1:8" ht="20" customHeight="1" x14ac:dyDescent="0.15">
      <c r="A309" s="27" t="s">
        <v>884</v>
      </c>
      <c r="B309" s="27" t="s">
        <v>20</v>
      </c>
      <c r="C309" s="31" t="s">
        <v>885</v>
      </c>
      <c r="D309" s="27">
        <v>915832301</v>
      </c>
      <c r="E309" s="27" t="s">
        <v>886</v>
      </c>
      <c r="F309" s="40">
        <v>11000</v>
      </c>
      <c r="G309" s="40">
        <f t="shared" si="7"/>
        <v>55000</v>
      </c>
      <c r="H309" s="28">
        <v>5</v>
      </c>
    </row>
    <row r="310" spans="1:8" ht="20" customHeight="1" x14ac:dyDescent="0.15">
      <c r="A310" s="27" t="s">
        <v>887</v>
      </c>
      <c r="B310" s="27" t="s">
        <v>20</v>
      </c>
      <c r="C310" s="31" t="s">
        <v>888</v>
      </c>
      <c r="D310" s="27">
        <v>1293190298</v>
      </c>
      <c r="E310" s="27" t="s">
        <v>889</v>
      </c>
      <c r="F310" s="40">
        <v>36160</v>
      </c>
      <c r="G310" s="40">
        <f t="shared" si="7"/>
        <v>361600</v>
      </c>
      <c r="H310" s="28">
        <v>10</v>
      </c>
    </row>
    <row r="311" spans="1:8" ht="20" customHeight="1" x14ac:dyDescent="0.15">
      <c r="A311" s="27" t="s">
        <v>890</v>
      </c>
      <c r="B311" s="27" t="s">
        <v>20</v>
      </c>
      <c r="C311" s="31" t="s">
        <v>891</v>
      </c>
      <c r="D311" s="27">
        <v>466135086</v>
      </c>
      <c r="E311" s="27" t="s">
        <v>892</v>
      </c>
      <c r="F311" s="40">
        <v>23980</v>
      </c>
      <c r="G311" s="40">
        <f t="shared" si="7"/>
        <v>119900</v>
      </c>
      <c r="H311" s="28">
        <v>5</v>
      </c>
    </row>
    <row r="312" spans="1:8" ht="20" customHeight="1" x14ac:dyDescent="0.15">
      <c r="A312" s="27" t="s">
        <v>893</v>
      </c>
      <c r="B312" s="27" t="s">
        <v>20</v>
      </c>
      <c r="C312" s="27" t="s">
        <v>894</v>
      </c>
      <c r="D312" s="27">
        <v>917665134</v>
      </c>
      <c r="E312" s="27" t="s">
        <v>201</v>
      </c>
      <c r="F312" s="40">
        <v>24150</v>
      </c>
      <c r="G312" s="40">
        <f t="shared" si="7"/>
        <v>241500</v>
      </c>
      <c r="H312" s="28">
        <v>10</v>
      </c>
    </row>
    <row r="313" spans="1:8" ht="20" customHeight="1" x14ac:dyDescent="0.15">
      <c r="A313" s="27" t="s">
        <v>895</v>
      </c>
      <c r="B313" s="27" t="s">
        <v>20</v>
      </c>
      <c r="C313" s="27" t="s">
        <v>896</v>
      </c>
      <c r="D313" s="27">
        <v>464116321</v>
      </c>
      <c r="E313" s="27" t="s">
        <v>897</v>
      </c>
      <c r="F313" s="40">
        <v>11500</v>
      </c>
      <c r="G313" s="40">
        <f t="shared" si="7"/>
        <v>46000</v>
      </c>
      <c r="H313" s="28">
        <v>4</v>
      </c>
    </row>
    <row r="314" spans="1:8" ht="20" customHeight="1" x14ac:dyDescent="0.15">
      <c r="A314" s="27" t="s">
        <v>898</v>
      </c>
      <c r="B314" s="27" t="s">
        <v>20</v>
      </c>
      <c r="C314" s="27" t="s">
        <v>899</v>
      </c>
      <c r="D314" s="27">
        <v>533028530</v>
      </c>
      <c r="E314" s="27" t="s">
        <v>900</v>
      </c>
      <c r="F314" s="40">
        <v>15456</v>
      </c>
      <c r="G314" s="40">
        <f t="shared" si="7"/>
        <v>61824</v>
      </c>
      <c r="H314" s="28">
        <v>4</v>
      </c>
    </row>
    <row r="315" spans="1:8" ht="20" customHeight="1" x14ac:dyDescent="0.15">
      <c r="A315" s="27" t="s">
        <v>901</v>
      </c>
      <c r="B315" s="27" t="s">
        <v>20</v>
      </c>
      <c r="C315" s="27" t="s">
        <v>902</v>
      </c>
      <c r="D315" s="27">
        <v>641375143</v>
      </c>
      <c r="E315" s="27" t="s">
        <v>903</v>
      </c>
      <c r="F315" s="40">
        <v>7390</v>
      </c>
      <c r="G315" s="40">
        <f t="shared" si="7"/>
        <v>29560</v>
      </c>
      <c r="H315" s="28">
        <v>4</v>
      </c>
    </row>
    <row r="316" spans="1:8" ht="20" customHeight="1" x14ac:dyDescent="0.15">
      <c r="A316" s="27" t="s">
        <v>904</v>
      </c>
      <c r="B316" s="27" t="s">
        <v>20</v>
      </c>
      <c r="C316" s="31" t="s">
        <v>905</v>
      </c>
      <c r="D316" s="27">
        <v>2082919716</v>
      </c>
      <c r="E316" s="27" t="s">
        <v>906</v>
      </c>
      <c r="F316" s="40">
        <v>5470</v>
      </c>
      <c r="G316" s="40">
        <f t="shared" si="7"/>
        <v>27350</v>
      </c>
      <c r="H316" s="28">
        <v>5</v>
      </c>
    </row>
    <row r="317" spans="1:8" ht="20" customHeight="1" x14ac:dyDescent="0.15">
      <c r="A317" s="27" t="s">
        <v>907</v>
      </c>
      <c r="B317" s="27" t="s">
        <v>20</v>
      </c>
      <c r="C317" s="31" t="s">
        <v>908</v>
      </c>
      <c r="D317" s="27">
        <v>2728373308</v>
      </c>
      <c r="E317" s="27" t="s">
        <v>909</v>
      </c>
      <c r="F317" s="40">
        <v>56400</v>
      </c>
      <c r="G317" s="40">
        <f t="shared" si="7"/>
        <v>338400</v>
      </c>
      <c r="H317" s="28">
        <v>6</v>
      </c>
    </row>
    <row r="318" spans="1:8" ht="20" customHeight="1" x14ac:dyDescent="0.15">
      <c r="A318" s="27" t="s">
        <v>910</v>
      </c>
      <c r="B318" s="27" t="s">
        <v>20</v>
      </c>
      <c r="C318" s="27" t="s">
        <v>911</v>
      </c>
      <c r="D318" s="27">
        <v>975097729</v>
      </c>
      <c r="E318" s="27" t="s">
        <v>912</v>
      </c>
      <c r="F318" s="40">
        <v>28768</v>
      </c>
      <c r="G318" s="40">
        <f t="shared" si="7"/>
        <v>258912</v>
      </c>
      <c r="H318" s="28">
        <v>9</v>
      </c>
    </row>
    <row r="319" spans="1:8" ht="20" customHeight="1" x14ac:dyDescent="0.15">
      <c r="A319" s="27" t="s">
        <v>923</v>
      </c>
      <c r="B319" s="27" t="s">
        <v>20</v>
      </c>
      <c r="C319" s="27" t="s">
        <v>924</v>
      </c>
      <c r="D319" s="27">
        <v>464050321</v>
      </c>
      <c r="E319" s="27" t="s">
        <v>925</v>
      </c>
      <c r="F319" s="40">
        <v>15177</v>
      </c>
      <c r="G319" s="40">
        <f t="shared" si="7"/>
        <v>136593</v>
      </c>
      <c r="H319" s="28">
        <v>9</v>
      </c>
    </row>
    <row r="320" spans="1:8" ht="20" customHeight="1" x14ac:dyDescent="0.15">
      <c r="A320" s="27" t="s">
        <v>996</v>
      </c>
      <c r="B320" s="27" t="s">
        <v>20</v>
      </c>
      <c r="C320" s="27" t="s">
        <v>997</v>
      </c>
      <c r="D320" s="27">
        <v>442247696</v>
      </c>
      <c r="E320" s="27" t="s">
        <v>998</v>
      </c>
      <c r="F320" s="40">
        <v>3900</v>
      </c>
      <c r="G320" s="40">
        <f t="shared" si="7"/>
        <v>39000</v>
      </c>
      <c r="H320" s="28">
        <v>10</v>
      </c>
    </row>
    <row r="321" spans="1:8" ht="20" customHeight="1" x14ac:dyDescent="0.15">
      <c r="A321" s="27" t="s">
        <v>999</v>
      </c>
      <c r="B321" s="27" t="s">
        <v>20</v>
      </c>
      <c r="C321" s="31" t="s">
        <v>1000</v>
      </c>
      <c r="D321" s="27">
        <v>436141248</v>
      </c>
      <c r="E321" s="27" t="s">
        <v>1001</v>
      </c>
      <c r="F321" s="40">
        <v>32780</v>
      </c>
      <c r="G321" s="40">
        <f t="shared" si="7"/>
        <v>262240</v>
      </c>
      <c r="H321" s="28">
        <v>8</v>
      </c>
    </row>
    <row r="322" spans="1:8" ht="20" customHeight="1" x14ac:dyDescent="0.15">
      <c r="A322" s="27" t="s">
        <v>926</v>
      </c>
      <c r="B322" s="27" t="s">
        <v>20</v>
      </c>
      <c r="C322" s="27" t="s">
        <v>870</v>
      </c>
      <c r="D322" s="27">
        <v>618596876</v>
      </c>
      <c r="E322" s="27" t="s">
        <v>927</v>
      </c>
      <c r="F322" s="40">
        <v>20000</v>
      </c>
      <c r="G322" s="40">
        <f t="shared" si="7"/>
        <v>80000</v>
      </c>
      <c r="H322" s="28">
        <v>4</v>
      </c>
    </row>
    <row r="323" spans="1:8" ht="20" customHeight="1" x14ac:dyDescent="0.15">
      <c r="A323" s="27" t="s">
        <v>928</v>
      </c>
      <c r="B323" s="27" t="s">
        <v>20</v>
      </c>
      <c r="C323" s="27" t="s">
        <v>929</v>
      </c>
      <c r="D323" s="27">
        <v>1695055526</v>
      </c>
      <c r="E323" s="27" t="s">
        <v>930</v>
      </c>
      <c r="F323" s="40">
        <v>20250</v>
      </c>
      <c r="G323" s="40">
        <f t="shared" si="7"/>
        <v>81000</v>
      </c>
      <c r="H323" s="28">
        <v>4</v>
      </c>
    </row>
    <row r="324" spans="1:8" ht="20" customHeight="1" x14ac:dyDescent="0.15">
      <c r="A324" s="27" t="s">
        <v>1002</v>
      </c>
      <c r="B324" s="27" t="s">
        <v>20</v>
      </c>
      <c r="C324" s="27" t="s">
        <v>1003</v>
      </c>
      <c r="D324" s="27">
        <v>460719173</v>
      </c>
      <c r="E324" s="27" t="s">
        <v>1004</v>
      </c>
      <c r="F324" s="40">
        <v>41500</v>
      </c>
      <c r="G324" s="40">
        <f t="shared" si="7"/>
        <v>166000</v>
      </c>
      <c r="H324" s="28">
        <v>4</v>
      </c>
    </row>
    <row r="325" spans="1:8" ht="20" customHeight="1" x14ac:dyDescent="0.15">
      <c r="A325" s="27" t="s">
        <v>1005</v>
      </c>
      <c r="B325" s="27" t="s">
        <v>20</v>
      </c>
      <c r="C325" s="27" t="s">
        <v>1006</v>
      </c>
      <c r="D325" s="27">
        <v>436142214</v>
      </c>
      <c r="E325" s="27" t="s">
        <v>614</v>
      </c>
      <c r="F325" s="40">
        <v>18000</v>
      </c>
      <c r="G325" s="40">
        <f t="shared" si="7"/>
        <v>108000</v>
      </c>
      <c r="H325" s="28">
        <v>6</v>
      </c>
    </row>
    <row r="326" spans="1:8" ht="20" customHeight="1" x14ac:dyDescent="0.15">
      <c r="A326" s="27" t="s">
        <v>931</v>
      </c>
      <c r="B326" s="27" t="s">
        <v>20</v>
      </c>
      <c r="C326" s="27" t="s">
        <v>932</v>
      </c>
      <c r="D326" s="27">
        <v>1306267488</v>
      </c>
      <c r="E326" s="27" t="s">
        <v>772</v>
      </c>
      <c r="F326" s="40">
        <v>52500</v>
      </c>
      <c r="G326" s="40">
        <f t="shared" si="7"/>
        <v>262500</v>
      </c>
      <c r="H326" s="28">
        <v>5</v>
      </c>
    </row>
    <row r="327" spans="1:8" ht="20" customHeight="1" x14ac:dyDescent="0.15">
      <c r="A327" s="27" t="s">
        <v>1007</v>
      </c>
      <c r="B327" s="27" t="s">
        <v>20</v>
      </c>
      <c r="C327" s="31" t="s">
        <v>1008</v>
      </c>
      <c r="D327" s="27">
        <v>1443025448</v>
      </c>
      <c r="E327" s="27" t="s">
        <v>1009</v>
      </c>
      <c r="F327" s="40">
        <v>18180</v>
      </c>
      <c r="G327" s="40">
        <f t="shared" si="7"/>
        <v>109080</v>
      </c>
      <c r="H327" s="28">
        <v>6</v>
      </c>
    </row>
    <row r="328" spans="1:8" ht="20" customHeight="1" x14ac:dyDescent="0.15">
      <c r="A328" s="27" t="s">
        <v>1010</v>
      </c>
      <c r="B328" s="27" t="s">
        <v>20</v>
      </c>
      <c r="C328" s="31" t="s">
        <v>1011</v>
      </c>
      <c r="D328" s="27">
        <v>436143506</v>
      </c>
      <c r="E328" s="27" t="s">
        <v>1012</v>
      </c>
      <c r="F328" s="40">
        <v>14800</v>
      </c>
      <c r="G328" s="40">
        <f t="shared" si="7"/>
        <v>88800</v>
      </c>
      <c r="H328" s="28">
        <v>6</v>
      </c>
    </row>
    <row r="329" spans="1:8" ht="20" customHeight="1" x14ac:dyDescent="0.15">
      <c r="A329" s="27" t="s">
        <v>1013</v>
      </c>
      <c r="B329" s="27" t="s">
        <v>20</v>
      </c>
      <c r="C329" s="27" t="s">
        <v>1014</v>
      </c>
      <c r="D329" s="27">
        <v>604300364</v>
      </c>
      <c r="E329" s="27" t="s">
        <v>1015</v>
      </c>
      <c r="F329" s="40">
        <v>9390</v>
      </c>
      <c r="G329" s="40">
        <f t="shared" si="7"/>
        <v>84510</v>
      </c>
      <c r="H329" s="28">
        <v>9</v>
      </c>
    </row>
    <row r="330" spans="1:8" ht="20" customHeight="1" x14ac:dyDescent="0.15">
      <c r="A330" s="27" t="s">
        <v>1016</v>
      </c>
      <c r="B330" s="27" t="s">
        <v>20</v>
      </c>
      <c r="C330" s="31" t="s">
        <v>1017</v>
      </c>
      <c r="D330" s="27">
        <v>1015801377</v>
      </c>
      <c r="E330" s="27" t="s">
        <v>1018</v>
      </c>
      <c r="F330" s="40">
        <v>61000</v>
      </c>
      <c r="G330" s="40">
        <f t="shared" si="7"/>
        <v>244000</v>
      </c>
      <c r="H330" s="28">
        <v>4</v>
      </c>
    </row>
    <row r="331" spans="1:8" ht="20" customHeight="1" x14ac:dyDescent="0.15">
      <c r="A331" s="27" t="s">
        <v>1019</v>
      </c>
      <c r="B331" s="27" t="s">
        <v>20</v>
      </c>
      <c r="C331" s="27" t="s">
        <v>1020</v>
      </c>
      <c r="D331" s="27">
        <v>436143745</v>
      </c>
      <c r="E331" s="27" t="s">
        <v>1021</v>
      </c>
      <c r="F331" s="27">
        <v>26200</v>
      </c>
      <c r="G331" s="27" t="s">
        <v>20</v>
      </c>
      <c r="H331" s="28">
        <v>0</v>
      </c>
    </row>
    <row r="332" spans="1:8" ht="20" customHeight="1" x14ac:dyDescent="0.15">
      <c r="A332" s="27" t="s">
        <v>1022</v>
      </c>
      <c r="B332" s="27" t="s">
        <v>1023</v>
      </c>
      <c r="C332" s="27" t="s">
        <v>1024</v>
      </c>
      <c r="D332" s="27">
        <v>1359774329</v>
      </c>
      <c r="E332" s="27" t="s">
        <v>1025</v>
      </c>
      <c r="F332" s="40">
        <v>18630</v>
      </c>
      <c r="G332" s="40">
        <f t="shared" ref="G332:G337" si="8">F332*H332</f>
        <v>18630</v>
      </c>
      <c r="H332" s="28">
        <v>1</v>
      </c>
    </row>
    <row r="333" spans="1:8" ht="20" customHeight="1" x14ac:dyDescent="0.15">
      <c r="A333" s="27" t="s">
        <v>1026</v>
      </c>
      <c r="B333" s="27" t="s">
        <v>20</v>
      </c>
      <c r="C333" s="27" t="s">
        <v>512</v>
      </c>
      <c r="D333" s="27">
        <v>460867918</v>
      </c>
      <c r="E333" s="27" t="s">
        <v>1027</v>
      </c>
      <c r="F333" s="40">
        <v>7800</v>
      </c>
      <c r="G333" s="40">
        <f t="shared" si="8"/>
        <v>31200</v>
      </c>
      <c r="H333" s="28">
        <v>4</v>
      </c>
    </row>
    <row r="334" spans="1:8" ht="20" customHeight="1" x14ac:dyDescent="0.15">
      <c r="A334" s="27" t="s">
        <v>933</v>
      </c>
      <c r="B334" s="27" t="s">
        <v>20</v>
      </c>
      <c r="C334" s="27" t="s">
        <v>934</v>
      </c>
      <c r="D334" s="27">
        <v>621401488</v>
      </c>
      <c r="E334" s="27" t="s">
        <v>935</v>
      </c>
      <c r="F334" s="40">
        <v>23766</v>
      </c>
      <c r="G334" s="40">
        <f t="shared" si="8"/>
        <v>166362</v>
      </c>
      <c r="H334" s="28">
        <v>7</v>
      </c>
    </row>
    <row r="335" spans="1:8" ht="20" customHeight="1" x14ac:dyDescent="0.15">
      <c r="A335" s="27" t="s">
        <v>1028</v>
      </c>
      <c r="B335" s="27" t="s">
        <v>20</v>
      </c>
      <c r="C335" s="31" t="s">
        <v>1029</v>
      </c>
      <c r="D335" s="27">
        <v>1025777636</v>
      </c>
      <c r="E335" s="27" t="s">
        <v>1030</v>
      </c>
      <c r="F335" s="40">
        <v>18730</v>
      </c>
      <c r="G335" s="40">
        <f t="shared" si="8"/>
        <v>56190</v>
      </c>
      <c r="H335" s="28">
        <v>3</v>
      </c>
    </row>
    <row r="336" spans="1:8" ht="20" customHeight="1" x14ac:dyDescent="0.15">
      <c r="A336" s="27" t="s">
        <v>1031</v>
      </c>
      <c r="B336" s="27" t="s">
        <v>20</v>
      </c>
      <c r="C336" s="27" t="s">
        <v>1032</v>
      </c>
      <c r="D336" s="27">
        <v>1726464874</v>
      </c>
      <c r="E336" s="27" t="s">
        <v>1033</v>
      </c>
      <c r="F336" s="40">
        <v>34916</v>
      </c>
      <c r="G336" s="40">
        <f t="shared" si="8"/>
        <v>139664</v>
      </c>
      <c r="H336" s="28">
        <v>4</v>
      </c>
    </row>
    <row r="337" spans="1:8" ht="20" customHeight="1" x14ac:dyDescent="0.15">
      <c r="A337" s="27" t="s">
        <v>1034</v>
      </c>
      <c r="B337" s="27" t="s">
        <v>20</v>
      </c>
      <c r="C337" s="27" t="s">
        <v>1035</v>
      </c>
      <c r="D337" s="27">
        <v>533029523</v>
      </c>
      <c r="E337" s="27" t="s">
        <v>1036</v>
      </c>
      <c r="F337" s="40">
        <v>8580</v>
      </c>
      <c r="G337" s="40">
        <f t="shared" si="8"/>
        <v>42900</v>
      </c>
      <c r="H337" s="28">
        <v>5</v>
      </c>
    </row>
    <row r="338" spans="1:8" ht="20" customHeight="1" x14ac:dyDescent="0.15">
      <c r="A338" s="27" t="s">
        <v>1037</v>
      </c>
      <c r="B338" s="27" t="s">
        <v>20</v>
      </c>
      <c r="C338" s="27" t="s">
        <v>1038</v>
      </c>
      <c r="D338" s="27">
        <v>951990967</v>
      </c>
      <c r="E338" s="27" t="s">
        <v>1039</v>
      </c>
      <c r="F338" s="27" t="e">
        <v>#N/A</v>
      </c>
      <c r="G338" s="27" t="s">
        <v>20</v>
      </c>
      <c r="H338" s="28">
        <v>0</v>
      </c>
    </row>
    <row r="339" spans="1:8" ht="20" customHeight="1" x14ac:dyDescent="0.15">
      <c r="A339" s="27" t="s">
        <v>1040</v>
      </c>
      <c r="B339" s="27" t="s">
        <v>20</v>
      </c>
      <c r="C339" s="27" t="s">
        <v>1041</v>
      </c>
      <c r="D339" s="27">
        <v>476191895</v>
      </c>
      <c r="E339" s="27" t="s">
        <v>1042</v>
      </c>
      <c r="F339" s="40">
        <v>15000</v>
      </c>
      <c r="G339" s="40">
        <f>F339*H339</f>
        <v>60000</v>
      </c>
      <c r="H339" s="28">
        <v>4</v>
      </c>
    </row>
    <row r="340" spans="1:8" ht="20" customHeight="1" x14ac:dyDescent="0.15">
      <c r="A340" s="27" t="s">
        <v>1043</v>
      </c>
      <c r="B340" s="27" t="s">
        <v>20</v>
      </c>
      <c r="C340" s="27" t="s">
        <v>1044</v>
      </c>
      <c r="D340" s="27">
        <v>1691110940</v>
      </c>
      <c r="E340" s="27" t="s">
        <v>1045</v>
      </c>
      <c r="F340" s="40">
        <v>3050</v>
      </c>
      <c r="G340" s="40">
        <f>F340*H340</f>
        <v>21350</v>
      </c>
      <c r="H340" s="28">
        <v>7</v>
      </c>
    </row>
    <row r="341" spans="1:8" ht="20" customHeight="1" x14ac:dyDescent="0.15">
      <c r="A341" s="27" t="s">
        <v>936</v>
      </c>
      <c r="B341" s="27" t="s">
        <v>20</v>
      </c>
      <c r="C341" s="27" t="s">
        <v>937</v>
      </c>
      <c r="D341" s="27">
        <v>464116321</v>
      </c>
      <c r="E341" s="27" t="s">
        <v>897</v>
      </c>
      <c r="F341" s="40">
        <v>11500</v>
      </c>
      <c r="G341" s="40">
        <f>F341*H341</f>
        <v>46000</v>
      </c>
      <c r="H341" s="28">
        <v>4</v>
      </c>
    </row>
    <row r="342" spans="1:8" ht="20" customHeight="1" x14ac:dyDescent="0.15">
      <c r="A342" s="27" t="s">
        <v>1046</v>
      </c>
      <c r="B342" s="27" t="s">
        <v>20</v>
      </c>
      <c r="C342" s="27" t="s">
        <v>1047</v>
      </c>
      <c r="D342" s="27">
        <v>599120168</v>
      </c>
      <c r="E342" s="27" t="s">
        <v>1048</v>
      </c>
      <c r="F342" s="27" t="e">
        <v>#N/A</v>
      </c>
      <c r="G342" s="27" t="s">
        <v>20</v>
      </c>
      <c r="H342" s="28">
        <v>0</v>
      </c>
    </row>
    <row r="343" spans="1:8" ht="20" customHeight="1" x14ac:dyDescent="0.15">
      <c r="A343" s="27" t="s">
        <v>1049</v>
      </c>
      <c r="B343" s="27" t="s">
        <v>20</v>
      </c>
      <c r="C343" s="31" t="s">
        <v>1050</v>
      </c>
      <c r="D343" s="27">
        <v>1534969969</v>
      </c>
      <c r="E343" s="27" t="s">
        <v>234</v>
      </c>
      <c r="F343" s="40">
        <v>4100</v>
      </c>
      <c r="G343" s="40">
        <f t="shared" ref="G343:G371" si="9">F343*H343</f>
        <v>20500</v>
      </c>
      <c r="H343" s="28">
        <v>5</v>
      </c>
    </row>
    <row r="344" spans="1:8" ht="20" customHeight="1" x14ac:dyDescent="0.15">
      <c r="A344" s="27" t="s">
        <v>1051</v>
      </c>
      <c r="B344" s="27" t="s">
        <v>20</v>
      </c>
      <c r="C344" s="31" t="s">
        <v>1052</v>
      </c>
      <c r="D344" s="27">
        <v>1255311900</v>
      </c>
      <c r="E344" s="27" t="s">
        <v>1053</v>
      </c>
      <c r="F344" s="40">
        <v>17400</v>
      </c>
      <c r="G344" s="40">
        <f t="shared" si="9"/>
        <v>87000</v>
      </c>
      <c r="H344" s="28">
        <v>5</v>
      </c>
    </row>
    <row r="345" spans="1:8" ht="20" customHeight="1" x14ac:dyDescent="0.15">
      <c r="A345" s="27" t="s">
        <v>1054</v>
      </c>
      <c r="B345" s="27" t="s">
        <v>20</v>
      </c>
      <c r="C345" s="31" t="s">
        <v>1055</v>
      </c>
      <c r="D345" s="27">
        <v>436142770</v>
      </c>
      <c r="E345" s="27" t="s">
        <v>1056</v>
      </c>
      <c r="F345" s="40">
        <v>13500</v>
      </c>
      <c r="G345" s="40">
        <f t="shared" si="9"/>
        <v>108000</v>
      </c>
      <c r="H345" s="28">
        <v>8</v>
      </c>
    </row>
    <row r="346" spans="1:8" ht="20" customHeight="1" x14ac:dyDescent="0.15">
      <c r="A346" s="27" t="s">
        <v>1057</v>
      </c>
      <c r="B346" s="27" t="s">
        <v>20</v>
      </c>
      <c r="C346" s="27" t="s">
        <v>1058</v>
      </c>
      <c r="D346" s="27">
        <v>901749509</v>
      </c>
      <c r="E346" s="27" t="s">
        <v>1059</v>
      </c>
      <c r="F346" s="40">
        <v>21900</v>
      </c>
      <c r="G346" s="40">
        <f t="shared" si="9"/>
        <v>87600</v>
      </c>
      <c r="H346" s="28">
        <v>4</v>
      </c>
    </row>
    <row r="347" spans="1:8" ht="20" customHeight="1" x14ac:dyDescent="0.15">
      <c r="A347" s="27" t="s">
        <v>938</v>
      </c>
      <c r="B347" s="27" t="s">
        <v>20</v>
      </c>
      <c r="C347" s="27" t="s">
        <v>939</v>
      </c>
      <c r="D347" s="27">
        <v>476815587</v>
      </c>
      <c r="E347" s="27" t="s">
        <v>940</v>
      </c>
      <c r="F347" s="40">
        <v>19093</v>
      </c>
      <c r="G347" s="40">
        <f t="shared" si="9"/>
        <v>76372</v>
      </c>
      <c r="H347" s="28">
        <v>4</v>
      </c>
    </row>
    <row r="348" spans="1:8" ht="20" customHeight="1" x14ac:dyDescent="0.15">
      <c r="A348" s="27" t="s">
        <v>1060</v>
      </c>
      <c r="B348" s="27" t="s">
        <v>20</v>
      </c>
      <c r="C348" s="27" t="s">
        <v>512</v>
      </c>
      <c r="D348" s="27">
        <v>552892916</v>
      </c>
      <c r="E348" s="27" t="s">
        <v>1061</v>
      </c>
      <c r="F348" s="40">
        <v>7800</v>
      </c>
      <c r="G348" s="40">
        <f t="shared" si="9"/>
        <v>7800</v>
      </c>
      <c r="H348" s="28">
        <v>1</v>
      </c>
    </row>
    <row r="349" spans="1:8" ht="20" customHeight="1" x14ac:dyDescent="0.15">
      <c r="A349" s="27" t="s">
        <v>941</v>
      </c>
      <c r="B349" s="27" t="s">
        <v>20</v>
      </c>
      <c r="C349" s="27" t="s">
        <v>942</v>
      </c>
      <c r="D349" s="27">
        <v>1306217062</v>
      </c>
      <c r="E349" s="27" t="s">
        <v>812</v>
      </c>
      <c r="F349" s="40">
        <v>52500</v>
      </c>
      <c r="G349" s="40">
        <f t="shared" si="9"/>
        <v>262500</v>
      </c>
      <c r="H349" s="28">
        <v>5</v>
      </c>
    </row>
    <row r="350" spans="1:8" ht="20" customHeight="1" x14ac:dyDescent="0.15">
      <c r="A350" s="27" t="s">
        <v>943</v>
      </c>
      <c r="B350" s="27" t="s">
        <v>20</v>
      </c>
      <c r="C350" s="27" t="s">
        <v>944</v>
      </c>
      <c r="D350" s="27">
        <v>1278681823</v>
      </c>
      <c r="E350" s="27" t="s">
        <v>945</v>
      </c>
      <c r="F350" s="40">
        <v>26200</v>
      </c>
      <c r="G350" s="40">
        <f t="shared" si="9"/>
        <v>104800</v>
      </c>
      <c r="H350" s="28">
        <v>4</v>
      </c>
    </row>
    <row r="351" spans="1:8" ht="20" customHeight="1" x14ac:dyDescent="0.15">
      <c r="A351" s="27" t="s">
        <v>946</v>
      </c>
      <c r="B351" s="27" t="s">
        <v>20</v>
      </c>
      <c r="C351" s="27" t="s">
        <v>947</v>
      </c>
      <c r="D351" s="27">
        <v>476677455</v>
      </c>
      <c r="E351" s="27" t="s">
        <v>321</v>
      </c>
      <c r="F351" s="40">
        <v>17182</v>
      </c>
      <c r="G351" s="40">
        <f t="shared" si="9"/>
        <v>68728</v>
      </c>
      <c r="H351" s="28">
        <v>4</v>
      </c>
    </row>
    <row r="352" spans="1:8" ht="20" customHeight="1" x14ac:dyDescent="0.15">
      <c r="A352" s="27" t="s">
        <v>1062</v>
      </c>
      <c r="B352" s="27" t="s">
        <v>20</v>
      </c>
      <c r="C352" s="27" t="s">
        <v>1063</v>
      </c>
      <c r="D352" s="27">
        <v>464016832</v>
      </c>
      <c r="E352" s="27" t="s">
        <v>1064</v>
      </c>
      <c r="F352" s="40">
        <v>22000</v>
      </c>
      <c r="G352" s="40">
        <f t="shared" si="9"/>
        <v>198000</v>
      </c>
      <c r="H352" s="28">
        <v>9</v>
      </c>
    </row>
    <row r="353" spans="1:8" ht="20" customHeight="1" x14ac:dyDescent="0.15">
      <c r="A353" s="27" t="s">
        <v>948</v>
      </c>
      <c r="B353" s="27" t="s">
        <v>20</v>
      </c>
      <c r="C353" s="27" t="s">
        <v>949</v>
      </c>
      <c r="D353" s="27">
        <v>1570943933</v>
      </c>
      <c r="E353" s="27" t="s">
        <v>950</v>
      </c>
      <c r="F353" s="40">
        <v>28000</v>
      </c>
      <c r="G353" s="40">
        <f t="shared" si="9"/>
        <v>168000</v>
      </c>
      <c r="H353" s="28">
        <v>6</v>
      </c>
    </row>
    <row r="354" spans="1:8" ht="20" customHeight="1" x14ac:dyDescent="0.15">
      <c r="A354" s="27" t="s">
        <v>1065</v>
      </c>
      <c r="B354" s="27" t="s">
        <v>20</v>
      </c>
      <c r="C354" s="27" t="s">
        <v>1066</v>
      </c>
      <c r="D354" s="27">
        <v>977873841</v>
      </c>
      <c r="E354" s="27" t="s">
        <v>1067</v>
      </c>
      <c r="F354" s="40">
        <v>17200</v>
      </c>
      <c r="G354" s="40">
        <f t="shared" si="9"/>
        <v>172000</v>
      </c>
      <c r="H354" s="28">
        <v>10</v>
      </c>
    </row>
    <row r="355" spans="1:8" ht="20" customHeight="1" x14ac:dyDescent="0.15">
      <c r="A355" s="27" t="s">
        <v>1068</v>
      </c>
      <c r="B355" s="27" t="s">
        <v>20</v>
      </c>
      <c r="C355" s="31" t="s">
        <v>1069</v>
      </c>
      <c r="D355" s="27">
        <v>627818902</v>
      </c>
      <c r="E355" s="27" t="s">
        <v>1070</v>
      </c>
      <c r="F355" s="40">
        <v>15400</v>
      </c>
      <c r="G355" s="40">
        <f t="shared" si="9"/>
        <v>15400</v>
      </c>
      <c r="H355" s="28">
        <v>1</v>
      </c>
    </row>
    <row r="356" spans="1:8" ht="20" customHeight="1" x14ac:dyDescent="0.15">
      <c r="A356" s="27" t="s">
        <v>1071</v>
      </c>
      <c r="B356" s="27" t="s">
        <v>20</v>
      </c>
      <c r="C356" s="27" t="s">
        <v>1072</v>
      </c>
      <c r="D356" s="27">
        <v>443261311</v>
      </c>
      <c r="E356" s="27" t="s">
        <v>1073</v>
      </c>
      <c r="F356" s="40">
        <v>28900</v>
      </c>
      <c r="G356" s="40">
        <f t="shared" si="9"/>
        <v>115600</v>
      </c>
      <c r="H356" s="28">
        <v>4</v>
      </c>
    </row>
    <row r="357" spans="1:8" ht="20" customHeight="1" x14ac:dyDescent="0.15">
      <c r="A357" s="27" t="s">
        <v>1074</v>
      </c>
      <c r="B357" s="27" t="s">
        <v>20</v>
      </c>
      <c r="C357" s="27" t="s">
        <v>1075</v>
      </c>
      <c r="D357" s="27">
        <v>636818607</v>
      </c>
      <c r="E357" s="27" t="s">
        <v>1076</v>
      </c>
      <c r="F357" s="40">
        <v>27800</v>
      </c>
      <c r="G357" s="40">
        <f t="shared" si="9"/>
        <v>111200</v>
      </c>
      <c r="H357" s="28">
        <v>4</v>
      </c>
    </row>
    <row r="358" spans="1:8" ht="20" customHeight="1" x14ac:dyDescent="0.15">
      <c r="A358" s="27" t="s">
        <v>951</v>
      </c>
      <c r="B358" s="27" t="s">
        <v>20</v>
      </c>
      <c r="C358" s="27" t="s">
        <v>952</v>
      </c>
      <c r="D358" s="27">
        <v>436143681</v>
      </c>
      <c r="E358" s="27" t="s">
        <v>953</v>
      </c>
      <c r="F358" s="40">
        <v>11500</v>
      </c>
      <c r="G358" s="40">
        <f t="shared" si="9"/>
        <v>57500</v>
      </c>
      <c r="H358" s="28">
        <v>5</v>
      </c>
    </row>
    <row r="359" spans="1:8" ht="20" customHeight="1" x14ac:dyDescent="0.15">
      <c r="A359" s="27" t="s">
        <v>954</v>
      </c>
      <c r="B359" s="27" t="s">
        <v>20</v>
      </c>
      <c r="C359" s="27" t="s">
        <v>955</v>
      </c>
      <c r="D359" s="27">
        <v>476191506</v>
      </c>
      <c r="E359" s="27" t="s">
        <v>956</v>
      </c>
      <c r="F359" s="40">
        <v>30000</v>
      </c>
      <c r="G359" s="40">
        <f t="shared" si="9"/>
        <v>210000</v>
      </c>
      <c r="H359" s="28">
        <v>7</v>
      </c>
    </row>
    <row r="360" spans="1:8" ht="20" customHeight="1" x14ac:dyDescent="0.15">
      <c r="A360" s="27" t="s">
        <v>1077</v>
      </c>
      <c r="B360" s="27" t="s">
        <v>20</v>
      </c>
      <c r="C360" s="27" t="s">
        <v>1078</v>
      </c>
      <c r="D360" s="27">
        <v>977807894</v>
      </c>
      <c r="E360" s="27" t="s">
        <v>1079</v>
      </c>
      <c r="F360" s="40">
        <v>13500</v>
      </c>
      <c r="G360" s="40">
        <f t="shared" si="9"/>
        <v>135000</v>
      </c>
      <c r="H360" s="28">
        <v>10</v>
      </c>
    </row>
    <row r="361" spans="1:8" ht="20" customHeight="1" x14ac:dyDescent="0.15">
      <c r="A361" s="27" t="s">
        <v>1080</v>
      </c>
      <c r="B361" s="27" t="s">
        <v>20</v>
      </c>
      <c r="C361" s="27" t="s">
        <v>1081</v>
      </c>
      <c r="D361" s="27">
        <v>922638660</v>
      </c>
      <c r="E361" s="27" t="s">
        <v>1082</v>
      </c>
      <c r="F361" s="40">
        <v>24000</v>
      </c>
      <c r="G361" s="40">
        <f t="shared" si="9"/>
        <v>168000</v>
      </c>
      <c r="H361" s="28">
        <v>7</v>
      </c>
    </row>
    <row r="362" spans="1:8" ht="20" customHeight="1" x14ac:dyDescent="0.15">
      <c r="A362" s="27" t="s">
        <v>1083</v>
      </c>
      <c r="B362" s="27" t="s">
        <v>20</v>
      </c>
      <c r="C362" s="31" t="s">
        <v>1084</v>
      </c>
      <c r="D362" s="27">
        <v>977754567</v>
      </c>
      <c r="E362" s="27" t="s">
        <v>1085</v>
      </c>
      <c r="F362" s="40">
        <v>8800</v>
      </c>
      <c r="G362" s="40">
        <f t="shared" si="9"/>
        <v>44000</v>
      </c>
      <c r="H362" s="28">
        <v>5</v>
      </c>
    </row>
    <row r="363" spans="1:8" ht="20" customHeight="1" x14ac:dyDescent="0.15">
      <c r="A363" s="27" t="s">
        <v>1086</v>
      </c>
      <c r="B363" s="27" t="s">
        <v>20</v>
      </c>
      <c r="C363" s="31" t="s">
        <v>1087</v>
      </c>
      <c r="D363" s="27">
        <v>901769474</v>
      </c>
      <c r="E363" s="27" t="s">
        <v>1088</v>
      </c>
      <c r="F363" s="40">
        <v>8800</v>
      </c>
      <c r="G363" s="40">
        <f t="shared" si="9"/>
        <v>44000</v>
      </c>
      <c r="H363" s="28">
        <v>5</v>
      </c>
    </row>
    <row r="364" spans="1:8" ht="20" customHeight="1" x14ac:dyDescent="0.15">
      <c r="A364" s="27" t="s">
        <v>1089</v>
      </c>
      <c r="B364" s="27" t="s">
        <v>20</v>
      </c>
      <c r="C364" s="31" t="s">
        <v>1090</v>
      </c>
      <c r="D364" s="27">
        <v>910731707</v>
      </c>
      <c r="E364" s="27" t="s">
        <v>1091</v>
      </c>
      <c r="F364" s="40">
        <v>30000</v>
      </c>
      <c r="G364" s="40">
        <f t="shared" si="9"/>
        <v>150000</v>
      </c>
      <c r="H364" s="28">
        <v>5</v>
      </c>
    </row>
    <row r="365" spans="1:8" ht="20" customHeight="1" x14ac:dyDescent="0.15">
      <c r="A365" s="27" t="s">
        <v>957</v>
      </c>
      <c r="B365" s="27" t="s">
        <v>20</v>
      </c>
      <c r="C365" s="27" t="s">
        <v>958</v>
      </c>
      <c r="D365" s="27">
        <v>2076255640</v>
      </c>
      <c r="E365" s="27" t="s">
        <v>959</v>
      </c>
      <c r="F365" s="40">
        <v>16000</v>
      </c>
      <c r="G365" s="40">
        <f t="shared" si="9"/>
        <v>128000</v>
      </c>
      <c r="H365" s="28">
        <v>8</v>
      </c>
    </row>
    <row r="366" spans="1:8" ht="20" customHeight="1" x14ac:dyDescent="0.15">
      <c r="A366" s="27" t="s">
        <v>1092</v>
      </c>
      <c r="B366" s="27" t="s">
        <v>20</v>
      </c>
      <c r="C366" s="27" t="s">
        <v>1093</v>
      </c>
      <c r="D366" s="27">
        <v>468417703</v>
      </c>
      <c r="E366" s="27" t="s">
        <v>833</v>
      </c>
      <c r="F366" s="40">
        <v>11780</v>
      </c>
      <c r="G366" s="40">
        <f t="shared" si="9"/>
        <v>117800</v>
      </c>
      <c r="H366" s="28">
        <v>10</v>
      </c>
    </row>
    <row r="367" spans="1:8" ht="20" customHeight="1" x14ac:dyDescent="0.15">
      <c r="A367" s="27" t="s">
        <v>1094</v>
      </c>
      <c r="B367" s="27" t="s">
        <v>20</v>
      </c>
      <c r="C367" s="31" t="s">
        <v>1095</v>
      </c>
      <c r="D367" s="27">
        <v>1006472023</v>
      </c>
      <c r="E367" s="27" t="s">
        <v>1096</v>
      </c>
      <c r="F367" s="40">
        <v>4850</v>
      </c>
      <c r="G367" s="40">
        <f t="shared" si="9"/>
        <v>19400</v>
      </c>
      <c r="H367" s="28">
        <v>4</v>
      </c>
    </row>
    <row r="368" spans="1:8" ht="20" customHeight="1" x14ac:dyDescent="0.15">
      <c r="A368" s="27" t="s">
        <v>1097</v>
      </c>
      <c r="B368" s="27" t="s">
        <v>20</v>
      </c>
      <c r="C368" s="27" t="s">
        <v>1098</v>
      </c>
      <c r="D368" s="27">
        <v>455446830</v>
      </c>
      <c r="E368" s="27" t="s">
        <v>862</v>
      </c>
      <c r="F368" s="40">
        <v>17300</v>
      </c>
      <c r="G368" s="40">
        <f t="shared" si="9"/>
        <v>69200</v>
      </c>
      <c r="H368" s="28">
        <v>4</v>
      </c>
    </row>
    <row r="369" spans="1:8" ht="20" customHeight="1" x14ac:dyDescent="0.15">
      <c r="A369" s="27" t="s">
        <v>1099</v>
      </c>
      <c r="B369" s="27" t="s">
        <v>20</v>
      </c>
      <c r="C369" s="27" t="s">
        <v>1100</v>
      </c>
      <c r="D369" s="27">
        <v>1108641550</v>
      </c>
      <c r="E369" s="27" t="s">
        <v>1101</v>
      </c>
      <c r="F369" s="40">
        <v>24000</v>
      </c>
      <c r="G369" s="40">
        <f t="shared" si="9"/>
        <v>96000</v>
      </c>
      <c r="H369" s="28">
        <v>4</v>
      </c>
    </row>
    <row r="370" spans="1:8" ht="20" customHeight="1" x14ac:dyDescent="0.15">
      <c r="A370" s="27" t="s">
        <v>960</v>
      </c>
      <c r="B370" s="27" t="s">
        <v>20</v>
      </c>
      <c r="C370" s="27" t="s">
        <v>961</v>
      </c>
      <c r="D370" s="27">
        <v>1570879483</v>
      </c>
      <c r="E370" s="27" t="s">
        <v>962</v>
      </c>
      <c r="F370" s="40">
        <v>28000</v>
      </c>
      <c r="G370" s="40">
        <f t="shared" si="9"/>
        <v>252000</v>
      </c>
      <c r="H370" s="28">
        <v>9</v>
      </c>
    </row>
    <row r="371" spans="1:8" ht="20" customHeight="1" x14ac:dyDescent="0.15">
      <c r="A371" s="27" t="s">
        <v>963</v>
      </c>
      <c r="B371" s="27" t="s">
        <v>20</v>
      </c>
      <c r="C371" s="27" t="s">
        <v>964</v>
      </c>
      <c r="D371" s="27">
        <v>1068315404</v>
      </c>
      <c r="E371" s="27" t="s">
        <v>965</v>
      </c>
      <c r="F371" s="40">
        <v>19961</v>
      </c>
      <c r="G371" s="40">
        <f t="shared" si="9"/>
        <v>79844</v>
      </c>
      <c r="H371" s="28">
        <v>4</v>
      </c>
    </row>
    <row r="372" spans="1:8" ht="20" customHeight="1" x14ac:dyDescent="0.15">
      <c r="A372" s="27" t="s">
        <v>1102</v>
      </c>
      <c r="B372" s="27" t="s">
        <v>20</v>
      </c>
      <c r="C372" s="27" t="s">
        <v>1103</v>
      </c>
      <c r="D372" s="27">
        <v>1120464892</v>
      </c>
      <c r="E372" s="27" t="s">
        <v>1104</v>
      </c>
      <c r="F372" s="27" t="e">
        <v>#N/A</v>
      </c>
      <c r="G372" s="27" t="s">
        <v>20</v>
      </c>
      <c r="H372" s="28">
        <v>0</v>
      </c>
    </row>
    <row r="373" spans="1:8" ht="20" customHeight="1" x14ac:dyDescent="0.15">
      <c r="A373" s="27" t="s">
        <v>1105</v>
      </c>
      <c r="B373" s="27" t="s">
        <v>20</v>
      </c>
      <c r="C373" s="27" t="s">
        <v>1106</v>
      </c>
      <c r="D373" s="27">
        <v>1030815663</v>
      </c>
      <c r="E373" s="27" t="s">
        <v>1107</v>
      </c>
      <c r="F373" s="40">
        <v>20600</v>
      </c>
      <c r="G373" s="40">
        <f>F373*H373</f>
        <v>144200</v>
      </c>
      <c r="H373" s="28">
        <v>7</v>
      </c>
    </row>
    <row r="374" spans="1:8" ht="20" customHeight="1" x14ac:dyDescent="0.15">
      <c r="A374" s="27" t="s">
        <v>1108</v>
      </c>
      <c r="B374" s="27" t="s">
        <v>20</v>
      </c>
      <c r="C374" s="27" t="s">
        <v>1109</v>
      </c>
      <c r="D374" s="27">
        <v>560615017</v>
      </c>
      <c r="E374" s="27" t="s">
        <v>1110</v>
      </c>
      <c r="F374" s="40">
        <v>30870</v>
      </c>
      <c r="G374" s="40">
        <f>F374*H374</f>
        <v>308700</v>
      </c>
      <c r="H374" s="28">
        <v>10</v>
      </c>
    </row>
    <row r="375" spans="1:8" ht="20" customHeight="1" x14ac:dyDescent="0.15">
      <c r="A375" s="27" t="s">
        <v>1111</v>
      </c>
      <c r="B375" s="27" t="s">
        <v>20</v>
      </c>
      <c r="C375" s="27" t="s">
        <v>1112</v>
      </c>
      <c r="D375" s="27">
        <v>1572608245</v>
      </c>
      <c r="E375" s="27" t="s">
        <v>1113</v>
      </c>
      <c r="F375" s="27" t="e">
        <v>#N/A</v>
      </c>
      <c r="G375" s="27" t="s">
        <v>20</v>
      </c>
      <c r="H375" s="28">
        <v>0</v>
      </c>
    </row>
    <row r="376" spans="1:8" ht="20" customHeight="1" x14ac:dyDescent="0.15">
      <c r="A376" s="27" t="s">
        <v>1114</v>
      </c>
      <c r="B376" s="27" t="s">
        <v>20</v>
      </c>
      <c r="C376" s="31" t="s">
        <v>1115</v>
      </c>
      <c r="D376" s="27">
        <v>910769784</v>
      </c>
      <c r="E376" s="27" t="s">
        <v>1116</v>
      </c>
      <c r="F376" s="40">
        <v>4270</v>
      </c>
      <c r="G376" s="40">
        <f t="shared" ref="G376:G400" si="10">F376*H376</f>
        <v>29890</v>
      </c>
      <c r="H376" s="28">
        <v>7</v>
      </c>
    </row>
    <row r="377" spans="1:8" ht="20" customHeight="1" x14ac:dyDescent="0.15">
      <c r="A377" s="27" t="s">
        <v>966</v>
      </c>
      <c r="B377" s="27" t="s">
        <v>20</v>
      </c>
      <c r="C377" s="27" t="s">
        <v>967</v>
      </c>
      <c r="D377" s="27">
        <v>1715703500</v>
      </c>
      <c r="E377" s="27" t="s">
        <v>968</v>
      </c>
      <c r="F377" s="40">
        <v>17900</v>
      </c>
      <c r="G377" s="40">
        <f t="shared" si="10"/>
        <v>107400</v>
      </c>
      <c r="H377" s="28">
        <v>6</v>
      </c>
    </row>
    <row r="378" spans="1:8" ht="20" customHeight="1" x14ac:dyDescent="0.15">
      <c r="A378" s="27" t="s">
        <v>1117</v>
      </c>
      <c r="B378" s="27" t="s">
        <v>20</v>
      </c>
      <c r="C378" s="31" t="s">
        <v>1118</v>
      </c>
      <c r="D378" s="27">
        <v>1377827705</v>
      </c>
      <c r="E378" s="27" t="s">
        <v>1119</v>
      </c>
      <c r="F378" s="40">
        <v>41362</v>
      </c>
      <c r="G378" s="40">
        <f t="shared" si="10"/>
        <v>413620</v>
      </c>
      <c r="H378" s="28">
        <v>10</v>
      </c>
    </row>
    <row r="379" spans="1:8" ht="20" customHeight="1" x14ac:dyDescent="0.15">
      <c r="A379" s="27" t="s">
        <v>969</v>
      </c>
      <c r="B379" s="27" t="s">
        <v>20</v>
      </c>
      <c r="C379" s="27" t="s">
        <v>257</v>
      </c>
      <c r="D379" s="27">
        <v>1289854929</v>
      </c>
      <c r="E379" s="27" t="s">
        <v>970</v>
      </c>
      <c r="F379" s="40">
        <v>18400</v>
      </c>
      <c r="G379" s="40">
        <f t="shared" si="10"/>
        <v>18400</v>
      </c>
      <c r="H379" s="28">
        <v>1</v>
      </c>
    </row>
    <row r="380" spans="1:8" ht="20" customHeight="1" x14ac:dyDescent="0.15">
      <c r="A380" s="27" t="s">
        <v>1120</v>
      </c>
      <c r="B380" s="27" t="s">
        <v>20</v>
      </c>
      <c r="C380" s="27" t="s">
        <v>1121</v>
      </c>
      <c r="D380" s="27">
        <v>465856638</v>
      </c>
      <c r="E380" s="27" t="s">
        <v>1122</v>
      </c>
      <c r="F380" s="40">
        <v>12000</v>
      </c>
      <c r="G380" s="40">
        <f t="shared" si="10"/>
        <v>24000</v>
      </c>
      <c r="H380" s="28">
        <v>2</v>
      </c>
    </row>
    <row r="381" spans="1:8" ht="20" customHeight="1" x14ac:dyDescent="0.15">
      <c r="A381" s="27" t="s">
        <v>971</v>
      </c>
      <c r="B381" s="27" t="s">
        <v>20</v>
      </c>
      <c r="C381" s="27" t="s">
        <v>972</v>
      </c>
      <c r="D381" s="27">
        <v>604289839</v>
      </c>
      <c r="E381" s="27" t="s">
        <v>973</v>
      </c>
      <c r="F381" s="40">
        <v>3928</v>
      </c>
      <c r="G381" s="40">
        <f t="shared" si="10"/>
        <v>11784</v>
      </c>
      <c r="H381" s="28">
        <v>3</v>
      </c>
    </row>
    <row r="382" spans="1:8" ht="20" customHeight="1" x14ac:dyDescent="0.15">
      <c r="A382" s="27" t="s">
        <v>1123</v>
      </c>
      <c r="B382" s="27" t="s">
        <v>20</v>
      </c>
      <c r="C382" s="27" t="s">
        <v>1124</v>
      </c>
      <c r="D382" s="27">
        <v>439334929</v>
      </c>
      <c r="E382" s="27" t="s">
        <v>1125</v>
      </c>
      <c r="F382" s="40">
        <v>37950</v>
      </c>
      <c r="G382" s="40">
        <f t="shared" si="10"/>
        <v>151800</v>
      </c>
      <c r="H382" s="28">
        <v>4</v>
      </c>
    </row>
    <row r="383" spans="1:8" ht="20" customHeight="1" x14ac:dyDescent="0.15">
      <c r="A383" s="27" t="s">
        <v>1126</v>
      </c>
      <c r="B383" s="27" t="s">
        <v>20</v>
      </c>
      <c r="C383" s="27" t="s">
        <v>1127</v>
      </c>
      <c r="D383" s="27">
        <v>443259348</v>
      </c>
      <c r="E383" s="27" t="s">
        <v>1128</v>
      </c>
      <c r="F383" s="40">
        <v>7631</v>
      </c>
      <c r="G383" s="40">
        <f t="shared" si="10"/>
        <v>30524</v>
      </c>
      <c r="H383" s="28">
        <v>4</v>
      </c>
    </row>
    <row r="384" spans="1:8" ht="20" customHeight="1" x14ac:dyDescent="0.15">
      <c r="A384" s="27" t="s">
        <v>1129</v>
      </c>
      <c r="B384" s="27" t="s">
        <v>20</v>
      </c>
      <c r="C384" s="31" t="s">
        <v>1130</v>
      </c>
      <c r="D384" s="27">
        <v>2843701310</v>
      </c>
      <c r="E384" s="27" t="s">
        <v>1131</v>
      </c>
      <c r="F384" s="40">
        <v>4790</v>
      </c>
      <c r="G384" s="40">
        <f t="shared" si="10"/>
        <v>23950</v>
      </c>
      <c r="H384" s="28">
        <v>5</v>
      </c>
    </row>
    <row r="385" spans="1:8" ht="20" customHeight="1" x14ac:dyDescent="0.15">
      <c r="A385" s="27" t="s">
        <v>1132</v>
      </c>
      <c r="B385" s="27" t="s">
        <v>20</v>
      </c>
      <c r="C385" s="27" t="s">
        <v>1133</v>
      </c>
      <c r="D385" s="27">
        <v>641375143</v>
      </c>
      <c r="E385" s="27" t="s">
        <v>903</v>
      </c>
      <c r="F385" s="40">
        <v>7390</v>
      </c>
      <c r="G385" s="40">
        <f t="shared" si="10"/>
        <v>29560</v>
      </c>
      <c r="H385" s="28">
        <v>4</v>
      </c>
    </row>
    <row r="386" spans="1:8" ht="20" customHeight="1" x14ac:dyDescent="0.15">
      <c r="A386" s="27" t="s">
        <v>1134</v>
      </c>
      <c r="B386" s="27" t="s">
        <v>20</v>
      </c>
      <c r="C386" s="27" t="s">
        <v>1135</v>
      </c>
      <c r="D386" s="27">
        <v>901770400</v>
      </c>
      <c r="E386" s="27" t="s">
        <v>1136</v>
      </c>
      <c r="F386" s="40">
        <v>29488</v>
      </c>
      <c r="G386" s="40">
        <f t="shared" si="10"/>
        <v>147440</v>
      </c>
      <c r="H386" s="28">
        <v>5</v>
      </c>
    </row>
    <row r="387" spans="1:8" ht="20" customHeight="1" x14ac:dyDescent="0.15">
      <c r="A387" s="27" t="s">
        <v>1137</v>
      </c>
      <c r="B387" s="27" t="s">
        <v>20</v>
      </c>
      <c r="C387" s="27" t="s">
        <v>1138</v>
      </c>
      <c r="D387" s="27">
        <v>640365422</v>
      </c>
      <c r="E387" s="27" t="s">
        <v>1139</v>
      </c>
      <c r="F387" s="40">
        <v>9380</v>
      </c>
      <c r="G387" s="40">
        <f t="shared" si="10"/>
        <v>65660</v>
      </c>
      <c r="H387" s="28">
        <v>7</v>
      </c>
    </row>
    <row r="388" spans="1:8" ht="20" customHeight="1" x14ac:dyDescent="0.15">
      <c r="A388" s="27" t="s">
        <v>1140</v>
      </c>
      <c r="B388" s="27" t="s">
        <v>20</v>
      </c>
      <c r="C388" s="27" t="s">
        <v>1141</v>
      </c>
      <c r="D388" s="27">
        <v>1032615029</v>
      </c>
      <c r="E388" s="27" t="s">
        <v>1142</v>
      </c>
      <c r="F388" s="40">
        <v>4590</v>
      </c>
      <c r="G388" s="40">
        <f t="shared" si="10"/>
        <v>32130</v>
      </c>
      <c r="H388" s="28">
        <v>7</v>
      </c>
    </row>
    <row r="389" spans="1:8" ht="20" customHeight="1" x14ac:dyDescent="0.15">
      <c r="A389" s="27" t="s">
        <v>1143</v>
      </c>
      <c r="B389" s="27" t="s">
        <v>20</v>
      </c>
      <c r="C389" s="27" t="s">
        <v>24</v>
      </c>
      <c r="D389" s="27">
        <v>552892796</v>
      </c>
      <c r="E389" s="27" t="s">
        <v>1144</v>
      </c>
      <c r="F389" s="40">
        <v>3800</v>
      </c>
      <c r="G389" s="40">
        <f t="shared" si="10"/>
        <v>34200</v>
      </c>
      <c r="H389" s="28">
        <v>9</v>
      </c>
    </row>
    <row r="390" spans="1:8" ht="20" customHeight="1" x14ac:dyDescent="0.15">
      <c r="A390" s="27" t="s">
        <v>974</v>
      </c>
      <c r="B390" s="27" t="s">
        <v>20</v>
      </c>
      <c r="C390" s="27" t="s">
        <v>975</v>
      </c>
      <c r="D390" s="27">
        <v>600434465</v>
      </c>
      <c r="E390" s="27" t="s">
        <v>522</v>
      </c>
      <c r="F390" s="40">
        <v>22073</v>
      </c>
      <c r="G390" s="40">
        <f t="shared" si="10"/>
        <v>44146</v>
      </c>
      <c r="H390" s="28">
        <v>2</v>
      </c>
    </row>
    <row r="391" spans="1:8" ht="20" customHeight="1" x14ac:dyDescent="0.15">
      <c r="A391" s="27" t="s">
        <v>976</v>
      </c>
      <c r="B391" s="27" t="s">
        <v>20</v>
      </c>
      <c r="C391" s="27" t="s">
        <v>977</v>
      </c>
      <c r="D391" s="27">
        <v>1805699008</v>
      </c>
      <c r="E391" s="27" t="s">
        <v>978</v>
      </c>
      <c r="F391" s="40">
        <v>18000</v>
      </c>
      <c r="G391" s="40">
        <f t="shared" si="10"/>
        <v>126000</v>
      </c>
      <c r="H391" s="28">
        <v>7</v>
      </c>
    </row>
    <row r="392" spans="1:8" ht="20" customHeight="1" x14ac:dyDescent="0.15">
      <c r="A392" s="27" t="s">
        <v>1145</v>
      </c>
      <c r="B392" s="27" t="s">
        <v>20</v>
      </c>
      <c r="C392" s="27" t="s">
        <v>1146</v>
      </c>
      <c r="D392" s="27">
        <v>1515937531</v>
      </c>
      <c r="E392" s="27" t="s">
        <v>1147</v>
      </c>
      <c r="F392" s="40">
        <v>64780</v>
      </c>
      <c r="G392" s="40">
        <f t="shared" si="10"/>
        <v>259120</v>
      </c>
      <c r="H392" s="28">
        <v>4</v>
      </c>
    </row>
    <row r="393" spans="1:8" ht="20" customHeight="1" x14ac:dyDescent="0.15">
      <c r="A393" s="27" t="s">
        <v>1148</v>
      </c>
      <c r="B393" s="27" t="s">
        <v>20</v>
      </c>
      <c r="C393" s="27" t="s">
        <v>1149</v>
      </c>
      <c r="D393" s="27">
        <v>446531737</v>
      </c>
      <c r="E393" s="27" t="s">
        <v>1150</v>
      </c>
      <c r="F393" s="40">
        <v>25500</v>
      </c>
      <c r="G393" s="40">
        <f t="shared" si="10"/>
        <v>127500</v>
      </c>
      <c r="H393" s="28">
        <v>5</v>
      </c>
    </row>
    <row r="394" spans="1:8" ht="20" customHeight="1" x14ac:dyDescent="0.15">
      <c r="A394" s="27" t="s">
        <v>1151</v>
      </c>
      <c r="B394" s="27" t="s">
        <v>20</v>
      </c>
      <c r="C394" s="27" t="s">
        <v>1152</v>
      </c>
      <c r="D394" s="27">
        <v>975461714</v>
      </c>
      <c r="E394" s="27" t="s">
        <v>1153</v>
      </c>
      <c r="F394" s="40">
        <v>22000</v>
      </c>
      <c r="G394" s="40">
        <f t="shared" si="10"/>
        <v>110000</v>
      </c>
      <c r="H394" s="28">
        <v>5</v>
      </c>
    </row>
    <row r="395" spans="1:8" ht="20" customHeight="1" x14ac:dyDescent="0.15">
      <c r="A395" s="27" t="s">
        <v>1154</v>
      </c>
      <c r="B395" s="27" t="s">
        <v>20</v>
      </c>
      <c r="C395" s="31" t="s">
        <v>1155</v>
      </c>
      <c r="D395" s="27">
        <v>616935657</v>
      </c>
      <c r="E395" s="27" t="s">
        <v>1156</v>
      </c>
      <c r="F395" s="40">
        <v>9000</v>
      </c>
      <c r="G395" s="40">
        <f t="shared" si="10"/>
        <v>81000</v>
      </c>
      <c r="H395" s="28">
        <v>9</v>
      </c>
    </row>
    <row r="396" spans="1:8" ht="20" customHeight="1" x14ac:dyDescent="0.15">
      <c r="A396" s="27" t="s">
        <v>1157</v>
      </c>
      <c r="B396" s="27" t="s">
        <v>20</v>
      </c>
      <c r="C396" s="31" t="s">
        <v>1158</v>
      </c>
      <c r="D396" s="27">
        <v>1396991009</v>
      </c>
      <c r="E396" s="27" t="s">
        <v>1159</v>
      </c>
      <c r="F396" s="40">
        <v>5990</v>
      </c>
      <c r="G396" s="40">
        <f t="shared" si="10"/>
        <v>59900</v>
      </c>
      <c r="H396" s="28">
        <v>10</v>
      </c>
    </row>
    <row r="397" spans="1:8" ht="20" customHeight="1" x14ac:dyDescent="0.15">
      <c r="A397" s="27" t="s">
        <v>1160</v>
      </c>
      <c r="B397" s="27" t="s">
        <v>20</v>
      </c>
      <c r="C397" s="31" t="s">
        <v>1161</v>
      </c>
      <c r="D397" s="27">
        <v>2837030492</v>
      </c>
      <c r="E397" s="27" t="s">
        <v>1162</v>
      </c>
      <c r="F397" s="40">
        <v>9500</v>
      </c>
      <c r="G397" s="40">
        <f t="shared" si="10"/>
        <v>57000</v>
      </c>
      <c r="H397" s="28">
        <v>6</v>
      </c>
    </row>
    <row r="398" spans="1:8" ht="20" customHeight="1" x14ac:dyDescent="0.15">
      <c r="A398" s="27" t="s">
        <v>979</v>
      </c>
      <c r="B398" s="27" t="s">
        <v>20</v>
      </c>
      <c r="C398" s="27" t="s">
        <v>980</v>
      </c>
      <c r="D398" s="27">
        <v>436142714</v>
      </c>
      <c r="E398" s="27" t="s">
        <v>981</v>
      </c>
      <c r="F398" s="40">
        <v>20000</v>
      </c>
      <c r="G398" s="40">
        <f t="shared" si="10"/>
        <v>140000</v>
      </c>
      <c r="H398" s="28">
        <v>7</v>
      </c>
    </row>
    <row r="399" spans="1:8" ht="20" customHeight="1" x14ac:dyDescent="0.15">
      <c r="A399" s="27" t="s">
        <v>1163</v>
      </c>
      <c r="B399" s="27" t="s">
        <v>20</v>
      </c>
      <c r="C399" s="27" t="s">
        <v>1164</v>
      </c>
      <c r="D399" s="27">
        <v>1036094321</v>
      </c>
      <c r="E399" s="27" t="s">
        <v>1165</v>
      </c>
      <c r="F399" s="40">
        <v>4160</v>
      </c>
      <c r="G399" s="40">
        <f t="shared" si="10"/>
        <v>33280</v>
      </c>
      <c r="H399" s="28">
        <v>8</v>
      </c>
    </row>
    <row r="400" spans="1:8" ht="20" customHeight="1" x14ac:dyDescent="0.15">
      <c r="A400" s="27" t="s">
        <v>1166</v>
      </c>
      <c r="B400" s="27" t="s">
        <v>20</v>
      </c>
      <c r="C400" s="27" t="s">
        <v>1167</v>
      </c>
      <c r="D400" s="27">
        <v>604379966</v>
      </c>
      <c r="E400" s="27" t="s">
        <v>1168</v>
      </c>
      <c r="F400" s="40">
        <v>22500</v>
      </c>
      <c r="G400" s="40">
        <f t="shared" si="10"/>
        <v>90000</v>
      </c>
      <c r="H400" s="28">
        <v>4</v>
      </c>
    </row>
    <row r="401" spans="1:8" ht="20" customHeight="1" x14ac:dyDescent="0.15">
      <c r="A401" s="27" t="s">
        <v>1169</v>
      </c>
      <c r="B401" s="27" t="s">
        <v>20</v>
      </c>
      <c r="C401" s="27" t="s">
        <v>1170</v>
      </c>
      <c r="D401" s="27">
        <v>1461986511</v>
      </c>
      <c r="E401" s="27" t="s">
        <v>1171</v>
      </c>
      <c r="F401" s="27" t="e">
        <v>#N/A</v>
      </c>
      <c r="G401" s="27" t="s">
        <v>20</v>
      </c>
      <c r="H401" s="28">
        <v>0</v>
      </c>
    </row>
    <row r="402" spans="1:8" ht="20" customHeight="1" x14ac:dyDescent="0.15">
      <c r="A402" s="27" t="s">
        <v>1172</v>
      </c>
      <c r="B402" s="27" t="s">
        <v>20</v>
      </c>
      <c r="C402" s="27" t="s">
        <v>429</v>
      </c>
      <c r="D402" s="27">
        <v>504020769</v>
      </c>
      <c r="E402" s="27" t="s">
        <v>1173</v>
      </c>
      <c r="F402" s="27" t="e">
        <v>#N/A</v>
      </c>
      <c r="G402" s="27" t="s">
        <v>20</v>
      </c>
      <c r="H402" s="28">
        <v>0</v>
      </c>
    </row>
    <row r="403" spans="1:8" ht="20" customHeight="1" x14ac:dyDescent="0.15">
      <c r="A403" s="27" t="s">
        <v>1174</v>
      </c>
      <c r="B403" s="27" t="s">
        <v>20</v>
      </c>
      <c r="C403" s="27" t="s">
        <v>1175</v>
      </c>
      <c r="D403" s="27">
        <v>442198440</v>
      </c>
      <c r="E403" s="27" t="s">
        <v>1176</v>
      </c>
      <c r="F403" s="40">
        <v>25692</v>
      </c>
      <c r="G403" s="40">
        <f t="shared" ref="G403:G418" si="11">F403*H403</f>
        <v>102768</v>
      </c>
      <c r="H403" s="28">
        <v>4</v>
      </c>
    </row>
    <row r="404" spans="1:8" ht="20" customHeight="1" x14ac:dyDescent="0.15">
      <c r="A404" s="27" t="s">
        <v>1177</v>
      </c>
      <c r="B404" s="27" t="s">
        <v>20</v>
      </c>
      <c r="C404" s="31" t="s">
        <v>1178</v>
      </c>
      <c r="D404" s="27">
        <v>2570719582</v>
      </c>
      <c r="E404" s="27" t="s">
        <v>1179</v>
      </c>
      <c r="F404" s="40">
        <v>4850</v>
      </c>
      <c r="G404" s="40">
        <f t="shared" si="11"/>
        <v>24250</v>
      </c>
      <c r="H404" s="28">
        <v>5</v>
      </c>
    </row>
    <row r="405" spans="1:8" ht="20" customHeight="1" x14ac:dyDescent="0.15">
      <c r="A405" s="27" t="s">
        <v>1180</v>
      </c>
      <c r="B405" s="27" t="s">
        <v>20</v>
      </c>
      <c r="C405" s="27" t="s">
        <v>1181</v>
      </c>
      <c r="D405" s="27">
        <v>1026755905</v>
      </c>
      <c r="E405" s="27" t="s">
        <v>1182</v>
      </c>
      <c r="F405" s="40">
        <v>23000</v>
      </c>
      <c r="G405" s="40">
        <f t="shared" si="11"/>
        <v>92000</v>
      </c>
      <c r="H405" s="28">
        <v>4</v>
      </c>
    </row>
    <row r="406" spans="1:8" ht="20" customHeight="1" x14ac:dyDescent="0.15">
      <c r="A406" s="27" t="s">
        <v>1183</v>
      </c>
      <c r="B406" s="27" t="s">
        <v>20</v>
      </c>
      <c r="C406" s="27" t="s">
        <v>1047</v>
      </c>
      <c r="D406" s="27">
        <v>599120168</v>
      </c>
      <c r="E406" s="27" t="s">
        <v>1048</v>
      </c>
      <c r="F406" s="40">
        <v>28500</v>
      </c>
      <c r="G406" s="40">
        <f t="shared" si="11"/>
        <v>114000</v>
      </c>
      <c r="H406" s="28">
        <v>4</v>
      </c>
    </row>
    <row r="407" spans="1:8" ht="20" customHeight="1" x14ac:dyDescent="0.15">
      <c r="A407" s="27" t="s">
        <v>1184</v>
      </c>
      <c r="B407" s="27" t="s">
        <v>20</v>
      </c>
      <c r="C407" s="27" t="s">
        <v>1185</v>
      </c>
      <c r="D407" s="27">
        <v>922646395</v>
      </c>
      <c r="E407" s="27" t="s">
        <v>1186</v>
      </c>
      <c r="F407" s="40">
        <v>12000</v>
      </c>
      <c r="G407" s="40">
        <f t="shared" si="11"/>
        <v>72000</v>
      </c>
      <c r="H407" s="28">
        <v>6</v>
      </c>
    </row>
    <row r="408" spans="1:8" ht="20" customHeight="1" x14ac:dyDescent="0.15">
      <c r="A408" s="27" t="s">
        <v>982</v>
      </c>
      <c r="B408" s="27" t="s">
        <v>20</v>
      </c>
      <c r="C408" s="27" t="s">
        <v>983</v>
      </c>
      <c r="D408" s="27">
        <v>548393138</v>
      </c>
      <c r="E408" s="27" t="s">
        <v>657</v>
      </c>
      <c r="F408" s="40">
        <v>22827</v>
      </c>
      <c r="G408" s="40">
        <f t="shared" si="11"/>
        <v>91308</v>
      </c>
      <c r="H408" s="28">
        <v>4</v>
      </c>
    </row>
    <row r="409" spans="1:8" ht="20" customHeight="1" x14ac:dyDescent="0.15">
      <c r="A409" s="27" t="s">
        <v>1187</v>
      </c>
      <c r="B409" s="27" t="s">
        <v>20</v>
      </c>
      <c r="C409" s="27" t="s">
        <v>1188</v>
      </c>
      <c r="D409" s="27">
        <v>1739644856</v>
      </c>
      <c r="E409" s="27" t="s">
        <v>1189</v>
      </c>
      <c r="F409" s="40">
        <v>18354</v>
      </c>
      <c r="G409" s="40">
        <f t="shared" si="11"/>
        <v>91770</v>
      </c>
      <c r="H409" s="28">
        <v>5</v>
      </c>
    </row>
    <row r="410" spans="1:8" ht="20" customHeight="1" x14ac:dyDescent="0.15">
      <c r="A410" s="27" t="s">
        <v>984</v>
      </c>
      <c r="B410" s="27" t="s">
        <v>20</v>
      </c>
      <c r="C410" s="27" t="s">
        <v>985</v>
      </c>
      <c r="D410" s="27">
        <v>443259346</v>
      </c>
      <c r="E410" s="27" t="s">
        <v>986</v>
      </c>
      <c r="F410" s="40">
        <v>4115</v>
      </c>
      <c r="G410" s="40">
        <f t="shared" si="11"/>
        <v>16460</v>
      </c>
      <c r="H410" s="28">
        <v>4</v>
      </c>
    </row>
    <row r="411" spans="1:8" ht="20" customHeight="1" x14ac:dyDescent="0.15">
      <c r="A411" s="27" t="s">
        <v>987</v>
      </c>
      <c r="B411" s="27" t="s">
        <v>20</v>
      </c>
      <c r="C411" s="27" t="s">
        <v>988</v>
      </c>
      <c r="D411" s="27">
        <v>1012785701</v>
      </c>
      <c r="E411" s="27" t="s">
        <v>789</v>
      </c>
      <c r="F411" s="40">
        <v>35000</v>
      </c>
      <c r="G411" s="40">
        <f t="shared" si="11"/>
        <v>175000</v>
      </c>
      <c r="H411" s="28">
        <v>5</v>
      </c>
    </row>
    <row r="412" spans="1:8" ht="20" customHeight="1" x14ac:dyDescent="0.15">
      <c r="A412" s="27" t="s">
        <v>1190</v>
      </c>
      <c r="B412" s="27" t="s">
        <v>20</v>
      </c>
      <c r="C412" s="31" t="s">
        <v>1191</v>
      </c>
      <c r="D412" s="27">
        <v>1255311900</v>
      </c>
      <c r="E412" s="27" t="s">
        <v>1053</v>
      </c>
      <c r="F412" s="40">
        <v>17400</v>
      </c>
      <c r="G412" s="40">
        <f t="shared" si="11"/>
        <v>87000</v>
      </c>
      <c r="H412" s="28">
        <v>5</v>
      </c>
    </row>
    <row r="413" spans="1:8" ht="20" customHeight="1" x14ac:dyDescent="0.15">
      <c r="A413" s="27" t="s">
        <v>1192</v>
      </c>
      <c r="B413" s="27" t="s">
        <v>20</v>
      </c>
      <c r="C413" s="27" t="s">
        <v>1193</v>
      </c>
      <c r="D413" s="27">
        <v>436142770</v>
      </c>
      <c r="E413" s="27" t="s">
        <v>1056</v>
      </c>
      <c r="F413" s="40">
        <v>13500</v>
      </c>
      <c r="G413" s="40">
        <f t="shared" si="11"/>
        <v>108000</v>
      </c>
      <c r="H413" s="28">
        <v>8</v>
      </c>
    </row>
    <row r="414" spans="1:8" ht="20" customHeight="1" x14ac:dyDescent="0.15">
      <c r="A414" s="27" t="s">
        <v>989</v>
      </c>
      <c r="B414" s="27" t="s">
        <v>20</v>
      </c>
      <c r="C414" s="27" t="s">
        <v>990</v>
      </c>
      <c r="D414" s="27">
        <v>990378958</v>
      </c>
      <c r="E414" s="27" t="s">
        <v>991</v>
      </c>
      <c r="F414" s="40">
        <v>16300</v>
      </c>
      <c r="G414" s="40">
        <f t="shared" si="11"/>
        <v>81500</v>
      </c>
      <c r="H414" s="28">
        <v>5</v>
      </c>
    </row>
    <row r="415" spans="1:8" ht="20" customHeight="1" x14ac:dyDescent="0.15">
      <c r="A415" s="27" t="s">
        <v>992</v>
      </c>
      <c r="B415" s="27" t="s">
        <v>20</v>
      </c>
      <c r="C415" s="27" t="s">
        <v>993</v>
      </c>
      <c r="D415" s="27">
        <v>436143681</v>
      </c>
      <c r="E415" s="27" t="s">
        <v>953</v>
      </c>
      <c r="F415" s="40">
        <v>11500</v>
      </c>
      <c r="G415" s="40">
        <f t="shared" si="11"/>
        <v>57500</v>
      </c>
      <c r="H415" s="28">
        <v>5</v>
      </c>
    </row>
    <row r="416" spans="1:8" ht="20" customHeight="1" x14ac:dyDescent="0.15">
      <c r="A416" s="27" t="s">
        <v>1194</v>
      </c>
      <c r="B416" s="27" t="s">
        <v>20</v>
      </c>
      <c r="C416" s="31" t="s">
        <v>1195</v>
      </c>
      <c r="D416" s="27">
        <v>1579123109</v>
      </c>
      <c r="E416" s="27" t="s">
        <v>1196</v>
      </c>
      <c r="F416" s="40">
        <v>7090</v>
      </c>
      <c r="G416" s="40">
        <f t="shared" si="11"/>
        <v>35450</v>
      </c>
      <c r="H416" s="28">
        <v>5</v>
      </c>
    </row>
    <row r="417" spans="1:8" ht="20" customHeight="1" x14ac:dyDescent="0.15">
      <c r="A417" s="27" t="s">
        <v>994</v>
      </c>
      <c r="B417" s="27" t="s">
        <v>20</v>
      </c>
      <c r="C417" s="27" t="s">
        <v>342</v>
      </c>
      <c r="D417" s="27">
        <v>907889632</v>
      </c>
      <c r="E417" s="27" t="s">
        <v>995</v>
      </c>
      <c r="F417" s="40">
        <v>6000</v>
      </c>
      <c r="G417" s="40">
        <f t="shared" si="11"/>
        <v>42000</v>
      </c>
      <c r="H417" s="28">
        <v>7</v>
      </c>
    </row>
    <row r="418" spans="1:8" ht="20" customHeight="1" x14ac:dyDescent="0.15">
      <c r="A418" s="27" t="s">
        <v>1197</v>
      </c>
      <c r="B418" s="27" t="s">
        <v>20</v>
      </c>
      <c r="C418" s="31" t="s">
        <v>1198</v>
      </c>
      <c r="D418" s="27">
        <v>977874360</v>
      </c>
      <c r="E418" s="27" t="s">
        <v>1199</v>
      </c>
      <c r="F418" s="40">
        <v>9100</v>
      </c>
      <c r="G418" s="43">
        <f t="shared" si="11"/>
        <v>81900</v>
      </c>
      <c r="H418" s="28">
        <v>9</v>
      </c>
    </row>
    <row r="419" spans="1:8" ht="20" customHeight="1" x14ac:dyDescent="0.15">
      <c r="A419" s="29"/>
      <c r="B419" s="30"/>
      <c r="C419" s="30"/>
      <c r="D419" s="30"/>
      <c r="E419" s="30"/>
      <c r="F419" s="41"/>
      <c r="G419" s="44">
        <f>SUBTOTAL(9,G13:G418)</f>
        <v>35717420</v>
      </c>
      <c r="H419" s="30"/>
    </row>
  </sheetData>
  <autoFilter ref="A10:H418" xr:uid="{00000000-0001-0000-0000-000000000000}"/>
  <mergeCells count="8">
    <mergeCell ref="G10:G12"/>
    <mergeCell ref="F10:F12"/>
    <mergeCell ref="H11:H12"/>
    <mergeCell ref="A10:A12"/>
    <mergeCell ref="B10:B12"/>
    <mergeCell ref="C10:C12"/>
    <mergeCell ref="D10:D12"/>
    <mergeCell ref="E10:E12"/>
  </mergeCells>
  <hyperlinks>
    <hyperlink ref="A4" r:id="rId1" xr:uid="{00000000-0004-0000-0000-000000000000}"/>
    <hyperlink ref="A8" location="'Para impulsar ventas'!A1" display=" Para impulsar ventas" xr:uid="{9AC66D60-3395-8246-9B18-800B43043377}"/>
    <hyperlink ref="A6" location="'Para evitar descarte'!A1" display=" Para evitar descarte" xr:uid="{F51EC8B4-E7A8-BB4E-B5DA-CB65441A709A}"/>
    <hyperlink ref="A7" location="'Para poner en venta'!A1" display=" Para poner en venta" xr:uid="{1253B21B-76F2-BE4D-B2C1-71FEA14EB6C5}"/>
    <hyperlink ref="C6" location="'Buena calidad'!A1" display=" Buena calidad" xr:uid="{21586B75-9B4C-3644-BC02-04F22CAF7F00}"/>
    <hyperlink ref="F8" r:id="rId2" xr:uid="{27B2ED5A-40E4-314E-B265-89BBF1E32EC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78EF-CB8B-2242-8095-532F4DF68166}">
  <sheetPr filterMode="1"/>
  <dimension ref="A1:X76"/>
  <sheetViews>
    <sheetView topLeftCell="A2" workbookViewId="0">
      <selection activeCell="A2" sqref="A1:XFD1048576"/>
    </sheetView>
  </sheetViews>
  <sheetFormatPr baseColWidth="10" defaultColWidth="12.6640625" defaultRowHeight="20" customHeight="1" x14ac:dyDescent="0.15"/>
  <cols>
    <col min="1" max="1" width="2.6640625" customWidth="1"/>
    <col min="2" max="2" width="20.83203125" customWidth="1"/>
    <col min="3" max="3" width="17" customWidth="1"/>
    <col min="4" max="4" width="21.5" customWidth="1"/>
    <col min="5" max="5" width="13.6640625" customWidth="1"/>
    <col min="6" max="6" width="56.5" customWidth="1"/>
    <col min="7" max="7" width="25.83203125" style="42" customWidth="1"/>
    <col min="8" max="8" width="29.6640625" style="42" customWidth="1"/>
    <col min="9" max="9" width="13.83203125" customWidth="1"/>
    <col min="10" max="13" width="12.83203125" customWidth="1"/>
    <col min="14" max="14" width="12.5" customWidth="1"/>
  </cols>
  <sheetData>
    <row r="1" spans="1:24" ht="20" customHeight="1" x14ac:dyDescent="0.2">
      <c r="A1" s="1"/>
      <c r="B1" s="1"/>
      <c r="C1" s="1"/>
      <c r="D1" s="1"/>
      <c r="E1" s="1"/>
      <c r="F1" s="2"/>
      <c r="G1" s="32"/>
      <c r="H1" s="32"/>
      <c r="I1" s="2"/>
    </row>
    <row r="2" spans="1:24" ht="20" customHeight="1" x14ac:dyDescent="0.2">
      <c r="A2" s="1"/>
      <c r="B2" s="3" t="s">
        <v>0</v>
      </c>
      <c r="C2" s="3"/>
      <c r="D2" s="3"/>
      <c r="E2" s="3"/>
      <c r="F2" s="4"/>
      <c r="G2" s="33"/>
      <c r="H2" s="33"/>
      <c r="I2" s="4"/>
    </row>
    <row r="3" spans="1:24" ht="20" customHeight="1" x14ac:dyDescent="0.2">
      <c r="A3" s="48"/>
      <c r="B3" s="5" t="s">
        <v>2844</v>
      </c>
      <c r="C3" s="3"/>
      <c r="D3" s="3"/>
      <c r="E3" s="3"/>
      <c r="F3" s="4"/>
      <c r="G3" s="33"/>
      <c r="H3" s="33"/>
      <c r="I3" s="4"/>
    </row>
    <row r="4" spans="1:24" ht="20" customHeight="1" x14ac:dyDescent="0.15">
      <c r="A4" s="49"/>
      <c r="B4" s="6" t="s">
        <v>1</v>
      </c>
      <c r="C4" s="4"/>
      <c r="D4" s="4"/>
      <c r="E4" s="4"/>
      <c r="F4" s="4"/>
      <c r="G4" s="33"/>
      <c r="H4" s="33"/>
      <c r="I4" s="4"/>
    </row>
    <row r="5" spans="1:24" ht="20" customHeight="1" x14ac:dyDescent="0.2">
      <c r="A5" s="7"/>
      <c r="B5" s="15" t="s">
        <v>17</v>
      </c>
      <c r="C5" s="8"/>
      <c r="D5" s="8"/>
      <c r="E5" s="8"/>
      <c r="F5" s="8"/>
      <c r="G5" s="34" t="s">
        <v>919</v>
      </c>
      <c r="H5" s="35"/>
      <c r="I5" s="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20" customHeight="1" x14ac:dyDescent="0.15">
      <c r="A6" s="50"/>
      <c r="B6" s="18" t="s">
        <v>5</v>
      </c>
      <c r="C6" s="19" t="s">
        <v>2845</v>
      </c>
      <c r="D6" s="20" t="s">
        <v>4</v>
      </c>
      <c r="E6" s="19" t="s">
        <v>2846</v>
      </c>
      <c r="F6" s="21"/>
      <c r="G6" s="36" t="s">
        <v>2847</v>
      </c>
      <c r="H6" s="36"/>
      <c r="I6" s="10"/>
    </row>
    <row r="7" spans="1:24" ht="20" customHeight="1" x14ac:dyDescent="0.15">
      <c r="A7" s="2"/>
      <c r="B7" s="13" t="s">
        <v>3</v>
      </c>
      <c r="C7" s="19" t="s">
        <v>916</v>
      </c>
      <c r="D7" s="12" t="s">
        <v>2</v>
      </c>
      <c r="E7" s="19" t="s">
        <v>916</v>
      </c>
      <c r="F7" s="21"/>
      <c r="G7" s="36" t="s">
        <v>2848</v>
      </c>
      <c r="H7" s="36"/>
      <c r="I7" s="10"/>
    </row>
    <row r="8" spans="1:24" ht="20" customHeight="1" x14ac:dyDescent="0.15">
      <c r="A8" s="2"/>
      <c r="B8" s="23" t="s">
        <v>6</v>
      </c>
      <c r="C8" s="19" t="s">
        <v>2849</v>
      </c>
      <c r="D8" s="24" t="s">
        <v>18</v>
      </c>
      <c r="E8" s="19" t="s">
        <v>2850</v>
      </c>
      <c r="F8" s="21"/>
      <c r="G8" s="37" t="s">
        <v>7</v>
      </c>
      <c r="H8" s="38"/>
      <c r="I8" s="10"/>
    </row>
    <row r="9" spans="1:24" ht="20" customHeight="1" x14ac:dyDescent="0.15">
      <c r="A9" s="2"/>
      <c r="B9" s="9"/>
      <c r="C9" s="9"/>
      <c r="D9" s="9"/>
      <c r="E9" s="9"/>
      <c r="F9" s="11"/>
      <c r="G9" s="38"/>
      <c r="H9" s="39"/>
      <c r="I9" s="10"/>
    </row>
    <row r="10" spans="1:24" ht="20" customHeight="1" x14ac:dyDescent="0.15">
      <c r="A10" s="51"/>
      <c r="B10" s="77" t="s">
        <v>8</v>
      </c>
      <c r="C10" s="79" t="s">
        <v>9</v>
      </c>
      <c r="D10" s="82" t="s">
        <v>10</v>
      </c>
      <c r="E10" s="83" t="s">
        <v>11</v>
      </c>
      <c r="F10" s="86" t="s">
        <v>12</v>
      </c>
      <c r="G10" s="72" t="s">
        <v>16</v>
      </c>
      <c r="H10" s="69" t="s">
        <v>13</v>
      </c>
      <c r="I10" s="25" t="s">
        <v>14</v>
      </c>
    </row>
    <row r="11" spans="1:24" ht="20" customHeight="1" x14ac:dyDescent="0.15">
      <c r="A11" s="51"/>
      <c r="B11" s="78"/>
      <c r="C11" s="80"/>
      <c r="D11" s="80"/>
      <c r="E11" s="84"/>
      <c r="F11" s="87"/>
      <c r="G11" s="73"/>
      <c r="H11" s="70"/>
      <c r="I11" s="75" t="s">
        <v>15</v>
      </c>
    </row>
    <row r="12" spans="1:24" ht="20" customHeight="1" x14ac:dyDescent="0.15">
      <c r="A12" s="51"/>
      <c r="B12" s="76"/>
      <c r="C12" s="81"/>
      <c r="D12" s="81"/>
      <c r="E12" s="85"/>
      <c r="F12" s="88"/>
      <c r="G12" s="74"/>
      <c r="H12" s="71"/>
      <c r="I12" s="76"/>
    </row>
    <row r="13" spans="1:24" ht="14" hidden="1" x14ac:dyDescent="0.15">
      <c r="B13" s="27" t="s">
        <v>2851</v>
      </c>
      <c r="C13" s="27" t="s">
        <v>20</v>
      </c>
      <c r="D13" s="27" t="s">
        <v>2852</v>
      </c>
      <c r="E13" s="27">
        <v>2403040168</v>
      </c>
      <c r="F13" s="27" t="s">
        <v>2853</v>
      </c>
      <c r="G13" s="27" t="e">
        <f>VLOOKUP(E13,[2]M.R!$E$13:$H$83,4,0)</f>
        <v>#N/A</v>
      </c>
      <c r="H13" s="27" t="s">
        <v>20</v>
      </c>
      <c r="I13" s="28">
        <v>0</v>
      </c>
    </row>
    <row r="14" spans="1:24" ht="28" hidden="1" x14ac:dyDescent="0.15">
      <c r="B14" s="27" t="s">
        <v>2854</v>
      </c>
      <c r="C14" s="27" t="s">
        <v>2855</v>
      </c>
      <c r="D14" s="27" t="s">
        <v>2856</v>
      </c>
      <c r="E14" s="27">
        <v>2531996120</v>
      </c>
      <c r="F14" s="27" t="s">
        <v>2857</v>
      </c>
      <c r="G14" s="27">
        <f>VLOOKUP(E14,[2]M.R!$E$13:$H$83,4,0)</f>
        <v>8520</v>
      </c>
      <c r="H14" s="27" t="s">
        <v>20</v>
      </c>
      <c r="I14" s="28">
        <v>0</v>
      </c>
    </row>
    <row r="15" spans="1:24" ht="14" hidden="1" x14ac:dyDescent="0.15">
      <c r="B15" s="27" t="s">
        <v>2858</v>
      </c>
      <c r="C15" s="27" t="s">
        <v>2859</v>
      </c>
      <c r="D15" s="27" t="s">
        <v>2860</v>
      </c>
      <c r="E15" s="27">
        <v>2397561960</v>
      </c>
      <c r="F15" s="27" t="s">
        <v>2861</v>
      </c>
      <c r="G15" s="27" t="e">
        <f>VLOOKUP(E15,[2]M.R!$E$13:$H$83,4,0)</f>
        <v>#N/A</v>
      </c>
      <c r="H15" s="27" t="s">
        <v>20</v>
      </c>
      <c r="I15" s="28">
        <v>0</v>
      </c>
    </row>
    <row r="16" spans="1:24" ht="14" hidden="1" x14ac:dyDescent="0.15">
      <c r="B16" s="27" t="s">
        <v>2862</v>
      </c>
      <c r="C16" s="27" t="s">
        <v>20</v>
      </c>
      <c r="D16" s="27" t="s">
        <v>2863</v>
      </c>
      <c r="E16" s="27">
        <v>976931224</v>
      </c>
      <c r="F16" s="27" t="s">
        <v>2864</v>
      </c>
      <c r="G16" s="27">
        <f>VLOOKUP(E16,[2]M.R!$E$13:$H$83,4,0)</f>
        <v>42450</v>
      </c>
      <c r="H16" s="27" t="s">
        <v>20</v>
      </c>
      <c r="I16" s="28">
        <v>0</v>
      </c>
    </row>
    <row r="17" spans="2:9" ht="14" hidden="1" x14ac:dyDescent="0.15">
      <c r="B17" s="27" t="s">
        <v>2865</v>
      </c>
      <c r="C17" s="27" t="s">
        <v>20</v>
      </c>
      <c r="D17" s="27" t="s">
        <v>2866</v>
      </c>
      <c r="E17" s="27">
        <v>526954074</v>
      </c>
      <c r="F17" s="27" t="s">
        <v>2867</v>
      </c>
      <c r="G17" s="27" t="e">
        <f>VLOOKUP(E17,[2]M.R!$E$13:$H$83,4,0)</f>
        <v>#N/A</v>
      </c>
      <c r="H17" s="27" t="s">
        <v>20</v>
      </c>
      <c r="I17" s="28">
        <v>0</v>
      </c>
    </row>
    <row r="18" spans="2:9" ht="28" hidden="1" x14ac:dyDescent="0.15">
      <c r="B18" s="27" t="s">
        <v>2868</v>
      </c>
      <c r="C18" s="27" t="s">
        <v>20</v>
      </c>
      <c r="D18" s="27" t="s">
        <v>2869</v>
      </c>
      <c r="E18" s="27">
        <v>465324889</v>
      </c>
      <c r="F18" s="27" t="s">
        <v>2870</v>
      </c>
      <c r="G18" s="27">
        <f>VLOOKUP(E18,[2]M.R!$E$13:$H$83,4,0)</f>
        <v>1950</v>
      </c>
      <c r="H18" s="27" t="s">
        <v>20</v>
      </c>
      <c r="I18" s="28">
        <v>0</v>
      </c>
    </row>
    <row r="19" spans="2:9" ht="14" hidden="1" x14ac:dyDescent="0.15">
      <c r="B19" s="27" t="s">
        <v>2871</v>
      </c>
      <c r="C19" s="27" t="s">
        <v>20</v>
      </c>
      <c r="D19" s="27" t="s">
        <v>2872</v>
      </c>
      <c r="E19" s="27">
        <v>2354674502</v>
      </c>
      <c r="F19" s="27" t="s">
        <v>2873</v>
      </c>
      <c r="G19" s="27">
        <f>VLOOKUP(E19,[2]M.R!$E$13:$H$83,4,0)</f>
        <v>10900</v>
      </c>
      <c r="H19" s="27" t="s">
        <v>20</v>
      </c>
      <c r="I19" s="28">
        <v>1</v>
      </c>
    </row>
    <row r="20" spans="2:9" ht="20" customHeight="1" x14ac:dyDescent="0.15">
      <c r="B20" s="27" t="s">
        <v>2874</v>
      </c>
      <c r="C20" s="27" t="s">
        <v>2875</v>
      </c>
      <c r="D20" s="27" t="s">
        <v>2876</v>
      </c>
      <c r="E20" s="27">
        <v>535594405</v>
      </c>
      <c r="F20" s="27" t="s">
        <v>2877</v>
      </c>
      <c r="G20" s="40">
        <f>VLOOKUP(E20,[2]M.R!$E$13:$H$83,4,0)</f>
        <v>17528</v>
      </c>
      <c r="H20" s="40">
        <f>G20*I20</f>
        <v>35056</v>
      </c>
      <c r="I20" s="28">
        <v>2</v>
      </c>
    </row>
    <row r="21" spans="2:9" ht="14" hidden="1" x14ac:dyDescent="0.15">
      <c r="B21" s="27" t="s">
        <v>2878</v>
      </c>
      <c r="C21" s="27" t="s">
        <v>20</v>
      </c>
      <c r="D21" s="27" t="s">
        <v>2879</v>
      </c>
      <c r="E21" s="27">
        <v>1477162103</v>
      </c>
      <c r="F21" s="27" t="s">
        <v>2880</v>
      </c>
      <c r="G21" s="27">
        <f>VLOOKUP(E21,[2]M.R!$E$13:$H$83,4,0)</f>
        <v>42410</v>
      </c>
      <c r="H21" s="27" t="s">
        <v>20</v>
      </c>
      <c r="I21" s="28">
        <v>1</v>
      </c>
    </row>
    <row r="22" spans="2:9" ht="20" customHeight="1" x14ac:dyDescent="0.15">
      <c r="B22" s="27" t="s">
        <v>2881</v>
      </c>
      <c r="C22" s="27" t="s">
        <v>20</v>
      </c>
      <c r="D22" s="27" t="s">
        <v>2882</v>
      </c>
      <c r="E22" s="27">
        <v>465325852</v>
      </c>
      <c r="F22" s="27" t="s">
        <v>2883</v>
      </c>
      <c r="G22" s="40">
        <v>2932</v>
      </c>
      <c r="H22" s="40">
        <f>G22*I22</f>
        <v>11728</v>
      </c>
      <c r="I22" s="28">
        <v>4</v>
      </c>
    </row>
    <row r="23" spans="2:9" ht="20" customHeight="1" x14ac:dyDescent="0.15">
      <c r="B23" s="27" t="s">
        <v>2884</v>
      </c>
      <c r="C23" s="27" t="s">
        <v>20</v>
      </c>
      <c r="D23" s="27" t="s">
        <v>2885</v>
      </c>
      <c r="E23" s="27">
        <v>1444062853</v>
      </c>
      <c r="F23" s="27" t="s">
        <v>2886</v>
      </c>
      <c r="G23" s="40">
        <v>3829</v>
      </c>
      <c r="H23" s="40">
        <f>G23*I23</f>
        <v>26803</v>
      </c>
      <c r="I23" s="28">
        <v>7</v>
      </c>
    </row>
    <row r="24" spans="2:9" ht="14" hidden="1" x14ac:dyDescent="0.15">
      <c r="B24" s="27" t="s">
        <v>2887</v>
      </c>
      <c r="C24" s="27" t="s">
        <v>20</v>
      </c>
      <c r="D24" s="27" t="s">
        <v>2888</v>
      </c>
      <c r="E24" s="27">
        <v>465394755</v>
      </c>
      <c r="F24" s="27" t="s">
        <v>2889</v>
      </c>
      <c r="G24" s="27">
        <f>VLOOKUP(E24,[2]M.R!$E$13:$H$83,4,0)</f>
        <v>34500</v>
      </c>
      <c r="H24" s="27" t="s">
        <v>20</v>
      </c>
      <c r="I24" s="28">
        <v>0</v>
      </c>
    </row>
    <row r="25" spans="2:9" ht="20" customHeight="1" x14ac:dyDescent="0.15">
      <c r="B25" s="27" t="s">
        <v>2890</v>
      </c>
      <c r="C25" s="27" t="s">
        <v>20</v>
      </c>
      <c r="D25" s="27" t="s">
        <v>2891</v>
      </c>
      <c r="E25" s="27">
        <v>517059432</v>
      </c>
      <c r="F25" s="27" t="s">
        <v>2892</v>
      </c>
      <c r="G25" s="40">
        <f>VLOOKUP(E25,[2]M.R!$E$13:$H$83,4,0)</f>
        <v>11612</v>
      </c>
      <c r="H25" s="40">
        <f>G25*I25</f>
        <v>23224</v>
      </c>
      <c r="I25" s="28">
        <v>2</v>
      </c>
    </row>
    <row r="26" spans="2:9" ht="20" customHeight="1" x14ac:dyDescent="0.15">
      <c r="B26" s="27" t="s">
        <v>2893</v>
      </c>
      <c r="C26" s="27" t="s">
        <v>20</v>
      </c>
      <c r="D26" s="27" t="s">
        <v>2894</v>
      </c>
      <c r="E26" s="27">
        <v>465395229</v>
      </c>
      <c r="F26" s="27" t="s">
        <v>2895</v>
      </c>
      <c r="G26" s="40">
        <v>9300</v>
      </c>
      <c r="H26" s="40">
        <f>G26*I26</f>
        <v>46500</v>
      </c>
      <c r="I26" s="28">
        <v>5</v>
      </c>
    </row>
    <row r="27" spans="2:9" ht="14" hidden="1" x14ac:dyDescent="0.15">
      <c r="B27" s="27" t="s">
        <v>2896</v>
      </c>
      <c r="C27" s="27" t="s">
        <v>2897</v>
      </c>
      <c r="D27" s="27" t="s">
        <v>2898</v>
      </c>
      <c r="E27" s="27">
        <v>465396220</v>
      </c>
      <c r="F27" s="27" t="s">
        <v>2899</v>
      </c>
      <c r="G27" s="27">
        <f>VLOOKUP(E27,[2]M.R!$E$13:$H$83,4,0)</f>
        <v>6700</v>
      </c>
      <c r="H27" s="27" t="s">
        <v>20</v>
      </c>
      <c r="I27" s="28">
        <v>1</v>
      </c>
    </row>
    <row r="28" spans="2:9" ht="14" hidden="1" x14ac:dyDescent="0.15">
      <c r="B28" s="27" t="s">
        <v>2900</v>
      </c>
      <c r="C28" s="27" t="s">
        <v>20</v>
      </c>
      <c r="D28" s="27" t="s">
        <v>2901</v>
      </c>
      <c r="E28" s="27">
        <v>465412941</v>
      </c>
      <c r="F28" s="27" t="s">
        <v>2902</v>
      </c>
      <c r="G28" s="27">
        <f>VLOOKUP(E28,[2]M.R!$E$13:$H$83,4,0)</f>
        <v>25000</v>
      </c>
      <c r="H28" s="27" t="s">
        <v>20</v>
      </c>
      <c r="I28" s="28">
        <v>0</v>
      </c>
    </row>
    <row r="29" spans="2:9" ht="14" hidden="1" x14ac:dyDescent="0.15">
      <c r="B29" s="27" t="s">
        <v>2903</v>
      </c>
      <c r="C29" s="27" t="s">
        <v>20</v>
      </c>
      <c r="D29" s="27" t="s">
        <v>2904</v>
      </c>
      <c r="E29" s="27">
        <v>465413669</v>
      </c>
      <c r="F29" s="27" t="s">
        <v>2905</v>
      </c>
      <c r="G29" s="27">
        <f>VLOOKUP(E29,[2]M.R!$E$13:$H$83,4,0)</f>
        <v>19700</v>
      </c>
      <c r="H29" s="27" t="s">
        <v>20</v>
      </c>
      <c r="I29" s="28">
        <v>0</v>
      </c>
    </row>
    <row r="30" spans="2:9" ht="14" hidden="1" x14ac:dyDescent="0.15">
      <c r="B30" s="27" t="s">
        <v>2906</v>
      </c>
      <c r="C30" s="27" t="s">
        <v>20</v>
      </c>
      <c r="D30" s="27" t="s">
        <v>2907</v>
      </c>
      <c r="E30" s="27">
        <v>1457666293</v>
      </c>
      <c r="F30" s="27" t="s">
        <v>2908</v>
      </c>
      <c r="G30" s="27" t="e">
        <f>VLOOKUP(E30,[2]M.R!$E$13:$H$83,4,0)</f>
        <v>#N/A</v>
      </c>
      <c r="H30" s="27" t="s">
        <v>20</v>
      </c>
      <c r="I30" s="28">
        <v>0</v>
      </c>
    </row>
    <row r="31" spans="2:9" ht="14" hidden="1" x14ac:dyDescent="0.15">
      <c r="B31" s="27" t="s">
        <v>2909</v>
      </c>
      <c r="C31" s="27" t="s">
        <v>20</v>
      </c>
      <c r="D31" s="27" t="s">
        <v>2910</v>
      </c>
      <c r="E31" s="27">
        <v>465394748</v>
      </c>
      <c r="F31" s="27" t="s">
        <v>2911</v>
      </c>
      <c r="G31" s="27">
        <f>VLOOKUP(E31,[2]M.R!$E$13:$H$83,4,0)</f>
        <v>9000</v>
      </c>
      <c r="H31" s="27" t="s">
        <v>20</v>
      </c>
      <c r="I31" s="28">
        <v>0</v>
      </c>
    </row>
    <row r="32" spans="2:9" ht="14" hidden="1" x14ac:dyDescent="0.15">
      <c r="B32" s="27" t="s">
        <v>2912</v>
      </c>
      <c r="C32" s="27" t="s">
        <v>20</v>
      </c>
      <c r="D32" s="27" t="s">
        <v>2913</v>
      </c>
      <c r="E32" s="27">
        <v>1730728450</v>
      </c>
      <c r="F32" s="27" t="s">
        <v>2914</v>
      </c>
      <c r="G32" s="27">
        <f>VLOOKUP(E32,[2]M.R!$E$13:$H$83,4,0)</f>
        <v>29600</v>
      </c>
      <c r="H32" s="27" t="s">
        <v>20</v>
      </c>
      <c r="I32" s="28">
        <v>1</v>
      </c>
    </row>
    <row r="33" spans="2:9" ht="20" customHeight="1" x14ac:dyDescent="0.15">
      <c r="B33" s="27" t="s">
        <v>2915</v>
      </c>
      <c r="C33" s="27" t="s">
        <v>20</v>
      </c>
      <c r="D33" s="27" t="s">
        <v>2916</v>
      </c>
      <c r="E33" s="27">
        <v>1462803223</v>
      </c>
      <c r="F33" s="27" t="s">
        <v>2917</v>
      </c>
      <c r="G33" s="40">
        <v>29886</v>
      </c>
      <c r="H33" s="40">
        <f>G33*I33</f>
        <v>119544</v>
      </c>
      <c r="I33" s="28">
        <v>4</v>
      </c>
    </row>
    <row r="34" spans="2:9" ht="14" hidden="1" x14ac:dyDescent="0.15">
      <c r="B34" s="27" t="s">
        <v>2918</v>
      </c>
      <c r="C34" s="27" t="s">
        <v>2919</v>
      </c>
      <c r="D34" s="27" t="s">
        <v>2920</v>
      </c>
      <c r="E34" s="27">
        <v>1172793924</v>
      </c>
      <c r="F34" s="27" t="s">
        <v>2921</v>
      </c>
      <c r="G34" s="27">
        <f>VLOOKUP(E34,[2]M.R!$E$13:$H$83,4,0)</f>
        <v>6700</v>
      </c>
      <c r="H34" s="27" t="s">
        <v>20</v>
      </c>
      <c r="I34" s="28">
        <v>0</v>
      </c>
    </row>
    <row r="35" spans="2:9" ht="20" customHeight="1" x14ac:dyDescent="0.15">
      <c r="B35" s="27" t="s">
        <v>2922</v>
      </c>
      <c r="C35" s="27" t="s">
        <v>2923</v>
      </c>
      <c r="D35" s="27" t="s">
        <v>2924</v>
      </c>
      <c r="E35" s="27">
        <v>2295722144</v>
      </c>
      <c r="F35" s="27" t="s">
        <v>2925</v>
      </c>
      <c r="G35" s="40">
        <f>VLOOKUP(E35,[2]M.R!$E$13:$H$83,4,0)</f>
        <v>6600</v>
      </c>
      <c r="H35" s="40">
        <f>G35*I35</f>
        <v>13200</v>
      </c>
      <c r="I35" s="28">
        <v>2</v>
      </c>
    </row>
    <row r="36" spans="2:9" ht="20" customHeight="1" x14ac:dyDescent="0.15">
      <c r="B36" s="27" t="s">
        <v>2926</v>
      </c>
      <c r="C36" s="27" t="s">
        <v>20</v>
      </c>
      <c r="D36" s="27" t="s">
        <v>2927</v>
      </c>
      <c r="E36" s="27">
        <v>465332780</v>
      </c>
      <c r="F36" s="27" t="s">
        <v>2928</v>
      </c>
      <c r="G36" s="40">
        <v>7770</v>
      </c>
      <c r="H36" s="40">
        <f>G36*I36</f>
        <v>38850</v>
      </c>
      <c r="I36" s="28">
        <v>5</v>
      </c>
    </row>
    <row r="37" spans="2:9" ht="14" hidden="1" x14ac:dyDescent="0.15">
      <c r="B37" s="27" t="s">
        <v>2929</v>
      </c>
      <c r="C37" s="27" t="s">
        <v>20</v>
      </c>
      <c r="D37" s="27" t="s">
        <v>2930</v>
      </c>
      <c r="E37" s="27">
        <v>995803408</v>
      </c>
      <c r="F37" s="27" t="s">
        <v>2931</v>
      </c>
      <c r="G37" s="27">
        <f>VLOOKUP(E37,[2]M.R!$E$13:$H$83,4,0)</f>
        <v>5686</v>
      </c>
      <c r="H37" s="27" t="s">
        <v>20</v>
      </c>
      <c r="I37" s="28">
        <v>0</v>
      </c>
    </row>
    <row r="38" spans="2:9" ht="14" hidden="1" x14ac:dyDescent="0.15">
      <c r="B38" s="27" t="s">
        <v>2932</v>
      </c>
      <c r="C38" s="27" t="s">
        <v>20</v>
      </c>
      <c r="D38" s="27" t="s">
        <v>2933</v>
      </c>
      <c r="E38" s="27">
        <v>535528457</v>
      </c>
      <c r="F38" s="27" t="s">
        <v>2934</v>
      </c>
      <c r="G38" s="27">
        <f>VLOOKUP(E38,[2]M.R!$E$13:$H$83,4,0)</f>
        <v>13600</v>
      </c>
      <c r="H38" s="27" t="s">
        <v>20</v>
      </c>
      <c r="I38" s="28">
        <v>1</v>
      </c>
    </row>
    <row r="39" spans="2:9" ht="14" hidden="1" x14ac:dyDescent="0.15">
      <c r="B39" s="27" t="s">
        <v>2935</v>
      </c>
      <c r="C39" s="27" t="s">
        <v>20</v>
      </c>
      <c r="D39" s="27" t="s">
        <v>2936</v>
      </c>
      <c r="E39" s="27">
        <v>465397046</v>
      </c>
      <c r="F39" s="27" t="s">
        <v>2937</v>
      </c>
      <c r="G39" s="27">
        <f>VLOOKUP(E39,[2]M.R!$E$13:$H$83,4,0)</f>
        <v>12060</v>
      </c>
      <c r="H39" s="27" t="s">
        <v>20</v>
      </c>
      <c r="I39" s="28">
        <v>0</v>
      </c>
    </row>
    <row r="40" spans="2:9" ht="14" hidden="1" x14ac:dyDescent="0.15">
      <c r="B40" s="27" t="s">
        <v>2938</v>
      </c>
      <c r="C40" s="27" t="s">
        <v>20</v>
      </c>
      <c r="D40" s="27" t="s">
        <v>2939</v>
      </c>
      <c r="E40" s="27">
        <v>1457705361</v>
      </c>
      <c r="F40" s="27" t="s">
        <v>2940</v>
      </c>
      <c r="G40" s="27" t="e">
        <f>VLOOKUP(E40,[2]M.R!$E$13:$H$83,4,0)</f>
        <v>#N/A</v>
      </c>
      <c r="H40" s="27" t="s">
        <v>20</v>
      </c>
      <c r="I40" s="28">
        <v>0</v>
      </c>
    </row>
    <row r="41" spans="2:9" ht="20" customHeight="1" x14ac:dyDescent="0.15">
      <c r="B41" s="27" t="s">
        <v>2941</v>
      </c>
      <c r="C41" s="27" t="s">
        <v>20</v>
      </c>
      <c r="D41" s="27" t="s">
        <v>2942</v>
      </c>
      <c r="E41" s="27">
        <v>975458122</v>
      </c>
      <c r="F41" s="27" t="s">
        <v>2943</v>
      </c>
      <c r="G41" s="40">
        <v>6976</v>
      </c>
      <c r="H41" s="40">
        <f>G41*I41</f>
        <v>20928</v>
      </c>
      <c r="I41" s="28">
        <v>3</v>
      </c>
    </row>
    <row r="42" spans="2:9" ht="14" hidden="1" x14ac:dyDescent="0.15">
      <c r="B42" s="27" t="s">
        <v>2944</v>
      </c>
      <c r="C42" s="27" t="s">
        <v>20</v>
      </c>
      <c r="D42" s="27" t="s">
        <v>2945</v>
      </c>
      <c r="E42" s="27">
        <v>1893744058</v>
      </c>
      <c r="F42" s="27" t="s">
        <v>2946</v>
      </c>
      <c r="G42" s="27">
        <f>VLOOKUP(E42,[2]M.R!$E$13:$H$83,4,0)</f>
        <v>10900</v>
      </c>
      <c r="H42" s="27" t="s">
        <v>20</v>
      </c>
      <c r="I42" s="28">
        <v>1</v>
      </c>
    </row>
    <row r="43" spans="2:9" ht="28" hidden="1" x14ac:dyDescent="0.15">
      <c r="B43" s="27" t="s">
        <v>2947</v>
      </c>
      <c r="C43" s="27" t="s">
        <v>20</v>
      </c>
      <c r="D43" s="27" t="s">
        <v>2948</v>
      </c>
      <c r="E43" s="27">
        <v>529502674</v>
      </c>
      <c r="F43" s="27" t="s">
        <v>2949</v>
      </c>
      <c r="G43" s="27">
        <f>VLOOKUP(E43,[2]M.R!$E$13:$H$83,4,0)</f>
        <v>39800</v>
      </c>
      <c r="H43" s="27" t="s">
        <v>20</v>
      </c>
      <c r="I43" s="28">
        <v>0</v>
      </c>
    </row>
    <row r="44" spans="2:9" ht="20" customHeight="1" x14ac:dyDescent="0.15">
      <c r="B44" s="27" t="s">
        <v>2950</v>
      </c>
      <c r="C44" s="27" t="s">
        <v>20</v>
      </c>
      <c r="D44" s="27" t="s">
        <v>2951</v>
      </c>
      <c r="E44" s="27">
        <v>465331660</v>
      </c>
      <c r="F44" s="27" t="s">
        <v>2952</v>
      </c>
      <c r="G44" s="40">
        <v>3797</v>
      </c>
      <c r="H44" s="40">
        <f>G44*I44</f>
        <v>7594</v>
      </c>
      <c r="I44" s="28">
        <v>2</v>
      </c>
    </row>
    <row r="45" spans="2:9" ht="20" customHeight="1" x14ac:dyDescent="0.15">
      <c r="B45" s="27" t="s">
        <v>2953</v>
      </c>
      <c r="C45" s="27" t="s">
        <v>20</v>
      </c>
      <c r="D45" s="27" t="s">
        <v>2954</v>
      </c>
      <c r="E45" s="27">
        <v>465396706</v>
      </c>
      <c r="F45" s="27" t="s">
        <v>2955</v>
      </c>
      <c r="G45" s="40">
        <v>8079</v>
      </c>
      <c r="H45" s="40">
        <f>G45*I45</f>
        <v>16158</v>
      </c>
      <c r="I45" s="28">
        <v>2</v>
      </c>
    </row>
    <row r="46" spans="2:9" ht="20" customHeight="1" x14ac:dyDescent="0.15">
      <c r="B46" s="27" t="s">
        <v>2956</v>
      </c>
      <c r="C46" s="27" t="s">
        <v>2957</v>
      </c>
      <c r="D46" s="27" t="s">
        <v>2958</v>
      </c>
      <c r="E46" s="27">
        <v>2405722260</v>
      </c>
      <c r="F46" s="27" t="s">
        <v>2959</v>
      </c>
      <c r="G46" s="40">
        <f>VLOOKUP(E46,[2]M.R!$E$13:$H$83,4,0)</f>
        <v>3275</v>
      </c>
      <c r="H46" s="40">
        <f>G46*I46</f>
        <v>13100</v>
      </c>
      <c r="I46" s="28">
        <v>4</v>
      </c>
    </row>
    <row r="47" spans="2:9" ht="20" customHeight="1" x14ac:dyDescent="0.15">
      <c r="B47" s="27" t="s">
        <v>2960</v>
      </c>
      <c r="C47" s="27" t="s">
        <v>20</v>
      </c>
      <c r="D47" s="27" t="s">
        <v>2961</v>
      </c>
      <c r="E47" s="27">
        <v>1152244300</v>
      </c>
      <c r="F47" s="27" t="s">
        <v>2962</v>
      </c>
      <c r="G47" s="40">
        <v>6581</v>
      </c>
      <c r="H47" s="40">
        <f>G47*I47</f>
        <v>19743</v>
      </c>
      <c r="I47" s="28">
        <v>3</v>
      </c>
    </row>
    <row r="48" spans="2:9" ht="14" hidden="1" x14ac:dyDescent="0.15">
      <c r="B48" s="27" t="s">
        <v>2963</v>
      </c>
      <c r="C48" s="27" t="s">
        <v>20</v>
      </c>
      <c r="D48" s="27" t="s">
        <v>2964</v>
      </c>
      <c r="E48" s="27">
        <v>465394843</v>
      </c>
      <c r="F48" s="27" t="s">
        <v>2965</v>
      </c>
      <c r="G48" s="27">
        <f>VLOOKUP(E48,[2]M.R!$E$13:$H$83,4,0)</f>
        <v>11612</v>
      </c>
      <c r="H48" s="27" t="s">
        <v>20</v>
      </c>
      <c r="I48" s="28">
        <v>1</v>
      </c>
    </row>
    <row r="49" spans="2:9" ht="20" customHeight="1" x14ac:dyDescent="0.15">
      <c r="B49" s="27" t="s">
        <v>2966</v>
      </c>
      <c r="C49" s="27" t="s">
        <v>20</v>
      </c>
      <c r="D49" s="27" t="s">
        <v>2967</v>
      </c>
      <c r="E49" s="27">
        <v>465433661</v>
      </c>
      <c r="F49" s="27" t="s">
        <v>2968</v>
      </c>
      <c r="G49" s="40">
        <f>VLOOKUP(E49,[2]M.R!$E$13:$H$83,4,0)</f>
        <v>2400</v>
      </c>
      <c r="H49" s="40">
        <f t="shared" ref="H49:H54" si="0">G49*I49</f>
        <v>4800</v>
      </c>
      <c r="I49" s="28">
        <v>2</v>
      </c>
    </row>
    <row r="50" spans="2:9" ht="20" customHeight="1" x14ac:dyDescent="0.15">
      <c r="B50" s="27" t="s">
        <v>2969</v>
      </c>
      <c r="C50" s="27" t="s">
        <v>20</v>
      </c>
      <c r="D50" s="27" t="s">
        <v>2970</v>
      </c>
      <c r="E50" s="27">
        <v>1292799552</v>
      </c>
      <c r="F50" s="27" t="s">
        <v>2971</v>
      </c>
      <c r="G50" s="40">
        <f>VLOOKUP(E50,[2]M.R!$E$13:$H$83,4,0)</f>
        <v>25231</v>
      </c>
      <c r="H50" s="40">
        <f t="shared" si="0"/>
        <v>50462</v>
      </c>
      <c r="I50" s="28">
        <v>2</v>
      </c>
    </row>
    <row r="51" spans="2:9" ht="20" customHeight="1" x14ac:dyDescent="0.15">
      <c r="B51" s="27" t="s">
        <v>2972</v>
      </c>
      <c r="C51" s="27" t="s">
        <v>20</v>
      </c>
      <c r="D51" s="27" t="s">
        <v>2973</v>
      </c>
      <c r="E51" s="27">
        <v>976931224</v>
      </c>
      <c r="F51" s="27" t="s">
        <v>2864</v>
      </c>
      <c r="G51" s="40">
        <f>VLOOKUP(E51,[2]M.R!$E$13:$H$83,4,0)</f>
        <v>42450</v>
      </c>
      <c r="H51" s="40">
        <f t="shared" si="0"/>
        <v>169800</v>
      </c>
      <c r="I51" s="28">
        <v>4</v>
      </c>
    </row>
    <row r="52" spans="2:9" ht="20" customHeight="1" x14ac:dyDescent="0.15">
      <c r="B52" s="27" t="s">
        <v>2974</v>
      </c>
      <c r="C52" s="27" t="s">
        <v>20</v>
      </c>
      <c r="D52" s="27" t="s">
        <v>2975</v>
      </c>
      <c r="E52" s="27">
        <v>525453750</v>
      </c>
      <c r="F52" s="27" t="s">
        <v>2976</v>
      </c>
      <c r="G52" s="40">
        <f>VLOOKUP(E52,[2]M.R!$E$13:$H$83,4,0)</f>
        <v>9800</v>
      </c>
      <c r="H52" s="40">
        <f t="shared" si="0"/>
        <v>29400</v>
      </c>
      <c r="I52" s="28">
        <v>3</v>
      </c>
    </row>
    <row r="53" spans="2:9" ht="20" customHeight="1" x14ac:dyDescent="0.15">
      <c r="B53" s="27" t="s">
        <v>2977</v>
      </c>
      <c r="C53" s="27" t="s">
        <v>20</v>
      </c>
      <c r="D53" s="27" t="s">
        <v>2978</v>
      </c>
      <c r="E53" s="27">
        <v>526578409</v>
      </c>
      <c r="F53" s="27" t="s">
        <v>2979</v>
      </c>
      <c r="G53" s="40">
        <f>VLOOKUP(E53,[2]M.R!$E$13:$H$83,4,0)</f>
        <v>9500</v>
      </c>
      <c r="H53" s="40">
        <f t="shared" si="0"/>
        <v>28500</v>
      </c>
      <c r="I53" s="28">
        <v>3</v>
      </c>
    </row>
    <row r="54" spans="2:9" ht="20" customHeight="1" x14ac:dyDescent="0.15">
      <c r="B54" s="27" t="s">
        <v>2980</v>
      </c>
      <c r="C54" s="27" t="s">
        <v>2981</v>
      </c>
      <c r="D54" s="27" t="s">
        <v>2982</v>
      </c>
      <c r="E54" s="27">
        <v>526430396</v>
      </c>
      <c r="F54" s="27" t="s">
        <v>2983</v>
      </c>
      <c r="G54" s="40">
        <v>5500</v>
      </c>
      <c r="H54" s="40">
        <f t="shared" si="0"/>
        <v>16500</v>
      </c>
      <c r="I54" s="28">
        <v>3</v>
      </c>
    </row>
    <row r="55" spans="2:9" ht="14" hidden="1" x14ac:dyDescent="0.15">
      <c r="B55" s="27" t="s">
        <v>2984</v>
      </c>
      <c r="C55" s="27" t="s">
        <v>20</v>
      </c>
      <c r="D55" s="27" t="s">
        <v>2985</v>
      </c>
      <c r="E55" s="27">
        <v>465412107</v>
      </c>
      <c r="F55" s="27" t="s">
        <v>2986</v>
      </c>
      <c r="G55" s="27">
        <f>VLOOKUP(E55,[2]M.R!$E$13:$H$83,4,0)</f>
        <v>34000</v>
      </c>
      <c r="H55" s="27" t="s">
        <v>20</v>
      </c>
      <c r="I55" s="28">
        <v>1</v>
      </c>
    </row>
    <row r="56" spans="2:9" ht="20" customHeight="1" x14ac:dyDescent="0.15">
      <c r="B56" s="27" t="s">
        <v>2987</v>
      </c>
      <c r="C56" s="27" t="s">
        <v>20</v>
      </c>
      <c r="D56" s="27" t="s">
        <v>2988</v>
      </c>
      <c r="E56" s="27">
        <v>607596840</v>
      </c>
      <c r="F56" s="27" t="s">
        <v>2989</v>
      </c>
      <c r="G56" s="40">
        <v>19135</v>
      </c>
      <c r="H56" s="40">
        <f t="shared" ref="H56:H67" si="1">G56*I56</f>
        <v>114810</v>
      </c>
      <c r="I56" s="28">
        <v>6</v>
      </c>
    </row>
    <row r="57" spans="2:9" ht="20" customHeight="1" x14ac:dyDescent="0.15">
      <c r="B57" s="27" t="s">
        <v>2990</v>
      </c>
      <c r="C57" s="27" t="s">
        <v>20</v>
      </c>
      <c r="D57" s="27" t="s">
        <v>1698</v>
      </c>
      <c r="E57" s="27">
        <v>1320676075</v>
      </c>
      <c r="F57" s="27" t="s">
        <v>1699</v>
      </c>
      <c r="G57" s="40">
        <v>28500</v>
      </c>
      <c r="H57" s="40">
        <f t="shared" si="1"/>
        <v>199500</v>
      </c>
      <c r="I57" s="28">
        <v>7</v>
      </c>
    </row>
    <row r="58" spans="2:9" ht="20" customHeight="1" x14ac:dyDescent="0.15">
      <c r="B58" s="27" t="s">
        <v>2991</v>
      </c>
      <c r="C58" s="27" t="s">
        <v>20</v>
      </c>
      <c r="D58" s="27" t="s">
        <v>2992</v>
      </c>
      <c r="E58" s="27">
        <v>467149944</v>
      </c>
      <c r="F58" s="27" t="s">
        <v>2993</v>
      </c>
      <c r="G58" s="40">
        <v>11595</v>
      </c>
      <c r="H58" s="40">
        <f t="shared" si="1"/>
        <v>23190</v>
      </c>
      <c r="I58" s="28">
        <v>2</v>
      </c>
    </row>
    <row r="59" spans="2:9" ht="20" customHeight="1" x14ac:dyDescent="0.15">
      <c r="B59" s="27" t="s">
        <v>2994</v>
      </c>
      <c r="C59" s="27" t="s">
        <v>20</v>
      </c>
      <c r="D59" s="27" t="s">
        <v>2995</v>
      </c>
      <c r="E59" s="27">
        <v>465334463</v>
      </c>
      <c r="F59" s="27" t="s">
        <v>2996</v>
      </c>
      <c r="G59" s="40">
        <v>8086</v>
      </c>
      <c r="H59" s="40">
        <f t="shared" si="1"/>
        <v>40430</v>
      </c>
      <c r="I59" s="28">
        <v>5</v>
      </c>
    </row>
    <row r="60" spans="2:9" ht="20" customHeight="1" x14ac:dyDescent="0.15">
      <c r="B60" s="27" t="s">
        <v>2997</v>
      </c>
      <c r="C60" s="27" t="s">
        <v>2998</v>
      </c>
      <c r="D60" s="27" t="s">
        <v>2999</v>
      </c>
      <c r="E60" s="27">
        <v>1063089765</v>
      </c>
      <c r="F60" s="27" t="s">
        <v>3000</v>
      </c>
      <c r="G60" s="40">
        <v>11268</v>
      </c>
      <c r="H60" s="40">
        <f t="shared" si="1"/>
        <v>45072</v>
      </c>
      <c r="I60" s="28">
        <v>4</v>
      </c>
    </row>
    <row r="61" spans="2:9" ht="20" customHeight="1" x14ac:dyDescent="0.15">
      <c r="B61" s="27" t="s">
        <v>3001</v>
      </c>
      <c r="C61" s="27" t="s">
        <v>20</v>
      </c>
      <c r="D61" s="27" t="s">
        <v>3002</v>
      </c>
      <c r="E61" s="27">
        <v>465334610</v>
      </c>
      <c r="F61" s="27" t="s">
        <v>3003</v>
      </c>
      <c r="G61" s="40">
        <v>7187</v>
      </c>
      <c r="H61" s="40">
        <f t="shared" si="1"/>
        <v>14374</v>
      </c>
      <c r="I61" s="28">
        <v>2</v>
      </c>
    </row>
    <row r="62" spans="2:9" ht="20" customHeight="1" x14ac:dyDescent="0.15">
      <c r="B62" s="27" t="s">
        <v>3004</v>
      </c>
      <c r="C62" s="27" t="s">
        <v>20</v>
      </c>
      <c r="D62" s="27" t="s">
        <v>3005</v>
      </c>
      <c r="E62" s="27">
        <v>465331648</v>
      </c>
      <c r="F62" s="27" t="s">
        <v>3006</v>
      </c>
      <c r="G62" s="40">
        <v>3797</v>
      </c>
      <c r="H62" s="40">
        <f t="shared" si="1"/>
        <v>37970</v>
      </c>
      <c r="I62" s="28">
        <v>10</v>
      </c>
    </row>
    <row r="63" spans="2:9" ht="20" customHeight="1" x14ac:dyDescent="0.15">
      <c r="B63" s="27" t="s">
        <v>3007</v>
      </c>
      <c r="C63" s="27" t="s">
        <v>20</v>
      </c>
      <c r="D63" s="27" t="s">
        <v>3008</v>
      </c>
      <c r="E63" s="27">
        <v>1462815291</v>
      </c>
      <c r="F63" s="27" t="s">
        <v>3009</v>
      </c>
      <c r="G63" s="40">
        <f>VLOOKUP(E63,[2]M.R!$E$13:$H$83,4,0)</f>
        <v>29600</v>
      </c>
      <c r="H63" s="40">
        <f t="shared" si="1"/>
        <v>118400</v>
      </c>
      <c r="I63" s="28">
        <v>4</v>
      </c>
    </row>
    <row r="64" spans="2:9" ht="20" customHeight="1" x14ac:dyDescent="0.15">
      <c r="B64" s="27" t="s">
        <v>3010</v>
      </c>
      <c r="C64" s="27" t="s">
        <v>20</v>
      </c>
      <c r="D64" s="27" t="s">
        <v>3011</v>
      </c>
      <c r="E64" s="27">
        <v>604842957</v>
      </c>
      <c r="F64" s="27" t="s">
        <v>3012</v>
      </c>
      <c r="G64" s="40">
        <f>VLOOKUP(E64,[2]M.R!$E$13:$H$83,4,0)</f>
        <v>13500</v>
      </c>
      <c r="H64" s="40">
        <f t="shared" si="1"/>
        <v>67500</v>
      </c>
      <c r="I64" s="28">
        <v>5</v>
      </c>
    </row>
    <row r="65" spans="2:9" ht="20" customHeight="1" x14ac:dyDescent="0.15">
      <c r="B65" s="27" t="s">
        <v>3013</v>
      </c>
      <c r="C65" s="27" t="s">
        <v>20</v>
      </c>
      <c r="D65" s="27" t="s">
        <v>3014</v>
      </c>
      <c r="E65" s="27">
        <v>465325866</v>
      </c>
      <c r="F65" s="27" t="s">
        <v>3015</v>
      </c>
      <c r="G65" s="40">
        <v>2246</v>
      </c>
      <c r="H65" s="40">
        <f t="shared" si="1"/>
        <v>8984</v>
      </c>
      <c r="I65" s="28">
        <v>4</v>
      </c>
    </row>
    <row r="66" spans="2:9" ht="20" customHeight="1" x14ac:dyDescent="0.15">
      <c r="B66" s="27" t="s">
        <v>3016</v>
      </c>
      <c r="C66" s="27" t="s">
        <v>20</v>
      </c>
      <c r="D66" s="27" t="s">
        <v>3017</v>
      </c>
      <c r="E66" s="27">
        <v>465334608</v>
      </c>
      <c r="F66" s="27" t="s">
        <v>3018</v>
      </c>
      <c r="G66" s="40">
        <v>7187</v>
      </c>
      <c r="H66" s="40">
        <f t="shared" si="1"/>
        <v>64683</v>
      </c>
      <c r="I66" s="28">
        <v>9</v>
      </c>
    </row>
    <row r="67" spans="2:9" ht="20" customHeight="1" x14ac:dyDescent="0.15">
      <c r="B67" s="27" t="s">
        <v>3019</v>
      </c>
      <c r="C67" s="27" t="s">
        <v>20</v>
      </c>
      <c r="D67" s="27" t="s">
        <v>3020</v>
      </c>
      <c r="E67" s="27">
        <v>2240609312</v>
      </c>
      <c r="F67" s="27" t="s">
        <v>3021</v>
      </c>
      <c r="G67" s="40">
        <f>VLOOKUP(E67,[2]M.R!$E$13:$H$83,4,0)</f>
        <v>34500</v>
      </c>
      <c r="H67" s="40">
        <f t="shared" si="1"/>
        <v>103500</v>
      </c>
      <c r="I67" s="28">
        <v>3</v>
      </c>
    </row>
    <row r="68" spans="2:9" ht="14" hidden="1" x14ac:dyDescent="0.15">
      <c r="B68" s="27" t="s">
        <v>3022</v>
      </c>
      <c r="C68" s="27" t="s">
        <v>20</v>
      </c>
      <c r="D68" s="27" t="s">
        <v>3023</v>
      </c>
      <c r="E68" s="27">
        <v>1320657027</v>
      </c>
      <c r="F68" s="27" t="s">
        <v>3024</v>
      </c>
      <c r="G68" s="27">
        <f>VLOOKUP(E68,[2]M.R!$E$13:$H$83,4,0)</f>
        <v>7800</v>
      </c>
      <c r="H68" s="27" t="s">
        <v>20</v>
      </c>
      <c r="I68" s="28">
        <v>1</v>
      </c>
    </row>
    <row r="69" spans="2:9" ht="20" customHeight="1" x14ac:dyDescent="0.15">
      <c r="B69" s="27" t="s">
        <v>3025</v>
      </c>
      <c r="C69" s="27" t="s">
        <v>3026</v>
      </c>
      <c r="D69" s="27" t="s">
        <v>3027</v>
      </c>
      <c r="E69" s="27">
        <v>1199575976</v>
      </c>
      <c r="F69" s="27" t="s">
        <v>3028</v>
      </c>
      <c r="G69" s="40">
        <v>5081</v>
      </c>
      <c r="H69" s="40">
        <f t="shared" ref="H69:H74" si="2">G69*I69</f>
        <v>15243</v>
      </c>
      <c r="I69" s="28">
        <v>3</v>
      </c>
    </row>
    <row r="70" spans="2:9" ht="20" customHeight="1" x14ac:dyDescent="0.15">
      <c r="B70" s="27" t="s">
        <v>3029</v>
      </c>
      <c r="C70" s="27" t="s">
        <v>20</v>
      </c>
      <c r="D70" s="27" t="s">
        <v>3030</v>
      </c>
      <c r="E70" s="27">
        <v>607596812</v>
      </c>
      <c r="F70" s="27" t="s">
        <v>3031</v>
      </c>
      <c r="G70" s="40">
        <v>19135</v>
      </c>
      <c r="H70" s="40">
        <f t="shared" si="2"/>
        <v>153080</v>
      </c>
      <c r="I70" s="28">
        <v>8</v>
      </c>
    </row>
    <row r="71" spans="2:9" ht="20" customHeight="1" x14ac:dyDescent="0.15">
      <c r="B71" s="27" t="s">
        <v>3032</v>
      </c>
      <c r="C71" s="27" t="s">
        <v>20</v>
      </c>
      <c r="D71" s="27" t="s">
        <v>3033</v>
      </c>
      <c r="E71" s="27">
        <v>2405684910</v>
      </c>
      <c r="F71" s="27" t="s">
        <v>3034</v>
      </c>
      <c r="G71" s="40">
        <f>VLOOKUP(E71,[2]M.R!$E$13:$H$83,4,0)</f>
        <v>2550</v>
      </c>
      <c r="H71" s="40">
        <f t="shared" si="2"/>
        <v>7650</v>
      </c>
      <c r="I71" s="28">
        <v>3</v>
      </c>
    </row>
    <row r="72" spans="2:9" ht="20" customHeight="1" x14ac:dyDescent="0.15">
      <c r="B72" s="27" t="s">
        <v>3035</v>
      </c>
      <c r="C72" s="27" t="s">
        <v>20</v>
      </c>
      <c r="D72" s="27" t="s">
        <v>3036</v>
      </c>
      <c r="E72" s="27">
        <v>1320561772</v>
      </c>
      <c r="F72" s="27" t="s">
        <v>3037</v>
      </c>
      <c r="G72" s="40">
        <f>VLOOKUP(E72,[2]M.R!$E$13:$H$83,4,0)</f>
        <v>36000</v>
      </c>
      <c r="H72" s="40">
        <f t="shared" si="2"/>
        <v>144000</v>
      </c>
      <c r="I72" s="28">
        <v>4</v>
      </c>
    </row>
    <row r="73" spans="2:9" ht="20" customHeight="1" x14ac:dyDescent="0.15">
      <c r="B73" s="27" t="s">
        <v>3038</v>
      </c>
      <c r="C73" s="27" t="s">
        <v>20</v>
      </c>
      <c r="D73" s="27" t="s">
        <v>3039</v>
      </c>
      <c r="E73" s="27">
        <v>465325961</v>
      </c>
      <c r="F73" s="27" t="s">
        <v>3040</v>
      </c>
      <c r="G73" s="40">
        <v>4227</v>
      </c>
      <c r="H73" s="40">
        <f t="shared" si="2"/>
        <v>16908</v>
      </c>
      <c r="I73" s="28">
        <v>4</v>
      </c>
    </row>
    <row r="74" spans="2:9" ht="20" customHeight="1" x14ac:dyDescent="0.15">
      <c r="B74" s="27" t="s">
        <v>3041</v>
      </c>
      <c r="C74" s="27" t="s">
        <v>20</v>
      </c>
      <c r="D74" s="27" t="s">
        <v>3042</v>
      </c>
      <c r="E74" s="27">
        <v>1923938282</v>
      </c>
      <c r="F74" s="27" t="s">
        <v>3043</v>
      </c>
      <c r="G74" s="40">
        <v>12449</v>
      </c>
      <c r="H74" s="40">
        <f t="shared" si="2"/>
        <v>62245</v>
      </c>
      <c r="I74" s="28">
        <v>5</v>
      </c>
    </row>
    <row r="75" spans="2:9" ht="13" hidden="1" x14ac:dyDescent="0.15">
      <c r="B75" s="29"/>
      <c r="C75" s="30"/>
      <c r="D75" s="30"/>
      <c r="E75" s="30"/>
      <c r="F75" s="30"/>
      <c r="G75" s="27"/>
      <c r="H75"/>
      <c r="I75" s="30"/>
    </row>
    <row r="76" spans="2:9" ht="20" customHeight="1" x14ac:dyDescent="0.15">
      <c r="H76" s="47">
        <f>SUBTOTAL(9,H20:H75)</f>
        <v>1929429</v>
      </c>
    </row>
  </sheetData>
  <autoFilter ref="A12:X75" xr:uid="{2F6E78EF-CB8B-2242-8095-532F4DF68166}">
    <filterColumn colId="8">
      <filters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mergeCells count="8">
    <mergeCell ref="I11:I12"/>
    <mergeCell ref="H10:H12"/>
    <mergeCell ref="B10:B12"/>
    <mergeCell ref="C10:C12"/>
    <mergeCell ref="D10:D12"/>
    <mergeCell ref="E10:E12"/>
    <mergeCell ref="F10:F12"/>
    <mergeCell ref="G10:G12"/>
  </mergeCells>
  <hyperlinks>
    <hyperlink ref="B4" r:id="rId1" xr:uid="{3C2E6255-A596-D24B-89C9-B7CE177800E4}"/>
    <hyperlink ref="B8" location="'Para impulsar ventas'!A1" display=" Para impulsar ventas" xr:uid="{B4C61549-D188-4948-AD32-6B27414A9DC1}"/>
    <hyperlink ref="B6" location="'Para evitar descarte'!A1" display=" Para evitar descarte" xr:uid="{7F85B7FF-E53E-3B4C-8753-336AC93C5BC9}"/>
    <hyperlink ref="B7" location="'Para poner en venta'!A1" display=" Para poner en venta" xr:uid="{B33B78C0-2334-B44A-AC0E-DAAF707BBD6C}"/>
    <hyperlink ref="D6" location="'Buena calidad'!A1" display=" Buena calidad" xr:uid="{4F33CE04-D841-7845-9904-6FC5424EA44C}"/>
    <hyperlink ref="G8" r:id="rId2" xr:uid="{2288AD5B-8E2D-1A49-95F4-0BAE644DBB7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2C7B-27CE-2A4C-B1E7-4970E2065976}">
  <sheetPr filterMode="1"/>
  <dimension ref="A1:W85"/>
  <sheetViews>
    <sheetView topLeftCell="A48" workbookViewId="0">
      <selection sqref="A1:XFD1048576"/>
    </sheetView>
  </sheetViews>
  <sheetFormatPr baseColWidth="10" defaultColWidth="12.6640625" defaultRowHeight="20" customHeight="1" x14ac:dyDescent="0.15"/>
  <cols>
    <col min="1" max="1" width="20.83203125" customWidth="1"/>
    <col min="2" max="2" width="16.83203125" customWidth="1"/>
    <col min="3" max="3" width="36.33203125" customWidth="1"/>
    <col min="4" max="4" width="13.6640625" customWidth="1"/>
    <col min="5" max="5" width="57.1640625" customWidth="1"/>
    <col min="6" max="6" width="25.83203125" style="42" customWidth="1"/>
    <col min="7" max="7" width="29.6640625" style="42" customWidth="1"/>
    <col min="8" max="8" width="13.83203125" customWidth="1"/>
    <col min="9" max="12" width="12.83203125" customWidth="1"/>
    <col min="13" max="13" width="12.5" customWidth="1"/>
  </cols>
  <sheetData>
    <row r="1" spans="1:23" ht="20" customHeight="1" x14ac:dyDescent="0.2">
      <c r="A1" s="1"/>
      <c r="B1" s="1"/>
      <c r="C1" s="1"/>
      <c r="D1" s="1"/>
      <c r="E1" s="2"/>
      <c r="F1" s="32"/>
      <c r="G1" s="32"/>
      <c r="H1" s="2"/>
    </row>
    <row r="2" spans="1:23" ht="20" customHeight="1" x14ac:dyDescent="0.2">
      <c r="A2" s="3" t="s">
        <v>0</v>
      </c>
      <c r="B2" s="3"/>
      <c r="C2" s="3"/>
      <c r="D2" s="3"/>
      <c r="E2" s="4"/>
      <c r="F2" s="33"/>
      <c r="G2" s="33"/>
      <c r="H2" s="4"/>
    </row>
    <row r="3" spans="1:23" ht="20" customHeight="1" x14ac:dyDescent="0.2">
      <c r="A3" s="5" t="s">
        <v>3044</v>
      </c>
      <c r="B3" s="3"/>
      <c r="C3" s="3"/>
      <c r="D3" s="3"/>
      <c r="E3" s="4"/>
      <c r="F3" s="33"/>
      <c r="G3" s="33"/>
      <c r="H3" s="4"/>
    </row>
    <row r="4" spans="1:23" ht="20" customHeight="1" x14ac:dyDescent="0.15">
      <c r="A4" s="6" t="s">
        <v>1</v>
      </c>
      <c r="B4" s="4"/>
      <c r="C4" s="4"/>
      <c r="D4" s="4"/>
      <c r="E4" s="4"/>
      <c r="F4" s="33"/>
      <c r="G4" s="33"/>
      <c r="H4" s="4"/>
    </row>
    <row r="5" spans="1:23" ht="20" customHeight="1" x14ac:dyDescent="0.2">
      <c r="A5" s="15" t="s">
        <v>17</v>
      </c>
      <c r="B5" s="8"/>
      <c r="C5" s="8"/>
      <c r="D5" s="8"/>
      <c r="E5" s="8"/>
      <c r="F5" s="34" t="s">
        <v>919</v>
      </c>
      <c r="G5" s="35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20" customHeight="1" x14ac:dyDescent="0.15">
      <c r="A6" s="18" t="s">
        <v>5</v>
      </c>
      <c r="B6" s="19" t="s">
        <v>3045</v>
      </c>
      <c r="C6" s="20" t="s">
        <v>4</v>
      </c>
      <c r="D6" s="19" t="s">
        <v>3046</v>
      </c>
      <c r="E6" s="21"/>
      <c r="F6" s="36" t="s">
        <v>3047</v>
      </c>
      <c r="G6" s="36"/>
      <c r="H6" s="10"/>
    </row>
    <row r="7" spans="1:23" ht="20" customHeight="1" x14ac:dyDescent="0.15">
      <c r="A7" s="13" t="s">
        <v>3</v>
      </c>
      <c r="B7" s="19" t="s">
        <v>916</v>
      </c>
      <c r="C7" s="12" t="s">
        <v>2</v>
      </c>
      <c r="D7" s="19" t="s">
        <v>3048</v>
      </c>
      <c r="E7" s="21"/>
      <c r="F7" s="36" t="s">
        <v>3049</v>
      </c>
      <c r="G7" s="36"/>
      <c r="H7" s="10"/>
    </row>
    <row r="8" spans="1:23" ht="20" customHeight="1" x14ac:dyDescent="0.15">
      <c r="A8" s="23" t="s">
        <v>6</v>
      </c>
      <c r="B8" s="19" t="s">
        <v>3050</v>
      </c>
      <c r="C8" s="24" t="s">
        <v>18</v>
      </c>
      <c r="D8" s="19" t="s">
        <v>3051</v>
      </c>
      <c r="E8" s="21"/>
      <c r="F8" s="37" t="s">
        <v>7</v>
      </c>
      <c r="G8" s="38"/>
      <c r="H8" s="10"/>
    </row>
    <row r="9" spans="1:23" ht="20" customHeight="1" x14ac:dyDescent="0.15">
      <c r="A9" s="9"/>
      <c r="B9" s="9"/>
      <c r="C9" s="9"/>
      <c r="D9" s="9"/>
      <c r="E9" s="11"/>
      <c r="F9" s="38"/>
      <c r="G9" s="39"/>
      <c r="H9" s="10"/>
    </row>
    <row r="10" spans="1:23" ht="20" customHeight="1" x14ac:dyDescent="0.15">
      <c r="A10" s="77" t="s">
        <v>8</v>
      </c>
      <c r="B10" s="79" t="s">
        <v>9</v>
      </c>
      <c r="C10" s="82" t="s">
        <v>10</v>
      </c>
      <c r="D10" s="83" t="s">
        <v>11</v>
      </c>
      <c r="E10" s="86" t="s">
        <v>12</v>
      </c>
      <c r="F10" s="72" t="s">
        <v>16</v>
      </c>
      <c r="G10" s="69" t="s">
        <v>13</v>
      </c>
      <c r="H10" s="25" t="s">
        <v>14</v>
      </c>
    </row>
    <row r="11" spans="1:23" ht="20" customHeight="1" x14ac:dyDescent="0.15">
      <c r="A11" s="78"/>
      <c r="B11" s="80"/>
      <c r="C11" s="80"/>
      <c r="D11" s="84"/>
      <c r="E11" s="87"/>
      <c r="F11" s="73"/>
      <c r="G11" s="70"/>
      <c r="H11" s="75" t="s">
        <v>15</v>
      </c>
    </row>
    <row r="12" spans="1:23" ht="20" customHeight="1" x14ac:dyDescent="0.15">
      <c r="A12" s="76"/>
      <c r="B12" s="81"/>
      <c r="C12" s="81"/>
      <c r="D12" s="85"/>
      <c r="E12" s="88"/>
      <c r="F12" s="74"/>
      <c r="G12" s="71"/>
      <c r="H12" s="76"/>
    </row>
    <row r="13" spans="1:23" ht="20" customHeight="1" x14ac:dyDescent="0.15">
      <c r="A13" s="27" t="s">
        <v>3052</v>
      </c>
      <c r="B13" s="27" t="s">
        <v>20</v>
      </c>
      <c r="C13" s="27" t="s">
        <v>3053</v>
      </c>
      <c r="D13" s="27">
        <v>962979213</v>
      </c>
      <c r="E13" s="27" t="s">
        <v>3054</v>
      </c>
      <c r="F13" s="40">
        <f>VLOOKUP(D13,[2]BLACK!$E$13:$H$92,4,0)</f>
        <v>50000</v>
      </c>
      <c r="G13" s="40">
        <f>F13*H13</f>
        <v>650000</v>
      </c>
      <c r="H13" s="28">
        <v>13</v>
      </c>
    </row>
    <row r="14" spans="1:23" ht="14" hidden="1" x14ac:dyDescent="0.15">
      <c r="A14" s="27" t="s">
        <v>3055</v>
      </c>
      <c r="B14" s="27" t="s">
        <v>20</v>
      </c>
      <c r="C14" s="27" t="s">
        <v>2305</v>
      </c>
      <c r="D14" s="27">
        <v>996445662</v>
      </c>
      <c r="E14" s="27" t="s">
        <v>3056</v>
      </c>
      <c r="F14" s="27">
        <f>VLOOKUP(D14,[2]BLACK!$E$13:$H$92,4,0)</f>
        <v>6767</v>
      </c>
      <c r="G14" s="27">
        <f t="shared" ref="G14:G77" si="0">F14*H14</f>
        <v>0</v>
      </c>
      <c r="H14" s="28">
        <v>0</v>
      </c>
    </row>
    <row r="15" spans="1:23" ht="20" customHeight="1" x14ac:dyDescent="0.15">
      <c r="A15" s="27" t="s">
        <v>3057</v>
      </c>
      <c r="B15" s="27" t="s">
        <v>20</v>
      </c>
      <c r="C15" s="27" t="s">
        <v>3058</v>
      </c>
      <c r="D15" s="27">
        <v>968551799</v>
      </c>
      <c r="E15" s="27" t="s">
        <v>3059</v>
      </c>
      <c r="F15" s="40">
        <f>VLOOKUP(D15,[2]BLACK!$E$13:$H$92,4,0)</f>
        <v>82000</v>
      </c>
      <c r="G15" s="40">
        <f t="shared" si="0"/>
        <v>1230000</v>
      </c>
      <c r="H15" s="28">
        <v>15</v>
      </c>
    </row>
    <row r="16" spans="1:23" ht="14" hidden="1" x14ac:dyDescent="0.15">
      <c r="A16" s="27" t="s">
        <v>3060</v>
      </c>
      <c r="B16" s="27" t="s">
        <v>20</v>
      </c>
      <c r="C16" s="27" t="s">
        <v>2302</v>
      </c>
      <c r="D16" s="27">
        <v>999819737</v>
      </c>
      <c r="E16" s="27" t="s">
        <v>3061</v>
      </c>
      <c r="F16" s="27">
        <f>VLOOKUP(D16,[2]BLACK!$E$13:$H$92,4,0)</f>
        <v>18500</v>
      </c>
      <c r="G16" s="27">
        <f t="shared" si="0"/>
        <v>0</v>
      </c>
      <c r="H16" s="28">
        <v>0</v>
      </c>
    </row>
    <row r="17" spans="1:8" ht="20" customHeight="1" x14ac:dyDescent="0.15">
      <c r="A17" s="27" t="s">
        <v>3062</v>
      </c>
      <c r="B17" s="27" t="s">
        <v>20</v>
      </c>
      <c r="C17" s="27" t="s">
        <v>3063</v>
      </c>
      <c r="D17" s="27">
        <v>1004880491</v>
      </c>
      <c r="E17" s="27" t="s">
        <v>3064</v>
      </c>
      <c r="F17" s="40">
        <f>VLOOKUP(D17,[2]BLACK!$E$13:$H$92,4,0)</f>
        <v>18000</v>
      </c>
      <c r="G17" s="40">
        <f t="shared" si="0"/>
        <v>540000</v>
      </c>
      <c r="H17" s="28">
        <v>30</v>
      </c>
    </row>
    <row r="18" spans="1:8" ht="20" customHeight="1" x14ac:dyDescent="0.15">
      <c r="A18" s="27" t="s">
        <v>3065</v>
      </c>
      <c r="B18" s="27" t="s">
        <v>20</v>
      </c>
      <c r="C18" s="31" t="s">
        <v>3066</v>
      </c>
      <c r="D18" s="27">
        <v>975037020</v>
      </c>
      <c r="E18" s="27" t="s">
        <v>3067</v>
      </c>
      <c r="F18" s="40">
        <v>117000</v>
      </c>
      <c r="G18" s="40">
        <f t="shared" si="0"/>
        <v>1287000</v>
      </c>
      <c r="H18" s="28">
        <v>11</v>
      </c>
    </row>
    <row r="19" spans="1:8" ht="14" hidden="1" x14ac:dyDescent="0.15">
      <c r="A19" s="27" t="s">
        <v>3068</v>
      </c>
      <c r="B19" s="27" t="s">
        <v>20</v>
      </c>
      <c r="C19" s="27" t="s">
        <v>3069</v>
      </c>
      <c r="D19" s="27">
        <v>1244887344</v>
      </c>
      <c r="E19" s="27" t="s">
        <v>3070</v>
      </c>
      <c r="F19" s="27">
        <f>VLOOKUP(D19,[2]BLACK!$E$13:$H$92,4,0)</f>
        <v>6072</v>
      </c>
      <c r="G19" s="27">
        <f t="shared" si="0"/>
        <v>0</v>
      </c>
      <c r="H19" s="28">
        <v>0</v>
      </c>
    </row>
    <row r="20" spans="1:8" ht="14" hidden="1" x14ac:dyDescent="0.15">
      <c r="A20" s="27" t="s">
        <v>3071</v>
      </c>
      <c r="B20" s="27" t="s">
        <v>20</v>
      </c>
      <c r="C20" s="27" t="s">
        <v>3072</v>
      </c>
      <c r="D20" s="27">
        <v>999814620</v>
      </c>
      <c r="E20" s="27" t="s">
        <v>3073</v>
      </c>
      <c r="F20" s="27">
        <f>VLOOKUP(D20,[2]BLACK!$E$13:$H$92,4,0)</f>
        <v>12500</v>
      </c>
      <c r="G20" s="27">
        <f t="shared" si="0"/>
        <v>0</v>
      </c>
      <c r="H20" s="28">
        <v>0</v>
      </c>
    </row>
    <row r="21" spans="1:8" ht="14" hidden="1" x14ac:dyDescent="0.15">
      <c r="A21" s="27" t="s">
        <v>3074</v>
      </c>
      <c r="B21" s="27" t="s">
        <v>20</v>
      </c>
      <c r="C21" s="27" t="s">
        <v>3075</v>
      </c>
      <c r="D21" s="27">
        <v>962979236</v>
      </c>
      <c r="E21" s="27" t="s">
        <v>3076</v>
      </c>
      <c r="F21" s="27">
        <f>VLOOKUP(D21,[2]BLACK!$E$13:$H$92,4,0)</f>
        <v>42900</v>
      </c>
      <c r="G21" s="27">
        <f t="shared" si="0"/>
        <v>0</v>
      </c>
      <c r="H21" s="28">
        <v>0</v>
      </c>
    </row>
    <row r="22" spans="1:8" ht="14" hidden="1" x14ac:dyDescent="0.15">
      <c r="A22" s="27" t="s">
        <v>3077</v>
      </c>
      <c r="B22" s="27" t="s">
        <v>20</v>
      </c>
      <c r="C22" s="27" t="s">
        <v>3078</v>
      </c>
      <c r="D22" s="27">
        <v>965554378</v>
      </c>
      <c r="E22" s="27" t="s">
        <v>3079</v>
      </c>
      <c r="F22" s="27">
        <f>VLOOKUP(D22,[2]BLACK!$E$13:$H$92,4,0)</f>
        <v>3800</v>
      </c>
      <c r="G22" s="27">
        <f t="shared" si="0"/>
        <v>0</v>
      </c>
      <c r="H22" s="28">
        <v>0</v>
      </c>
    </row>
    <row r="23" spans="1:8" ht="14" hidden="1" x14ac:dyDescent="0.15">
      <c r="A23" s="27" t="s">
        <v>3080</v>
      </c>
      <c r="B23" s="27" t="s">
        <v>20</v>
      </c>
      <c r="C23" s="27" t="s">
        <v>3078</v>
      </c>
      <c r="D23" s="27">
        <v>965801635</v>
      </c>
      <c r="E23" s="27" t="s">
        <v>3081</v>
      </c>
      <c r="F23" s="27">
        <f>VLOOKUP(D23,[2]BLACK!$E$13:$H$92,4,0)</f>
        <v>7600</v>
      </c>
      <c r="G23" s="27">
        <f t="shared" si="0"/>
        <v>0</v>
      </c>
      <c r="H23" s="28">
        <v>0</v>
      </c>
    </row>
    <row r="24" spans="1:8" ht="20" customHeight="1" x14ac:dyDescent="0.15">
      <c r="A24" s="27" t="s">
        <v>3082</v>
      </c>
      <c r="B24" s="27" t="s">
        <v>20</v>
      </c>
      <c r="C24" s="27" t="s">
        <v>3083</v>
      </c>
      <c r="D24" s="27">
        <v>990367535</v>
      </c>
      <c r="E24" s="27" t="s">
        <v>3084</v>
      </c>
      <c r="F24" s="40">
        <f>VLOOKUP(D24,[2]BLACK!$E$13:$H$92,4,0)</f>
        <v>5490</v>
      </c>
      <c r="G24" s="40">
        <f t="shared" si="0"/>
        <v>65880</v>
      </c>
      <c r="H24" s="28">
        <v>12</v>
      </c>
    </row>
    <row r="25" spans="1:8" ht="14" hidden="1" x14ac:dyDescent="0.15">
      <c r="A25" s="27" t="s">
        <v>3085</v>
      </c>
      <c r="B25" s="27" t="s">
        <v>20</v>
      </c>
      <c r="C25" s="27" t="s">
        <v>3086</v>
      </c>
      <c r="D25" s="27">
        <v>1433500599</v>
      </c>
      <c r="E25" s="27" t="s">
        <v>3087</v>
      </c>
      <c r="F25" s="27">
        <f>VLOOKUP(D25,[2]BLACK!$E$13:$H$92,4,0)</f>
        <v>30000</v>
      </c>
      <c r="G25" s="27">
        <f t="shared" si="0"/>
        <v>0</v>
      </c>
      <c r="H25" s="28">
        <v>0</v>
      </c>
    </row>
    <row r="26" spans="1:8" ht="20" customHeight="1" x14ac:dyDescent="0.15">
      <c r="A26" s="27" t="s">
        <v>3088</v>
      </c>
      <c r="B26" s="27" t="s">
        <v>20</v>
      </c>
      <c r="C26" s="27" t="s">
        <v>3089</v>
      </c>
      <c r="D26" s="27">
        <v>1387529431</v>
      </c>
      <c r="E26" s="27" t="s">
        <v>3090</v>
      </c>
      <c r="F26" s="40">
        <f>VLOOKUP(D26,[2]BLACK!$E$13:$H$92,4,0)</f>
        <v>11900</v>
      </c>
      <c r="G26" s="40">
        <f t="shared" si="0"/>
        <v>83300</v>
      </c>
      <c r="H26" s="28">
        <v>7</v>
      </c>
    </row>
    <row r="27" spans="1:8" ht="20" customHeight="1" x14ac:dyDescent="0.15">
      <c r="A27" s="27" t="s">
        <v>3091</v>
      </c>
      <c r="B27" s="27" t="s">
        <v>20</v>
      </c>
      <c r="C27" s="31" t="s">
        <v>3092</v>
      </c>
      <c r="D27" s="27">
        <v>1387635923</v>
      </c>
      <c r="E27" s="27" t="s">
        <v>3093</v>
      </c>
      <c r="F27" s="40">
        <v>44000</v>
      </c>
      <c r="G27" s="40">
        <f t="shared" si="0"/>
        <v>396000</v>
      </c>
      <c r="H27" s="28">
        <v>9</v>
      </c>
    </row>
    <row r="28" spans="1:8" ht="20" customHeight="1" x14ac:dyDescent="0.15">
      <c r="A28" s="27" t="s">
        <v>3094</v>
      </c>
      <c r="B28" s="27" t="s">
        <v>20</v>
      </c>
      <c r="C28" s="27" t="s">
        <v>1106</v>
      </c>
      <c r="D28" s="27">
        <v>992797540</v>
      </c>
      <c r="E28" s="27" t="s">
        <v>3095</v>
      </c>
      <c r="F28" s="40">
        <f>VLOOKUP(D28,[2]BLACK!$E$13:$H$92,4,0)</f>
        <v>20000</v>
      </c>
      <c r="G28" s="40">
        <f t="shared" si="0"/>
        <v>120000</v>
      </c>
      <c r="H28" s="28">
        <v>6</v>
      </c>
    </row>
    <row r="29" spans="1:8" ht="14" hidden="1" x14ac:dyDescent="0.15">
      <c r="A29" s="27" t="s">
        <v>3096</v>
      </c>
      <c r="B29" s="27" t="s">
        <v>20</v>
      </c>
      <c r="C29" s="27" t="s">
        <v>3097</v>
      </c>
      <c r="D29" s="27">
        <v>2844481042</v>
      </c>
      <c r="E29" s="27" t="s">
        <v>3098</v>
      </c>
      <c r="F29" s="27">
        <f>VLOOKUP(D29,[2]BLACK!$E$13:$H$92,4,0)</f>
        <v>12200</v>
      </c>
      <c r="G29" s="27">
        <f t="shared" si="0"/>
        <v>0</v>
      </c>
      <c r="H29" s="28">
        <v>0</v>
      </c>
    </row>
    <row r="30" spans="1:8" ht="14" hidden="1" x14ac:dyDescent="0.15">
      <c r="A30" s="27" t="s">
        <v>3099</v>
      </c>
      <c r="B30" s="27" t="s">
        <v>20</v>
      </c>
      <c r="C30" s="27" t="s">
        <v>3100</v>
      </c>
      <c r="D30" s="27">
        <v>1433148387</v>
      </c>
      <c r="E30" s="27" t="s">
        <v>3101</v>
      </c>
      <c r="F30" s="27">
        <f>VLOOKUP(D30,[2]BLACK!$E$13:$H$92,4,0)</f>
        <v>8721</v>
      </c>
      <c r="G30" s="27">
        <f t="shared" si="0"/>
        <v>0</v>
      </c>
      <c r="H30" s="28">
        <v>0</v>
      </c>
    </row>
    <row r="31" spans="1:8" ht="20" customHeight="1" x14ac:dyDescent="0.15">
      <c r="A31" s="27" t="s">
        <v>3102</v>
      </c>
      <c r="B31" s="27" t="s">
        <v>20</v>
      </c>
      <c r="C31" s="27" t="s">
        <v>3103</v>
      </c>
      <c r="D31" s="27">
        <v>2844377312</v>
      </c>
      <c r="E31" s="27" t="s">
        <v>3104</v>
      </c>
      <c r="F31" s="40">
        <f>VLOOKUP(D31,[2]BLACK!$E$13:$H$92,4,0)</f>
        <v>15600</v>
      </c>
      <c r="G31" s="40">
        <f t="shared" si="0"/>
        <v>62400</v>
      </c>
      <c r="H31" s="28">
        <v>4</v>
      </c>
    </row>
    <row r="32" spans="1:8" ht="14" hidden="1" x14ac:dyDescent="0.15">
      <c r="A32" s="27" t="s">
        <v>3105</v>
      </c>
      <c r="B32" s="27" t="s">
        <v>20</v>
      </c>
      <c r="C32" s="27" t="s">
        <v>3106</v>
      </c>
      <c r="D32" s="27">
        <v>1776525120</v>
      </c>
      <c r="E32" s="27" t="s">
        <v>3107</v>
      </c>
      <c r="F32" s="27">
        <f>VLOOKUP(D32,[2]BLACK!$E$13:$H$92,4,0)</f>
        <v>59000</v>
      </c>
      <c r="G32" s="27">
        <f t="shared" si="0"/>
        <v>0</v>
      </c>
      <c r="H32" s="28">
        <v>0</v>
      </c>
    </row>
    <row r="33" spans="1:8" ht="20" customHeight="1" x14ac:dyDescent="0.15">
      <c r="A33" s="27" t="s">
        <v>3108</v>
      </c>
      <c r="B33" s="27" t="s">
        <v>20</v>
      </c>
      <c r="C33" s="27" t="s">
        <v>3109</v>
      </c>
      <c r="D33" s="27">
        <v>961887482</v>
      </c>
      <c r="E33" s="27" t="s">
        <v>3110</v>
      </c>
      <c r="F33" s="40">
        <f>VLOOKUP(D33,[2]BLACK!$E$13:$H$92,4,0)</f>
        <v>87976</v>
      </c>
      <c r="G33" s="40">
        <f t="shared" si="0"/>
        <v>175952</v>
      </c>
      <c r="H33" s="28">
        <v>2</v>
      </c>
    </row>
    <row r="34" spans="1:8" ht="14" hidden="1" x14ac:dyDescent="0.15">
      <c r="A34" s="27" t="s">
        <v>3111</v>
      </c>
      <c r="B34" s="27" t="s">
        <v>20</v>
      </c>
      <c r="C34" s="27" t="s">
        <v>3112</v>
      </c>
      <c r="D34" s="27">
        <v>2859782496</v>
      </c>
      <c r="E34" s="27" t="s">
        <v>3113</v>
      </c>
      <c r="F34" s="27" t="e">
        <f>VLOOKUP(D34,[2]BLACK!$E$13:$H$92,4,0)</f>
        <v>#N/A</v>
      </c>
      <c r="G34" s="27" t="e">
        <f t="shared" si="0"/>
        <v>#N/A</v>
      </c>
      <c r="H34" s="28">
        <v>0</v>
      </c>
    </row>
    <row r="35" spans="1:8" ht="14" hidden="1" x14ac:dyDescent="0.15">
      <c r="A35" s="27" t="s">
        <v>3114</v>
      </c>
      <c r="B35" s="27" t="s">
        <v>20</v>
      </c>
      <c r="C35" s="27" t="s">
        <v>3115</v>
      </c>
      <c r="D35" s="27">
        <v>2038470814</v>
      </c>
      <c r="E35" s="27" t="s">
        <v>3116</v>
      </c>
      <c r="F35" s="27">
        <f>VLOOKUP(D35,[2]BLACK!$E$13:$H$92,4,0)</f>
        <v>10000</v>
      </c>
      <c r="G35" s="27">
        <f t="shared" si="0"/>
        <v>0</v>
      </c>
      <c r="H35" s="28">
        <v>0</v>
      </c>
    </row>
    <row r="36" spans="1:8" ht="14" hidden="1" x14ac:dyDescent="0.15">
      <c r="A36" s="27" t="s">
        <v>3117</v>
      </c>
      <c r="B36" s="27" t="s">
        <v>20</v>
      </c>
      <c r="C36" s="27" t="s">
        <v>3118</v>
      </c>
      <c r="D36" s="27">
        <v>2482025736</v>
      </c>
      <c r="E36" s="27" t="s">
        <v>3119</v>
      </c>
      <c r="F36" s="27">
        <f>VLOOKUP(D36,[2]BLACK!$E$13:$H$92,4,0)</f>
        <v>28500</v>
      </c>
      <c r="G36" s="27">
        <f t="shared" si="0"/>
        <v>0</v>
      </c>
      <c r="H36" s="28">
        <v>0</v>
      </c>
    </row>
    <row r="37" spans="1:8" ht="20" customHeight="1" x14ac:dyDescent="0.15">
      <c r="A37" s="27" t="s">
        <v>3120</v>
      </c>
      <c r="B37" s="27" t="s">
        <v>20</v>
      </c>
      <c r="C37" s="31" t="s">
        <v>3121</v>
      </c>
      <c r="D37" s="27">
        <v>968624636</v>
      </c>
      <c r="E37" s="27" t="s">
        <v>3122</v>
      </c>
      <c r="F37" s="40">
        <v>213800</v>
      </c>
      <c r="G37" s="40">
        <f t="shared" si="0"/>
        <v>855200</v>
      </c>
      <c r="H37" s="28">
        <v>4</v>
      </c>
    </row>
    <row r="38" spans="1:8" ht="20" customHeight="1" x14ac:dyDescent="0.15">
      <c r="A38" s="27" t="s">
        <v>3123</v>
      </c>
      <c r="B38" s="27" t="s">
        <v>20</v>
      </c>
      <c r="C38" s="27" t="s">
        <v>3124</v>
      </c>
      <c r="D38" s="27">
        <v>962979371</v>
      </c>
      <c r="E38" s="27" t="s">
        <v>3125</v>
      </c>
      <c r="F38" s="40">
        <f>VLOOKUP(D38,[2]BLACK!$E$13:$H$92,4,0)</f>
        <v>36198</v>
      </c>
      <c r="G38" s="40">
        <f t="shared" si="0"/>
        <v>180990</v>
      </c>
      <c r="H38" s="28">
        <v>5</v>
      </c>
    </row>
    <row r="39" spans="1:8" ht="20" customHeight="1" x14ac:dyDescent="0.15">
      <c r="A39" s="27" t="s">
        <v>3126</v>
      </c>
      <c r="B39" s="27" t="s">
        <v>20</v>
      </c>
      <c r="C39" s="27" t="s">
        <v>847</v>
      </c>
      <c r="D39" s="27">
        <v>968394640</v>
      </c>
      <c r="E39" s="27" t="s">
        <v>3127</v>
      </c>
      <c r="F39" s="40">
        <f>VLOOKUP(D39,[2]BLACK!$E$13:$H$92,4,0)</f>
        <v>53000</v>
      </c>
      <c r="G39" s="40">
        <f t="shared" si="0"/>
        <v>265000</v>
      </c>
      <c r="H39" s="28">
        <v>5</v>
      </c>
    </row>
    <row r="40" spans="1:8" ht="20" customHeight="1" x14ac:dyDescent="0.15">
      <c r="A40" s="27" t="s">
        <v>3128</v>
      </c>
      <c r="B40" s="27" t="s">
        <v>20</v>
      </c>
      <c r="C40" s="31" t="s">
        <v>3129</v>
      </c>
      <c r="D40" s="27">
        <v>1361947011</v>
      </c>
      <c r="E40" s="27" t="s">
        <v>3130</v>
      </c>
      <c r="F40" s="40">
        <v>17890</v>
      </c>
      <c r="G40" s="40">
        <f t="shared" si="0"/>
        <v>71560</v>
      </c>
      <c r="H40" s="28">
        <v>4</v>
      </c>
    </row>
    <row r="41" spans="1:8" ht="14" hidden="1" x14ac:dyDescent="0.15">
      <c r="A41" s="27" t="s">
        <v>3131</v>
      </c>
      <c r="B41" s="27" t="s">
        <v>20</v>
      </c>
      <c r="C41" s="27" t="s">
        <v>3132</v>
      </c>
      <c r="D41" s="27">
        <v>1361857955</v>
      </c>
      <c r="E41" s="27" t="s">
        <v>3133</v>
      </c>
      <c r="F41" s="27">
        <f>VLOOKUP(D41,[2]BLACK!$E$13:$H$92,4,0)</f>
        <v>15500</v>
      </c>
      <c r="G41" s="27">
        <f t="shared" si="0"/>
        <v>0</v>
      </c>
      <c r="H41" s="28">
        <v>0</v>
      </c>
    </row>
    <row r="42" spans="1:8" ht="20" customHeight="1" x14ac:dyDescent="0.15">
      <c r="A42" s="27" t="s">
        <v>3134</v>
      </c>
      <c r="B42" s="27" t="s">
        <v>20</v>
      </c>
      <c r="C42" s="27" t="s">
        <v>3135</v>
      </c>
      <c r="D42" s="27">
        <v>1772911686</v>
      </c>
      <c r="E42" s="27" t="s">
        <v>3136</v>
      </c>
      <c r="F42" s="40">
        <f>VLOOKUP(D42,[2]BLACK!$E$13:$H$92,4,0)</f>
        <v>11900</v>
      </c>
      <c r="G42" s="40">
        <f t="shared" si="0"/>
        <v>23800</v>
      </c>
      <c r="H42" s="28">
        <v>2</v>
      </c>
    </row>
    <row r="43" spans="1:8" ht="20" customHeight="1" x14ac:dyDescent="0.15">
      <c r="A43" s="27" t="s">
        <v>3137</v>
      </c>
      <c r="B43" s="27" t="s">
        <v>20</v>
      </c>
      <c r="C43" s="27" t="s">
        <v>3138</v>
      </c>
      <c r="D43" s="27">
        <v>993091310</v>
      </c>
      <c r="E43" s="27" t="s">
        <v>3139</v>
      </c>
      <c r="F43" s="40">
        <f>VLOOKUP(D43,[2]BLACK!$E$13:$H$92,4,0)</f>
        <v>58000</v>
      </c>
      <c r="G43" s="40">
        <f t="shared" si="0"/>
        <v>58000</v>
      </c>
      <c r="H43" s="28">
        <v>1</v>
      </c>
    </row>
    <row r="44" spans="1:8" ht="20" customHeight="1" x14ac:dyDescent="0.15">
      <c r="A44" s="27" t="s">
        <v>3140</v>
      </c>
      <c r="B44" s="27" t="s">
        <v>20</v>
      </c>
      <c r="C44" s="27" t="s">
        <v>3141</v>
      </c>
      <c r="D44" s="27">
        <v>995788762</v>
      </c>
      <c r="E44" s="27" t="s">
        <v>3142</v>
      </c>
      <c r="F44" s="40">
        <f>VLOOKUP(D44,[2]BLACK!$E$13:$H$92,4,0)</f>
        <v>58000</v>
      </c>
      <c r="G44" s="40">
        <f t="shared" si="0"/>
        <v>174000</v>
      </c>
      <c r="H44" s="28">
        <v>3</v>
      </c>
    </row>
    <row r="45" spans="1:8" ht="20" customHeight="1" x14ac:dyDescent="0.15">
      <c r="A45" s="27" t="s">
        <v>3143</v>
      </c>
      <c r="B45" s="27" t="s">
        <v>20</v>
      </c>
      <c r="C45" s="27" t="s">
        <v>3144</v>
      </c>
      <c r="D45" s="27">
        <v>1433500599</v>
      </c>
      <c r="E45" s="27" t="s">
        <v>3087</v>
      </c>
      <c r="F45" s="40">
        <f>VLOOKUP(D45,[2]BLACK!$E$13:$H$92,4,0)</f>
        <v>30000</v>
      </c>
      <c r="G45" s="40">
        <f t="shared" si="0"/>
        <v>30000</v>
      </c>
      <c r="H45" s="28">
        <v>1</v>
      </c>
    </row>
    <row r="46" spans="1:8" ht="14" hidden="1" x14ac:dyDescent="0.15">
      <c r="A46" s="27" t="s">
        <v>3145</v>
      </c>
      <c r="B46" s="27" t="s">
        <v>20</v>
      </c>
      <c r="C46" s="27" t="s">
        <v>3146</v>
      </c>
      <c r="D46" s="27">
        <v>970443282</v>
      </c>
      <c r="E46" s="27" t="s">
        <v>3147</v>
      </c>
      <c r="F46" s="27" t="e">
        <f>VLOOKUP(D46,[2]BLACK!$E$13:$H$92,4,0)</f>
        <v>#N/A</v>
      </c>
      <c r="G46" s="27" t="e">
        <f t="shared" si="0"/>
        <v>#N/A</v>
      </c>
      <c r="H46" s="28">
        <v>0</v>
      </c>
    </row>
    <row r="47" spans="1:8" ht="20" customHeight="1" x14ac:dyDescent="0.15">
      <c r="A47" s="27" t="s">
        <v>3148</v>
      </c>
      <c r="B47" s="27" t="s">
        <v>20</v>
      </c>
      <c r="C47" s="27" t="s">
        <v>3149</v>
      </c>
      <c r="D47" s="27">
        <v>980865490</v>
      </c>
      <c r="E47" s="27" t="s">
        <v>3150</v>
      </c>
      <c r="F47" s="40">
        <f>VLOOKUP(D47,[2]BLACK!$E$13:$H$92,4,0)</f>
        <v>31300</v>
      </c>
      <c r="G47" s="40">
        <f t="shared" si="0"/>
        <v>219100</v>
      </c>
      <c r="H47" s="28">
        <v>7</v>
      </c>
    </row>
    <row r="48" spans="1:8" ht="20" customHeight="1" x14ac:dyDescent="0.15">
      <c r="A48" s="27" t="s">
        <v>3151</v>
      </c>
      <c r="B48" s="27" t="s">
        <v>20</v>
      </c>
      <c r="C48" s="27" t="s">
        <v>3152</v>
      </c>
      <c r="D48" s="27">
        <v>977599658</v>
      </c>
      <c r="E48" s="27" t="s">
        <v>3153</v>
      </c>
      <c r="F48" s="40">
        <f>VLOOKUP(D48,[2]BLACK!$E$13:$H$92,4,0)</f>
        <v>39000</v>
      </c>
      <c r="G48" s="40">
        <f t="shared" si="0"/>
        <v>78000</v>
      </c>
      <c r="H48" s="28">
        <v>2</v>
      </c>
    </row>
    <row r="49" spans="1:8" ht="20" customHeight="1" x14ac:dyDescent="0.15">
      <c r="A49" s="27" t="s">
        <v>3154</v>
      </c>
      <c r="B49" s="27" t="s">
        <v>20</v>
      </c>
      <c r="C49" s="27" t="s">
        <v>3155</v>
      </c>
      <c r="D49" s="27">
        <v>970398144</v>
      </c>
      <c r="E49" s="27" t="s">
        <v>3156</v>
      </c>
      <c r="F49" s="40">
        <f>VLOOKUP(D49,[2]BLACK!$E$13:$H$92,4,0)</f>
        <v>25000</v>
      </c>
      <c r="G49" s="40">
        <f t="shared" si="0"/>
        <v>125000</v>
      </c>
      <c r="H49" s="28">
        <v>5</v>
      </c>
    </row>
    <row r="50" spans="1:8" ht="14" hidden="1" x14ac:dyDescent="0.15">
      <c r="A50" s="27" t="s">
        <v>3157</v>
      </c>
      <c r="B50" s="27" t="s">
        <v>20</v>
      </c>
      <c r="C50" s="27" t="s">
        <v>3158</v>
      </c>
      <c r="D50" s="27">
        <v>1001158609</v>
      </c>
      <c r="E50" s="27" t="s">
        <v>3159</v>
      </c>
      <c r="F50" s="27" t="e">
        <f>VLOOKUP(D50,[2]BLACK!$E$13:$H$92,4,0)</f>
        <v>#N/A</v>
      </c>
      <c r="G50" s="27" t="e">
        <f t="shared" si="0"/>
        <v>#N/A</v>
      </c>
      <c r="H50" s="28">
        <v>0</v>
      </c>
    </row>
    <row r="51" spans="1:8" ht="20" customHeight="1" x14ac:dyDescent="0.15">
      <c r="A51" s="27" t="s">
        <v>3160</v>
      </c>
      <c r="B51" s="27" t="s">
        <v>20</v>
      </c>
      <c r="C51" s="31" t="s">
        <v>3161</v>
      </c>
      <c r="D51" s="27">
        <v>991705500</v>
      </c>
      <c r="E51" s="27" t="s">
        <v>3162</v>
      </c>
      <c r="F51" s="40">
        <v>15712</v>
      </c>
      <c r="G51" s="40">
        <f t="shared" si="0"/>
        <v>78560</v>
      </c>
      <c r="H51" s="28">
        <v>5</v>
      </c>
    </row>
    <row r="52" spans="1:8" ht="20" customHeight="1" x14ac:dyDescent="0.15">
      <c r="A52" s="27" t="s">
        <v>3163</v>
      </c>
      <c r="B52" s="27" t="s">
        <v>20</v>
      </c>
      <c r="C52" s="27" t="s">
        <v>3164</v>
      </c>
      <c r="D52" s="27">
        <v>968986742</v>
      </c>
      <c r="E52" s="27" t="s">
        <v>3165</v>
      </c>
      <c r="F52" s="40">
        <f>VLOOKUP(D52,[2]BLACK!$E$13:$H$92,4,0)</f>
        <v>29890</v>
      </c>
      <c r="G52" s="40">
        <f t="shared" si="0"/>
        <v>149450</v>
      </c>
      <c r="H52" s="28">
        <v>5</v>
      </c>
    </row>
    <row r="53" spans="1:8" ht="20" customHeight="1" x14ac:dyDescent="0.15">
      <c r="A53" s="27" t="s">
        <v>3166</v>
      </c>
      <c r="B53" s="27" t="s">
        <v>3167</v>
      </c>
      <c r="C53" s="27" t="s">
        <v>3168</v>
      </c>
      <c r="D53" s="27">
        <v>1016753703</v>
      </c>
      <c r="E53" s="27" t="s">
        <v>3169</v>
      </c>
      <c r="F53" s="40">
        <f>VLOOKUP(D53,[2]BLACK!$E$13:$H$92,4,0)</f>
        <v>256651</v>
      </c>
      <c r="G53" s="40">
        <f t="shared" si="0"/>
        <v>1796557</v>
      </c>
      <c r="H53" s="28">
        <v>7</v>
      </c>
    </row>
    <row r="54" spans="1:8" ht="20" customHeight="1" x14ac:dyDescent="0.15">
      <c r="A54" s="27" t="s">
        <v>3170</v>
      </c>
      <c r="B54" s="27" t="s">
        <v>20</v>
      </c>
      <c r="C54" s="27" t="s">
        <v>3171</v>
      </c>
      <c r="D54" s="27">
        <v>1361859353</v>
      </c>
      <c r="E54" s="27" t="s">
        <v>3172</v>
      </c>
      <c r="F54" s="40">
        <f>VLOOKUP(D54,[2]BLACK!$E$13:$H$92,4,0)</f>
        <v>19006</v>
      </c>
      <c r="G54" s="40">
        <f t="shared" si="0"/>
        <v>57018</v>
      </c>
      <c r="H54" s="28">
        <v>3</v>
      </c>
    </row>
    <row r="55" spans="1:8" ht="20" customHeight="1" x14ac:dyDescent="0.15">
      <c r="A55" s="27" t="s">
        <v>3173</v>
      </c>
      <c r="B55" s="27" t="s">
        <v>20</v>
      </c>
      <c r="C55" s="27" t="s">
        <v>3174</v>
      </c>
      <c r="D55" s="27">
        <v>1361923727</v>
      </c>
      <c r="E55" s="27" t="s">
        <v>3175</v>
      </c>
      <c r="F55" s="40">
        <f>VLOOKUP(D55,[2]BLACK!$E$13:$H$92,4,0)</f>
        <v>13500</v>
      </c>
      <c r="G55" s="40">
        <f t="shared" si="0"/>
        <v>67500</v>
      </c>
      <c r="H55" s="28">
        <v>5</v>
      </c>
    </row>
    <row r="56" spans="1:8" ht="20" customHeight="1" x14ac:dyDescent="0.15">
      <c r="A56" s="27" t="s">
        <v>3176</v>
      </c>
      <c r="B56" s="27" t="s">
        <v>20</v>
      </c>
      <c r="C56" s="27" t="s">
        <v>3177</v>
      </c>
      <c r="D56" s="27">
        <v>1730923234</v>
      </c>
      <c r="E56" s="27" t="s">
        <v>3178</v>
      </c>
      <c r="F56" s="40">
        <f>VLOOKUP(D56,[2]BLACK!$E$13:$H$92,4,0)</f>
        <v>9901</v>
      </c>
      <c r="G56" s="40">
        <f t="shared" si="0"/>
        <v>29703</v>
      </c>
      <c r="H56" s="28">
        <v>3</v>
      </c>
    </row>
    <row r="57" spans="1:8" ht="20" customHeight="1" x14ac:dyDescent="0.15">
      <c r="A57" s="27" t="s">
        <v>3179</v>
      </c>
      <c r="B57" s="27" t="s">
        <v>20</v>
      </c>
      <c r="C57" s="27" t="s">
        <v>3180</v>
      </c>
      <c r="D57" s="27">
        <v>993834731</v>
      </c>
      <c r="E57" s="27" t="s">
        <v>3181</v>
      </c>
      <c r="F57" s="40">
        <f>VLOOKUP(D57,[2]BLACK!$E$13:$H$92,4,0)</f>
        <v>30400</v>
      </c>
      <c r="G57" s="40">
        <f t="shared" si="0"/>
        <v>304000</v>
      </c>
      <c r="H57" s="28">
        <v>10</v>
      </c>
    </row>
    <row r="58" spans="1:8" ht="20" customHeight="1" x14ac:dyDescent="0.15">
      <c r="A58" s="27" t="s">
        <v>3182</v>
      </c>
      <c r="B58" s="27" t="s">
        <v>20</v>
      </c>
      <c r="C58" s="27" t="s">
        <v>3183</v>
      </c>
      <c r="D58" s="27">
        <v>977599658</v>
      </c>
      <c r="E58" s="27" t="s">
        <v>3153</v>
      </c>
      <c r="F58" s="40">
        <f>VLOOKUP(D58,[2]BLACK!$E$13:$H$92,4,0)</f>
        <v>39000</v>
      </c>
      <c r="G58" s="40">
        <f t="shared" si="0"/>
        <v>234000</v>
      </c>
      <c r="H58" s="28">
        <v>6</v>
      </c>
    </row>
    <row r="59" spans="1:8" ht="14" hidden="1" x14ac:dyDescent="0.15">
      <c r="A59" s="27" t="s">
        <v>3184</v>
      </c>
      <c r="B59" s="27" t="s">
        <v>20</v>
      </c>
      <c r="C59" s="27" t="s">
        <v>3185</v>
      </c>
      <c r="D59" s="27">
        <v>1361509787</v>
      </c>
      <c r="E59" s="27" t="s">
        <v>3186</v>
      </c>
      <c r="F59" s="27">
        <f>VLOOKUP(D59,[2]BLACK!$E$13:$H$92,4,0)</f>
        <v>22827</v>
      </c>
      <c r="G59" s="27">
        <f t="shared" si="0"/>
        <v>0</v>
      </c>
      <c r="H59" s="28">
        <v>0</v>
      </c>
    </row>
    <row r="60" spans="1:8" ht="20" customHeight="1" x14ac:dyDescent="0.15">
      <c r="A60" s="27" t="s">
        <v>3187</v>
      </c>
      <c r="B60" s="27" t="s">
        <v>20</v>
      </c>
      <c r="C60" s="27" t="s">
        <v>3188</v>
      </c>
      <c r="D60" s="27">
        <v>1163558359</v>
      </c>
      <c r="E60" s="27" t="s">
        <v>3189</v>
      </c>
      <c r="F60" s="40">
        <f>VLOOKUP(D60,[2]BLACK!$E$13:$H$92,4,0)</f>
        <v>43900</v>
      </c>
      <c r="G60" s="40">
        <f t="shared" si="0"/>
        <v>175600</v>
      </c>
      <c r="H60" s="28">
        <v>4</v>
      </c>
    </row>
    <row r="61" spans="1:8" ht="20" customHeight="1" x14ac:dyDescent="0.15">
      <c r="A61" s="27" t="s">
        <v>3190</v>
      </c>
      <c r="B61" s="27" t="s">
        <v>20</v>
      </c>
      <c r="C61" s="27" t="s">
        <v>3191</v>
      </c>
      <c r="D61" s="27">
        <v>967934130</v>
      </c>
      <c r="E61" s="27" t="s">
        <v>3192</v>
      </c>
      <c r="F61" s="40">
        <f>VLOOKUP(D61,[2]BLACK!$E$13:$H$92,4,0)</f>
        <v>27761</v>
      </c>
      <c r="G61" s="40">
        <f t="shared" si="0"/>
        <v>194327</v>
      </c>
      <c r="H61" s="28">
        <v>7</v>
      </c>
    </row>
    <row r="62" spans="1:8" ht="20" customHeight="1" x14ac:dyDescent="0.15">
      <c r="A62" s="27" t="s">
        <v>3193</v>
      </c>
      <c r="B62" s="27" t="s">
        <v>20</v>
      </c>
      <c r="C62" s="27" t="s">
        <v>3194</v>
      </c>
      <c r="D62" s="27">
        <v>990373878</v>
      </c>
      <c r="E62" s="27" t="s">
        <v>3195</v>
      </c>
      <c r="F62" s="40">
        <f>VLOOKUP(D62,[2]BLACK!$E$13:$H$92,4,0)</f>
        <v>5650</v>
      </c>
      <c r="G62" s="40">
        <f t="shared" si="0"/>
        <v>28250</v>
      </c>
      <c r="H62" s="28">
        <v>5</v>
      </c>
    </row>
    <row r="63" spans="1:8" ht="20" customHeight="1" x14ac:dyDescent="0.15">
      <c r="A63" s="27" t="s">
        <v>3196</v>
      </c>
      <c r="B63" s="27" t="s">
        <v>20</v>
      </c>
      <c r="C63" s="31" t="s">
        <v>3197</v>
      </c>
      <c r="D63" s="27">
        <v>1031842874</v>
      </c>
      <c r="E63" s="27" t="s">
        <v>3198</v>
      </c>
      <c r="F63" s="40">
        <v>27000</v>
      </c>
      <c r="G63" s="40">
        <f t="shared" si="0"/>
        <v>108000</v>
      </c>
      <c r="H63" s="28">
        <v>4</v>
      </c>
    </row>
    <row r="64" spans="1:8" ht="20" customHeight="1" x14ac:dyDescent="0.15">
      <c r="A64" s="27" t="s">
        <v>3199</v>
      </c>
      <c r="B64" s="27" t="s">
        <v>20</v>
      </c>
      <c r="C64" s="31" t="s">
        <v>3200</v>
      </c>
      <c r="D64" s="27">
        <v>1044845851</v>
      </c>
      <c r="E64" s="27" t="s">
        <v>3201</v>
      </c>
      <c r="F64" s="40">
        <v>50726</v>
      </c>
      <c r="G64" s="40">
        <f t="shared" si="0"/>
        <v>253630</v>
      </c>
      <c r="H64" s="28">
        <v>5</v>
      </c>
    </row>
    <row r="65" spans="1:8" ht="20" customHeight="1" x14ac:dyDescent="0.15">
      <c r="A65" s="27" t="s">
        <v>3202</v>
      </c>
      <c r="B65" s="27" t="s">
        <v>20</v>
      </c>
      <c r="C65" s="27" t="s">
        <v>3203</v>
      </c>
      <c r="D65" s="27">
        <v>1433113251</v>
      </c>
      <c r="E65" s="27" t="s">
        <v>3204</v>
      </c>
      <c r="F65" s="40">
        <f>VLOOKUP(D65,[2]BLACK!$E$13:$H$92,4,0)</f>
        <v>8721</v>
      </c>
      <c r="G65" s="40">
        <f t="shared" si="0"/>
        <v>17442</v>
      </c>
      <c r="H65" s="28">
        <v>2</v>
      </c>
    </row>
    <row r="66" spans="1:8" ht="20" customHeight="1" x14ac:dyDescent="0.15">
      <c r="A66" s="27" t="s">
        <v>3205</v>
      </c>
      <c r="B66" s="27" t="s">
        <v>20</v>
      </c>
      <c r="C66" s="27" t="s">
        <v>3078</v>
      </c>
      <c r="D66" s="27">
        <v>965580181</v>
      </c>
      <c r="E66" s="27" t="s">
        <v>3206</v>
      </c>
      <c r="F66" s="40">
        <v>3800</v>
      </c>
      <c r="G66" s="40">
        <f t="shared" si="0"/>
        <v>22800</v>
      </c>
      <c r="H66" s="28">
        <v>6</v>
      </c>
    </row>
    <row r="67" spans="1:8" ht="20" customHeight="1" x14ac:dyDescent="0.15">
      <c r="A67" s="27" t="s">
        <v>3207</v>
      </c>
      <c r="B67" s="27" t="s">
        <v>20</v>
      </c>
      <c r="C67" s="27" t="s">
        <v>3208</v>
      </c>
      <c r="D67" s="27">
        <v>1020235713</v>
      </c>
      <c r="E67" s="27" t="s">
        <v>3209</v>
      </c>
      <c r="F67" s="40">
        <f>VLOOKUP(D67,[2]BLACK!$E$13:$H$92,4,0)</f>
        <v>30500</v>
      </c>
      <c r="G67" s="40">
        <f t="shared" si="0"/>
        <v>61000</v>
      </c>
      <c r="H67" s="28">
        <v>2</v>
      </c>
    </row>
    <row r="68" spans="1:8" ht="20" customHeight="1" x14ac:dyDescent="0.15">
      <c r="A68" s="27" t="s">
        <v>3210</v>
      </c>
      <c r="B68" s="27" t="s">
        <v>20</v>
      </c>
      <c r="C68" s="27" t="s">
        <v>3211</v>
      </c>
      <c r="D68" s="27">
        <v>992829948</v>
      </c>
      <c r="E68" s="27" t="s">
        <v>3212</v>
      </c>
      <c r="F68" s="40">
        <f>VLOOKUP(D68,[2]BLACK!$E$13:$H$92,4,0)</f>
        <v>26000</v>
      </c>
      <c r="G68" s="40">
        <f t="shared" si="0"/>
        <v>260000</v>
      </c>
      <c r="H68" s="28">
        <v>10</v>
      </c>
    </row>
    <row r="69" spans="1:8" ht="20" customHeight="1" x14ac:dyDescent="0.15">
      <c r="A69" s="27" t="s">
        <v>3213</v>
      </c>
      <c r="B69" s="27" t="s">
        <v>20</v>
      </c>
      <c r="C69" s="31" t="s">
        <v>3214</v>
      </c>
      <c r="D69" s="27">
        <v>970378772</v>
      </c>
      <c r="E69" s="27" t="s">
        <v>3215</v>
      </c>
      <c r="F69" s="40">
        <v>24500</v>
      </c>
      <c r="G69" s="40">
        <f t="shared" si="0"/>
        <v>245000</v>
      </c>
      <c r="H69" s="28">
        <v>10</v>
      </c>
    </row>
    <row r="70" spans="1:8" ht="20" customHeight="1" x14ac:dyDescent="0.15">
      <c r="A70" s="27" t="s">
        <v>3216</v>
      </c>
      <c r="B70" s="27" t="s">
        <v>20</v>
      </c>
      <c r="C70" s="27" t="s">
        <v>3217</v>
      </c>
      <c r="D70" s="27">
        <v>992792457</v>
      </c>
      <c r="E70" s="27" t="s">
        <v>3218</v>
      </c>
      <c r="F70" s="40">
        <f>VLOOKUP(D70,[2]BLACK!$E$13:$H$92,4,0)</f>
        <v>18000</v>
      </c>
      <c r="G70" s="40">
        <f t="shared" si="0"/>
        <v>90000</v>
      </c>
      <c r="H70" s="28">
        <v>5</v>
      </c>
    </row>
    <row r="71" spans="1:8" ht="20" customHeight="1" x14ac:dyDescent="0.15">
      <c r="A71" s="27" t="s">
        <v>3219</v>
      </c>
      <c r="B71" s="27" t="s">
        <v>20</v>
      </c>
      <c r="C71" s="31" t="s">
        <v>3220</v>
      </c>
      <c r="D71" s="27">
        <v>1361522063</v>
      </c>
      <c r="E71" s="27" t="s">
        <v>3221</v>
      </c>
      <c r="F71" s="40">
        <v>14690</v>
      </c>
      <c r="G71" s="40">
        <f t="shared" si="0"/>
        <v>44070</v>
      </c>
      <c r="H71" s="28">
        <v>3</v>
      </c>
    </row>
    <row r="72" spans="1:8" ht="14" hidden="1" x14ac:dyDescent="0.15">
      <c r="A72" s="27" t="s">
        <v>3222</v>
      </c>
      <c r="B72" s="27" t="s">
        <v>20</v>
      </c>
      <c r="C72" s="27" t="s">
        <v>3223</v>
      </c>
      <c r="D72" s="27">
        <v>1430971995</v>
      </c>
      <c r="E72" s="27" t="s">
        <v>3224</v>
      </c>
      <c r="F72" s="27">
        <f>VLOOKUP(D72,[2]BLACK!$E$13:$H$92,4,0)</f>
        <v>9169</v>
      </c>
      <c r="G72" s="27">
        <f t="shared" si="0"/>
        <v>0</v>
      </c>
      <c r="H72" s="28">
        <v>0</v>
      </c>
    </row>
    <row r="73" spans="1:8" ht="20" customHeight="1" x14ac:dyDescent="0.15">
      <c r="A73" s="27" t="s">
        <v>3225</v>
      </c>
      <c r="B73" s="27" t="s">
        <v>20</v>
      </c>
      <c r="C73" s="31" t="s">
        <v>3226</v>
      </c>
      <c r="D73" s="27">
        <v>993671157</v>
      </c>
      <c r="E73" s="27" t="s">
        <v>3227</v>
      </c>
      <c r="F73" s="40">
        <v>23800</v>
      </c>
      <c r="G73" s="40">
        <f t="shared" si="0"/>
        <v>95200</v>
      </c>
      <c r="H73" s="28">
        <v>4</v>
      </c>
    </row>
    <row r="74" spans="1:8" ht="20" customHeight="1" x14ac:dyDescent="0.15">
      <c r="A74" s="27" t="s">
        <v>3228</v>
      </c>
      <c r="B74" s="27" t="s">
        <v>20</v>
      </c>
      <c r="C74" s="27" t="s">
        <v>3229</v>
      </c>
      <c r="D74" s="27">
        <v>969958965</v>
      </c>
      <c r="E74" s="27" t="s">
        <v>3230</v>
      </c>
      <c r="F74" s="40">
        <f>VLOOKUP(D74,[2]BLACK!$E$13:$H$92,4,0)</f>
        <v>37500</v>
      </c>
      <c r="G74" s="40">
        <f t="shared" si="0"/>
        <v>337500</v>
      </c>
      <c r="H74" s="28">
        <v>9</v>
      </c>
    </row>
    <row r="75" spans="1:8" ht="20" customHeight="1" x14ac:dyDescent="0.15">
      <c r="A75" s="27" t="s">
        <v>3231</v>
      </c>
      <c r="B75" s="27" t="s">
        <v>20</v>
      </c>
      <c r="C75" s="27" t="s">
        <v>3232</v>
      </c>
      <c r="D75" s="27">
        <v>967940320</v>
      </c>
      <c r="E75" s="27" t="s">
        <v>3233</v>
      </c>
      <c r="F75" s="40">
        <f>VLOOKUP(D75,[2]BLACK!$E$13:$H$92,4,0)</f>
        <v>34500</v>
      </c>
      <c r="G75" s="40">
        <f t="shared" si="0"/>
        <v>69000</v>
      </c>
      <c r="H75" s="28">
        <v>2</v>
      </c>
    </row>
    <row r="76" spans="1:8" ht="20" customHeight="1" x14ac:dyDescent="0.15">
      <c r="A76" s="27" t="s">
        <v>3234</v>
      </c>
      <c r="B76" s="27" t="s">
        <v>20</v>
      </c>
      <c r="C76" s="31" t="s">
        <v>3235</v>
      </c>
      <c r="D76" s="27">
        <v>1031842874</v>
      </c>
      <c r="E76" s="27" t="s">
        <v>3198</v>
      </c>
      <c r="F76" s="40">
        <v>27000</v>
      </c>
      <c r="G76" s="40">
        <f t="shared" si="0"/>
        <v>108000</v>
      </c>
      <c r="H76" s="28">
        <v>4</v>
      </c>
    </row>
    <row r="77" spans="1:8" ht="20" customHeight="1" x14ac:dyDescent="0.15">
      <c r="A77" s="27" t="s">
        <v>3236</v>
      </c>
      <c r="B77" s="27" t="s">
        <v>20</v>
      </c>
      <c r="C77" s="31" t="s">
        <v>3237</v>
      </c>
      <c r="D77" s="27">
        <v>2844364362</v>
      </c>
      <c r="E77" s="27" t="s">
        <v>3238</v>
      </c>
      <c r="F77" s="40">
        <v>18400</v>
      </c>
      <c r="G77" s="40">
        <f t="shared" si="0"/>
        <v>73600</v>
      </c>
      <c r="H77" s="28">
        <v>4</v>
      </c>
    </row>
    <row r="78" spans="1:8" ht="14" hidden="1" x14ac:dyDescent="0.15">
      <c r="A78" s="27" t="s">
        <v>3239</v>
      </c>
      <c r="B78" s="27" t="s">
        <v>20</v>
      </c>
      <c r="C78" s="27" t="s">
        <v>3240</v>
      </c>
      <c r="D78" s="27">
        <v>970456005</v>
      </c>
      <c r="E78" s="27" t="s">
        <v>3241</v>
      </c>
      <c r="F78" s="27" t="e">
        <f>VLOOKUP(D78,[2]BLACK!$E$13:$H$92,4,0)</f>
        <v>#N/A</v>
      </c>
      <c r="G78" s="27" t="e">
        <f t="shared" ref="G78:G84" si="1">F78*H78</f>
        <v>#N/A</v>
      </c>
      <c r="H78" s="28">
        <v>0</v>
      </c>
    </row>
    <row r="79" spans="1:8" ht="14" hidden="1" x14ac:dyDescent="0.15">
      <c r="A79" s="27" t="s">
        <v>3242</v>
      </c>
      <c r="B79" s="27" t="s">
        <v>20</v>
      </c>
      <c r="C79" s="27" t="s">
        <v>3243</v>
      </c>
      <c r="D79" s="27">
        <v>1361486497</v>
      </c>
      <c r="E79" s="27" t="s">
        <v>3244</v>
      </c>
      <c r="F79" s="27">
        <f>VLOOKUP(D79,[2]BLACK!$E$13:$H$92,4,0)</f>
        <v>38108</v>
      </c>
      <c r="G79" s="27">
        <f t="shared" si="1"/>
        <v>0</v>
      </c>
      <c r="H79" s="28">
        <v>0</v>
      </c>
    </row>
    <row r="80" spans="1:8" ht="20" customHeight="1" x14ac:dyDescent="0.15">
      <c r="A80" s="27" t="s">
        <v>3245</v>
      </c>
      <c r="B80" s="27" t="s">
        <v>20</v>
      </c>
      <c r="C80" s="27" t="s">
        <v>3246</v>
      </c>
      <c r="D80" s="27">
        <v>1514129176</v>
      </c>
      <c r="E80" s="27" t="s">
        <v>3247</v>
      </c>
      <c r="F80" s="40">
        <f>VLOOKUP(D80,[2]BLACK!$E$13:$H$92,4,0)</f>
        <v>26903</v>
      </c>
      <c r="G80" s="40">
        <f t="shared" si="1"/>
        <v>134515</v>
      </c>
      <c r="H80" s="28">
        <v>5</v>
      </c>
    </row>
    <row r="81" spans="1:8" ht="20" customHeight="1" x14ac:dyDescent="0.15">
      <c r="A81" s="27" t="s">
        <v>3248</v>
      </c>
      <c r="B81" s="27" t="s">
        <v>20</v>
      </c>
      <c r="C81" s="27" t="s">
        <v>3249</v>
      </c>
      <c r="D81" s="27">
        <v>962979296</v>
      </c>
      <c r="E81" s="27" t="s">
        <v>3250</v>
      </c>
      <c r="F81" s="40">
        <f>VLOOKUP(D81,[2]BLACK!$E$13:$H$92,4,0)</f>
        <v>215000</v>
      </c>
      <c r="G81" s="40">
        <f t="shared" si="1"/>
        <v>430000</v>
      </c>
      <c r="H81" s="28">
        <v>2</v>
      </c>
    </row>
    <row r="82" spans="1:8" ht="20" customHeight="1" x14ac:dyDescent="0.15">
      <c r="A82" s="27" t="s">
        <v>3251</v>
      </c>
      <c r="B82" s="27" t="s">
        <v>20</v>
      </c>
      <c r="C82" s="31" t="s">
        <v>3252</v>
      </c>
      <c r="D82" s="27">
        <v>1001125535</v>
      </c>
      <c r="E82" s="27" t="s">
        <v>3253</v>
      </c>
      <c r="F82" s="40">
        <v>28298</v>
      </c>
      <c r="G82" s="40">
        <f t="shared" si="1"/>
        <v>84894</v>
      </c>
      <c r="H82" s="28">
        <v>3</v>
      </c>
    </row>
    <row r="83" spans="1:8" ht="20" customHeight="1" x14ac:dyDescent="0.15">
      <c r="A83" s="27" t="s">
        <v>3254</v>
      </c>
      <c r="B83" s="27" t="s">
        <v>20</v>
      </c>
      <c r="C83" s="27" t="s">
        <v>3255</v>
      </c>
      <c r="D83" s="27">
        <v>990398127</v>
      </c>
      <c r="E83" s="27" t="s">
        <v>3256</v>
      </c>
      <c r="F83" s="40">
        <f>VLOOKUP(D83,[2]BLACK!$E$13:$H$92,4,0)</f>
        <v>42200</v>
      </c>
      <c r="G83" s="40">
        <f t="shared" si="1"/>
        <v>42200</v>
      </c>
      <c r="H83" s="28">
        <v>1</v>
      </c>
    </row>
    <row r="84" spans="1:8" ht="20" customHeight="1" x14ac:dyDescent="0.15">
      <c r="A84" s="27" t="s">
        <v>3257</v>
      </c>
      <c r="B84" s="27" t="s">
        <v>20</v>
      </c>
      <c r="C84" s="27" t="s">
        <v>3258</v>
      </c>
      <c r="D84" s="27">
        <v>992799078</v>
      </c>
      <c r="E84" s="27" t="s">
        <v>842</v>
      </c>
      <c r="F84" s="40">
        <f>VLOOKUP(D84,[2]BLACK!$E$13:$H$92,4,0)</f>
        <v>16000</v>
      </c>
      <c r="G84" s="43">
        <f t="shared" si="1"/>
        <v>32000</v>
      </c>
      <c r="H84" s="28">
        <v>2</v>
      </c>
    </row>
    <row r="85" spans="1:8" ht="20" customHeight="1" x14ac:dyDescent="0.15">
      <c r="A85" s="29"/>
      <c r="B85" s="30"/>
      <c r="C85" s="30"/>
      <c r="D85" s="30"/>
      <c r="E85" s="30"/>
      <c r="F85" s="41"/>
      <c r="G85" s="47">
        <f>SUBTOTAL(9,G13:G84)</f>
        <v>12314998</v>
      </c>
      <c r="H85" s="30"/>
    </row>
  </sheetData>
  <autoFilter ref="A10:H85" xr:uid="{DD1B2C7B-27CE-2A4C-B1E7-4970E2065976}">
    <filterColumn colId="7">
      <filters blank="1">
        <filter val="1"/>
        <filter val="10"/>
        <filter val="11"/>
        <filter val="12"/>
        <filter val="13"/>
        <filter val="15"/>
        <filter val="2"/>
        <filter val="3"/>
        <filter val="30"/>
        <filter val="4"/>
        <filter val="5"/>
        <filter val="6"/>
        <filter val="7"/>
        <filter val="9"/>
        <filter val="Aptas para vender"/>
      </filters>
    </filterColumn>
  </autoFilter>
  <mergeCells count="8">
    <mergeCell ref="H11:H12"/>
    <mergeCell ref="G10:G12"/>
    <mergeCell ref="A10:A12"/>
    <mergeCell ref="B10:B12"/>
    <mergeCell ref="C10:C12"/>
    <mergeCell ref="D10:D12"/>
    <mergeCell ref="E10:E12"/>
    <mergeCell ref="F10:F12"/>
  </mergeCells>
  <hyperlinks>
    <hyperlink ref="A4" r:id="rId1" xr:uid="{084FA5A9-5059-2148-BE8B-035725DF818F}"/>
    <hyperlink ref="A8" location="'Para impulsar ventas'!A1" display=" Para impulsar ventas" xr:uid="{B9FAF848-D0DC-C540-9D17-3BFD4476B5E8}"/>
    <hyperlink ref="A6" location="'Para evitar descarte'!A1" display=" Para evitar descarte" xr:uid="{5DA8CAC4-0046-1A4A-A864-F8EE35584EB2}"/>
    <hyperlink ref="A7" location="'Para poner en venta'!A1" display=" Para poner en venta" xr:uid="{7C734601-C2FC-FB4C-A9B3-24F922723737}"/>
    <hyperlink ref="C6" location="'Buena calidad'!A1" display=" Buena calidad" xr:uid="{A9C4B054-A7C0-794A-8517-0D82074167BF}"/>
    <hyperlink ref="F8" r:id="rId2" xr:uid="{BDD3C9AB-6049-374F-9711-52F5BEF4430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D50-8372-BA41-9853-EC29E58AC026}">
  <sheetPr filterMode="1"/>
  <dimension ref="A1:I887"/>
  <sheetViews>
    <sheetView tabSelected="1" workbookViewId="0">
      <selection activeCell="F5" sqref="F5"/>
    </sheetView>
  </sheetViews>
  <sheetFormatPr baseColWidth="10" defaultRowHeight="20" customHeight="1" x14ac:dyDescent="0.15"/>
  <cols>
    <col min="3" max="3" width="66.1640625" customWidth="1"/>
    <col min="4" max="4" width="20" style="64" customWidth="1"/>
    <col min="5" max="5" width="54.6640625" customWidth="1"/>
    <col min="6" max="6" width="10.83203125" style="42"/>
    <col min="7" max="7" width="13.33203125" style="42" customWidth="1"/>
    <col min="8" max="8" width="15.1640625" style="61" customWidth="1"/>
  </cols>
  <sheetData>
    <row r="1" spans="1:9" ht="20" customHeight="1" x14ac:dyDescent="0.15">
      <c r="A1" s="57" t="s">
        <v>8</v>
      </c>
      <c r="B1" s="57" t="s">
        <v>9</v>
      </c>
      <c r="C1" s="57" t="s">
        <v>10</v>
      </c>
      <c r="D1" s="62" t="s">
        <v>11</v>
      </c>
      <c r="E1" s="57" t="s">
        <v>12</v>
      </c>
      <c r="F1" s="68" t="s">
        <v>3259</v>
      </c>
      <c r="G1" s="68" t="s">
        <v>3260</v>
      </c>
      <c r="H1" s="59" t="s">
        <v>14</v>
      </c>
    </row>
    <row r="2" spans="1:9" ht="20" hidden="1" customHeight="1" x14ac:dyDescent="0.15">
      <c r="A2" s="57"/>
      <c r="B2" s="57"/>
      <c r="C2" s="57"/>
      <c r="D2" s="62"/>
      <c r="E2" s="57"/>
      <c r="F2" s="44"/>
      <c r="G2" s="44"/>
      <c r="H2" s="59" t="s">
        <v>15</v>
      </c>
    </row>
    <row r="3" spans="1:9" ht="20" customHeight="1" x14ac:dyDescent="0.15">
      <c r="A3" s="52" t="s">
        <v>19</v>
      </c>
      <c r="B3" s="52" t="s">
        <v>20</v>
      </c>
      <c r="C3" s="52" t="s">
        <v>21</v>
      </c>
      <c r="D3" s="63">
        <v>464016888</v>
      </c>
      <c r="E3" s="52" t="s">
        <v>22</v>
      </c>
      <c r="F3" s="58">
        <v>11000</v>
      </c>
      <c r="G3" s="58">
        <v>176000</v>
      </c>
      <c r="H3" s="60">
        <v>16</v>
      </c>
      <c r="I3" s="42"/>
    </row>
    <row r="4" spans="1:9" ht="20" customHeight="1" x14ac:dyDescent="0.15">
      <c r="A4" s="52" t="s">
        <v>23</v>
      </c>
      <c r="B4" s="52" t="s">
        <v>20</v>
      </c>
      <c r="C4" s="52" t="s">
        <v>24</v>
      </c>
      <c r="D4" s="52">
        <v>552892818</v>
      </c>
      <c r="E4" s="52" t="s">
        <v>25</v>
      </c>
      <c r="F4" s="58">
        <v>3800</v>
      </c>
      <c r="G4" s="58" t="s">
        <v>20</v>
      </c>
      <c r="H4" s="52">
        <v>0</v>
      </c>
    </row>
    <row r="5" spans="1:9" ht="20" customHeight="1" x14ac:dyDescent="0.15">
      <c r="A5" s="52" t="s">
        <v>26</v>
      </c>
      <c r="B5" s="52" t="s">
        <v>20</v>
      </c>
      <c r="C5" s="52" t="s">
        <v>27</v>
      </c>
      <c r="D5" s="52">
        <v>969960395</v>
      </c>
      <c r="E5" s="52" t="s">
        <v>28</v>
      </c>
      <c r="F5" s="58">
        <v>30500</v>
      </c>
      <c r="G5" s="58" t="s">
        <v>20</v>
      </c>
      <c r="H5" s="52">
        <v>0</v>
      </c>
    </row>
    <row r="6" spans="1:9" ht="20" hidden="1" customHeight="1" x14ac:dyDescent="0.15">
      <c r="A6" s="52" t="s">
        <v>29</v>
      </c>
      <c r="B6" s="52" t="s">
        <v>20</v>
      </c>
      <c r="C6" s="52" t="s">
        <v>30</v>
      </c>
      <c r="D6" s="52">
        <v>1460703017</v>
      </c>
      <c r="E6" s="52" t="s">
        <v>31</v>
      </c>
      <c r="F6" s="58">
        <v>0</v>
      </c>
      <c r="G6" s="58" t="s">
        <v>20</v>
      </c>
      <c r="H6" s="52">
        <v>0</v>
      </c>
    </row>
    <row r="7" spans="1:9" ht="20" customHeight="1" x14ac:dyDescent="0.15">
      <c r="A7" s="52" t="s">
        <v>32</v>
      </c>
      <c r="B7" s="52" t="s">
        <v>20</v>
      </c>
      <c r="C7" s="52" t="s">
        <v>33</v>
      </c>
      <c r="D7" s="52">
        <v>474286552</v>
      </c>
      <c r="E7" s="52" t="s">
        <v>34</v>
      </c>
      <c r="F7" s="58">
        <v>29800</v>
      </c>
      <c r="G7" s="58" t="s">
        <v>20</v>
      </c>
      <c r="H7" s="52">
        <v>0</v>
      </c>
    </row>
    <row r="8" spans="1:9" ht="20" customHeight="1" x14ac:dyDescent="0.15">
      <c r="A8" s="52" t="s">
        <v>35</v>
      </c>
      <c r="B8" s="52" t="s">
        <v>20</v>
      </c>
      <c r="C8" s="52" t="s">
        <v>36</v>
      </c>
      <c r="D8" s="52">
        <v>436142332</v>
      </c>
      <c r="E8" s="52" t="s">
        <v>37</v>
      </c>
      <c r="F8" s="58">
        <v>18800</v>
      </c>
      <c r="G8" s="58" t="s">
        <v>20</v>
      </c>
      <c r="H8" s="52">
        <v>0</v>
      </c>
    </row>
    <row r="9" spans="1:9" ht="20" customHeight="1" x14ac:dyDescent="0.15">
      <c r="A9" s="52" t="s">
        <v>38</v>
      </c>
      <c r="B9" s="52" t="s">
        <v>20</v>
      </c>
      <c r="C9" s="52" t="s">
        <v>39</v>
      </c>
      <c r="D9" s="52">
        <v>1141556479</v>
      </c>
      <c r="E9" s="52" t="s">
        <v>40</v>
      </c>
      <c r="F9" s="58">
        <v>5800</v>
      </c>
      <c r="G9" s="58" t="s">
        <v>20</v>
      </c>
      <c r="H9" s="52">
        <v>0</v>
      </c>
    </row>
    <row r="10" spans="1:9" ht="20" customHeight="1" x14ac:dyDescent="0.15">
      <c r="A10" s="52" t="s">
        <v>41</v>
      </c>
      <c r="B10" s="52" t="s">
        <v>20</v>
      </c>
      <c r="C10" s="52" t="s">
        <v>42</v>
      </c>
      <c r="D10" s="52">
        <v>465756652</v>
      </c>
      <c r="E10" s="52" t="s">
        <v>43</v>
      </c>
      <c r="F10" s="58">
        <v>20400</v>
      </c>
      <c r="G10" s="58" t="s">
        <v>20</v>
      </c>
      <c r="H10" s="52">
        <v>0</v>
      </c>
    </row>
    <row r="11" spans="1:9" ht="20" customHeight="1" x14ac:dyDescent="0.15">
      <c r="A11" s="52" t="s">
        <v>44</v>
      </c>
      <c r="B11" s="52" t="s">
        <v>20</v>
      </c>
      <c r="C11" s="52" t="s">
        <v>45</v>
      </c>
      <c r="D11" s="63">
        <v>619502171</v>
      </c>
      <c r="E11" s="52" t="s">
        <v>46</v>
      </c>
      <c r="F11" s="58">
        <v>21998</v>
      </c>
      <c r="G11" s="58">
        <v>263976</v>
      </c>
      <c r="H11" s="60">
        <v>12</v>
      </c>
    </row>
    <row r="12" spans="1:9" ht="20" customHeight="1" x14ac:dyDescent="0.15">
      <c r="A12" s="52" t="s">
        <v>47</v>
      </c>
      <c r="B12" s="52" t="s">
        <v>20</v>
      </c>
      <c r="C12" s="52" t="s">
        <v>48</v>
      </c>
      <c r="D12" s="52">
        <v>912432361</v>
      </c>
      <c r="E12" s="52" t="s">
        <v>49</v>
      </c>
      <c r="F12" s="58">
        <v>45047</v>
      </c>
      <c r="G12" s="58" t="s">
        <v>20</v>
      </c>
      <c r="H12" s="52">
        <v>0</v>
      </c>
    </row>
    <row r="13" spans="1:9" ht="20" customHeight="1" x14ac:dyDescent="0.15">
      <c r="A13" s="52" t="s">
        <v>50</v>
      </c>
      <c r="B13" s="52" t="s">
        <v>20</v>
      </c>
      <c r="C13" s="52" t="s">
        <v>51</v>
      </c>
      <c r="D13" s="63">
        <v>476191575</v>
      </c>
      <c r="E13" s="52" t="s">
        <v>52</v>
      </c>
      <c r="F13" s="58">
        <v>15000</v>
      </c>
      <c r="G13" s="58">
        <v>210000</v>
      </c>
      <c r="H13" s="60">
        <v>14</v>
      </c>
    </row>
    <row r="14" spans="1:9" ht="20" hidden="1" customHeight="1" x14ac:dyDescent="0.15">
      <c r="A14" s="52" t="s">
        <v>53</v>
      </c>
      <c r="B14" s="52" t="s">
        <v>20</v>
      </c>
      <c r="C14" s="52" t="s">
        <v>54</v>
      </c>
      <c r="D14" s="52">
        <v>533028791</v>
      </c>
      <c r="E14" s="52" t="s">
        <v>55</v>
      </c>
      <c r="F14" s="58">
        <v>0</v>
      </c>
      <c r="G14" s="58" t="s">
        <v>20</v>
      </c>
      <c r="H14" s="52">
        <v>0</v>
      </c>
    </row>
    <row r="15" spans="1:9" ht="20" customHeight="1" x14ac:dyDescent="0.15">
      <c r="A15" s="52" t="s">
        <v>56</v>
      </c>
      <c r="B15" s="52" t="s">
        <v>20</v>
      </c>
      <c r="C15" s="52" t="s">
        <v>57</v>
      </c>
      <c r="D15" s="52">
        <v>996394586</v>
      </c>
      <c r="E15" s="52" t="s">
        <v>58</v>
      </c>
      <c r="F15" s="58">
        <v>8766</v>
      </c>
      <c r="G15" s="58" t="s">
        <v>20</v>
      </c>
      <c r="H15" s="52">
        <v>0</v>
      </c>
    </row>
    <row r="16" spans="1:9" ht="20" customHeight="1" x14ac:dyDescent="0.15">
      <c r="A16" s="52" t="s">
        <v>59</v>
      </c>
      <c r="B16" s="52" t="s">
        <v>20</v>
      </c>
      <c r="C16" s="52" t="s">
        <v>60</v>
      </c>
      <c r="D16" s="52">
        <v>466442500</v>
      </c>
      <c r="E16" s="52" t="s">
        <v>61</v>
      </c>
      <c r="F16" s="58">
        <v>5616</v>
      </c>
      <c r="G16" s="58" t="s">
        <v>20</v>
      </c>
      <c r="H16" s="52">
        <v>0</v>
      </c>
    </row>
    <row r="17" spans="1:8" ht="20" customHeight="1" x14ac:dyDescent="0.15">
      <c r="A17" s="52" t="s">
        <v>62</v>
      </c>
      <c r="B17" s="52" t="s">
        <v>20</v>
      </c>
      <c r="C17" s="52" t="s">
        <v>63</v>
      </c>
      <c r="D17" s="52">
        <v>1017945757</v>
      </c>
      <c r="E17" s="52" t="s">
        <v>64</v>
      </c>
      <c r="F17" s="58">
        <v>34180</v>
      </c>
      <c r="G17" s="58" t="s">
        <v>20</v>
      </c>
      <c r="H17" s="52">
        <v>0</v>
      </c>
    </row>
    <row r="18" spans="1:8" ht="20" customHeight="1" x14ac:dyDescent="0.15">
      <c r="A18" s="52" t="s">
        <v>65</v>
      </c>
      <c r="B18" s="52" t="s">
        <v>20</v>
      </c>
      <c r="C18" s="52" t="s">
        <v>66</v>
      </c>
      <c r="D18" s="52">
        <v>904148508</v>
      </c>
      <c r="E18" s="52" t="s">
        <v>67</v>
      </c>
      <c r="F18" s="58">
        <v>22000</v>
      </c>
      <c r="G18" s="58" t="s">
        <v>20</v>
      </c>
      <c r="H18" s="52">
        <v>0</v>
      </c>
    </row>
    <row r="19" spans="1:8" ht="20" customHeight="1" x14ac:dyDescent="0.15">
      <c r="A19" s="52" t="s">
        <v>68</v>
      </c>
      <c r="B19" s="52" t="s">
        <v>20</v>
      </c>
      <c r="C19" s="52" t="s">
        <v>69</v>
      </c>
      <c r="D19" s="52">
        <v>436143540</v>
      </c>
      <c r="E19" s="52" t="s">
        <v>70</v>
      </c>
      <c r="F19" s="58">
        <v>11000</v>
      </c>
      <c r="G19" s="58" t="s">
        <v>20</v>
      </c>
      <c r="H19" s="52">
        <v>0</v>
      </c>
    </row>
    <row r="20" spans="1:8" ht="20" hidden="1" customHeight="1" x14ac:dyDescent="0.15">
      <c r="A20" s="52" t="s">
        <v>71</v>
      </c>
      <c r="B20" s="52" t="s">
        <v>20</v>
      </c>
      <c r="C20" s="52" t="s">
        <v>72</v>
      </c>
      <c r="D20" s="52">
        <v>977807749</v>
      </c>
      <c r="E20" s="52" t="s">
        <v>73</v>
      </c>
      <c r="F20" s="58">
        <v>0</v>
      </c>
      <c r="G20" s="58" t="s">
        <v>20</v>
      </c>
      <c r="H20" s="52">
        <v>0</v>
      </c>
    </row>
    <row r="21" spans="1:8" ht="20" customHeight="1" x14ac:dyDescent="0.15">
      <c r="A21" s="52" t="s">
        <v>74</v>
      </c>
      <c r="B21" s="52" t="s">
        <v>20</v>
      </c>
      <c r="C21" s="52" t="s">
        <v>75</v>
      </c>
      <c r="D21" s="52">
        <v>436141582</v>
      </c>
      <c r="E21" s="52" t="s">
        <v>76</v>
      </c>
      <c r="F21" s="58">
        <v>25778</v>
      </c>
      <c r="G21" s="58" t="s">
        <v>20</v>
      </c>
      <c r="H21" s="52">
        <v>0</v>
      </c>
    </row>
    <row r="22" spans="1:8" ht="20" hidden="1" customHeight="1" x14ac:dyDescent="0.15">
      <c r="A22" s="52" t="s">
        <v>77</v>
      </c>
      <c r="B22" s="52" t="s">
        <v>20</v>
      </c>
      <c r="C22" s="52" t="s">
        <v>78</v>
      </c>
      <c r="D22" s="52">
        <v>1141548929</v>
      </c>
      <c r="E22" s="52" t="s">
        <v>79</v>
      </c>
      <c r="F22" s="58">
        <v>0</v>
      </c>
      <c r="G22" s="58" t="s">
        <v>20</v>
      </c>
      <c r="H22" s="52">
        <v>0</v>
      </c>
    </row>
    <row r="23" spans="1:8" ht="20" customHeight="1" x14ac:dyDescent="0.15">
      <c r="A23" s="52" t="s">
        <v>80</v>
      </c>
      <c r="B23" s="52" t="s">
        <v>20</v>
      </c>
      <c r="C23" s="52" t="s">
        <v>81</v>
      </c>
      <c r="D23" s="52">
        <v>1463383501</v>
      </c>
      <c r="E23" s="52" t="s">
        <v>82</v>
      </c>
      <c r="F23" s="58">
        <v>9900</v>
      </c>
      <c r="G23" s="58" t="s">
        <v>20</v>
      </c>
      <c r="H23" s="52">
        <v>0</v>
      </c>
    </row>
    <row r="24" spans="1:8" ht="20" customHeight="1" x14ac:dyDescent="0.15">
      <c r="A24" s="52" t="s">
        <v>83</v>
      </c>
      <c r="B24" s="52" t="s">
        <v>20</v>
      </c>
      <c r="C24" s="52" t="s">
        <v>84</v>
      </c>
      <c r="D24" s="52">
        <v>1792013694</v>
      </c>
      <c r="E24" s="52" t="s">
        <v>85</v>
      </c>
      <c r="F24" s="58">
        <v>47000</v>
      </c>
      <c r="G24" s="58" t="s">
        <v>20</v>
      </c>
      <c r="H24" s="52">
        <v>0</v>
      </c>
    </row>
    <row r="25" spans="1:8" ht="20" customHeight="1" x14ac:dyDescent="0.15">
      <c r="A25" s="52" t="s">
        <v>86</v>
      </c>
      <c r="B25" s="52" t="s">
        <v>20</v>
      </c>
      <c r="C25" s="52" t="s">
        <v>87</v>
      </c>
      <c r="D25" s="63">
        <v>466723559</v>
      </c>
      <c r="E25" s="52" t="s">
        <v>88</v>
      </c>
      <c r="F25" s="58">
        <v>25800</v>
      </c>
      <c r="G25" s="58">
        <v>51600</v>
      </c>
      <c r="H25" s="60">
        <v>2</v>
      </c>
    </row>
    <row r="26" spans="1:8" ht="20" customHeight="1" x14ac:dyDescent="0.15">
      <c r="A26" s="52" t="s">
        <v>89</v>
      </c>
      <c r="B26" s="52" t="s">
        <v>20</v>
      </c>
      <c r="C26" s="52" t="s">
        <v>90</v>
      </c>
      <c r="D26" s="52">
        <v>436141582</v>
      </c>
      <c r="E26" s="52" t="s">
        <v>76</v>
      </c>
      <c r="F26" s="58">
        <v>25778</v>
      </c>
      <c r="G26" s="58" t="s">
        <v>20</v>
      </c>
      <c r="H26" s="52">
        <v>0</v>
      </c>
    </row>
    <row r="27" spans="1:8" ht="20" customHeight="1" x14ac:dyDescent="0.15">
      <c r="A27" s="52" t="s">
        <v>91</v>
      </c>
      <c r="B27" s="52" t="s">
        <v>20</v>
      </c>
      <c r="C27" s="52" t="s">
        <v>92</v>
      </c>
      <c r="D27" s="63">
        <v>1005266031</v>
      </c>
      <c r="E27" s="52" t="s">
        <v>93</v>
      </c>
      <c r="F27" s="58">
        <v>56580</v>
      </c>
      <c r="G27" s="58">
        <v>792120</v>
      </c>
      <c r="H27" s="60">
        <v>14</v>
      </c>
    </row>
    <row r="28" spans="1:8" ht="20" customHeight="1" x14ac:dyDescent="0.15">
      <c r="A28" s="52" t="s">
        <v>94</v>
      </c>
      <c r="B28" s="52" t="s">
        <v>20</v>
      </c>
      <c r="C28" s="52" t="s">
        <v>95</v>
      </c>
      <c r="D28" s="63">
        <v>434601515</v>
      </c>
      <c r="E28" s="52" t="s">
        <v>96</v>
      </c>
      <c r="F28" s="58">
        <v>13500</v>
      </c>
      <c r="G28" s="58">
        <v>256500</v>
      </c>
      <c r="H28" s="60">
        <v>19</v>
      </c>
    </row>
    <row r="29" spans="1:8" ht="20" customHeight="1" x14ac:dyDescent="0.15">
      <c r="A29" s="52" t="s">
        <v>97</v>
      </c>
      <c r="B29" s="52" t="s">
        <v>20</v>
      </c>
      <c r="C29" s="52" t="s">
        <v>98</v>
      </c>
      <c r="D29" s="52">
        <v>1280894910</v>
      </c>
      <c r="E29" s="52" t="s">
        <v>99</v>
      </c>
      <c r="F29" s="58">
        <v>23900</v>
      </c>
      <c r="G29" s="58" t="s">
        <v>20</v>
      </c>
      <c r="H29" s="52">
        <v>0</v>
      </c>
    </row>
    <row r="30" spans="1:8" ht="20" hidden="1" customHeight="1" x14ac:dyDescent="0.15">
      <c r="A30" s="52" t="s">
        <v>100</v>
      </c>
      <c r="B30" s="52" t="s">
        <v>20</v>
      </c>
      <c r="C30" s="52" t="s">
        <v>101</v>
      </c>
      <c r="D30" s="52">
        <v>970948011</v>
      </c>
      <c r="E30" s="52" t="s">
        <v>102</v>
      </c>
      <c r="F30" s="58" t="e">
        <v>#N/A</v>
      </c>
      <c r="G30" s="58" t="s">
        <v>20</v>
      </c>
      <c r="H30" s="52">
        <v>0</v>
      </c>
    </row>
    <row r="31" spans="1:8" ht="20" customHeight="1" x14ac:dyDescent="0.15">
      <c r="A31" s="52" t="s">
        <v>103</v>
      </c>
      <c r="B31" s="52" t="s">
        <v>20</v>
      </c>
      <c r="C31" s="52" t="s">
        <v>104</v>
      </c>
      <c r="D31" s="52">
        <v>436142332</v>
      </c>
      <c r="E31" s="52" t="s">
        <v>37</v>
      </c>
      <c r="F31" s="58">
        <v>18800</v>
      </c>
      <c r="G31" s="58" t="s">
        <v>20</v>
      </c>
      <c r="H31" s="52">
        <v>0</v>
      </c>
    </row>
    <row r="32" spans="1:8" ht="20" customHeight="1" x14ac:dyDescent="0.15">
      <c r="A32" s="52" t="s">
        <v>105</v>
      </c>
      <c r="B32" s="52" t="s">
        <v>20</v>
      </c>
      <c r="C32" s="52" t="s">
        <v>106</v>
      </c>
      <c r="D32" s="52">
        <v>1462524211</v>
      </c>
      <c r="E32" s="52" t="s">
        <v>107</v>
      </c>
      <c r="F32" s="58">
        <v>46590</v>
      </c>
      <c r="G32" s="58" t="s">
        <v>20</v>
      </c>
      <c r="H32" s="52">
        <v>0</v>
      </c>
    </row>
    <row r="33" spans="1:8" ht="20" customHeight="1" x14ac:dyDescent="0.15">
      <c r="A33" s="52" t="s">
        <v>108</v>
      </c>
      <c r="B33" s="52" t="s">
        <v>20</v>
      </c>
      <c r="C33" s="52" t="s">
        <v>109</v>
      </c>
      <c r="D33" s="52">
        <v>623163549</v>
      </c>
      <c r="E33" s="52" t="s">
        <v>110</v>
      </c>
      <c r="F33" s="58">
        <v>10500</v>
      </c>
      <c r="G33" s="58" t="s">
        <v>20</v>
      </c>
      <c r="H33" s="52">
        <v>0</v>
      </c>
    </row>
    <row r="34" spans="1:8" ht="20" customHeight="1" x14ac:dyDescent="0.15">
      <c r="A34" s="52" t="s">
        <v>111</v>
      </c>
      <c r="B34" s="52" t="s">
        <v>20</v>
      </c>
      <c r="C34" s="52" t="s">
        <v>112</v>
      </c>
      <c r="D34" s="52">
        <v>552676221</v>
      </c>
      <c r="E34" s="52" t="s">
        <v>113</v>
      </c>
      <c r="F34" s="58">
        <v>3000</v>
      </c>
      <c r="G34" s="58" t="s">
        <v>20</v>
      </c>
      <c r="H34" s="52">
        <v>0</v>
      </c>
    </row>
    <row r="35" spans="1:8" ht="20" customHeight="1" x14ac:dyDescent="0.15">
      <c r="A35" s="52" t="s">
        <v>114</v>
      </c>
      <c r="B35" s="52" t="s">
        <v>20</v>
      </c>
      <c r="C35" s="52" t="s">
        <v>115</v>
      </c>
      <c r="D35" s="52">
        <v>616946459</v>
      </c>
      <c r="E35" s="52" t="s">
        <v>116</v>
      </c>
      <c r="F35" s="58">
        <v>13975</v>
      </c>
      <c r="G35" s="58" t="s">
        <v>20</v>
      </c>
      <c r="H35" s="52">
        <v>0</v>
      </c>
    </row>
    <row r="36" spans="1:8" ht="20" customHeight="1" x14ac:dyDescent="0.15">
      <c r="A36" s="52" t="s">
        <v>117</v>
      </c>
      <c r="B36" s="52" t="s">
        <v>20</v>
      </c>
      <c r="C36" s="52" t="s">
        <v>118</v>
      </c>
      <c r="D36" s="52">
        <v>2364936114</v>
      </c>
      <c r="E36" s="52" t="s">
        <v>119</v>
      </c>
      <c r="F36" s="58">
        <v>33000</v>
      </c>
      <c r="G36" s="58" t="s">
        <v>20</v>
      </c>
      <c r="H36" s="52">
        <v>0</v>
      </c>
    </row>
    <row r="37" spans="1:8" ht="20" customHeight="1" x14ac:dyDescent="0.15">
      <c r="A37" s="52" t="s">
        <v>120</v>
      </c>
      <c r="B37" s="52" t="s">
        <v>20</v>
      </c>
      <c r="C37" s="52" t="s">
        <v>121</v>
      </c>
      <c r="D37" s="52">
        <v>1390118391</v>
      </c>
      <c r="E37" s="52" t="s">
        <v>122</v>
      </c>
      <c r="F37" s="58">
        <v>34000</v>
      </c>
      <c r="G37" s="58" t="s">
        <v>20</v>
      </c>
      <c r="H37" s="52">
        <v>0</v>
      </c>
    </row>
    <row r="38" spans="1:8" ht="20" customHeight="1" x14ac:dyDescent="0.15">
      <c r="A38" s="52" t="s">
        <v>123</v>
      </c>
      <c r="B38" s="52" t="s">
        <v>20</v>
      </c>
      <c r="C38" s="52" t="s">
        <v>124</v>
      </c>
      <c r="D38" s="63">
        <v>434021439</v>
      </c>
      <c r="E38" s="52" t="s">
        <v>125</v>
      </c>
      <c r="F38" s="58">
        <v>19000</v>
      </c>
      <c r="G38" s="58">
        <v>304000</v>
      </c>
      <c r="H38" s="60">
        <v>16</v>
      </c>
    </row>
    <row r="39" spans="1:8" ht="20" customHeight="1" x14ac:dyDescent="0.15">
      <c r="A39" s="52" t="s">
        <v>126</v>
      </c>
      <c r="B39" s="52" t="s">
        <v>20</v>
      </c>
      <c r="C39" s="52" t="s">
        <v>127</v>
      </c>
      <c r="D39" s="52">
        <v>906321472</v>
      </c>
      <c r="E39" s="52" t="s">
        <v>128</v>
      </c>
      <c r="F39" s="58">
        <v>11730</v>
      </c>
      <c r="G39" s="58" t="s">
        <v>20</v>
      </c>
      <c r="H39" s="52">
        <v>0</v>
      </c>
    </row>
    <row r="40" spans="1:8" ht="20" customHeight="1" x14ac:dyDescent="0.15">
      <c r="A40" s="52" t="s">
        <v>129</v>
      </c>
      <c r="B40" s="52" t="s">
        <v>20</v>
      </c>
      <c r="C40" s="52" t="s">
        <v>130</v>
      </c>
      <c r="D40" s="52">
        <v>1141556479</v>
      </c>
      <c r="E40" s="52" t="s">
        <v>40</v>
      </c>
      <c r="F40" s="58">
        <v>5800</v>
      </c>
      <c r="G40" s="58" t="s">
        <v>20</v>
      </c>
      <c r="H40" s="52">
        <v>0</v>
      </c>
    </row>
    <row r="41" spans="1:8" ht="20" customHeight="1" x14ac:dyDescent="0.15">
      <c r="A41" s="52" t="s">
        <v>131</v>
      </c>
      <c r="B41" s="52" t="s">
        <v>20</v>
      </c>
      <c r="C41" s="52" t="s">
        <v>132</v>
      </c>
      <c r="D41" s="52">
        <v>443258540</v>
      </c>
      <c r="E41" s="52" t="s">
        <v>133</v>
      </c>
      <c r="F41" s="58">
        <v>8270</v>
      </c>
      <c r="G41" s="58" t="s">
        <v>20</v>
      </c>
      <c r="H41" s="52">
        <v>0</v>
      </c>
    </row>
    <row r="42" spans="1:8" ht="20" customHeight="1" x14ac:dyDescent="0.15">
      <c r="A42" s="52" t="s">
        <v>134</v>
      </c>
      <c r="B42" s="52" t="s">
        <v>20</v>
      </c>
      <c r="C42" s="52" t="s">
        <v>135</v>
      </c>
      <c r="D42" s="52">
        <v>438445720</v>
      </c>
      <c r="E42" s="52" t="s">
        <v>136</v>
      </c>
      <c r="F42" s="58">
        <v>14985</v>
      </c>
      <c r="G42" s="58" t="s">
        <v>20</v>
      </c>
      <c r="H42" s="52">
        <v>0</v>
      </c>
    </row>
    <row r="43" spans="1:8" ht="20" customHeight="1" x14ac:dyDescent="0.15">
      <c r="A43" s="52" t="s">
        <v>137</v>
      </c>
      <c r="B43" s="52" t="s">
        <v>20</v>
      </c>
      <c r="C43" s="52" t="s">
        <v>138</v>
      </c>
      <c r="D43" s="52">
        <v>1733189618</v>
      </c>
      <c r="E43" s="52" t="s">
        <v>139</v>
      </c>
      <c r="F43" s="58">
        <v>11220</v>
      </c>
      <c r="G43" s="58" t="s">
        <v>20</v>
      </c>
      <c r="H43" s="52">
        <v>0</v>
      </c>
    </row>
    <row r="44" spans="1:8" ht="20" customHeight="1" x14ac:dyDescent="0.15">
      <c r="A44" s="52" t="s">
        <v>140</v>
      </c>
      <c r="B44" s="52" t="s">
        <v>20</v>
      </c>
      <c r="C44" s="52" t="s">
        <v>141</v>
      </c>
      <c r="D44" s="63">
        <v>466134837</v>
      </c>
      <c r="E44" s="52" t="s">
        <v>142</v>
      </c>
      <c r="F44" s="58">
        <v>29799</v>
      </c>
      <c r="G44" s="58">
        <v>327789</v>
      </c>
      <c r="H44" s="60">
        <v>11</v>
      </c>
    </row>
    <row r="45" spans="1:8" ht="20" customHeight="1" x14ac:dyDescent="0.15">
      <c r="A45" s="52" t="s">
        <v>143</v>
      </c>
      <c r="B45" s="52" t="s">
        <v>20</v>
      </c>
      <c r="C45" s="52" t="s">
        <v>144</v>
      </c>
      <c r="D45" s="63">
        <v>997652732</v>
      </c>
      <c r="E45" s="52" t="s">
        <v>145</v>
      </c>
      <c r="F45" s="58">
        <v>10200</v>
      </c>
      <c r="G45" s="58">
        <v>193800</v>
      </c>
      <c r="H45" s="60">
        <v>19</v>
      </c>
    </row>
    <row r="46" spans="1:8" ht="20" customHeight="1" x14ac:dyDescent="0.15">
      <c r="A46" s="52" t="s">
        <v>146</v>
      </c>
      <c r="B46" s="52" t="s">
        <v>20</v>
      </c>
      <c r="C46" s="52" t="s">
        <v>147</v>
      </c>
      <c r="D46" s="63">
        <v>904431097</v>
      </c>
      <c r="E46" s="52" t="s">
        <v>148</v>
      </c>
      <c r="F46" s="58">
        <v>18564</v>
      </c>
      <c r="G46" s="58">
        <v>352716</v>
      </c>
      <c r="H46" s="60">
        <v>19</v>
      </c>
    </row>
    <row r="47" spans="1:8" ht="20" hidden="1" customHeight="1" x14ac:dyDescent="0.15">
      <c r="A47" s="52" t="s">
        <v>149</v>
      </c>
      <c r="B47" s="52" t="s">
        <v>20</v>
      </c>
      <c r="C47" s="52" t="s">
        <v>150</v>
      </c>
      <c r="D47" s="52">
        <v>1735306922</v>
      </c>
      <c r="E47" s="52" t="s">
        <v>151</v>
      </c>
      <c r="F47" s="58">
        <v>0</v>
      </c>
      <c r="G47" s="58" t="s">
        <v>20</v>
      </c>
      <c r="H47" s="52">
        <v>0</v>
      </c>
    </row>
    <row r="48" spans="1:8" ht="20" customHeight="1" x14ac:dyDescent="0.15">
      <c r="A48" s="52" t="s">
        <v>152</v>
      </c>
      <c r="B48" s="52" t="s">
        <v>20</v>
      </c>
      <c r="C48" s="52" t="s">
        <v>153</v>
      </c>
      <c r="D48" s="52">
        <v>1463383501</v>
      </c>
      <c r="E48" s="52" t="s">
        <v>82</v>
      </c>
      <c r="F48" s="58">
        <v>9900</v>
      </c>
      <c r="G48" s="58" t="s">
        <v>20</v>
      </c>
      <c r="H48" s="52">
        <v>0</v>
      </c>
    </row>
    <row r="49" spans="1:8" ht="20" customHeight="1" x14ac:dyDescent="0.15">
      <c r="A49" s="52" t="s">
        <v>154</v>
      </c>
      <c r="B49" s="52" t="s">
        <v>20</v>
      </c>
      <c r="C49" s="52" t="s">
        <v>155</v>
      </c>
      <c r="D49" s="52">
        <v>436143510</v>
      </c>
      <c r="E49" s="52" t="s">
        <v>156</v>
      </c>
      <c r="F49" s="58">
        <v>12406</v>
      </c>
      <c r="G49" s="58" t="s">
        <v>20</v>
      </c>
      <c r="H49" s="52">
        <v>0</v>
      </c>
    </row>
    <row r="50" spans="1:8" ht="20" customHeight="1" x14ac:dyDescent="0.15">
      <c r="A50" s="52" t="s">
        <v>157</v>
      </c>
      <c r="B50" s="52" t="s">
        <v>20</v>
      </c>
      <c r="C50" s="52" t="s">
        <v>158</v>
      </c>
      <c r="D50" s="63">
        <v>1108673838</v>
      </c>
      <c r="E50" s="52" t="s">
        <v>159</v>
      </c>
      <c r="F50" s="58">
        <v>24980</v>
      </c>
      <c r="G50" s="58">
        <v>24980</v>
      </c>
      <c r="H50" s="60">
        <v>1</v>
      </c>
    </row>
    <row r="51" spans="1:8" ht="20" customHeight="1" x14ac:dyDescent="0.15">
      <c r="A51" s="52" t="s">
        <v>160</v>
      </c>
      <c r="B51" s="52" t="s">
        <v>20</v>
      </c>
      <c r="C51" s="52" t="s">
        <v>161</v>
      </c>
      <c r="D51" s="63">
        <v>437999113</v>
      </c>
      <c r="E51" s="52" t="s">
        <v>162</v>
      </c>
      <c r="F51" s="58">
        <v>13500</v>
      </c>
      <c r="G51" s="58">
        <v>229500</v>
      </c>
      <c r="H51" s="60">
        <v>17</v>
      </c>
    </row>
    <row r="52" spans="1:8" ht="20" customHeight="1" x14ac:dyDescent="0.15">
      <c r="A52" s="52" t="s">
        <v>163</v>
      </c>
      <c r="B52" s="52" t="s">
        <v>20</v>
      </c>
      <c r="C52" s="52" t="s">
        <v>164</v>
      </c>
      <c r="D52" s="63">
        <v>625461310</v>
      </c>
      <c r="E52" s="52" t="s">
        <v>165</v>
      </c>
      <c r="F52" s="58">
        <v>22389</v>
      </c>
      <c r="G52" s="58">
        <v>268668</v>
      </c>
      <c r="H52" s="60">
        <v>12</v>
      </c>
    </row>
    <row r="53" spans="1:8" ht="20" customHeight="1" x14ac:dyDescent="0.15">
      <c r="A53" s="52" t="s">
        <v>166</v>
      </c>
      <c r="B53" s="52" t="s">
        <v>20</v>
      </c>
      <c r="C53" s="52" t="s">
        <v>167</v>
      </c>
      <c r="D53" s="52">
        <v>434021439</v>
      </c>
      <c r="E53" s="52" t="s">
        <v>125</v>
      </c>
      <c r="F53" s="58">
        <v>19000</v>
      </c>
      <c r="G53" s="58" t="s">
        <v>20</v>
      </c>
      <c r="H53" s="52">
        <v>0</v>
      </c>
    </row>
    <row r="54" spans="1:8" ht="20" customHeight="1" x14ac:dyDescent="0.15">
      <c r="A54" s="52" t="s">
        <v>168</v>
      </c>
      <c r="B54" s="52" t="s">
        <v>20</v>
      </c>
      <c r="C54" s="52" t="s">
        <v>169</v>
      </c>
      <c r="D54" s="52">
        <v>438402890</v>
      </c>
      <c r="E54" s="52" t="s">
        <v>170</v>
      </c>
      <c r="F54" s="58">
        <v>16100</v>
      </c>
      <c r="G54" s="58" t="s">
        <v>20</v>
      </c>
      <c r="H54" s="52">
        <v>0</v>
      </c>
    </row>
    <row r="55" spans="1:8" ht="20" customHeight="1" x14ac:dyDescent="0.15">
      <c r="A55" s="52" t="s">
        <v>171</v>
      </c>
      <c r="B55" s="52" t="s">
        <v>20</v>
      </c>
      <c r="C55" s="52" t="s">
        <v>172</v>
      </c>
      <c r="D55" s="52">
        <v>459000788</v>
      </c>
      <c r="E55" s="52" t="s">
        <v>173</v>
      </c>
      <c r="F55" s="58">
        <v>12500</v>
      </c>
      <c r="G55" s="58" t="s">
        <v>20</v>
      </c>
      <c r="H55" s="52">
        <v>0</v>
      </c>
    </row>
    <row r="56" spans="1:8" ht="20" customHeight="1" x14ac:dyDescent="0.15">
      <c r="A56" s="52" t="s">
        <v>174</v>
      </c>
      <c r="B56" s="52" t="s">
        <v>20</v>
      </c>
      <c r="C56" s="52" t="s">
        <v>175</v>
      </c>
      <c r="D56" s="63">
        <v>504020789</v>
      </c>
      <c r="E56" s="52" t="s">
        <v>176</v>
      </c>
      <c r="F56" s="58">
        <v>7600</v>
      </c>
      <c r="G56" s="58">
        <v>98800</v>
      </c>
      <c r="H56" s="60">
        <v>13</v>
      </c>
    </row>
    <row r="57" spans="1:8" ht="20" customHeight="1" x14ac:dyDescent="0.15">
      <c r="A57" s="52" t="s">
        <v>177</v>
      </c>
      <c r="B57" s="52" t="s">
        <v>20</v>
      </c>
      <c r="C57" s="52" t="s">
        <v>178</v>
      </c>
      <c r="D57" s="52">
        <v>442249964</v>
      </c>
      <c r="E57" s="52" t="s">
        <v>179</v>
      </c>
      <c r="F57" s="58">
        <v>7780</v>
      </c>
      <c r="G57" s="58" t="s">
        <v>20</v>
      </c>
      <c r="H57" s="52">
        <v>0</v>
      </c>
    </row>
    <row r="58" spans="1:8" ht="20" customHeight="1" x14ac:dyDescent="0.15">
      <c r="A58" s="52" t="s">
        <v>180</v>
      </c>
      <c r="B58" s="52" t="s">
        <v>20</v>
      </c>
      <c r="C58" s="52" t="s">
        <v>181</v>
      </c>
      <c r="D58" s="52">
        <v>1122988965</v>
      </c>
      <c r="E58" s="52" t="s">
        <v>182</v>
      </c>
      <c r="F58" s="58">
        <v>9000</v>
      </c>
      <c r="G58" s="58" t="s">
        <v>20</v>
      </c>
      <c r="H58" s="52">
        <v>0</v>
      </c>
    </row>
    <row r="59" spans="1:8" ht="20" customHeight="1" x14ac:dyDescent="0.15">
      <c r="A59" s="52" t="s">
        <v>183</v>
      </c>
      <c r="B59" s="52" t="s">
        <v>20</v>
      </c>
      <c r="C59" s="52" t="s">
        <v>184</v>
      </c>
      <c r="D59" s="63">
        <v>436143228</v>
      </c>
      <c r="E59" s="52" t="s">
        <v>185</v>
      </c>
      <c r="F59" s="58">
        <v>16000</v>
      </c>
      <c r="G59" s="58">
        <v>304000</v>
      </c>
      <c r="H59" s="60">
        <v>19</v>
      </c>
    </row>
    <row r="60" spans="1:8" ht="20" customHeight="1" x14ac:dyDescent="0.15">
      <c r="A60" s="52" t="s">
        <v>186</v>
      </c>
      <c r="B60" s="52" t="s">
        <v>20</v>
      </c>
      <c r="C60" s="52" t="s">
        <v>187</v>
      </c>
      <c r="D60" s="52">
        <v>2810067650</v>
      </c>
      <c r="E60" s="52" t="s">
        <v>188</v>
      </c>
      <c r="F60" s="58">
        <v>18576</v>
      </c>
      <c r="G60" s="58" t="s">
        <v>20</v>
      </c>
      <c r="H60" s="52">
        <v>0</v>
      </c>
    </row>
    <row r="61" spans="1:8" ht="20" customHeight="1" x14ac:dyDescent="0.15">
      <c r="A61" s="52" t="s">
        <v>189</v>
      </c>
      <c r="B61" s="52" t="s">
        <v>20</v>
      </c>
      <c r="C61" s="52" t="s">
        <v>190</v>
      </c>
      <c r="D61" s="63">
        <v>997652732</v>
      </c>
      <c r="E61" s="52" t="s">
        <v>145</v>
      </c>
      <c r="F61" s="58">
        <v>10200</v>
      </c>
      <c r="G61" s="58">
        <v>183600</v>
      </c>
      <c r="H61" s="60">
        <v>18</v>
      </c>
    </row>
    <row r="62" spans="1:8" ht="20" customHeight="1" x14ac:dyDescent="0.15">
      <c r="A62" s="52" t="s">
        <v>191</v>
      </c>
      <c r="B62" s="52" t="s">
        <v>20</v>
      </c>
      <c r="C62" s="52" t="s">
        <v>192</v>
      </c>
      <c r="D62" s="52">
        <v>2841156864</v>
      </c>
      <c r="E62" s="52" t="s">
        <v>193</v>
      </c>
      <c r="F62" s="58">
        <v>16400</v>
      </c>
      <c r="G62" s="58" t="s">
        <v>20</v>
      </c>
      <c r="H62" s="52">
        <v>0</v>
      </c>
    </row>
    <row r="63" spans="1:8" ht="20" customHeight="1" x14ac:dyDescent="0.15">
      <c r="A63" s="52" t="s">
        <v>194</v>
      </c>
      <c r="B63" s="52" t="s">
        <v>20</v>
      </c>
      <c r="C63" s="52" t="s">
        <v>195</v>
      </c>
      <c r="D63" s="52">
        <v>905114121</v>
      </c>
      <c r="E63" s="52" t="s">
        <v>196</v>
      </c>
      <c r="F63" s="58">
        <v>5300</v>
      </c>
      <c r="G63" s="58" t="s">
        <v>20</v>
      </c>
      <c r="H63" s="52">
        <v>0</v>
      </c>
    </row>
    <row r="64" spans="1:8" ht="20" hidden="1" customHeight="1" x14ac:dyDescent="0.15">
      <c r="A64" s="52" t="s">
        <v>197</v>
      </c>
      <c r="B64" s="52" t="s">
        <v>20</v>
      </c>
      <c r="C64" s="52" t="s">
        <v>198</v>
      </c>
      <c r="D64" s="52">
        <v>950335581</v>
      </c>
      <c r="E64" s="52" t="s">
        <v>199</v>
      </c>
      <c r="F64" s="58" t="e">
        <v>#N/A</v>
      </c>
      <c r="G64" s="58" t="s">
        <v>20</v>
      </c>
      <c r="H64" s="52">
        <v>0</v>
      </c>
    </row>
    <row r="65" spans="1:8" ht="20" hidden="1" customHeight="1" x14ac:dyDescent="0.15">
      <c r="A65" s="52" t="s">
        <v>20</v>
      </c>
      <c r="B65" s="52" t="s">
        <v>20</v>
      </c>
      <c r="C65" s="52" t="s">
        <v>200</v>
      </c>
      <c r="D65" s="52">
        <v>917665134</v>
      </c>
      <c r="E65" s="52" t="s">
        <v>201</v>
      </c>
      <c r="F65" s="58" t="e">
        <v>#N/A</v>
      </c>
      <c r="G65" s="58" t="s">
        <v>20</v>
      </c>
      <c r="H65" s="52">
        <v>0</v>
      </c>
    </row>
    <row r="66" spans="1:8" ht="20" hidden="1" customHeight="1" x14ac:dyDescent="0.15">
      <c r="A66" s="52" t="s">
        <v>202</v>
      </c>
      <c r="B66" s="52" t="s">
        <v>20</v>
      </c>
      <c r="C66" s="52" t="s">
        <v>203</v>
      </c>
      <c r="D66" s="52">
        <v>443261343</v>
      </c>
      <c r="E66" s="52" t="s">
        <v>204</v>
      </c>
      <c r="F66" s="58">
        <v>0</v>
      </c>
      <c r="G66" s="58" t="s">
        <v>20</v>
      </c>
      <c r="H66" s="52">
        <v>0</v>
      </c>
    </row>
    <row r="67" spans="1:8" ht="20" customHeight="1" x14ac:dyDescent="0.15">
      <c r="A67" s="52" t="s">
        <v>205</v>
      </c>
      <c r="B67" s="52" t="s">
        <v>20</v>
      </c>
      <c r="C67" s="52" t="s">
        <v>206</v>
      </c>
      <c r="D67" s="63">
        <v>437928421</v>
      </c>
      <c r="E67" s="52" t="s">
        <v>207</v>
      </c>
      <c r="F67" s="58">
        <v>19000</v>
      </c>
      <c r="G67" s="58">
        <v>323000</v>
      </c>
      <c r="H67" s="60">
        <v>17</v>
      </c>
    </row>
    <row r="68" spans="1:8" ht="20" customHeight="1" x14ac:dyDescent="0.15">
      <c r="A68" s="52" t="s">
        <v>208</v>
      </c>
      <c r="B68" s="52" t="s">
        <v>20</v>
      </c>
      <c r="C68" s="52" t="s">
        <v>209</v>
      </c>
      <c r="D68" s="52">
        <v>913041525</v>
      </c>
      <c r="E68" s="52" t="s">
        <v>210</v>
      </c>
      <c r="F68" s="58">
        <v>18576</v>
      </c>
      <c r="G68" s="58" t="s">
        <v>20</v>
      </c>
      <c r="H68" s="52">
        <v>0</v>
      </c>
    </row>
    <row r="69" spans="1:8" ht="20" customHeight="1" x14ac:dyDescent="0.15">
      <c r="A69" s="52" t="s">
        <v>211</v>
      </c>
      <c r="B69" s="52" t="s">
        <v>20</v>
      </c>
      <c r="C69" s="52" t="s">
        <v>212</v>
      </c>
      <c r="D69" s="52">
        <v>438402820</v>
      </c>
      <c r="E69" s="52" t="s">
        <v>213</v>
      </c>
      <c r="F69" s="58">
        <v>18000</v>
      </c>
      <c r="G69" s="58" t="s">
        <v>20</v>
      </c>
      <c r="H69" s="52">
        <v>0</v>
      </c>
    </row>
    <row r="70" spans="1:8" ht="20" hidden="1" customHeight="1" x14ac:dyDescent="0.15">
      <c r="A70" s="52" t="s">
        <v>214</v>
      </c>
      <c r="B70" s="52" t="s">
        <v>20</v>
      </c>
      <c r="C70" s="52" t="s">
        <v>215</v>
      </c>
      <c r="D70" s="52">
        <v>1591793227</v>
      </c>
      <c r="E70" s="52" t="s">
        <v>216</v>
      </c>
      <c r="F70" s="58" t="e">
        <v>#N/A</v>
      </c>
      <c r="G70" s="58" t="s">
        <v>20</v>
      </c>
      <c r="H70" s="52">
        <v>0</v>
      </c>
    </row>
    <row r="71" spans="1:8" ht="20" customHeight="1" x14ac:dyDescent="0.15">
      <c r="A71" s="52" t="s">
        <v>217</v>
      </c>
      <c r="B71" s="52" t="s">
        <v>20</v>
      </c>
      <c r="C71" s="52" t="s">
        <v>218</v>
      </c>
      <c r="D71" s="63">
        <v>2180963110</v>
      </c>
      <c r="E71" s="52" t="s">
        <v>219</v>
      </c>
      <c r="F71" s="58">
        <v>10500</v>
      </c>
      <c r="G71" s="58">
        <v>966000</v>
      </c>
      <c r="H71" s="60">
        <v>92</v>
      </c>
    </row>
    <row r="72" spans="1:8" ht="20" customHeight="1" x14ac:dyDescent="0.15">
      <c r="A72" s="52" t="s">
        <v>220</v>
      </c>
      <c r="B72" s="52" t="s">
        <v>20</v>
      </c>
      <c r="C72" s="52" t="s">
        <v>221</v>
      </c>
      <c r="D72" s="63">
        <v>466134978</v>
      </c>
      <c r="E72" s="52" t="s">
        <v>222</v>
      </c>
      <c r="F72" s="58">
        <v>20000</v>
      </c>
      <c r="G72" s="58">
        <v>240000</v>
      </c>
      <c r="H72" s="60">
        <v>12</v>
      </c>
    </row>
    <row r="73" spans="1:8" ht="20" customHeight="1" x14ac:dyDescent="0.15">
      <c r="A73" s="52" t="s">
        <v>223</v>
      </c>
      <c r="B73" s="52" t="s">
        <v>20</v>
      </c>
      <c r="C73" s="52" t="s">
        <v>224</v>
      </c>
      <c r="D73" s="52">
        <v>912425902</v>
      </c>
      <c r="E73" s="52" t="s">
        <v>225</v>
      </c>
      <c r="F73" s="58">
        <v>39800</v>
      </c>
      <c r="G73" s="58" t="s">
        <v>20</v>
      </c>
      <c r="H73" s="52">
        <v>0</v>
      </c>
    </row>
    <row r="74" spans="1:8" ht="20" customHeight="1" x14ac:dyDescent="0.15">
      <c r="A74" s="52" t="s">
        <v>226</v>
      </c>
      <c r="B74" s="52" t="s">
        <v>20</v>
      </c>
      <c r="C74" s="52" t="s">
        <v>227</v>
      </c>
      <c r="D74" s="52">
        <v>1409843355</v>
      </c>
      <c r="E74" s="52" t="s">
        <v>228</v>
      </c>
      <c r="F74" s="58">
        <v>43000</v>
      </c>
      <c r="G74" s="58" t="s">
        <v>20</v>
      </c>
      <c r="H74" s="52">
        <v>0</v>
      </c>
    </row>
    <row r="75" spans="1:8" ht="20" customHeight="1" x14ac:dyDescent="0.15">
      <c r="A75" s="52" t="s">
        <v>229</v>
      </c>
      <c r="B75" s="52" t="s">
        <v>20</v>
      </c>
      <c r="C75" s="52" t="s">
        <v>230</v>
      </c>
      <c r="D75" s="52">
        <v>1288901294</v>
      </c>
      <c r="E75" s="52" t="s">
        <v>231</v>
      </c>
      <c r="F75" s="58">
        <v>14500</v>
      </c>
      <c r="G75" s="58" t="s">
        <v>20</v>
      </c>
      <c r="H75" s="52">
        <v>0</v>
      </c>
    </row>
    <row r="76" spans="1:8" ht="20" hidden="1" customHeight="1" x14ac:dyDescent="0.15">
      <c r="A76" s="52" t="s">
        <v>232</v>
      </c>
      <c r="B76" s="52" t="s">
        <v>20</v>
      </c>
      <c r="C76" s="52" t="s">
        <v>233</v>
      </c>
      <c r="D76" s="52">
        <v>1534969969</v>
      </c>
      <c r="E76" s="52" t="s">
        <v>234</v>
      </c>
      <c r="F76" s="58" t="e">
        <v>#N/A</v>
      </c>
      <c r="G76" s="58" t="s">
        <v>20</v>
      </c>
      <c r="H76" s="52">
        <v>0</v>
      </c>
    </row>
    <row r="77" spans="1:8" ht="20" customHeight="1" x14ac:dyDescent="0.15">
      <c r="A77" s="52" t="s">
        <v>235</v>
      </c>
      <c r="B77" s="52" t="s">
        <v>20</v>
      </c>
      <c r="C77" s="52" t="s">
        <v>236</v>
      </c>
      <c r="D77" s="63">
        <v>442532417</v>
      </c>
      <c r="E77" s="52" t="s">
        <v>237</v>
      </c>
      <c r="F77" s="58">
        <v>25600</v>
      </c>
      <c r="G77" s="58">
        <v>281600</v>
      </c>
      <c r="H77" s="60">
        <v>11</v>
      </c>
    </row>
    <row r="78" spans="1:8" ht="20" customHeight="1" x14ac:dyDescent="0.15">
      <c r="A78" s="52" t="s">
        <v>238</v>
      </c>
      <c r="B78" s="52" t="s">
        <v>20</v>
      </c>
      <c r="C78" s="52" t="s">
        <v>239</v>
      </c>
      <c r="D78" s="52">
        <v>1457057533</v>
      </c>
      <c r="E78" s="52" t="s">
        <v>240</v>
      </c>
      <c r="F78" s="58">
        <v>22445</v>
      </c>
      <c r="G78" s="58" t="s">
        <v>20</v>
      </c>
      <c r="H78" s="52">
        <v>0</v>
      </c>
    </row>
    <row r="79" spans="1:8" ht="20" customHeight="1" x14ac:dyDescent="0.15">
      <c r="A79" s="52" t="s">
        <v>241</v>
      </c>
      <c r="B79" s="52" t="s">
        <v>20</v>
      </c>
      <c r="C79" s="52" t="s">
        <v>242</v>
      </c>
      <c r="D79" s="63">
        <v>437928421</v>
      </c>
      <c r="E79" s="52" t="s">
        <v>207</v>
      </c>
      <c r="F79" s="58">
        <v>19000</v>
      </c>
      <c r="G79" s="58">
        <v>722000</v>
      </c>
      <c r="H79" s="60">
        <v>38</v>
      </c>
    </row>
    <row r="80" spans="1:8" ht="20" customHeight="1" x14ac:dyDescent="0.15">
      <c r="A80" s="52" t="s">
        <v>243</v>
      </c>
      <c r="B80" s="52" t="s">
        <v>20</v>
      </c>
      <c r="C80" s="52" t="s">
        <v>244</v>
      </c>
      <c r="D80" s="63">
        <v>910794887</v>
      </c>
      <c r="E80" s="52" t="s">
        <v>245</v>
      </c>
      <c r="F80" s="58">
        <v>22000</v>
      </c>
      <c r="G80" s="58">
        <v>264000</v>
      </c>
      <c r="H80" s="60">
        <v>12</v>
      </c>
    </row>
    <row r="81" spans="1:8" ht="20" customHeight="1" x14ac:dyDescent="0.15">
      <c r="A81" s="52" t="s">
        <v>246</v>
      </c>
      <c r="B81" s="52" t="s">
        <v>20</v>
      </c>
      <c r="C81" s="52" t="s">
        <v>247</v>
      </c>
      <c r="D81" s="63">
        <v>476264056</v>
      </c>
      <c r="E81" s="52" t="s">
        <v>248</v>
      </c>
      <c r="F81" s="58">
        <v>12600</v>
      </c>
      <c r="G81" s="58">
        <v>151200</v>
      </c>
      <c r="H81" s="60">
        <v>12</v>
      </c>
    </row>
    <row r="82" spans="1:8" ht="20" customHeight="1" x14ac:dyDescent="0.15">
      <c r="A82" s="52" t="s">
        <v>249</v>
      </c>
      <c r="B82" s="52" t="s">
        <v>20</v>
      </c>
      <c r="C82" s="52" t="s">
        <v>250</v>
      </c>
      <c r="D82" s="52">
        <v>1161074392</v>
      </c>
      <c r="E82" s="52" t="s">
        <v>251</v>
      </c>
      <c r="F82" s="58">
        <v>11500</v>
      </c>
      <c r="G82" s="58" t="s">
        <v>20</v>
      </c>
      <c r="H82" s="52">
        <v>0</v>
      </c>
    </row>
    <row r="83" spans="1:8" ht="20" customHeight="1" x14ac:dyDescent="0.15">
      <c r="A83" s="52" t="s">
        <v>252</v>
      </c>
      <c r="B83" s="52" t="s">
        <v>20</v>
      </c>
      <c r="C83" s="52" t="s">
        <v>253</v>
      </c>
      <c r="D83" s="63">
        <v>1420525265</v>
      </c>
      <c r="E83" s="52" t="s">
        <v>254</v>
      </c>
      <c r="F83" s="58">
        <v>31000</v>
      </c>
      <c r="G83" s="58">
        <v>682000</v>
      </c>
      <c r="H83" s="60">
        <v>22</v>
      </c>
    </row>
    <row r="84" spans="1:8" ht="20" customHeight="1" x14ac:dyDescent="0.15">
      <c r="A84" s="52" t="s">
        <v>20</v>
      </c>
      <c r="B84" s="52" t="s">
        <v>20</v>
      </c>
      <c r="C84" s="52" t="s">
        <v>255</v>
      </c>
      <c r="D84" s="52">
        <v>1409843355</v>
      </c>
      <c r="E84" s="52" t="s">
        <v>228</v>
      </c>
      <c r="F84" s="58">
        <v>43000</v>
      </c>
      <c r="G84" s="58" t="s">
        <v>20</v>
      </c>
      <c r="H84" s="52">
        <v>0</v>
      </c>
    </row>
    <row r="85" spans="1:8" ht="20" customHeight="1" x14ac:dyDescent="0.15">
      <c r="A85" s="52" t="s">
        <v>256</v>
      </c>
      <c r="B85" s="52" t="s">
        <v>20</v>
      </c>
      <c r="C85" s="52" t="s">
        <v>257</v>
      </c>
      <c r="D85" s="52">
        <v>1289848540</v>
      </c>
      <c r="E85" s="52" t="s">
        <v>258</v>
      </c>
      <c r="F85" s="58">
        <v>18400</v>
      </c>
      <c r="G85" s="58" t="s">
        <v>20</v>
      </c>
      <c r="H85" s="52">
        <v>0</v>
      </c>
    </row>
    <row r="86" spans="1:8" ht="20" customHeight="1" x14ac:dyDescent="0.15">
      <c r="A86" s="52" t="s">
        <v>259</v>
      </c>
      <c r="B86" s="52" t="s">
        <v>20</v>
      </c>
      <c r="C86" s="52" t="s">
        <v>260</v>
      </c>
      <c r="D86" s="52">
        <v>1434730122</v>
      </c>
      <c r="E86" s="52" t="s">
        <v>261</v>
      </c>
      <c r="F86" s="58">
        <v>44000</v>
      </c>
      <c r="G86" s="58" t="s">
        <v>20</v>
      </c>
      <c r="H86" s="52">
        <v>0</v>
      </c>
    </row>
    <row r="87" spans="1:8" ht="20" customHeight="1" x14ac:dyDescent="0.15">
      <c r="A87" s="52" t="s">
        <v>262</v>
      </c>
      <c r="B87" s="52" t="s">
        <v>20</v>
      </c>
      <c r="C87" s="52" t="s">
        <v>263</v>
      </c>
      <c r="D87" s="63">
        <v>464016865</v>
      </c>
      <c r="E87" s="52" t="s">
        <v>264</v>
      </c>
      <c r="F87" s="58">
        <v>11000</v>
      </c>
      <c r="G87" s="58">
        <v>209000</v>
      </c>
      <c r="H87" s="60">
        <v>19</v>
      </c>
    </row>
    <row r="88" spans="1:8" ht="20" customHeight="1" x14ac:dyDescent="0.15">
      <c r="A88" s="52" t="s">
        <v>265</v>
      </c>
      <c r="B88" s="52" t="s">
        <v>20</v>
      </c>
      <c r="C88" s="52" t="s">
        <v>266</v>
      </c>
      <c r="D88" s="63">
        <v>2847911478</v>
      </c>
      <c r="E88" s="52" t="s">
        <v>267</v>
      </c>
      <c r="F88" s="58">
        <v>16000</v>
      </c>
      <c r="G88" s="58">
        <v>352000</v>
      </c>
      <c r="H88" s="60">
        <v>22</v>
      </c>
    </row>
    <row r="89" spans="1:8" ht="20" customHeight="1" x14ac:dyDescent="0.15">
      <c r="A89" s="52" t="s">
        <v>268</v>
      </c>
      <c r="B89" s="52" t="s">
        <v>20</v>
      </c>
      <c r="C89" s="52" t="s">
        <v>269</v>
      </c>
      <c r="D89" s="52">
        <v>1180101940</v>
      </c>
      <c r="E89" s="52" t="s">
        <v>270</v>
      </c>
      <c r="F89" s="58">
        <v>15500</v>
      </c>
      <c r="G89" s="58" t="s">
        <v>20</v>
      </c>
      <c r="H89" s="52">
        <v>0</v>
      </c>
    </row>
    <row r="90" spans="1:8" ht="20" customHeight="1" x14ac:dyDescent="0.15">
      <c r="A90" s="52" t="s">
        <v>271</v>
      </c>
      <c r="B90" s="52" t="s">
        <v>20</v>
      </c>
      <c r="C90" s="52" t="s">
        <v>272</v>
      </c>
      <c r="D90" s="52">
        <v>570692114</v>
      </c>
      <c r="E90" s="52" t="s">
        <v>273</v>
      </c>
      <c r="F90" s="58">
        <v>4000</v>
      </c>
      <c r="G90" s="58" t="s">
        <v>20</v>
      </c>
      <c r="H90" s="52">
        <v>0</v>
      </c>
    </row>
    <row r="91" spans="1:8" ht="20" hidden="1" customHeight="1" x14ac:dyDescent="0.15">
      <c r="A91" s="52" t="s">
        <v>274</v>
      </c>
      <c r="B91" s="52" t="s">
        <v>20</v>
      </c>
      <c r="C91" s="52" t="s">
        <v>275</v>
      </c>
      <c r="D91" s="52">
        <v>993651191</v>
      </c>
      <c r="E91" s="52" t="s">
        <v>276</v>
      </c>
      <c r="F91" s="58" t="e">
        <v>#N/A</v>
      </c>
      <c r="G91" s="58" t="s">
        <v>20</v>
      </c>
      <c r="H91" s="52">
        <v>0</v>
      </c>
    </row>
    <row r="92" spans="1:8" ht="20" customHeight="1" x14ac:dyDescent="0.15">
      <c r="A92" s="52" t="s">
        <v>277</v>
      </c>
      <c r="B92" s="52" t="s">
        <v>20</v>
      </c>
      <c r="C92" s="52" t="s">
        <v>278</v>
      </c>
      <c r="D92" s="52">
        <v>570434672</v>
      </c>
      <c r="E92" s="52" t="s">
        <v>279</v>
      </c>
      <c r="F92" s="58">
        <v>47000</v>
      </c>
      <c r="G92" s="58" t="s">
        <v>20</v>
      </c>
      <c r="H92" s="52">
        <v>0</v>
      </c>
    </row>
    <row r="93" spans="1:8" ht="20" hidden="1" customHeight="1" x14ac:dyDescent="0.15">
      <c r="A93" s="52" t="s">
        <v>280</v>
      </c>
      <c r="B93" s="52" t="s">
        <v>20</v>
      </c>
      <c r="C93" s="52" t="s">
        <v>281</v>
      </c>
      <c r="D93" s="52">
        <v>1163421252</v>
      </c>
      <c r="E93" s="52" t="s">
        <v>282</v>
      </c>
      <c r="F93" s="58">
        <v>0</v>
      </c>
      <c r="G93" s="58" t="s">
        <v>20</v>
      </c>
      <c r="H93" s="52">
        <v>0</v>
      </c>
    </row>
    <row r="94" spans="1:8" ht="20" customHeight="1" x14ac:dyDescent="0.15">
      <c r="A94" s="52" t="s">
        <v>283</v>
      </c>
      <c r="B94" s="52" t="s">
        <v>20</v>
      </c>
      <c r="C94" s="52" t="s">
        <v>284</v>
      </c>
      <c r="D94" s="52">
        <v>1400936757</v>
      </c>
      <c r="E94" s="52" t="s">
        <v>285</v>
      </c>
      <c r="F94" s="58">
        <v>9800</v>
      </c>
      <c r="G94" s="58" t="s">
        <v>20</v>
      </c>
      <c r="H94" s="52">
        <v>0</v>
      </c>
    </row>
    <row r="95" spans="1:8" ht="20" customHeight="1" x14ac:dyDescent="0.15">
      <c r="A95" s="52" t="s">
        <v>286</v>
      </c>
      <c r="B95" s="52" t="s">
        <v>20</v>
      </c>
      <c r="C95" s="52" t="s">
        <v>287</v>
      </c>
      <c r="D95" s="52">
        <v>438445720</v>
      </c>
      <c r="E95" s="52" t="s">
        <v>136</v>
      </c>
      <c r="F95" s="58">
        <v>14985</v>
      </c>
      <c r="G95" s="58" t="s">
        <v>20</v>
      </c>
      <c r="H95" s="52">
        <v>0</v>
      </c>
    </row>
    <row r="96" spans="1:8" ht="20" customHeight="1" x14ac:dyDescent="0.15">
      <c r="A96" s="52" t="s">
        <v>288</v>
      </c>
      <c r="B96" s="52" t="s">
        <v>20</v>
      </c>
      <c r="C96" s="52" t="s">
        <v>289</v>
      </c>
      <c r="D96" s="63">
        <v>952885029</v>
      </c>
      <c r="E96" s="52" t="s">
        <v>290</v>
      </c>
      <c r="F96" s="58">
        <v>9000</v>
      </c>
      <c r="G96" s="58">
        <v>171000</v>
      </c>
      <c r="H96" s="60">
        <v>19</v>
      </c>
    </row>
    <row r="97" spans="1:8" ht="20" hidden="1" customHeight="1" x14ac:dyDescent="0.15">
      <c r="A97" s="52" t="s">
        <v>291</v>
      </c>
      <c r="B97" s="52" t="s">
        <v>20</v>
      </c>
      <c r="C97" s="52" t="s">
        <v>292</v>
      </c>
      <c r="D97" s="52">
        <v>994804955</v>
      </c>
      <c r="E97" s="52" t="s">
        <v>293</v>
      </c>
      <c r="F97" s="58" t="e">
        <v>#N/A</v>
      </c>
      <c r="G97" s="58" t="s">
        <v>20</v>
      </c>
      <c r="H97" s="52">
        <v>0</v>
      </c>
    </row>
    <row r="98" spans="1:8" ht="20" hidden="1" customHeight="1" x14ac:dyDescent="0.15">
      <c r="A98" s="52" t="s">
        <v>294</v>
      </c>
      <c r="B98" s="52" t="s">
        <v>20</v>
      </c>
      <c r="C98" s="52" t="s">
        <v>295</v>
      </c>
      <c r="D98" s="52">
        <v>442273757</v>
      </c>
      <c r="E98" s="52" t="s">
        <v>296</v>
      </c>
      <c r="F98" s="58" t="e">
        <v>#N/A</v>
      </c>
      <c r="G98" s="58" t="s">
        <v>20</v>
      </c>
      <c r="H98" s="52">
        <v>0</v>
      </c>
    </row>
    <row r="99" spans="1:8" ht="20" hidden="1" customHeight="1" x14ac:dyDescent="0.15">
      <c r="A99" s="52" t="s">
        <v>297</v>
      </c>
      <c r="B99" s="52" t="s">
        <v>20</v>
      </c>
      <c r="C99" s="52" t="s">
        <v>298</v>
      </c>
      <c r="D99" s="52">
        <v>999337311</v>
      </c>
      <c r="E99" s="52" t="s">
        <v>299</v>
      </c>
      <c r="F99" s="58">
        <v>0</v>
      </c>
      <c r="G99" s="58" t="s">
        <v>20</v>
      </c>
      <c r="H99" s="52">
        <v>0</v>
      </c>
    </row>
    <row r="100" spans="1:8" ht="20" customHeight="1" x14ac:dyDescent="0.15">
      <c r="A100" s="52" t="s">
        <v>300</v>
      </c>
      <c r="B100" s="52" t="s">
        <v>20</v>
      </c>
      <c r="C100" s="52" t="s">
        <v>301</v>
      </c>
      <c r="D100" s="52">
        <v>1812619774</v>
      </c>
      <c r="E100" s="52" t="s">
        <v>302</v>
      </c>
      <c r="F100" s="58">
        <v>6400</v>
      </c>
      <c r="G100" s="58" t="s">
        <v>20</v>
      </c>
      <c r="H100" s="52">
        <v>0</v>
      </c>
    </row>
    <row r="101" spans="1:8" ht="20" customHeight="1" x14ac:dyDescent="0.15">
      <c r="A101" s="52" t="s">
        <v>303</v>
      </c>
      <c r="B101" s="52" t="s">
        <v>20</v>
      </c>
      <c r="C101" s="52" t="s">
        <v>304</v>
      </c>
      <c r="D101" s="52">
        <v>2062513018</v>
      </c>
      <c r="E101" s="52" t="s">
        <v>305</v>
      </c>
      <c r="F101" s="58">
        <v>6700</v>
      </c>
      <c r="G101" s="58" t="s">
        <v>20</v>
      </c>
      <c r="H101" s="52">
        <v>0</v>
      </c>
    </row>
    <row r="102" spans="1:8" ht="20" customHeight="1" x14ac:dyDescent="0.15">
      <c r="A102" s="52" t="s">
        <v>306</v>
      </c>
      <c r="B102" s="52" t="s">
        <v>20</v>
      </c>
      <c r="C102" s="52" t="s">
        <v>307</v>
      </c>
      <c r="D102" s="52">
        <v>1004114410</v>
      </c>
      <c r="E102" s="52" t="s">
        <v>308</v>
      </c>
      <c r="F102" s="58">
        <v>21996</v>
      </c>
      <c r="G102" s="58" t="s">
        <v>20</v>
      </c>
      <c r="H102" s="52">
        <v>0</v>
      </c>
    </row>
    <row r="103" spans="1:8" ht="20" customHeight="1" x14ac:dyDescent="0.15">
      <c r="A103" s="52" t="s">
        <v>309</v>
      </c>
      <c r="B103" s="52" t="s">
        <v>20</v>
      </c>
      <c r="C103" s="52" t="s">
        <v>310</v>
      </c>
      <c r="D103" s="63">
        <v>1438130861</v>
      </c>
      <c r="E103" s="52" t="s">
        <v>311</v>
      </c>
      <c r="F103" s="58">
        <v>8000</v>
      </c>
      <c r="G103" s="58">
        <v>120000</v>
      </c>
      <c r="H103" s="60">
        <v>15</v>
      </c>
    </row>
    <row r="104" spans="1:8" ht="20" customHeight="1" x14ac:dyDescent="0.15">
      <c r="A104" s="52" t="s">
        <v>312</v>
      </c>
      <c r="B104" s="52" t="s">
        <v>313</v>
      </c>
      <c r="C104" s="52" t="s">
        <v>314</v>
      </c>
      <c r="D104" s="52">
        <v>442247907</v>
      </c>
      <c r="E104" s="52" t="s">
        <v>315</v>
      </c>
      <c r="F104" s="58">
        <v>7800</v>
      </c>
      <c r="G104" s="58" t="s">
        <v>20</v>
      </c>
      <c r="H104" s="52">
        <v>0</v>
      </c>
    </row>
    <row r="105" spans="1:8" ht="20" customHeight="1" x14ac:dyDescent="0.15">
      <c r="A105" s="52" t="s">
        <v>316</v>
      </c>
      <c r="B105" s="52" t="s">
        <v>20</v>
      </c>
      <c r="C105" s="52" t="s">
        <v>317</v>
      </c>
      <c r="D105" s="52">
        <v>1416077401</v>
      </c>
      <c r="E105" s="52" t="s">
        <v>318</v>
      </c>
      <c r="F105" s="58">
        <v>29992</v>
      </c>
      <c r="G105" s="58" t="s">
        <v>20</v>
      </c>
      <c r="H105" s="52">
        <v>0</v>
      </c>
    </row>
    <row r="106" spans="1:8" ht="20" customHeight="1" x14ac:dyDescent="0.15">
      <c r="A106" s="52" t="s">
        <v>319</v>
      </c>
      <c r="B106" s="52" t="s">
        <v>20</v>
      </c>
      <c r="C106" s="52" t="s">
        <v>320</v>
      </c>
      <c r="D106" s="52">
        <v>476677455</v>
      </c>
      <c r="E106" s="52" t="s">
        <v>321</v>
      </c>
      <c r="F106" s="58">
        <v>17182</v>
      </c>
      <c r="G106" s="58" t="s">
        <v>20</v>
      </c>
      <c r="H106" s="52">
        <v>0</v>
      </c>
    </row>
    <row r="107" spans="1:8" ht="20" customHeight="1" x14ac:dyDescent="0.15">
      <c r="A107" s="52" t="s">
        <v>322</v>
      </c>
      <c r="B107" s="52" t="s">
        <v>20</v>
      </c>
      <c r="C107" s="52" t="s">
        <v>323</v>
      </c>
      <c r="D107" s="63">
        <v>458516536</v>
      </c>
      <c r="E107" s="52" t="s">
        <v>324</v>
      </c>
      <c r="F107" s="58">
        <v>29000</v>
      </c>
      <c r="G107" s="58">
        <v>145000</v>
      </c>
      <c r="H107" s="60">
        <v>5</v>
      </c>
    </row>
    <row r="108" spans="1:8" ht="20" customHeight="1" x14ac:dyDescent="0.15">
      <c r="A108" s="52" t="s">
        <v>325</v>
      </c>
      <c r="B108" s="52" t="s">
        <v>20</v>
      </c>
      <c r="C108" s="52" t="s">
        <v>326</v>
      </c>
      <c r="D108" s="63">
        <v>596513973</v>
      </c>
      <c r="E108" s="52" t="s">
        <v>327</v>
      </c>
      <c r="F108" s="58">
        <v>12000</v>
      </c>
      <c r="G108" s="58">
        <v>216000</v>
      </c>
      <c r="H108" s="60">
        <v>18</v>
      </c>
    </row>
    <row r="109" spans="1:8" ht="20" customHeight="1" x14ac:dyDescent="0.15">
      <c r="A109" s="52" t="s">
        <v>328</v>
      </c>
      <c r="B109" s="52" t="s">
        <v>20</v>
      </c>
      <c r="C109" s="52" t="s">
        <v>329</v>
      </c>
      <c r="D109" s="52">
        <v>977807880</v>
      </c>
      <c r="E109" s="52" t="s">
        <v>330</v>
      </c>
      <c r="F109" s="58">
        <v>21950</v>
      </c>
      <c r="G109" s="58" t="s">
        <v>20</v>
      </c>
      <c r="H109" s="52">
        <v>0</v>
      </c>
    </row>
    <row r="110" spans="1:8" ht="20" customHeight="1" x14ac:dyDescent="0.15">
      <c r="A110" s="52" t="s">
        <v>331</v>
      </c>
      <c r="B110" s="52" t="s">
        <v>20</v>
      </c>
      <c r="C110" s="52" t="s">
        <v>332</v>
      </c>
      <c r="D110" s="63">
        <v>1394065837</v>
      </c>
      <c r="E110" s="52" t="s">
        <v>333</v>
      </c>
      <c r="F110" s="58">
        <v>12000</v>
      </c>
      <c r="G110" s="58">
        <v>144000</v>
      </c>
      <c r="H110" s="60">
        <v>12</v>
      </c>
    </row>
    <row r="111" spans="1:8" ht="20" customHeight="1" x14ac:dyDescent="0.15">
      <c r="A111" s="52" t="s">
        <v>334</v>
      </c>
      <c r="B111" s="52" t="s">
        <v>20</v>
      </c>
      <c r="C111" s="52" t="s">
        <v>335</v>
      </c>
      <c r="D111" s="63">
        <v>940054793</v>
      </c>
      <c r="E111" s="52" t="s">
        <v>336</v>
      </c>
      <c r="F111" s="58">
        <v>23990</v>
      </c>
      <c r="G111" s="58">
        <v>263890</v>
      </c>
      <c r="H111" s="60">
        <v>11</v>
      </c>
    </row>
    <row r="112" spans="1:8" ht="20" customHeight="1" x14ac:dyDescent="0.15">
      <c r="A112" s="52" t="s">
        <v>337</v>
      </c>
      <c r="B112" s="52" t="s">
        <v>338</v>
      </c>
      <c r="C112" s="52" t="s">
        <v>339</v>
      </c>
      <c r="D112" s="52">
        <v>917678262</v>
      </c>
      <c r="E112" s="52" t="s">
        <v>340</v>
      </c>
      <c r="F112" s="58">
        <v>11900</v>
      </c>
      <c r="G112" s="58" t="s">
        <v>20</v>
      </c>
      <c r="H112" s="52">
        <v>0</v>
      </c>
    </row>
    <row r="113" spans="1:8" ht="20" customHeight="1" x14ac:dyDescent="0.15">
      <c r="A113" s="52" t="s">
        <v>341</v>
      </c>
      <c r="B113" s="52" t="s">
        <v>20</v>
      </c>
      <c r="C113" s="52" t="s">
        <v>342</v>
      </c>
      <c r="D113" s="52">
        <v>907895829</v>
      </c>
      <c r="E113" s="52" t="s">
        <v>343</v>
      </c>
      <c r="F113" s="58">
        <v>6000</v>
      </c>
      <c r="G113" s="58" t="s">
        <v>20</v>
      </c>
      <c r="H113" s="52">
        <v>0</v>
      </c>
    </row>
    <row r="114" spans="1:8" ht="20" customHeight="1" x14ac:dyDescent="0.15">
      <c r="A114" s="52" t="s">
        <v>344</v>
      </c>
      <c r="B114" s="52" t="s">
        <v>20</v>
      </c>
      <c r="C114" s="52" t="s">
        <v>345</v>
      </c>
      <c r="D114" s="63">
        <v>901471231</v>
      </c>
      <c r="E114" s="52" t="s">
        <v>346</v>
      </c>
      <c r="F114" s="58">
        <v>12500</v>
      </c>
      <c r="G114" s="58">
        <v>212500</v>
      </c>
      <c r="H114" s="60">
        <v>17</v>
      </c>
    </row>
    <row r="115" spans="1:8" ht="20" customHeight="1" x14ac:dyDescent="0.15">
      <c r="A115" s="52" t="s">
        <v>347</v>
      </c>
      <c r="B115" s="52" t="s">
        <v>20</v>
      </c>
      <c r="C115" s="52" t="s">
        <v>348</v>
      </c>
      <c r="D115" s="63">
        <v>1053187666</v>
      </c>
      <c r="E115" s="52" t="s">
        <v>349</v>
      </c>
      <c r="F115" s="58">
        <v>12730</v>
      </c>
      <c r="G115" s="58">
        <v>25460</v>
      </c>
      <c r="H115" s="60">
        <v>2</v>
      </c>
    </row>
    <row r="116" spans="1:8" ht="20" customHeight="1" x14ac:dyDescent="0.15">
      <c r="A116" s="52" t="s">
        <v>350</v>
      </c>
      <c r="B116" s="52" t="s">
        <v>20</v>
      </c>
      <c r="C116" s="52" t="s">
        <v>351</v>
      </c>
      <c r="D116" s="52">
        <v>1027368426</v>
      </c>
      <c r="E116" s="52" t="s">
        <v>352</v>
      </c>
      <c r="F116" s="58">
        <v>47000</v>
      </c>
      <c r="G116" s="58" t="s">
        <v>20</v>
      </c>
      <c r="H116" s="52">
        <v>0</v>
      </c>
    </row>
    <row r="117" spans="1:8" ht="20" customHeight="1" x14ac:dyDescent="0.15">
      <c r="A117" s="52" t="s">
        <v>353</v>
      </c>
      <c r="B117" s="52" t="s">
        <v>20</v>
      </c>
      <c r="C117" s="52" t="s">
        <v>269</v>
      </c>
      <c r="D117" s="63">
        <v>1180101940</v>
      </c>
      <c r="E117" s="52" t="s">
        <v>270</v>
      </c>
      <c r="F117" s="58">
        <v>15500</v>
      </c>
      <c r="G117" s="58">
        <v>15500</v>
      </c>
      <c r="H117" s="60">
        <v>1</v>
      </c>
    </row>
    <row r="118" spans="1:8" ht="20" customHeight="1" x14ac:dyDescent="0.15">
      <c r="A118" s="52" t="s">
        <v>354</v>
      </c>
      <c r="B118" s="52" t="s">
        <v>20</v>
      </c>
      <c r="C118" s="52" t="s">
        <v>355</v>
      </c>
      <c r="D118" s="63">
        <v>901450238</v>
      </c>
      <c r="E118" s="52" t="s">
        <v>356</v>
      </c>
      <c r="F118" s="58">
        <v>27358</v>
      </c>
      <c r="G118" s="58">
        <v>27358</v>
      </c>
      <c r="H118" s="60">
        <v>1</v>
      </c>
    </row>
    <row r="119" spans="1:8" ht="20" customHeight="1" x14ac:dyDescent="0.15">
      <c r="A119" s="52" t="s">
        <v>357</v>
      </c>
      <c r="B119" s="52" t="s">
        <v>20</v>
      </c>
      <c r="C119" s="52" t="s">
        <v>358</v>
      </c>
      <c r="D119" s="63">
        <v>1194538877</v>
      </c>
      <c r="E119" s="52" t="s">
        <v>359</v>
      </c>
      <c r="F119" s="58">
        <v>14276</v>
      </c>
      <c r="G119" s="58">
        <v>2027192</v>
      </c>
      <c r="H119" s="60">
        <v>142</v>
      </c>
    </row>
    <row r="120" spans="1:8" ht="20" customHeight="1" x14ac:dyDescent="0.15">
      <c r="A120" s="52" t="s">
        <v>360</v>
      </c>
      <c r="B120" s="52" t="s">
        <v>20</v>
      </c>
      <c r="C120" s="52" t="s">
        <v>361</v>
      </c>
      <c r="D120" s="52">
        <v>977848370</v>
      </c>
      <c r="E120" s="52" t="s">
        <v>362</v>
      </c>
      <c r="F120" s="58">
        <v>20000</v>
      </c>
      <c r="G120" s="58" t="s">
        <v>20</v>
      </c>
      <c r="H120" s="52">
        <v>0</v>
      </c>
    </row>
    <row r="121" spans="1:8" ht="20" customHeight="1" x14ac:dyDescent="0.15">
      <c r="A121" s="52" t="s">
        <v>363</v>
      </c>
      <c r="B121" s="52" t="s">
        <v>20</v>
      </c>
      <c r="C121" s="52" t="s">
        <v>364</v>
      </c>
      <c r="D121" s="52">
        <v>570434672</v>
      </c>
      <c r="E121" s="52" t="s">
        <v>279</v>
      </c>
      <c r="F121" s="58">
        <v>47000</v>
      </c>
      <c r="G121" s="58" t="s">
        <v>20</v>
      </c>
      <c r="H121" s="52">
        <v>0</v>
      </c>
    </row>
    <row r="122" spans="1:8" ht="20" customHeight="1" x14ac:dyDescent="0.15">
      <c r="A122" s="52" t="s">
        <v>365</v>
      </c>
      <c r="B122" s="52" t="s">
        <v>20</v>
      </c>
      <c r="C122" s="52" t="s">
        <v>366</v>
      </c>
      <c r="D122" s="52">
        <v>1726464858</v>
      </c>
      <c r="E122" s="52" t="s">
        <v>367</v>
      </c>
      <c r="F122" s="58">
        <v>7418</v>
      </c>
      <c r="G122" s="58" t="s">
        <v>20</v>
      </c>
      <c r="H122" s="52">
        <v>0</v>
      </c>
    </row>
    <row r="123" spans="1:8" ht="20" customHeight="1" x14ac:dyDescent="0.15">
      <c r="A123" s="52" t="s">
        <v>368</v>
      </c>
      <c r="B123" s="52" t="s">
        <v>20</v>
      </c>
      <c r="C123" s="52" t="s">
        <v>369</v>
      </c>
      <c r="D123" s="52">
        <v>1528917647</v>
      </c>
      <c r="E123" s="52" t="s">
        <v>370</v>
      </c>
      <c r="F123" s="58">
        <v>34800</v>
      </c>
      <c r="G123" s="58" t="s">
        <v>20</v>
      </c>
      <c r="H123" s="52">
        <v>0</v>
      </c>
    </row>
    <row r="124" spans="1:8" ht="20" customHeight="1" x14ac:dyDescent="0.15">
      <c r="A124" s="52" t="s">
        <v>371</v>
      </c>
      <c r="B124" s="52" t="s">
        <v>20</v>
      </c>
      <c r="C124" s="52" t="s">
        <v>372</v>
      </c>
      <c r="D124" s="52">
        <v>901474254</v>
      </c>
      <c r="E124" s="52" t="s">
        <v>373</v>
      </c>
      <c r="F124" s="58">
        <v>13200</v>
      </c>
      <c r="G124" s="58" t="s">
        <v>20</v>
      </c>
      <c r="H124" s="52">
        <v>0</v>
      </c>
    </row>
    <row r="125" spans="1:8" ht="20" customHeight="1" x14ac:dyDescent="0.15">
      <c r="A125" s="52" t="s">
        <v>374</v>
      </c>
      <c r="B125" s="52" t="s">
        <v>20</v>
      </c>
      <c r="C125" s="52" t="s">
        <v>375</v>
      </c>
      <c r="D125" s="52">
        <v>526658326</v>
      </c>
      <c r="E125" s="52" t="s">
        <v>376</v>
      </c>
      <c r="F125" s="58">
        <v>7760</v>
      </c>
      <c r="G125" s="58" t="s">
        <v>20</v>
      </c>
      <c r="H125" s="52">
        <v>0</v>
      </c>
    </row>
    <row r="126" spans="1:8" ht="20" customHeight="1" x14ac:dyDescent="0.15">
      <c r="A126" s="52" t="s">
        <v>377</v>
      </c>
      <c r="B126" s="52" t="s">
        <v>20</v>
      </c>
      <c r="C126" s="52" t="s">
        <v>378</v>
      </c>
      <c r="D126" s="63">
        <v>436143792</v>
      </c>
      <c r="E126" s="52" t="s">
        <v>379</v>
      </c>
      <c r="F126" s="58">
        <v>47659</v>
      </c>
      <c r="G126" s="58">
        <v>95318</v>
      </c>
      <c r="H126" s="60">
        <v>2</v>
      </c>
    </row>
    <row r="127" spans="1:8" ht="20" customHeight="1" x14ac:dyDescent="0.15">
      <c r="A127" s="52" t="s">
        <v>380</v>
      </c>
      <c r="B127" s="52" t="s">
        <v>20</v>
      </c>
      <c r="C127" s="52" t="s">
        <v>381</v>
      </c>
      <c r="D127" s="63">
        <v>1590781883</v>
      </c>
      <c r="E127" s="52" t="s">
        <v>382</v>
      </c>
      <c r="F127" s="58">
        <v>15400</v>
      </c>
      <c r="G127" s="58">
        <v>46200</v>
      </c>
      <c r="H127" s="60">
        <v>3</v>
      </c>
    </row>
    <row r="128" spans="1:8" ht="20" customHeight="1" x14ac:dyDescent="0.15">
      <c r="A128" s="52" t="s">
        <v>383</v>
      </c>
      <c r="B128" s="52" t="s">
        <v>20</v>
      </c>
      <c r="C128" s="52" t="s">
        <v>384</v>
      </c>
      <c r="D128" s="63">
        <v>582468239</v>
      </c>
      <c r="E128" s="52" t="s">
        <v>385</v>
      </c>
      <c r="F128" s="58">
        <v>9000</v>
      </c>
      <c r="G128" s="58">
        <v>432000</v>
      </c>
      <c r="H128" s="60">
        <v>48</v>
      </c>
    </row>
    <row r="129" spans="1:8" ht="20" customHeight="1" x14ac:dyDescent="0.15">
      <c r="A129" s="52" t="s">
        <v>386</v>
      </c>
      <c r="B129" s="52" t="s">
        <v>20</v>
      </c>
      <c r="C129" s="52" t="s">
        <v>387</v>
      </c>
      <c r="D129" s="52">
        <v>459000788</v>
      </c>
      <c r="E129" s="52" t="s">
        <v>173</v>
      </c>
      <c r="F129" s="58">
        <v>12500</v>
      </c>
      <c r="G129" s="58" t="s">
        <v>20</v>
      </c>
      <c r="H129" s="52">
        <v>0</v>
      </c>
    </row>
    <row r="130" spans="1:8" ht="20" customHeight="1" x14ac:dyDescent="0.15">
      <c r="A130" s="52" t="s">
        <v>388</v>
      </c>
      <c r="B130" s="52" t="s">
        <v>20</v>
      </c>
      <c r="C130" s="52" t="s">
        <v>389</v>
      </c>
      <c r="D130" s="63">
        <v>438278061</v>
      </c>
      <c r="E130" s="52" t="s">
        <v>390</v>
      </c>
      <c r="F130" s="58">
        <v>11000</v>
      </c>
      <c r="G130" s="58">
        <v>77000</v>
      </c>
      <c r="H130" s="60">
        <v>7</v>
      </c>
    </row>
    <row r="131" spans="1:8" ht="20" customHeight="1" x14ac:dyDescent="0.15">
      <c r="A131" s="52" t="s">
        <v>391</v>
      </c>
      <c r="B131" s="52" t="s">
        <v>20</v>
      </c>
      <c r="C131" s="52" t="s">
        <v>392</v>
      </c>
      <c r="D131" s="52">
        <v>952885176</v>
      </c>
      <c r="E131" s="52" t="s">
        <v>393</v>
      </c>
      <c r="F131" s="58">
        <v>10350</v>
      </c>
      <c r="G131" s="58" t="s">
        <v>20</v>
      </c>
      <c r="H131" s="52">
        <v>0</v>
      </c>
    </row>
    <row r="132" spans="1:8" ht="20" customHeight="1" x14ac:dyDescent="0.15">
      <c r="A132" s="52" t="s">
        <v>394</v>
      </c>
      <c r="B132" s="52" t="s">
        <v>20</v>
      </c>
      <c r="C132" s="52" t="s">
        <v>395</v>
      </c>
      <c r="D132" s="52">
        <v>1805619612</v>
      </c>
      <c r="E132" s="52" t="s">
        <v>396</v>
      </c>
      <c r="F132" s="58">
        <v>30150</v>
      </c>
      <c r="G132" s="58" t="s">
        <v>20</v>
      </c>
      <c r="H132" s="52">
        <v>0</v>
      </c>
    </row>
    <row r="133" spans="1:8" ht="20" customHeight="1" x14ac:dyDescent="0.15">
      <c r="A133" s="52" t="s">
        <v>397</v>
      </c>
      <c r="B133" s="52" t="s">
        <v>398</v>
      </c>
      <c r="C133" s="52" t="s">
        <v>399</v>
      </c>
      <c r="D133" s="63">
        <v>625461217</v>
      </c>
      <c r="E133" s="52" t="s">
        <v>400</v>
      </c>
      <c r="F133" s="58">
        <v>21500</v>
      </c>
      <c r="G133" s="58">
        <v>494500</v>
      </c>
      <c r="H133" s="60">
        <v>23</v>
      </c>
    </row>
    <row r="134" spans="1:8" ht="20" hidden="1" customHeight="1" x14ac:dyDescent="0.15">
      <c r="A134" s="52" t="s">
        <v>401</v>
      </c>
      <c r="B134" s="52" t="s">
        <v>20</v>
      </c>
      <c r="C134" s="52" t="s">
        <v>402</v>
      </c>
      <c r="D134" s="52">
        <v>1219993719</v>
      </c>
      <c r="E134" s="52" t="s">
        <v>403</v>
      </c>
      <c r="F134" s="58" t="e">
        <v>#N/A</v>
      </c>
      <c r="G134" s="58" t="s">
        <v>20</v>
      </c>
      <c r="H134" s="52">
        <v>0</v>
      </c>
    </row>
    <row r="135" spans="1:8" ht="20" customHeight="1" x14ac:dyDescent="0.15">
      <c r="A135" s="52" t="s">
        <v>404</v>
      </c>
      <c r="B135" s="52" t="s">
        <v>20</v>
      </c>
      <c r="C135" s="52" t="s">
        <v>405</v>
      </c>
      <c r="D135" s="63">
        <v>1376659463</v>
      </c>
      <c r="E135" s="52" t="s">
        <v>406</v>
      </c>
      <c r="F135" s="58">
        <v>42500</v>
      </c>
      <c r="G135" s="58">
        <v>85000</v>
      </c>
      <c r="H135" s="60">
        <v>2</v>
      </c>
    </row>
    <row r="136" spans="1:8" ht="20" customHeight="1" x14ac:dyDescent="0.15">
      <c r="A136" s="52" t="s">
        <v>407</v>
      </c>
      <c r="B136" s="52" t="s">
        <v>20</v>
      </c>
      <c r="C136" s="52" t="s">
        <v>408</v>
      </c>
      <c r="D136" s="63">
        <v>1053162313</v>
      </c>
      <c r="E136" s="52" t="s">
        <v>409</v>
      </c>
      <c r="F136" s="58">
        <v>10250</v>
      </c>
      <c r="G136" s="58">
        <v>30750</v>
      </c>
      <c r="H136" s="60">
        <v>3</v>
      </c>
    </row>
    <row r="137" spans="1:8" ht="20" customHeight="1" x14ac:dyDescent="0.15">
      <c r="A137" s="52" t="s">
        <v>410</v>
      </c>
      <c r="B137" s="52" t="s">
        <v>20</v>
      </c>
      <c r="C137" s="52" t="s">
        <v>411</v>
      </c>
      <c r="D137" s="63">
        <v>456826587</v>
      </c>
      <c r="E137" s="52" t="s">
        <v>412</v>
      </c>
      <c r="F137" s="58">
        <v>11000</v>
      </c>
      <c r="G137" s="58">
        <v>33000</v>
      </c>
      <c r="H137" s="60">
        <v>3</v>
      </c>
    </row>
    <row r="138" spans="1:8" ht="20" customHeight="1" x14ac:dyDescent="0.15">
      <c r="A138" s="52" t="s">
        <v>413</v>
      </c>
      <c r="B138" s="52" t="s">
        <v>20</v>
      </c>
      <c r="C138" s="52" t="s">
        <v>414</v>
      </c>
      <c r="D138" s="63">
        <v>560411834</v>
      </c>
      <c r="E138" s="52" t="s">
        <v>415</v>
      </c>
      <c r="F138" s="58">
        <v>13980</v>
      </c>
      <c r="G138" s="58">
        <v>27960</v>
      </c>
      <c r="H138" s="60">
        <v>2</v>
      </c>
    </row>
    <row r="139" spans="1:8" ht="20" customHeight="1" x14ac:dyDescent="0.15">
      <c r="A139" s="52" t="s">
        <v>416</v>
      </c>
      <c r="B139" s="52" t="s">
        <v>20</v>
      </c>
      <c r="C139" s="52" t="s">
        <v>417</v>
      </c>
      <c r="D139" s="63">
        <v>1491587795</v>
      </c>
      <c r="E139" s="52" t="s">
        <v>418</v>
      </c>
      <c r="F139" s="58">
        <v>7890</v>
      </c>
      <c r="G139" s="58">
        <v>7890</v>
      </c>
      <c r="H139" s="60">
        <v>1</v>
      </c>
    </row>
    <row r="140" spans="1:8" ht="20" customHeight="1" x14ac:dyDescent="0.15">
      <c r="A140" s="52" t="s">
        <v>419</v>
      </c>
      <c r="B140" s="52" t="s">
        <v>20</v>
      </c>
      <c r="C140" s="52" t="s">
        <v>420</v>
      </c>
      <c r="D140" s="63">
        <v>1056289701</v>
      </c>
      <c r="E140" s="52" t="s">
        <v>421</v>
      </c>
      <c r="F140" s="58">
        <v>5000</v>
      </c>
      <c r="G140" s="58">
        <v>15000</v>
      </c>
      <c r="H140" s="60">
        <v>3</v>
      </c>
    </row>
    <row r="141" spans="1:8" ht="20" customHeight="1" x14ac:dyDescent="0.15">
      <c r="A141" s="52" t="s">
        <v>422</v>
      </c>
      <c r="B141" s="52" t="s">
        <v>20</v>
      </c>
      <c r="C141" s="52" t="s">
        <v>423</v>
      </c>
      <c r="D141" s="63">
        <v>1164117458</v>
      </c>
      <c r="E141" s="52" t="s">
        <v>424</v>
      </c>
      <c r="F141" s="58">
        <v>6900</v>
      </c>
      <c r="G141" s="58">
        <v>6900</v>
      </c>
      <c r="H141" s="60">
        <v>1</v>
      </c>
    </row>
    <row r="142" spans="1:8" ht="20" customHeight="1" x14ac:dyDescent="0.15">
      <c r="A142" s="52" t="s">
        <v>425</v>
      </c>
      <c r="B142" s="52" t="s">
        <v>20</v>
      </c>
      <c r="C142" s="52" t="s">
        <v>426</v>
      </c>
      <c r="D142" s="63">
        <v>976958381</v>
      </c>
      <c r="E142" s="52" t="s">
        <v>427</v>
      </c>
      <c r="F142" s="58">
        <v>17400</v>
      </c>
      <c r="G142" s="58">
        <v>17400</v>
      </c>
      <c r="H142" s="60">
        <v>1</v>
      </c>
    </row>
    <row r="143" spans="1:8" ht="20" hidden="1" customHeight="1" x14ac:dyDescent="0.15">
      <c r="A143" s="52" t="s">
        <v>428</v>
      </c>
      <c r="B143" s="52" t="s">
        <v>20</v>
      </c>
      <c r="C143" s="52" t="s">
        <v>429</v>
      </c>
      <c r="D143" s="52">
        <v>552892959</v>
      </c>
      <c r="E143" s="52" t="s">
        <v>430</v>
      </c>
      <c r="F143" s="58" t="e">
        <v>#N/A</v>
      </c>
      <c r="G143" s="58" t="s">
        <v>20</v>
      </c>
      <c r="H143" s="52">
        <v>0</v>
      </c>
    </row>
    <row r="144" spans="1:8" ht="20" customHeight="1" x14ac:dyDescent="0.15">
      <c r="A144" s="52" t="s">
        <v>431</v>
      </c>
      <c r="B144" s="52" t="s">
        <v>20</v>
      </c>
      <c r="C144" s="52" t="s">
        <v>432</v>
      </c>
      <c r="D144" s="63">
        <v>901773632</v>
      </c>
      <c r="E144" s="52" t="s">
        <v>433</v>
      </c>
      <c r="F144" s="58">
        <v>16290</v>
      </c>
      <c r="G144" s="58">
        <v>16290</v>
      </c>
      <c r="H144" s="60">
        <v>1</v>
      </c>
    </row>
    <row r="145" spans="1:8" ht="20" customHeight="1" x14ac:dyDescent="0.15">
      <c r="A145" s="52" t="s">
        <v>434</v>
      </c>
      <c r="B145" s="52" t="s">
        <v>20</v>
      </c>
      <c r="C145" s="52" t="s">
        <v>435</v>
      </c>
      <c r="D145" s="63">
        <v>1394119057</v>
      </c>
      <c r="E145" s="52" t="s">
        <v>436</v>
      </c>
      <c r="F145" s="58">
        <v>32000</v>
      </c>
      <c r="G145" s="58">
        <v>64000</v>
      </c>
      <c r="H145" s="60">
        <v>2</v>
      </c>
    </row>
    <row r="146" spans="1:8" ht="20" hidden="1" customHeight="1" x14ac:dyDescent="0.15">
      <c r="A146" s="52" t="s">
        <v>437</v>
      </c>
      <c r="B146" s="52" t="s">
        <v>20</v>
      </c>
      <c r="C146" s="52" t="s">
        <v>438</v>
      </c>
      <c r="D146" s="52">
        <v>970948011</v>
      </c>
      <c r="E146" s="52" t="s">
        <v>102</v>
      </c>
      <c r="F146" s="58" t="e">
        <v>#N/A</v>
      </c>
      <c r="G146" s="58" t="s">
        <v>20</v>
      </c>
      <c r="H146" s="52">
        <v>0</v>
      </c>
    </row>
    <row r="147" spans="1:8" ht="20" customHeight="1" x14ac:dyDescent="0.15">
      <c r="A147" s="52" t="s">
        <v>439</v>
      </c>
      <c r="B147" s="52" t="s">
        <v>20</v>
      </c>
      <c r="C147" s="52" t="s">
        <v>440</v>
      </c>
      <c r="D147" s="52">
        <v>906301007</v>
      </c>
      <c r="E147" s="52" t="s">
        <v>441</v>
      </c>
      <c r="F147" s="58">
        <v>51884</v>
      </c>
      <c r="G147" s="58" t="s">
        <v>20</v>
      </c>
      <c r="H147" s="52">
        <v>0</v>
      </c>
    </row>
    <row r="148" spans="1:8" ht="20" customHeight="1" x14ac:dyDescent="0.15">
      <c r="A148" s="52" t="s">
        <v>442</v>
      </c>
      <c r="B148" s="52" t="s">
        <v>20</v>
      </c>
      <c r="C148" s="52" t="s">
        <v>443</v>
      </c>
      <c r="D148" s="52">
        <v>932124817</v>
      </c>
      <c r="E148" s="52" t="s">
        <v>444</v>
      </c>
      <c r="F148" s="58">
        <v>6790</v>
      </c>
      <c r="G148" s="58" t="s">
        <v>20</v>
      </c>
      <c r="H148" s="52">
        <v>0</v>
      </c>
    </row>
    <row r="149" spans="1:8" ht="20" customHeight="1" x14ac:dyDescent="0.15">
      <c r="A149" s="52" t="s">
        <v>445</v>
      </c>
      <c r="B149" s="52" t="s">
        <v>20</v>
      </c>
      <c r="C149" s="52" t="s">
        <v>446</v>
      </c>
      <c r="D149" s="63">
        <v>1580217047</v>
      </c>
      <c r="E149" s="52" t="s">
        <v>447</v>
      </c>
      <c r="F149" s="58">
        <v>6000</v>
      </c>
      <c r="G149" s="58">
        <v>6000</v>
      </c>
      <c r="H149" s="60">
        <v>1</v>
      </c>
    </row>
    <row r="150" spans="1:8" ht="20" customHeight="1" x14ac:dyDescent="0.15">
      <c r="A150" s="52" t="s">
        <v>448</v>
      </c>
      <c r="B150" s="52" t="s">
        <v>20</v>
      </c>
      <c r="C150" s="52" t="s">
        <v>449</v>
      </c>
      <c r="D150" s="63">
        <v>1748151074</v>
      </c>
      <c r="E150" s="52" t="s">
        <v>450</v>
      </c>
      <c r="F150" s="58">
        <v>9580</v>
      </c>
      <c r="G150" s="58">
        <v>19160</v>
      </c>
      <c r="H150" s="60">
        <v>2</v>
      </c>
    </row>
    <row r="151" spans="1:8" ht="20" customHeight="1" x14ac:dyDescent="0.15">
      <c r="A151" s="52" t="s">
        <v>451</v>
      </c>
      <c r="B151" s="52" t="s">
        <v>20</v>
      </c>
      <c r="C151" s="52" t="s">
        <v>452</v>
      </c>
      <c r="D151" s="63">
        <v>2211226660</v>
      </c>
      <c r="E151" s="52" t="s">
        <v>453</v>
      </c>
      <c r="F151" s="58">
        <v>5300</v>
      </c>
      <c r="G151" s="58">
        <v>10600</v>
      </c>
      <c r="H151" s="60">
        <v>2</v>
      </c>
    </row>
    <row r="152" spans="1:8" ht="20" customHeight="1" x14ac:dyDescent="0.15">
      <c r="A152" s="52" t="s">
        <v>454</v>
      </c>
      <c r="B152" s="52" t="s">
        <v>20</v>
      </c>
      <c r="C152" s="52" t="s">
        <v>455</v>
      </c>
      <c r="D152" s="63">
        <v>912891259</v>
      </c>
      <c r="E152" s="52" t="s">
        <v>456</v>
      </c>
      <c r="F152" s="58">
        <v>4300</v>
      </c>
      <c r="G152" s="58">
        <v>4300</v>
      </c>
      <c r="H152" s="60">
        <v>1</v>
      </c>
    </row>
    <row r="153" spans="1:8" ht="20" customHeight="1" x14ac:dyDescent="0.15">
      <c r="A153" s="52" t="s">
        <v>457</v>
      </c>
      <c r="B153" s="52" t="s">
        <v>20</v>
      </c>
      <c r="C153" s="52" t="s">
        <v>458</v>
      </c>
      <c r="D153" s="63">
        <v>460687820</v>
      </c>
      <c r="E153" s="52" t="s">
        <v>459</v>
      </c>
      <c r="F153" s="58">
        <v>21756</v>
      </c>
      <c r="G153" s="58">
        <v>43512</v>
      </c>
      <c r="H153" s="60">
        <v>2</v>
      </c>
    </row>
    <row r="154" spans="1:8" ht="20" customHeight="1" x14ac:dyDescent="0.15">
      <c r="A154" s="52" t="s">
        <v>460</v>
      </c>
      <c r="B154" s="52" t="s">
        <v>20</v>
      </c>
      <c r="C154" s="52" t="s">
        <v>461</v>
      </c>
      <c r="D154" s="63">
        <v>901448591</v>
      </c>
      <c r="E154" s="52" t="s">
        <v>462</v>
      </c>
      <c r="F154" s="58">
        <v>17800</v>
      </c>
      <c r="G154" s="58">
        <v>53400</v>
      </c>
      <c r="H154" s="60">
        <v>3</v>
      </c>
    </row>
    <row r="155" spans="1:8" ht="20" customHeight="1" x14ac:dyDescent="0.15">
      <c r="A155" s="52" t="s">
        <v>463</v>
      </c>
      <c r="B155" s="52" t="s">
        <v>20</v>
      </c>
      <c r="C155" s="52" t="s">
        <v>464</v>
      </c>
      <c r="D155" s="63">
        <v>466680900</v>
      </c>
      <c r="E155" s="52" t="s">
        <v>465</v>
      </c>
      <c r="F155" s="58">
        <v>78000</v>
      </c>
      <c r="G155" s="58">
        <v>234000</v>
      </c>
      <c r="H155" s="60">
        <v>3</v>
      </c>
    </row>
    <row r="156" spans="1:8" ht="20" customHeight="1" x14ac:dyDescent="0.15">
      <c r="A156" s="52" t="s">
        <v>466</v>
      </c>
      <c r="B156" s="52" t="s">
        <v>20</v>
      </c>
      <c r="C156" s="52" t="s">
        <v>467</v>
      </c>
      <c r="D156" s="63">
        <v>1259489183</v>
      </c>
      <c r="E156" s="52" t="s">
        <v>468</v>
      </c>
      <c r="F156" s="58">
        <v>13980</v>
      </c>
      <c r="G156" s="58">
        <v>41940</v>
      </c>
      <c r="H156" s="60">
        <v>3</v>
      </c>
    </row>
    <row r="157" spans="1:8" ht="20" customHeight="1" x14ac:dyDescent="0.15">
      <c r="A157" s="52" t="s">
        <v>469</v>
      </c>
      <c r="B157" s="52" t="s">
        <v>20</v>
      </c>
      <c r="C157" s="52" t="s">
        <v>470</v>
      </c>
      <c r="D157" s="63">
        <v>1217466884</v>
      </c>
      <c r="E157" s="52" t="s">
        <v>471</v>
      </c>
      <c r="F157" s="58">
        <v>14697</v>
      </c>
      <c r="G157" s="58">
        <v>44091</v>
      </c>
      <c r="H157" s="60">
        <v>3</v>
      </c>
    </row>
    <row r="158" spans="1:8" ht="20" customHeight="1" x14ac:dyDescent="0.15">
      <c r="A158" s="52" t="s">
        <v>472</v>
      </c>
      <c r="B158" s="52" t="s">
        <v>20</v>
      </c>
      <c r="C158" s="52" t="s">
        <v>473</v>
      </c>
      <c r="D158" s="63">
        <v>1524580154</v>
      </c>
      <c r="E158" s="52" t="s">
        <v>474</v>
      </c>
      <c r="F158" s="58">
        <v>13000</v>
      </c>
      <c r="G158" s="58">
        <v>13000</v>
      </c>
      <c r="H158" s="60">
        <v>1</v>
      </c>
    </row>
    <row r="159" spans="1:8" ht="20" customHeight="1" x14ac:dyDescent="0.15">
      <c r="A159" s="52" t="s">
        <v>475</v>
      </c>
      <c r="B159" s="52" t="s">
        <v>20</v>
      </c>
      <c r="C159" s="52" t="s">
        <v>476</v>
      </c>
      <c r="D159" s="63">
        <v>1053139200</v>
      </c>
      <c r="E159" s="52" t="s">
        <v>477</v>
      </c>
      <c r="F159" s="58">
        <v>2480</v>
      </c>
      <c r="G159" s="58">
        <v>2480</v>
      </c>
      <c r="H159" s="60">
        <v>1</v>
      </c>
    </row>
    <row r="160" spans="1:8" ht="20" customHeight="1" x14ac:dyDescent="0.15">
      <c r="A160" s="52" t="s">
        <v>478</v>
      </c>
      <c r="B160" s="52" t="s">
        <v>20</v>
      </c>
      <c r="C160" s="52" t="s">
        <v>479</v>
      </c>
      <c r="D160" s="63">
        <v>477261263</v>
      </c>
      <c r="E160" s="52" t="s">
        <v>480</v>
      </c>
      <c r="F160" s="58">
        <v>8400</v>
      </c>
      <c r="G160" s="58">
        <v>8400</v>
      </c>
      <c r="H160" s="60">
        <v>1</v>
      </c>
    </row>
    <row r="161" spans="1:8" ht="20" customHeight="1" x14ac:dyDescent="0.15">
      <c r="A161" s="52" t="s">
        <v>481</v>
      </c>
      <c r="B161" s="52" t="s">
        <v>20</v>
      </c>
      <c r="C161" s="52" t="s">
        <v>482</v>
      </c>
      <c r="D161" s="63">
        <v>439334858</v>
      </c>
      <c r="E161" s="52" t="s">
        <v>483</v>
      </c>
      <c r="F161" s="58">
        <v>9859</v>
      </c>
      <c r="G161" s="58">
        <v>19718</v>
      </c>
      <c r="H161" s="60">
        <v>2</v>
      </c>
    </row>
    <row r="162" spans="1:8" ht="20" customHeight="1" x14ac:dyDescent="0.15">
      <c r="A162" s="52" t="s">
        <v>484</v>
      </c>
      <c r="B162" s="52" t="s">
        <v>20</v>
      </c>
      <c r="C162" s="52" t="s">
        <v>485</v>
      </c>
      <c r="D162" s="63">
        <v>910775607</v>
      </c>
      <c r="E162" s="52" t="s">
        <v>486</v>
      </c>
      <c r="F162" s="58">
        <v>3650</v>
      </c>
      <c r="G162" s="58">
        <v>10950</v>
      </c>
      <c r="H162" s="60">
        <v>3</v>
      </c>
    </row>
    <row r="163" spans="1:8" ht="20" customHeight="1" x14ac:dyDescent="0.15">
      <c r="A163" s="52" t="s">
        <v>487</v>
      </c>
      <c r="B163" s="52" t="s">
        <v>20</v>
      </c>
      <c r="C163" s="52" t="s">
        <v>488</v>
      </c>
      <c r="D163" s="63">
        <v>1050443846</v>
      </c>
      <c r="E163" s="52" t="s">
        <v>489</v>
      </c>
      <c r="F163" s="58">
        <v>102518</v>
      </c>
      <c r="G163" s="58">
        <v>102518</v>
      </c>
      <c r="H163" s="60">
        <v>1</v>
      </c>
    </row>
    <row r="164" spans="1:8" ht="20" customHeight="1" x14ac:dyDescent="0.15">
      <c r="A164" s="52" t="s">
        <v>490</v>
      </c>
      <c r="B164" s="52" t="s">
        <v>20</v>
      </c>
      <c r="C164" s="52" t="s">
        <v>491</v>
      </c>
      <c r="D164" s="63">
        <v>1449151017</v>
      </c>
      <c r="E164" s="52" t="s">
        <v>492</v>
      </c>
      <c r="F164" s="58">
        <v>13200</v>
      </c>
      <c r="G164" s="58">
        <v>26400</v>
      </c>
      <c r="H164" s="60">
        <v>2</v>
      </c>
    </row>
    <row r="165" spans="1:8" ht="20" customHeight="1" x14ac:dyDescent="0.15">
      <c r="A165" s="52" t="s">
        <v>493</v>
      </c>
      <c r="B165" s="52" t="s">
        <v>20</v>
      </c>
      <c r="C165" s="52" t="s">
        <v>494</v>
      </c>
      <c r="D165" s="63">
        <v>442249891</v>
      </c>
      <c r="E165" s="52" t="s">
        <v>495</v>
      </c>
      <c r="F165" s="58">
        <v>9900</v>
      </c>
      <c r="G165" s="58">
        <v>9900</v>
      </c>
      <c r="H165" s="60">
        <v>1</v>
      </c>
    </row>
    <row r="166" spans="1:8" ht="20" customHeight="1" x14ac:dyDescent="0.15">
      <c r="A166" s="52" t="s">
        <v>496</v>
      </c>
      <c r="B166" s="52" t="s">
        <v>20</v>
      </c>
      <c r="C166" s="52" t="s">
        <v>497</v>
      </c>
      <c r="D166" s="63">
        <v>2849553638</v>
      </c>
      <c r="E166" s="52" t="s">
        <v>498</v>
      </c>
      <c r="F166" s="58">
        <v>18300</v>
      </c>
      <c r="G166" s="58">
        <v>18300</v>
      </c>
      <c r="H166" s="60">
        <v>1</v>
      </c>
    </row>
    <row r="167" spans="1:8" ht="20" customHeight="1" x14ac:dyDescent="0.15">
      <c r="A167" s="52" t="s">
        <v>499</v>
      </c>
      <c r="B167" s="52" t="s">
        <v>20</v>
      </c>
      <c r="C167" s="52" t="s">
        <v>500</v>
      </c>
      <c r="D167" s="63">
        <v>465729612</v>
      </c>
      <c r="E167" s="52" t="s">
        <v>501</v>
      </c>
      <c r="F167" s="58">
        <v>21374</v>
      </c>
      <c r="G167" s="58">
        <v>42748</v>
      </c>
      <c r="H167" s="60">
        <v>2</v>
      </c>
    </row>
    <row r="168" spans="1:8" ht="20" customHeight="1" x14ac:dyDescent="0.15">
      <c r="A168" s="52" t="s">
        <v>502</v>
      </c>
      <c r="B168" s="52" t="s">
        <v>20</v>
      </c>
      <c r="C168" s="52" t="s">
        <v>503</v>
      </c>
      <c r="D168" s="63">
        <v>901482016</v>
      </c>
      <c r="E168" s="52" t="s">
        <v>504</v>
      </c>
      <c r="F168" s="58">
        <v>17190</v>
      </c>
      <c r="G168" s="58">
        <v>154710</v>
      </c>
      <c r="H168" s="60">
        <v>9</v>
      </c>
    </row>
    <row r="169" spans="1:8" ht="20" customHeight="1" x14ac:dyDescent="0.15">
      <c r="A169" s="52" t="s">
        <v>505</v>
      </c>
      <c r="B169" s="52" t="s">
        <v>20</v>
      </c>
      <c r="C169" s="52" t="s">
        <v>506</v>
      </c>
      <c r="D169" s="63">
        <v>468417487</v>
      </c>
      <c r="E169" s="52" t="s">
        <v>507</v>
      </c>
      <c r="F169" s="58">
        <v>9300</v>
      </c>
      <c r="G169" s="58">
        <v>18600</v>
      </c>
      <c r="H169" s="60">
        <v>2</v>
      </c>
    </row>
    <row r="170" spans="1:8" ht="20" hidden="1" customHeight="1" x14ac:dyDescent="0.15">
      <c r="A170" s="52" t="s">
        <v>508</v>
      </c>
      <c r="B170" s="52" t="s">
        <v>20</v>
      </c>
      <c r="C170" s="52" t="s">
        <v>509</v>
      </c>
      <c r="D170" s="52">
        <v>476298772</v>
      </c>
      <c r="E170" s="52" t="s">
        <v>510</v>
      </c>
      <c r="F170" s="58" t="e">
        <v>#N/A</v>
      </c>
      <c r="G170" s="58" t="s">
        <v>20</v>
      </c>
      <c r="H170" s="52">
        <v>0</v>
      </c>
    </row>
    <row r="171" spans="1:8" ht="20" customHeight="1" x14ac:dyDescent="0.15">
      <c r="A171" s="52" t="s">
        <v>511</v>
      </c>
      <c r="B171" s="52" t="s">
        <v>20</v>
      </c>
      <c r="C171" s="52" t="s">
        <v>512</v>
      </c>
      <c r="D171" s="63">
        <v>552892986</v>
      </c>
      <c r="E171" s="52" t="s">
        <v>513</v>
      </c>
      <c r="F171" s="58">
        <v>7800</v>
      </c>
      <c r="G171" s="58">
        <v>15600</v>
      </c>
      <c r="H171" s="60">
        <v>2</v>
      </c>
    </row>
    <row r="172" spans="1:8" ht="20" customHeight="1" x14ac:dyDescent="0.15">
      <c r="A172" s="52" t="s">
        <v>514</v>
      </c>
      <c r="B172" s="52" t="s">
        <v>20</v>
      </c>
      <c r="C172" s="52" t="s">
        <v>515</v>
      </c>
      <c r="D172" s="63">
        <v>1775649432</v>
      </c>
      <c r="E172" s="52" t="s">
        <v>516</v>
      </c>
      <c r="F172" s="58">
        <v>67200</v>
      </c>
      <c r="G172" s="58">
        <v>201600</v>
      </c>
      <c r="H172" s="60">
        <v>3</v>
      </c>
    </row>
    <row r="173" spans="1:8" ht="20" customHeight="1" x14ac:dyDescent="0.15">
      <c r="A173" s="52" t="s">
        <v>517</v>
      </c>
      <c r="B173" s="52" t="s">
        <v>20</v>
      </c>
      <c r="C173" s="52" t="s">
        <v>518</v>
      </c>
      <c r="D173" s="63">
        <v>1098967268</v>
      </c>
      <c r="E173" s="52" t="s">
        <v>519</v>
      </c>
      <c r="F173" s="58">
        <v>3900</v>
      </c>
      <c r="G173" s="58">
        <v>7800</v>
      </c>
      <c r="H173" s="60">
        <v>2</v>
      </c>
    </row>
    <row r="174" spans="1:8" ht="20" customHeight="1" x14ac:dyDescent="0.15">
      <c r="A174" s="52" t="s">
        <v>520</v>
      </c>
      <c r="B174" s="52" t="s">
        <v>20</v>
      </c>
      <c r="C174" s="52" t="s">
        <v>521</v>
      </c>
      <c r="D174" s="52">
        <v>600434465</v>
      </c>
      <c r="E174" s="52" t="s">
        <v>522</v>
      </c>
      <c r="F174" s="58">
        <v>22073</v>
      </c>
      <c r="G174" s="58" t="s">
        <v>20</v>
      </c>
      <c r="H174" s="52">
        <v>0</v>
      </c>
    </row>
    <row r="175" spans="1:8" ht="20" customHeight="1" x14ac:dyDescent="0.15">
      <c r="A175" s="52" t="s">
        <v>523</v>
      </c>
      <c r="B175" s="52" t="s">
        <v>20</v>
      </c>
      <c r="C175" s="52" t="s">
        <v>524</v>
      </c>
      <c r="D175" s="63">
        <v>938798165</v>
      </c>
      <c r="E175" s="52" t="s">
        <v>525</v>
      </c>
      <c r="F175" s="58">
        <v>4580</v>
      </c>
      <c r="G175" s="58">
        <v>13740</v>
      </c>
      <c r="H175" s="60">
        <v>3</v>
      </c>
    </row>
    <row r="176" spans="1:8" ht="20" customHeight="1" x14ac:dyDescent="0.15">
      <c r="A176" s="52" t="s">
        <v>526</v>
      </c>
      <c r="B176" s="52" t="s">
        <v>20</v>
      </c>
      <c r="C176" s="52" t="s">
        <v>527</v>
      </c>
      <c r="D176" s="63">
        <v>442248376</v>
      </c>
      <c r="E176" s="52" t="s">
        <v>528</v>
      </c>
      <c r="F176" s="58">
        <v>3600</v>
      </c>
      <c r="G176" s="58">
        <v>7200</v>
      </c>
      <c r="H176" s="60">
        <v>2</v>
      </c>
    </row>
    <row r="177" spans="1:8" ht="20" customHeight="1" x14ac:dyDescent="0.15">
      <c r="A177" s="52" t="s">
        <v>529</v>
      </c>
      <c r="B177" s="52" t="s">
        <v>20</v>
      </c>
      <c r="C177" s="52" t="s">
        <v>530</v>
      </c>
      <c r="D177" s="63">
        <v>1396257351</v>
      </c>
      <c r="E177" s="52" t="s">
        <v>531</v>
      </c>
      <c r="F177" s="58">
        <v>15146</v>
      </c>
      <c r="G177" s="58">
        <v>136314</v>
      </c>
      <c r="H177" s="60">
        <v>9</v>
      </c>
    </row>
    <row r="178" spans="1:8" ht="20" customHeight="1" x14ac:dyDescent="0.15">
      <c r="A178" s="52" t="s">
        <v>532</v>
      </c>
      <c r="B178" s="52" t="s">
        <v>20</v>
      </c>
      <c r="C178" s="52" t="s">
        <v>533</v>
      </c>
      <c r="D178" s="63">
        <v>975086785</v>
      </c>
      <c r="E178" s="52" t="s">
        <v>534</v>
      </c>
      <c r="F178" s="58">
        <v>92000</v>
      </c>
      <c r="G178" s="58">
        <v>276000</v>
      </c>
      <c r="H178" s="60">
        <v>3</v>
      </c>
    </row>
    <row r="179" spans="1:8" ht="20" customHeight="1" x14ac:dyDescent="0.15">
      <c r="A179" s="52" t="s">
        <v>535</v>
      </c>
      <c r="B179" s="52" t="s">
        <v>20</v>
      </c>
      <c r="C179" s="52" t="s">
        <v>536</v>
      </c>
      <c r="D179" s="63">
        <v>901453317</v>
      </c>
      <c r="E179" s="52" t="s">
        <v>537</v>
      </c>
      <c r="F179" s="58">
        <v>7580</v>
      </c>
      <c r="G179" s="58">
        <v>7580</v>
      </c>
      <c r="H179" s="60">
        <v>1</v>
      </c>
    </row>
    <row r="180" spans="1:8" ht="20" customHeight="1" x14ac:dyDescent="0.15">
      <c r="A180" s="52" t="s">
        <v>538</v>
      </c>
      <c r="B180" s="52" t="s">
        <v>20</v>
      </c>
      <c r="C180" s="52" t="s">
        <v>539</v>
      </c>
      <c r="D180" s="63">
        <v>963930232</v>
      </c>
      <c r="E180" s="52" t="s">
        <v>540</v>
      </c>
      <c r="F180" s="58">
        <v>38000</v>
      </c>
      <c r="G180" s="58">
        <v>114000</v>
      </c>
      <c r="H180" s="60">
        <v>3</v>
      </c>
    </row>
    <row r="181" spans="1:8" ht="20" customHeight="1" x14ac:dyDescent="0.15">
      <c r="A181" s="52" t="s">
        <v>541</v>
      </c>
      <c r="B181" s="52" t="s">
        <v>20</v>
      </c>
      <c r="C181" s="52" t="s">
        <v>542</v>
      </c>
      <c r="D181" s="63">
        <v>1492072355</v>
      </c>
      <c r="E181" s="52" t="s">
        <v>543</v>
      </c>
      <c r="F181" s="58">
        <v>9100</v>
      </c>
      <c r="G181" s="58">
        <v>27300</v>
      </c>
      <c r="H181" s="60">
        <v>3</v>
      </c>
    </row>
    <row r="182" spans="1:8" ht="20" customHeight="1" x14ac:dyDescent="0.15">
      <c r="A182" s="52" t="s">
        <v>544</v>
      </c>
      <c r="B182" s="52" t="s">
        <v>20</v>
      </c>
      <c r="C182" s="52" t="s">
        <v>545</v>
      </c>
      <c r="D182" s="63">
        <v>476298375</v>
      </c>
      <c r="E182" s="52" t="s">
        <v>546</v>
      </c>
      <c r="F182" s="58">
        <v>53800</v>
      </c>
      <c r="G182" s="58">
        <v>161400</v>
      </c>
      <c r="H182" s="60">
        <v>3</v>
      </c>
    </row>
    <row r="183" spans="1:8" ht="20" customHeight="1" x14ac:dyDescent="0.15">
      <c r="A183" s="52" t="s">
        <v>547</v>
      </c>
      <c r="B183" s="52" t="s">
        <v>20</v>
      </c>
      <c r="C183" s="52" t="s">
        <v>512</v>
      </c>
      <c r="D183" s="63">
        <v>468418667</v>
      </c>
      <c r="E183" s="52" t="s">
        <v>548</v>
      </c>
      <c r="F183" s="58">
        <v>7800</v>
      </c>
      <c r="G183" s="58">
        <v>23400</v>
      </c>
      <c r="H183" s="60">
        <v>3</v>
      </c>
    </row>
    <row r="184" spans="1:8" ht="20" customHeight="1" x14ac:dyDescent="0.15">
      <c r="A184" s="52" t="s">
        <v>549</v>
      </c>
      <c r="B184" s="52" t="s">
        <v>20</v>
      </c>
      <c r="C184" s="52" t="s">
        <v>550</v>
      </c>
      <c r="D184" s="63">
        <v>476118070</v>
      </c>
      <c r="E184" s="52" t="s">
        <v>551</v>
      </c>
      <c r="F184" s="58">
        <v>24000</v>
      </c>
      <c r="G184" s="58">
        <v>48000</v>
      </c>
      <c r="H184" s="60">
        <v>2</v>
      </c>
    </row>
    <row r="185" spans="1:8" ht="20" customHeight="1" x14ac:dyDescent="0.15">
      <c r="A185" s="52" t="s">
        <v>552</v>
      </c>
      <c r="B185" s="52" t="s">
        <v>20</v>
      </c>
      <c r="C185" s="52" t="s">
        <v>553</v>
      </c>
      <c r="D185" s="63">
        <v>581034949</v>
      </c>
      <c r="E185" s="52" t="s">
        <v>554</v>
      </c>
      <c r="F185" s="58">
        <v>12820</v>
      </c>
      <c r="G185" s="58">
        <v>51280</v>
      </c>
      <c r="H185" s="60">
        <v>4</v>
      </c>
    </row>
    <row r="186" spans="1:8" ht="20" hidden="1" customHeight="1" x14ac:dyDescent="0.15">
      <c r="A186" s="52" t="s">
        <v>555</v>
      </c>
      <c r="B186" s="52" t="s">
        <v>20</v>
      </c>
      <c r="C186" s="52" t="s">
        <v>556</v>
      </c>
      <c r="D186" s="52">
        <v>1031854799</v>
      </c>
      <c r="E186" s="52" t="s">
        <v>557</v>
      </c>
      <c r="F186" s="58" t="e">
        <v>#N/A</v>
      </c>
      <c r="G186" s="58" t="s">
        <v>20</v>
      </c>
      <c r="H186" s="52">
        <v>0</v>
      </c>
    </row>
    <row r="187" spans="1:8" ht="20" customHeight="1" x14ac:dyDescent="0.15">
      <c r="A187" s="52" t="s">
        <v>558</v>
      </c>
      <c r="B187" s="52" t="s">
        <v>20</v>
      </c>
      <c r="C187" s="52" t="s">
        <v>559</v>
      </c>
      <c r="D187" s="63">
        <v>433839344</v>
      </c>
      <c r="E187" s="52" t="s">
        <v>560</v>
      </c>
      <c r="F187" s="58">
        <v>8250</v>
      </c>
      <c r="G187" s="58">
        <v>41250</v>
      </c>
      <c r="H187" s="60">
        <v>5</v>
      </c>
    </row>
    <row r="188" spans="1:8" ht="20" customHeight="1" x14ac:dyDescent="0.15">
      <c r="A188" s="52" t="s">
        <v>561</v>
      </c>
      <c r="B188" s="52" t="s">
        <v>20</v>
      </c>
      <c r="C188" s="52" t="s">
        <v>562</v>
      </c>
      <c r="D188" s="63">
        <v>1600028304</v>
      </c>
      <c r="E188" s="52" t="s">
        <v>563</v>
      </c>
      <c r="F188" s="58">
        <v>11258</v>
      </c>
      <c r="G188" s="58">
        <v>11258</v>
      </c>
      <c r="H188" s="60">
        <v>1</v>
      </c>
    </row>
    <row r="189" spans="1:8" ht="20" customHeight="1" x14ac:dyDescent="0.15">
      <c r="A189" s="52" t="s">
        <v>564</v>
      </c>
      <c r="B189" s="52" t="s">
        <v>20</v>
      </c>
      <c r="C189" s="52" t="s">
        <v>565</v>
      </c>
      <c r="D189" s="63">
        <v>436142633</v>
      </c>
      <c r="E189" s="52" t="s">
        <v>566</v>
      </c>
      <c r="F189" s="58">
        <v>14460</v>
      </c>
      <c r="G189" s="58">
        <v>43380</v>
      </c>
      <c r="H189" s="60">
        <v>3</v>
      </c>
    </row>
    <row r="190" spans="1:8" ht="20" customHeight="1" x14ac:dyDescent="0.15">
      <c r="A190" s="52" t="s">
        <v>567</v>
      </c>
      <c r="B190" s="52" t="s">
        <v>20</v>
      </c>
      <c r="C190" s="52" t="s">
        <v>568</v>
      </c>
      <c r="D190" s="52">
        <v>524422016</v>
      </c>
      <c r="E190" s="52" t="s">
        <v>569</v>
      </c>
      <c r="F190" s="58">
        <v>33505</v>
      </c>
      <c r="G190" s="58" t="s">
        <v>20</v>
      </c>
      <c r="H190" s="52">
        <v>0</v>
      </c>
    </row>
    <row r="191" spans="1:8" ht="20" customHeight="1" x14ac:dyDescent="0.15">
      <c r="A191" s="52" t="s">
        <v>570</v>
      </c>
      <c r="B191" s="52" t="s">
        <v>20</v>
      </c>
      <c r="C191" s="52" t="s">
        <v>571</v>
      </c>
      <c r="D191" s="63">
        <v>932474248</v>
      </c>
      <c r="E191" s="52" t="s">
        <v>572</v>
      </c>
      <c r="F191" s="58">
        <v>19481</v>
      </c>
      <c r="G191" s="58">
        <v>58443</v>
      </c>
      <c r="H191" s="60">
        <v>3</v>
      </c>
    </row>
    <row r="192" spans="1:8" ht="20" customHeight="1" x14ac:dyDescent="0.15">
      <c r="A192" s="52" t="s">
        <v>573</v>
      </c>
      <c r="B192" s="52" t="s">
        <v>20</v>
      </c>
      <c r="C192" s="52" t="s">
        <v>574</v>
      </c>
      <c r="D192" s="63">
        <v>439309612</v>
      </c>
      <c r="E192" s="52" t="s">
        <v>575</v>
      </c>
      <c r="F192" s="58">
        <v>20000</v>
      </c>
      <c r="G192" s="58">
        <v>60000</v>
      </c>
      <c r="H192" s="60">
        <v>3</v>
      </c>
    </row>
    <row r="193" spans="1:8" ht="20" customHeight="1" x14ac:dyDescent="0.15">
      <c r="A193" s="52" t="s">
        <v>576</v>
      </c>
      <c r="B193" s="52" t="s">
        <v>20</v>
      </c>
      <c r="C193" s="52" t="s">
        <v>577</v>
      </c>
      <c r="D193" s="63">
        <v>1496730833</v>
      </c>
      <c r="E193" s="52" t="s">
        <v>578</v>
      </c>
      <c r="F193" s="58">
        <v>29670</v>
      </c>
      <c r="G193" s="58">
        <v>148350</v>
      </c>
      <c r="H193" s="60">
        <v>5</v>
      </c>
    </row>
    <row r="194" spans="1:8" ht="20" customHeight="1" x14ac:dyDescent="0.15">
      <c r="A194" s="52" t="s">
        <v>579</v>
      </c>
      <c r="B194" s="52" t="s">
        <v>20</v>
      </c>
      <c r="C194" s="52" t="s">
        <v>580</v>
      </c>
      <c r="D194" s="63">
        <v>2068603320</v>
      </c>
      <c r="E194" s="52" t="s">
        <v>581</v>
      </c>
      <c r="F194" s="58">
        <v>9660</v>
      </c>
      <c r="G194" s="58">
        <v>48300</v>
      </c>
      <c r="H194" s="60">
        <v>5</v>
      </c>
    </row>
    <row r="195" spans="1:8" ht="20" customHeight="1" x14ac:dyDescent="0.15">
      <c r="A195" s="52" t="s">
        <v>582</v>
      </c>
      <c r="B195" s="52" t="s">
        <v>20</v>
      </c>
      <c r="C195" s="52" t="s">
        <v>583</v>
      </c>
      <c r="D195" s="52">
        <v>450373211</v>
      </c>
      <c r="E195" s="52" t="s">
        <v>584</v>
      </c>
      <c r="F195" s="58">
        <v>24900</v>
      </c>
      <c r="G195" s="58" t="s">
        <v>20</v>
      </c>
      <c r="H195" s="52">
        <v>0</v>
      </c>
    </row>
    <row r="196" spans="1:8" ht="20" customHeight="1" x14ac:dyDescent="0.15">
      <c r="A196" s="52" t="s">
        <v>585</v>
      </c>
      <c r="B196" s="52" t="s">
        <v>20</v>
      </c>
      <c r="C196" s="52" t="s">
        <v>586</v>
      </c>
      <c r="D196" s="63">
        <v>533028843</v>
      </c>
      <c r="E196" s="52" t="s">
        <v>587</v>
      </c>
      <c r="F196" s="58">
        <v>50528</v>
      </c>
      <c r="G196" s="58">
        <v>50528</v>
      </c>
      <c r="H196" s="60">
        <v>1</v>
      </c>
    </row>
    <row r="197" spans="1:8" ht="20" customHeight="1" x14ac:dyDescent="0.15">
      <c r="A197" s="52" t="s">
        <v>588</v>
      </c>
      <c r="B197" s="52" t="s">
        <v>20</v>
      </c>
      <c r="C197" s="52" t="s">
        <v>589</v>
      </c>
      <c r="D197" s="63">
        <v>979539871</v>
      </c>
      <c r="E197" s="52" t="s">
        <v>590</v>
      </c>
      <c r="F197" s="58">
        <v>8160</v>
      </c>
      <c r="G197" s="58">
        <v>24480</v>
      </c>
      <c r="H197" s="60">
        <v>3</v>
      </c>
    </row>
    <row r="198" spans="1:8" ht="20" customHeight="1" x14ac:dyDescent="0.15">
      <c r="A198" s="52" t="s">
        <v>591</v>
      </c>
      <c r="B198" s="52" t="s">
        <v>20</v>
      </c>
      <c r="C198" s="52" t="s">
        <v>592</v>
      </c>
      <c r="D198" s="63">
        <v>595502857</v>
      </c>
      <c r="E198" s="52" t="s">
        <v>593</v>
      </c>
      <c r="F198" s="58">
        <v>5980</v>
      </c>
      <c r="G198" s="58">
        <v>17940</v>
      </c>
      <c r="H198" s="60">
        <v>3</v>
      </c>
    </row>
    <row r="199" spans="1:8" ht="20" customHeight="1" x14ac:dyDescent="0.15">
      <c r="A199" s="52" t="s">
        <v>594</v>
      </c>
      <c r="B199" s="52" t="s">
        <v>20</v>
      </c>
      <c r="C199" s="52" t="s">
        <v>595</v>
      </c>
      <c r="D199" s="63">
        <v>641396932</v>
      </c>
      <c r="E199" s="52" t="s">
        <v>596</v>
      </c>
      <c r="F199" s="58">
        <v>35100</v>
      </c>
      <c r="G199" s="58">
        <v>70200</v>
      </c>
      <c r="H199" s="60">
        <v>2</v>
      </c>
    </row>
    <row r="200" spans="1:8" ht="20" customHeight="1" x14ac:dyDescent="0.15">
      <c r="A200" s="52" t="s">
        <v>597</v>
      </c>
      <c r="B200" s="52" t="s">
        <v>20</v>
      </c>
      <c r="C200" s="52" t="s">
        <v>598</v>
      </c>
      <c r="D200" s="63">
        <v>1531463763</v>
      </c>
      <c r="E200" s="52" t="s">
        <v>599</v>
      </c>
      <c r="F200" s="58">
        <v>35070</v>
      </c>
      <c r="G200" s="58">
        <v>105210</v>
      </c>
      <c r="H200" s="60">
        <v>3</v>
      </c>
    </row>
    <row r="201" spans="1:8" ht="20" customHeight="1" x14ac:dyDescent="0.15">
      <c r="A201" s="52" t="s">
        <v>600</v>
      </c>
      <c r="B201" s="52" t="s">
        <v>20</v>
      </c>
      <c r="C201" s="52" t="s">
        <v>601</v>
      </c>
      <c r="D201" s="63">
        <v>1462780119</v>
      </c>
      <c r="E201" s="52" t="s">
        <v>602</v>
      </c>
      <c r="F201" s="58">
        <v>41400</v>
      </c>
      <c r="G201" s="58">
        <v>124200</v>
      </c>
      <c r="H201" s="60">
        <v>3</v>
      </c>
    </row>
    <row r="202" spans="1:8" ht="20" customHeight="1" x14ac:dyDescent="0.15">
      <c r="A202" s="52" t="s">
        <v>603</v>
      </c>
      <c r="B202" s="52" t="s">
        <v>20</v>
      </c>
      <c r="C202" s="52" t="s">
        <v>604</v>
      </c>
      <c r="D202" s="63">
        <v>904214592</v>
      </c>
      <c r="E202" s="52" t="s">
        <v>605</v>
      </c>
      <c r="F202" s="58">
        <v>13380</v>
      </c>
      <c r="G202" s="58">
        <v>40140</v>
      </c>
      <c r="H202" s="60">
        <v>3</v>
      </c>
    </row>
    <row r="203" spans="1:8" ht="20" customHeight="1" x14ac:dyDescent="0.15">
      <c r="A203" s="52" t="s">
        <v>606</v>
      </c>
      <c r="B203" s="52" t="s">
        <v>20</v>
      </c>
      <c r="C203" s="52" t="s">
        <v>607</v>
      </c>
      <c r="D203" s="63">
        <v>1365408339</v>
      </c>
      <c r="E203" s="52" t="s">
        <v>608</v>
      </c>
      <c r="F203" s="58">
        <v>9690</v>
      </c>
      <c r="G203" s="58">
        <v>9690</v>
      </c>
      <c r="H203" s="60">
        <v>1</v>
      </c>
    </row>
    <row r="204" spans="1:8" ht="20" customHeight="1" x14ac:dyDescent="0.15">
      <c r="A204" s="52" t="s">
        <v>609</v>
      </c>
      <c r="B204" s="52" t="s">
        <v>20</v>
      </c>
      <c r="C204" s="52" t="s">
        <v>610</v>
      </c>
      <c r="D204" s="63">
        <v>477038362</v>
      </c>
      <c r="E204" s="52" t="s">
        <v>611</v>
      </c>
      <c r="F204" s="58">
        <v>23500</v>
      </c>
      <c r="G204" s="58">
        <v>70500</v>
      </c>
      <c r="H204" s="60">
        <v>3</v>
      </c>
    </row>
    <row r="205" spans="1:8" ht="20" customHeight="1" x14ac:dyDescent="0.15">
      <c r="A205" s="52" t="s">
        <v>612</v>
      </c>
      <c r="B205" s="52" t="s">
        <v>20</v>
      </c>
      <c r="C205" s="52" t="s">
        <v>613</v>
      </c>
      <c r="D205" s="63">
        <v>436142214</v>
      </c>
      <c r="E205" s="52" t="s">
        <v>614</v>
      </c>
      <c r="F205" s="58">
        <v>18000</v>
      </c>
      <c r="G205" s="58">
        <v>54000</v>
      </c>
      <c r="H205" s="60">
        <v>3</v>
      </c>
    </row>
    <row r="206" spans="1:8" ht="20" customHeight="1" x14ac:dyDescent="0.15">
      <c r="A206" s="52" t="s">
        <v>615</v>
      </c>
      <c r="B206" s="52" t="s">
        <v>20</v>
      </c>
      <c r="C206" s="52" t="s">
        <v>616</v>
      </c>
      <c r="D206" s="63">
        <v>525477223</v>
      </c>
      <c r="E206" s="52" t="s">
        <v>617</v>
      </c>
      <c r="F206" s="58">
        <v>46890</v>
      </c>
      <c r="G206" s="58">
        <v>187560</v>
      </c>
      <c r="H206" s="60">
        <v>4</v>
      </c>
    </row>
    <row r="207" spans="1:8" ht="20" customHeight="1" x14ac:dyDescent="0.15">
      <c r="A207" s="52" t="s">
        <v>618</v>
      </c>
      <c r="B207" s="52" t="s">
        <v>20</v>
      </c>
      <c r="C207" s="52" t="s">
        <v>619</v>
      </c>
      <c r="D207" s="63">
        <v>992566438</v>
      </c>
      <c r="E207" s="52" t="s">
        <v>620</v>
      </c>
      <c r="F207" s="58">
        <v>3990</v>
      </c>
      <c r="G207" s="58">
        <v>19950</v>
      </c>
      <c r="H207" s="60">
        <v>5</v>
      </c>
    </row>
    <row r="208" spans="1:8" ht="20" customHeight="1" x14ac:dyDescent="0.15">
      <c r="A208" s="52" t="s">
        <v>621</v>
      </c>
      <c r="B208" s="52" t="s">
        <v>20</v>
      </c>
      <c r="C208" s="52" t="s">
        <v>622</v>
      </c>
      <c r="D208" s="63">
        <v>1464706689</v>
      </c>
      <c r="E208" s="52" t="s">
        <v>623</v>
      </c>
      <c r="F208" s="58">
        <v>14430</v>
      </c>
      <c r="G208" s="58">
        <v>72150</v>
      </c>
      <c r="H208" s="60">
        <v>5</v>
      </c>
    </row>
    <row r="209" spans="1:8" ht="20" customHeight="1" x14ac:dyDescent="0.15">
      <c r="A209" s="52" t="s">
        <v>624</v>
      </c>
      <c r="B209" s="52" t="s">
        <v>20</v>
      </c>
      <c r="C209" s="52" t="s">
        <v>24</v>
      </c>
      <c r="D209" s="63">
        <v>552892790</v>
      </c>
      <c r="E209" s="52" t="s">
        <v>625</v>
      </c>
      <c r="F209" s="58">
        <v>3800</v>
      </c>
      <c r="G209" s="58">
        <v>11400</v>
      </c>
      <c r="H209" s="60">
        <v>3</v>
      </c>
    </row>
    <row r="210" spans="1:8" ht="20" customHeight="1" x14ac:dyDescent="0.15">
      <c r="A210" s="52" t="s">
        <v>626</v>
      </c>
      <c r="B210" s="52" t="s">
        <v>20</v>
      </c>
      <c r="C210" s="52" t="s">
        <v>627</v>
      </c>
      <c r="D210" s="63">
        <v>1005764448</v>
      </c>
      <c r="E210" s="52" t="s">
        <v>628</v>
      </c>
      <c r="F210" s="58">
        <v>43722</v>
      </c>
      <c r="G210" s="58">
        <v>87444</v>
      </c>
      <c r="H210" s="60">
        <v>2</v>
      </c>
    </row>
    <row r="211" spans="1:8" ht="20" customHeight="1" x14ac:dyDescent="0.15">
      <c r="A211" s="52" t="s">
        <v>629</v>
      </c>
      <c r="B211" s="52" t="s">
        <v>20</v>
      </c>
      <c r="C211" s="52" t="s">
        <v>630</v>
      </c>
      <c r="D211" s="63">
        <v>2095715502</v>
      </c>
      <c r="E211" s="52" t="s">
        <v>631</v>
      </c>
      <c r="F211" s="58">
        <v>16500</v>
      </c>
      <c r="G211" s="58">
        <v>33000</v>
      </c>
      <c r="H211" s="60">
        <v>2</v>
      </c>
    </row>
    <row r="212" spans="1:8" ht="20" customHeight="1" x14ac:dyDescent="0.15">
      <c r="A212" s="52" t="s">
        <v>632</v>
      </c>
      <c r="B212" s="52" t="s">
        <v>20</v>
      </c>
      <c r="C212" s="52" t="s">
        <v>633</v>
      </c>
      <c r="D212" s="63">
        <v>524421875</v>
      </c>
      <c r="E212" s="52" t="s">
        <v>634</v>
      </c>
      <c r="F212" s="58">
        <v>16600</v>
      </c>
      <c r="G212" s="58">
        <v>33200</v>
      </c>
      <c r="H212" s="60">
        <v>2</v>
      </c>
    </row>
    <row r="213" spans="1:8" ht="20" customHeight="1" x14ac:dyDescent="0.15">
      <c r="A213" s="52" t="s">
        <v>635</v>
      </c>
      <c r="B213" s="52" t="s">
        <v>20</v>
      </c>
      <c r="C213" s="52" t="s">
        <v>292</v>
      </c>
      <c r="D213" s="63">
        <v>1000117244</v>
      </c>
      <c r="E213" s="52" t="s">
        <v>636</v>
      </c>
      <c r="F213" s="58">
        <v>8900</v>
      </c>
      <c r="G213" s="58">
        <v>8900</v>
      </c>
      <c r="H213" s="60">
        <v>1</v>
      </c>
    </row>
    <row r="214" spans="1:8" ht="20" customHeight="1" x14ac:dyDescent="0.15">
      <c r="A214" s="52" t="s">
        <v>637</v>
      </c>
      <c r="B214" s="52" t="s">
        <v>20</v>
      </c>
      <c r="C214" s="52" t="s">
        <v>638</v>
      </c>
      <c r="D214" s="63">
        <v>999382989</v>
      </c>
      <c r="E214" s="52" t="s">
        <v>639</v>
      </c>
      <c r="F214" s="58">
        <v>8782</v>
      </c>
      <c r="G214" s="58">
        <v>17564</v>
      </c>
      <c r="H214" s="60">
        <v>2</v>
      </c>
    </row>
    <row r="215" spans="1:8" ht="20" customHeight="1" x14ac:dyDescent="0.15">
      <c r="A215" s="52" t="s">
        <v>640</v>
      </c>
      <c r="B215" s="52" t="s">
        <v>20</v>
      </c>
      <c r="C215" s="52" t="s">
        <v>641</v>
      </c>
      <c r="D215" s="63">
        <v>504106195</v>
      </c>
      <c r="E215" s="52" t="s">
        <v>642</v>
      </c>
      <c r="F215" s="58">
        <v>15900</v>
      </c>
      <c r="G215" s="58">
        <v>15900</v>
      </c>
      <c r="H215" s="60">
        <v>1</v>
      </c>
    </row>
    <row r="216" spans="1:8" ht="20" customHeight="1" x14ac:dyDescent="0.15">
      <c r="A216" s="52" t="s">
        <v>643</v>
      </c>
      <c r="B216" s="52" t="s">
        <v>20</v>
      </c>
      <c r="C216" s="52" t="s">
        <v>644</v>
      </c>
      <c r="D216" s="63">
        <v>437270569</v>
      </c>
      <c r="E216" s="52" t="s">
        <v>645</v>
      </c>
      <c r="F216" s="58">
        <v>18000</v>
      </c>
      <c r="G216" s="58">
        <v>54000</v>
      </c>
      <c r="H216" s="60">
        <v>3</v>
      </c>
    </row>
    <row r="217" spans="1:8" ht="20" customHeight="1" x14ac:dyDescent="0.15">
      <c r="A217" s="52" t="s">
        <v>646</v>
      </c>
      <c r="B217" s="52" t="s">
        <v>20</v>
      </c>
      <c r="C217" s="52" t="s">
        <v>647</v>
      </c>
      <c r="D217" s="63">
        <v>1389387931</v>
      </c>
      <c r="E217" s="52" t="s">
        <v>648</v>
      </c>
      <c r="F217" s="58">
        <v>10400</v>
      </c>
      <c r="G217" s="58">
        <v>10400</v>
      </c>
      <c r="H217" s="60">
        <v>1</v>
      </c>
    </row>
    <row r="218" spans="1:8" ht="20" customHeight="1" x14ac:dyDescent="0.15">
      <c r="A218" s="52" t="s">
        <v>649</v>
      </c>
      <c r="B218" s="52" t="s">
        <v>20</v>
      </c>
      <c r="C218" s="52" t="s">
        <v>650</v>
      </c>
      <c r="D218" s="63">
        <v>504020282</v>
      </c>
      <c r="E218" s="52" t="s">
        <v>651</v>
      </c>
      <c r="F218" s="58">
        <v>20980</v>
      </c>
      <c r="G218" s="58">
        <v>62940</v>
      </c>
      <c r="H218" s="60">
        <v>3</v>
      </c>
    </row>
    <row r="219" spans="1:8" ht="20" customHeight="1" x14ac:dyDescent="0.15">
      <c r="A219" s="52" t="s">
        <v>652</v>
      </c>
      <c r="B219" s="52" t="s">
        <v>20</v>
      </c>
      <c r="C219" s="52" t="s">
        <v>653</v>
      </c>
      <c r="D219" s="63">
        <v>998672009</v>
      </c>
      <c r="E219" s="52" t="s">
        <v>654</v>
      </c>
      <c r="F219" s="58">
        <v>6529</v>
      </c>
      <c r="G219" s="58">
        <v>13058</v>
      </c>
      <c r="H219" s="60">
        <v>2</v>
      </c>
    </row>
    <row r="220" spans="1:8" ht="20" customHeight="1" x14ac:dyDescent="0.15">
      <c r="A220" s="52" t="s">
        <v>655</v>
      </c>
      <c r="B220" s="52" t="s">
        <v>20</v>
      </c>
      <c r="C220" s="52" t="s">
        <v>656</v>
      </c>
      <c r="D220" s="63">
        <v>548393138</v>
      </c>
      <c r="E220" s="52" t="s">
        <v>657</v>
      </c>
      <c r="F220" s="58">
        <v>22827</v>
      </c>
      <c r="G220" s="58">
        <v>22827</v>
      </c>
      <c r="H220" s="60">
        <v>1</v>
      </c>
    </row>
    <row r="221" spans="1:8" ht="20" customHeight="1" x14ac:dyDescent="0.15">
      <c r="A221" s="52" t="s">
        <v>658</v>
      </c>
      <c r="B221" s="52" t="s">
        <v>20</v>
      </c>
      <c r="C221" s="52" t="s">
        <v>659</v>
      </c>
      <c r="D221" s="63">
        <v>466823211</v>
      </c>
      <c r="E221" s="52" t="s">
        <v>660</v>
      </c>
      <c r="F221" s="58">
        <v>24000</v>
      </c>
      <c r="G221" s="58">
        <v>24000</v>
      </c>
      <c r="H221" s="60">
        <v>1</v>
      </c>
    </row>
    <row r="222" spans="1:8" ht="20" customHeight="1" x14ac:dyDescent="0.15">
      <c r="A222" s="52" t="s">
        <v>661</v>
      </c>
      <c r="B222" s="52" t="s">
        <v>20</v>
      </c>
      <c r="C222" s="52" t="s">
        <v>662</v>
      </c>
      <c r="D222" s="63">
        <v>468096759</v>
      </c>
      <c r="E222" s="52" t="s">
        <v>663</v>
      </c>
      <c r="F222" s="58">
        <v>12000</v>
      </c>
      <c r="G222" s="58">
        <v>12000</v>
      </c>
      <c r="H222" s="60">
        <v>1</v>
      </c>
    </row>
    <row r="223" spans="1:8" ht="20" customHeight="1" x14ac:dyDescent="0.15">
      <c r="A223" s="52" t="s">
        <v>664</v>
      </c>
      <c r="B223" s="52" t="s">
        <v>20</v>
      </c>
      <c r="C223" s="52" t="s">
        <v>665</v>
      </c>
      <c r="D223" s="63">
        <v>961301318</v>
      </c>
      <c r="E223" s="52" t="s">
        <v>666</v>
      </c>
      <c r="F223" s="58">
        <v>26500</v>
      </c>
      <c r="G223" s="58">
        <v>79500</v>
      </c>
      <c r="H223" s="60">
        <v>3</v>
      </c>
    </row>
    <row r="224" spans="1:8" ht="20" customHeight="1" x14ac:dyDescent="0.15">
      <c r="A224" s="52" t="s">
        <v>667</v>
      </c>
      <c r="B224" s="52" t="s">
        <v>20</v>
      </c>
      <c r="C224" s="52" t="s">
        <v>668</v>
      </c>
      <c r="D224" s="63">
        <v>436143785</v>
      </c>
      <c r="E224" s="52" t="s">
        <v>669</v>
      </c>
      <c r="F224" s="58">
        <v>33000</v>
      </c>
      <c r="G224" s="58">
        <v>66000</v>
      </c>
      <c r="H224" s="60">
        <v>2</v>
      </c>
    </row>
    <row r="225" spans="1:8" ht="20" customHeight="1" x14ac:dyDescent="0.15">
      <c r="A225" s="52" t="s">
        <v>670</v>
      </c>
      <c r="B225" s="52" t="s">
        <v>20</v>
      </c>
      <c r="C225" s="52" t="s">
        <v>671</v>
      </c>
      <c r="D225" s="63">
        <v>596513973</v>
      </c>
      <c r="E225" s="52" t="s">
        <v>327</v>
      </c>
      <c r="F225" s="58">
        <v>12000</v>
      </c>
      <c r="G225" s="58">
        <v>12000</v>
      </c>
      <c r="H225" s="60">
        <v>1</v>
      </c>
    </row>
    <row r="226" spans="1:8" ht="20" customHeight="1" x14ac:dyDescent="0.15">
      <c r="A226" s="52" t="s">
        <v>672</v>
      </c>
      <c r="B226" s="52" t="s">
        <v>20</v>
      </c>
      <c r="C226" s="52" t="s">
        <v>673</v>
      </c>
      <c r="D226" s="63">
        <v>1068360810</v>
      </c>
      <c r="E226" s="52" t="s">
        <v>674</v>
      </c>
      <c r="F226" s="58">
        <v>21118</v>
      </c>
      <c r="G226" s="58">
        <v>42236</v>
      </c>
      <c r="H226" s="60">
        <v>2</v>
      </c>
    </row>
    <row r="227" spans="1:8" ht="20" customHeight="1" x14ac:dyDescent="0.15">
      <c r="A227" s="52" t="s">
        <v>675</v>
      </c>
      <c r="B227" s="52" t="s">
        <v>20</v>
      </c>
      <c r="C227" s="52" t="s">
        <v>676</v>
      </c>
      <c r="D227" s="63">
        <v>504106665</v>
      </c>
      <c r="E227" s="52" t="s">
        <v>677</v>
      </c>
      <c r="F227" s="58">
        <v>6700</v>
      </c>
      <c r="G227" s="58">
        <v>6700</v>
      </c>
      <c r="H227" s="60">
        <v>1</v>
      </c>
    </row>
    <row r="228" spans="1:8" ht="20" customHeight="1" x14ac:dyDescent="0.15">
      <c r="A228" s="52" t="s">
        <v>678</v>
      </c>
      <c r="B228" s="52" t="s">
        <v>20</v>
      </c>
      <c r="C228" s="52" t="s">
        <v>679</v>
      </c>
      <c r="D228" s="63">
        <v>484682174</v>
      </c>
      <c r="E228" s="52" t="s">
        <v>680</v>
      </c>
      <c r="F228" s="58">
        <v>16300</v>
      </c>
      <c r="G228" s="58">
        <v>16300</v>
      </c>
      <c r="H228" s="60">
        <v>1</v>
      </c>
    </row>
    <row r="229" spans="1:8" ht="20" customHeight="1" x14ac:dyDescent="0.15">
      <c r="A229" s="52" t="s">
        <v>681</v>
      </c>
      <c r="B229" s="52" t="s">
        <v>20</v>
      </c>
      <c r="C229" s="52" t="s">
        <v>682</v>
      </c>
      <c r="D229" s="63">
        <v>638615776</v>
      </c>
      <c r="E229" s="52" t="s">
        <v>683</v>
      </c>
      <c r="F229" s="58">
        <v>29800</v>
      </c>
      <c r="G229" s="58">
        <v>59600</v>
      </c>
      <c r="H229" s="60">
        <v>2</v>
      </c>
    </row>
    <row r="230" spans="1:8" ht="20" customHeight="1" x14ac:dyDescent="0.15">
      <c r="A230" s="52" t="s">
        <v>684</v>
      </c>
      <c r="B230" s="52" t="s">
        <v>20</v>
      </c>
      <c r="C230" s="52" t="s">
        <v>685</v>
      </c>
      <c r="D230" s="63">
        <v>443094249</v>
      </c>
      <c r="E230" s="52" t="s">
        <v>686</v>
      </c>
      <c r="F230" s="58">
        <v>9900</v>
      </c>
      <c r="G230" s="58">
        <v>9900</v>
      </c>
      <c r="H230" s="60">
        <v>1</v>
      </c>
    </row>
    <row r="231" spans="1:8" ht="20" customHeight="1" x14ac:dyDescent="0.15">
      <c r="A231" s="52" t="s">
        <v>687</v>
      </c>
      <c r="B231" s="52" t="s">
        <v>20</v>
      </c>
      <c r="C231" s="52" t="s">
        <v>688</v>
      </c>
      <c r="D231" s="63">
        <v>1464747259</v>
      </c>
      <c r="E231" s="52" t="s">
        <v>689</v>
      </c>
      <c r="F231" s="58">
        <v>6790</v>
      </c>
      <c r="G231" s="58">
        <v>6790</v>
      </c>
      <c r="H231" s="60">
        <v>1</v>
      </c>
    </row>
    <row r="232" spans="1:8" ht="20" customHeight="1" x14ac:dyDescent="0.15">
      <c r="A232" s="52" t="s">
        <v>690</v>
      </c>
      <c r="B232" s="52" t="s">
        <v>20</v>
      </c>
      <c r="C232" s="52" t="s">
        <v>691</v>
      </c>
      <c r="D232" s="63">
        <v>973246535</v>
      </c>
      <c r="E232" s="52" t="s">
        <v>692</v>
      </c>
      <c r="F232" s="58">
        <v>9000</v>
      </c>
      <c r="G232" s="58">
        <v>9000</v>
      </c>
      <c r="H232" s="60">
        <v>1</v>
      </c>
    </row>
    <row r="233" spans="1:8" ht="20" customHeight="1" x14ac:dyDescent="0.15">
      <c r="A233" s="52" t="s">
        <v>693</v>
      </c>
      <c r="B233" s="52" t="s">
        <v>20</v>
      </c>
      <c r="C233" s="52" t="s">
        <v>694</v>
      </c>
      <c r="D233" s="63">
        <v>1076654651</v>
      </c>
      <c r="E233" s="52" t="s">
        <v>695</v>
      </c>
      <c r="F233" s="58">
        <v>8900</v>
      </c>
      <c r="G233" s="58">
        <v>26700</v>
      </c>
      <c r="H233" s="60">
        <v>3</v>
      </c>
    </row>
    <row r="234" spans="1:8" ht="20" customHeight="1" x14ac:dyDescent="0.15">
      <c r="A234" s="52" t="s">
        <v>696</v>
      </c>
      <c r="B234" s="52" t="s">
        <v>20</v>
      </c>
      <c r="C234" s="52" t="s">
        <v>697</v>
      </c>
      <c r="D234" s="63">
        <v>994613573</v>
      </c>
      <c r="E234" s="52" t="s">
        <v>698</v>
      </c>
      <c r="F234" s="58">
        <v>6283</v>
      </c>
      <c r="G234" s="58">
        <v>6283</v>
      </c>
      <c r="H234" s="60">
        <v>1</v>
      </c>
    </row>
    <row r="235" spans="1:8" ht="20" customHeight="1" x14ac:dyDescent="0.15">
      <c r="A235" s="52" t="s">
        <v>699</v>
      </c>
      <c r="B235" s="52" t="s">
        <v>20</v>
      </c>
      <c r="C235" s="52" t="s">
        <v>700</v>
      </c>
      <c r="D235" s="63">
        <v>1832580474</v>
      </c>
      <c r="E235" s="52" t="s">
        <v>701</v>
      </c>
      <c r="F235" s="58">
        <v>57000</v>
      </c>
      <c r="G235" s="58">
        <v>57000</v>
      </c>
      <c r="H235" s="60">
        <v>1</v>
      </c>
    </row>
    <row r="236" spans="1:8" ht="20" customHeight="1" x14ac:dyDescent="0.15">
      <c r="A236" s="52" t="s">
        <v>702</v>
      </c>
      <c r="B236" s="52" t="s">
        <v>20</v>
      </c>
      <c r="C236" s="52" t="s">
        <v>703</v>
      </c>
      <c r="D236" s="63">
        <v>1131839425</v>
      </c>
      <c r="E236" s="52" t="s">
        <v>704</v>
      </c>
      <c r="F236" s="58">
        <v>18890</v>
      </c>
      <c r="G236" s="58">
        <v>75560</v>
      </c>
      <c r="H236" s="60">
        <v>4</v>
      </c>
    </row>
    <row r="237" spans="1:8" ht="20" hidden="1" customHeight="1" x14ac:dyDescent="0.15">
      <c r="A237" s="52" t="s">
        <v>705</v>
      </c>
      <c r="B237" s="52" t="s">
        <v>20</v>
      </c>
      <c r="C237" s="52" t="s">
        <v>706</v>
      </c>
      <c r="D237" s="52">
        <v>1572608297</v>
      </c>
      <c r="E237" s="52" t="s">
        <v>707</v>
      </c>
      <c r="F237" s="58" t="e">
        <v>#N/A</v>
      </c>
      <c r="G237" s="58" t="s">
        <v>20</v>
      </c>
      <c r="H237" s="52">
        <v>0</v>
      </c>
    </row>
    <row r="238" spans="1:8" ht="20" customHeight="1" x14ac:dyDescent="0.15">
      <c r="A238" s="52" t="s">
        <v>708</v>
      </c>
      <c r="B238" s="52" t="s">
        <v>20</v>
      </c>
      <c r="C238" s="52" t="s">
        <v>709</v>
      </c>
      <c r="D238" s="63">
        <v>1394066723</v>
      </c>
      <c r="E238" s="52" t="s">
        <v>710</v>
      </c>
      <c r="F238" s="58">
        <v>24600</v>
      </c>
      <c r="G238" s="58">
        <v>172200</v>
      </c>
      <c r="H238" s="60">
        <v>7</v>
      </c>
    </row>
    <row r="239" spans="1:8" ht="20" customHeight="1" x14ac:dyDescent="0.15">
      <c r="A239" s="52" t="s">
        <v>711</v>
      </c>
      <c r="B239" s="52" t="s">
        <v>20</v>
      </c>
      <c r="C239" s="52" t="s">
        <v>712</v>
      </c>
      <c r="D239" s="63">
        <v>904424650</v>
      </c>
      <c r="E239" s="52" t="s">
        <v>713</v>
      </c>
      <c r="F239" s="58">
        <v>23858</v>
      </c>
      <c r="G239" s="58">
        <v>190864</v>
      </c>
      <c r="H239" s="60">
        <v>8</v>
      </c>
    </row>
    <row r="240" spans="1:8" ht="20" customHeight="1" x14ac:dyDescent="0.15">
      <c r="A240" s="52" t="s">
        <v>714</v>
      </c>
      <c r="B240" s="52" t="s">
        <v>20</v>
      </c>
      <c r="C240" s="52" t="s">
        <v>715</v>
      </c>
      <c r="D240" s="63">
        <v>464479958</v>
      </c>
      <c r="E240" s="52" t="s">
        <v>716</v>
      </c>
      <c r="F240" s="58">
        <v>2415</v>
      </c>
      <c r="G240" s="58">
        <v>9660</v>
      </c>
      <c r="H240" s="60">
        <v>4</v>
      </c>
    </row>
    <row r="241" spans="1:8" ht="20" customHeight="1" x14ac:dyDescent="0.15">
      <c r="A241" s="52" t="s">
        <v>717</v>
      </c>
      <c r="B241" s="52" t="s">
        <v>20</v>
      </c>
      <c r="C241" s="52" t="s">
        <v>718</v>
      </c>
      <c r="D241" s="63">
        <v>1418096179</v>
      </c>
      <c r="E241" s="52" t="s">
        <v>719</v>
      </c>
      <c r="F241" s="58">
        <v>8040</v>
      </c>
      <c r="G241" s="58">
        <v>40200</v>
      </c>
      <c r="H241" s="60">
        <v>5</v>
      </c>
    </row>
    <row r="242" spans="1:8" ht="20" customHeight="1" x14ac:dyDescent="0.15">
      <c r="A242" s="52" t="s">
        <v>720</v>
      </c>
      <c r="B242" s="52" t="s">
        <v>20</v>
      </c>
      <c r="C242" s="52" t="s">
        <v>721</v>
      </c>
      <c r="D242" s="63">
        <v>1507211157</v>
      </c>
      <c r="E242" s="52" t="s">
        <v>722</v>
      </c>
      <c r="F242" s="58">
        <v>10480</v>
      </c>
      <c r="G242" s="58">
        <v>104800</v>
      </c>
      <c r="H242" s="60">
        <v>10</v>
      </c>
    </row>
    <row r="243" spans="1:8" ht="20" customHeight="1" x14ac:dyDescent="0.15">
      <c r="A243" s="52" t="s">
        <v>723</v>
      </c>
      <c r="B243" s="52" t="s">
        <v>20</v>
      </c>
      <c r="C243" s="52" t="s">
        <v>724</v>
      </c>
      <c r="D243" s="63">
        <v>963190831</v>
      </c>
      <c r="E243" s="52" t="s">
        <v>725</v>
      </c>
      <c r="F243" s="58">
        <v>41500</v>
      </c>
      <c r="G243" s="58">
        <v>166000</v>
      </c>
      <c r="H243" s="60">
        <v>4</v>
      </c>
    </row>
    <row r="244" spans="1:8" ht="20" hidden="1" customHeight="1" x14ac:dyDescent="0.15">
      <c r="A244" s="52" t="s">
        <v>726</v>
      </c>
      <c r="B244" s="52" t="s">
        <v>20</v>
      </c>
      <c r="C244" s="52" t="s">
        <v>727</v>
      </c>
      <c r="D244" s="52">
        <v>438106590</v>
      </c>
      <c r="E244" s="52" t="s">
        <v>728</v>
      </c>
      <c r="F244" s="58" t="e">
        <v>#N/A</v>
      </c>
      <c r="G244" s="58" t="s">
        <v>20</v>
      </c>
      <c r="H244" s="52">
        <v>0</v>
      </c>
    </row>
    <row r="245" spans="1:8" ht="20" customHeight="1" x14ac:dyDescent="0.15">
      <c r="A245" s="52" t="s">
        <v>729</v>
      </c>
      <c r="B245" s="52" t="s">
        <v>20</v>
      </c>
      <c r="C245" s="52" t="s">
        <v>730</v>
      </c>
      <c r="D245" s="63">
        <v>910750396</v>
      </c>
      <c r="E245" s="52" t="s">
        <v>731</v>
      </c>
      <c r="F245" s="58">
        <v>8750</v>
      </c>
      <c r="G245" s="58">
        <v>35000</v>
      </c>
      <c r="H245" s="60">
        <v>4</v>
      </c>
    </row>
    <row r="246" spans="1:8" ht="20" customHeight="1" x14ac:dyDescent="0.15">
      <c r="A246" s="52" t="s">
        <v>732</v>
      </c>
      <c r="B246" s="52" t="s">
        <v>20</v>
      </c>
      <c r="C246" s="52" t="s">
        <v>733</v>
      </c>
      <c r="D246" s="63">
        <v>1394069131</v>
      </c>
      <c r="E246" s="52" t="s">
        <v>734</v>
      </c>
      <c r="F246" s="58">
        <v>17458</v>
      </c>
      <c r="G246" s="58">
        <v>157122</v>
      </c>
      <c r="H246" s="60">
        <v>9</v>
      </c>
    </row>
    <row r="247" spans="1:8" ht="20" customHeight="1" x14ac:dyDescent="0.15">
      <c r="A247" s="52" t="s">
        <v>735</v>
      </c>
      <c r="B247" s="52" t="s">
        <v>20</v>
      </c>
      <c r="C247" s="52" t="s">
        <v>736</v>
      </c>
      <c r="D247" s="63">
        <v>1180105099</v>
      </c>
      <c r="E247" s="52" t="s">
        <v>737</v>
      </c>
      <c r="F247" s="58">
        <v>1000</v>
      </c>
      <c r="G247" s="58">
        <v>10000</v>
      </c>
      <c r="H247" s="60">
        <v>10</v>
      </c>
    </row>
    <row r="248" spans="1:8" ht="20" customHeight="1" x14ac:dyDescent="0.15">
      <c r="A248" s="52" t="s">
        <v>738</v>
      </c>
      <c r="B248" s="52" t="s">
        <v>20</v>
      </c>
      <c r="C248" s="52" t="s">
        <v>739</v>
      </c>
      <c r="D248" s="63">
        <v>1805699264</v>
      </c>
      <c r="E248" s="52" t="s">
        <v>740</v>
      </c>
      <c r="F248" s="58">
        <v>37500</v>
      </c>
      <c r="G248" s="58">
        <v>187500</v>
      </c>
      <c r="H248" s="60">
        <v>5</v>
      </c>
    </row>
    <row r="249" spans="1:8" ht="20" customHeight="1" x14ac:dyDescent="0.15">
      <c r="A249" s="52" t="s">
        <v>741</v>
      </c>
      <c r="B249" s="52" t="s">
        <v>20</v>
      </c>
      <c r="C249" s="52" t="s">
        <v>742</v>
      </c>
      <c r="D249" s="63">
        <v>2843727394</v>
      </c>
      <c r="E249" s="52" t="s">
        <v>743</v>
      </c>
      <c r="F249" s="58">
        <v>5908</v>
      </c>
      <c r="G249" s="58">
        <v>29540</v>
      </c>
      <c r="H249" s="60">
        <v>5</v>
      </c>
    </row>
    <row r="250" spans="1:8" ht="20" customHeight="1" x14ac:dyDescent="0.15">
      <c r="A250" s="52" t="s">
        <v>744</v>
      </c>
      <c r="B250" s="52" t="s">
        <v>20</v>
      </c>
      <c r="C250" s="52" t="s">
        <v>745</v>
      </c>
      <c r="D250" s="63">
        <v>436141551</v>
      </c>
      <c r="E250" s="52" t="s">
        <v>746</v>
      </c>
      <c r="F250" s="58">
        <v>41000</v>
      </c>
      <c r="G250" s="58">
        <v>410000</v>
      </c>
      <c r="H250" s="60">
        <v>10</v>
      </c>
    </row>
    <row r="251" spans="1:8" ht="20" customHeight="1" x14ac:dyDescent="0.15">
      <c r="A251" s="52" t="s">
        <v>747</v>
      </c>
      <c r="B251" s="52" t="s">
        <v>20</v>
      </c>
      <c r="C251" s="52" t="s">
        <v>748</v>
      </c>
      <c r="D251" s="63">
        <v>2320775394</v>
      </c>
      <c r="E251" s="52" t="s">
        <v>749</v>
      </c>
      <c r="F251" s="58">
        <v>39000</v>
      </c>
      <c r="G251" s="58">
        <v>156000</v>
      </c>
      <c r="H251" s="60">
        <v>4</v>
      </c>
    </row>
    <row r="252" spans="1:8" ht="20" customHeight="1" x14ac:dyDescent="0.15">
      <c r="A252" s="52" t="s">
        <v>750</v>
      </c>
      <c r="B252" s="52" t="s">
        <v>20</v>
      </c>
      <c r="C252" s="52" t="s">
        <v>751</v>
      </c>
      <c r="D252" s="63">
        <v>616946459</v>
      </c>
      <c r="E252" s="52" t="s">
        <v>116</v>
      </c>
      <c r="F252" s="58">
        <v>13975</v>
      </c>
      <c r="G252" s="58">
        <v>55900</v>
      </c>
      <c r="H252" s="60">
        <v>4</v>
      </c>
    </row>
    <row r="253" spans="1:8" ht="20" customHeight="1" x14ac:dyDescent="0.15">
      <c r="A253" s="52" t="s">
        <v>752</v>
      </c>
      <c r="B253" s="52" t="s">
        <v>20</v>
      </c>
      <c r="C253" s="52" t="s">
        <v>753</v>
      </c>
      <c r="D253" s="63">
        <v>1463422891</v>
      </c>
      <c r="E253" s="52" t="s">
        <v>754</v>
      </c>
      <c r="F253" s="58">
        <v>26200</v>
      </c>
      <c r="G253" s="58">
        <v>131000</v>
      </c>
      <c r="H253" s="60">
        <v>5</v>
      </c>
    </row>
    <row r="254" spans="1:8" ht="20" customHeight="1" x14ac:dyDescent="0.15">
      <c r="A254" s="52" t="s">
        <v>755</v>
      </c>
      <c r="B254" s="52" t="s">
        <v>20</v>
      </c>
      <c r="C254" s="52" t="s">
        <v>756</v>
      </c>
      <c r="D254" s="63">
        <v>921625337</v>
      </c>
      <c r="E254" s="52" t="s">
        <v>757</v>
      </c>
      <c r="F254" s="58">
        <v>11400</v>
      </c>
      <c r="G254" s="58">
        <v>57000</v>
      </c>
      <c r="H254" s="60">
        <v>5</v>
      </c>
    </row>
    <row r="255" spans="1:8" ht="20" customHeight="1" x14ac:dyDescent="0.15">
      <c r="A255" s="52" t="s">
        <v>758</v>
      </c>
      <c r="B255" s="52" t="s">
        <v>20</v>
      </c>
      <c r="C255" s="52" t="s">
        <v>759</v>
      </c>
      <c r="D255" s="63">
        <v>954777036</v>
      </c>
      <c r="E255" s="52" t="s">
        <v>760</v>
      </c>
      <c r="F255" s="58">
        <v>12190</v>
      </c>
      <c r="G255" s="58">
        <v>24380</v>
      </c>
      <c r="H255" s="60">
        <v>2</v>
      </c>
    </row>
    <row r="256" spans="1:8" ht="20" customHeight="1" x14ac:dyDescent="0.15">
      <c r="A256" s="52" t="s">
        <v>761</v>
      </c>
      <c r="B256" s="52" t="s">
        <v>20</v>
      </c>
      <c r="C256" s="52" t="s">
        <v>762</v>
      </c>
      <c r="D256" s="63">
        <v>2841282532</v>
      </c>
      <c r="E256" s="52" t="s">
        <v>763</v>
      </c>
      <c r="F256" s="58">
        <v>7370</v>
      </c>
      <c r="G256" s="58">
        <v>36850</v>
      </c>
      <c r="H256" s="60">
        <v>5</v>
      </c>
    </row>
    <row r="257" spans="1:8" ht="20" customHeight="1" x14ac:dyDescent="0.15">
      <c r="A257" s="52" t="s">
        <v>764</v>
      </c>
      <c r="B257" s="52" t="s">
        <v>20</v>
      </c>
      <c r="C257" s="52" t="s">
        <v>765</v>
      </c>
      <c r="D257" s="63">
        <v>1394668499</v>
      </c>
      <c r="E257" s="52" t="s">
        <v>766</v>
      </c>
      <c r="F257" s="58">
        <v>7245</v>
      </c>
      <c r="G257" s="58">
        <v>36225</v>
      </c>
      <c r="H257" s="60">
        <v>5</v>
      </c>
    </row>
    <row r="258" spans="1:8" ht="20" hidden="1" customHeight="1" x14ac:dyDescent="0.15">
      <c r="A258" s="52" t="s">
        <v>767</v>
      </c>
      <c r="B258" s="52" t="s">
        <v>20</v>
      </c>
      <c r="C258" s="52" t="s">
        <v>768</v>
      </c>
      <c r="D258" s="52">
        <v>1462025165</v>
      </c>
      <c r="E258" s="52" t="s">
        <v>769</v>
      </c>
      <c r="F258" s="58" t="e">
        <v>#N/A</v>
      </c>
      <c r="G258" s="58" t="s">
        <v>20</v>
      </c>
      <c r="H258" s="52">
        <v>0</v>
      </c>
    </row>
    <row r="259" spans="1:8" ht="20" customHeight="1" x14ac:dyDescent="0.15">
      <c r="A259" s="52" t="s">
        <v>770</v>
      </c>
      <c r="B259" s="52" t="s">
        <v>20</v>
      </c>
      <c r="C259" s="52" t="s">
        <v>771</v>
      </c>
      <c r="D259" s="63">
        <v>1306267488</v>
      </c>
      <c r="E259" s="52" t="s">
        <v>772</v>
      </c>
      <c r="F259" s="58">
        <v>52500</v>
      </c>
      <c r="G259" s="58">
        <v>52500</v>
      </c>
      <c r="H259" s="60">
        <v>1</v>
      </c>
    </row>
    <row r="260" spans="1:8" ht="20" customHeight="1" x14ac:dyDescent="0.15">
      <c r="A260" s="52" t="s">
        <v>773</v>
      </c>
      <c r="B260" s="52" t="s">
        <v>20</v>
      </c>
      <c r="C260" s="52" t="s">
        <v>774</v>
      </c>
      <c r="D260" s="63">
        <v>1376659463</v>
      </c>
      <c r="E260" s="52" t="s">
        <v>406</v>
      </c>
      <c r="F260" s="58">
        <v>10400</v>
      </c>
      <c r="G260" s="58">
        <v>10400</v>
      </c>
      <c r="H260" s="60">
        <v>1</v>
      </c>
    </row>
    <row r="261" spans="1:8" ht="20" customHeight="1" x14ac:dyDescent="0.15">
      <c r="A261" s="52" t="s">
        <v>775</v>
      </c>
      <c r="B261" s="52" t="s">
        <v>20</v>
      </c>
      <c r="C261" s="52" t="s">
        <v>776</v>
      </c>
      <c r="D261" s="63">
        <v>1805578622</v>
      </c>
      <c r="E261" s="52" t="s">
        <v>777</v>
      </c>
      <c r="F261" s="58">
        <v>3890</v>
      </c>
      <c r="G261" s="58">
        <v>19450</v>
      </c>
      <c r="H261" s="60">
        <v>5</v>
      </c>
    </row>
    <row r="262" spans="1:8" ht="20" customHeight="1" x14ac:dyDescent="0.15">
      <c r="A262" s="52" t="s">
        <v>778</v>
      </c>
      <c r="B262" s="52" t="s">
        <v>20</v>
      </c>
      <c r="C262" s="52" t="s">
        <v>512</v>
      </c>
      <c r="D262" s="63">
        <v>552892985</v>
      </c>
      <c r="E262" s="52" t="s">
        <v>430</v>
      </c>
      <c r="F262" s="58">
        <v>7800</v>
      </c>
      <c r="G262" s="58">
        <v>62400</v>
      </c>
      <c r="H262" s="60">
        <v>8</v>
      </c>
    </row>
    <row r="263" spans="1:8" ht="20" customHeight="1" x14ac:dyDescent="0.15">
      <c r="A263" s="52" t="s">
        <v>779</v>
      </c>
      <c r="B263" s="52" t="s">
        <v>20</v>
      </c>
      <c r="C263" s="52" t="s">
        <v>780</v>
      </c>
      <c r="D263" s="63">
        <v>1893937866</v>
      </c>
      <c r="E263" s="52" t="s">
        <v>781</v>
      </c>
      <c r="F263" s="58">
        <v>41800</v>
      </c>
      <c r="G263" s="58">
        <v>41800</v>
      </c>
      <c r="H263" s="60">
        <v>1</v>
      </c>
    </row>
    <row r="264" spans="1:8" ht="20" customHeight="1" x14ac:dyDescent="0.15">
      <c r="A264" s="52" t="s">
        <v>782</v>
      </c>
      <c r="B264" s="52" t="s">
        <v>20</v>
      </c>
      <c r="C264" s="52" t="s">
        <v>783</v>
      </c>
      <c r="D264" s="63">
        <v>905114121</v>
      </c>
      <c r="E264" s="52" t="s">
        <v>196</v>
      </c>
      <c r="F264" s="58">
        <v>5300</v>
      </c>
      <c r="G264" s="58">
        <v>21200</v>
      </c>
      <c r="H264" s="60">
        <v>4</v>
      </c>
    </row>
    <row r="265" spans="1:8" ht="20" customHeight="1" x14ac:dyDescent="0.15">
      <c r="A265" s="52" t="s">
        <v>784</v>
      </c>
      <c r="B265" s="52" t="s">
        <v>20</v>
      </c>
      <c r="C265" s="52" t="s">
        <v>785</v>
      </c>
      <c r="D265" s="63">
        <v>1719689096</v>
      </c>
      <c r="E265" s="52" t="s">
        <v>786</v>
      </c>
      <c r="F265" s="58">
        <v>8590</v>
      </c>
      <c r="G265" s="58">
        <v>42950</v>
      </c>
      <c r="H265" s="60">
        <v>5</v>
      </c>
    </row>
    <row r="266" spans="1:8" ht="20" customHeight="1" x14ac:dyDescent="0.15">
      <c r="A266" s="52" t="s">
        <v>787</v>
      </c>
      <c r="B266" s="52" t="s">
        <v>20</v>
      </c>
      <c r="C266" s="52" t="s">
        <v>788</v>
      </c>
      <c r="D266" s="63">
        <v>1012785701</v>
      </c>
      <c r="E266" s="52" t="s">
        <v>789</v>
      </c>
      <c r="F266" s="58">
        <v>35000</v>
      </c>
      <c r="G266" s="58">
        <v>315000</v>
      </c>
      <c r="H266" s="60">
        <v>9</v>
      </c>
    </row>
    <row r="267" spans="1:8" ht="20" customHeight="1" x14ac:dyDescent="0.15">
      <c r="A267" s="52" t="s">
        <v>790</v>
      </c>
      <c r="B267" s="52" t="s">
        <v>20</v>
      </c>
      <c r="C267" s="52" t="s">
        <v>791</v>
      </c>
      <c r="D267" s="63">
        <v>2851486570</v>
      </c>
      <c r="E267" s="52" t="s">
        <v>792</v>
      </c>
      <c r="F267" s="58">
        <v>7800</v>
      </c>
      <c r="G267" s="58">
        <v>78000</v>
      </c>
      <c r="H267" s="60">
        <v>10</v>
      </c>
    </row>
    <row r="268" spans="1:8" ht="20" customHeight="1" x14ac:dyDescent="0.15">
      <c r="A268" s="52" t="s">
        <v>793</v>
      </c>
      <c r="B268" s="52" t="s">
        <v>20</v>
      </c>
      <c r="C268" s="52" t="s">
        <v>794</v>
      </c>
      <c r="D268" s="63">
        <v>950335581</v>
      </c>
      <c r="E268" s="52" t="s">
        <v>199</v>
      </c>
      <c r="F268" s="58">
        <v>10500</v>
      </c>
      <c r="G268" s="58">
        <v>42000</v>
      </c>
      <c r="H268" s="60">
        <v>4</v>
      </c>
    </row>
    <row r="269" spans="1:8" ht="20" customHeight="1" x14ac:dyDescent="0.15">
      <c r="A269" s="52" t="s">
        <v>795</v>
      </c>
      <c r="B269" s="52" t="s">
        <v>20</v>
      </c>
      <c r="C269" s="52" t="s">
        <v>796</v>
      </c>
      <c r="D269" s="63">
        <v>2722276568</v>
      </c>
      <c r="E269" s="52" t="s">
        <v>797</v>
      </c>
      <c r="F269" s="58">
        <v>7800</v>
      </c>
      <c r="G269" s="58">
        <v>46800</v>
      </c>
      <c r="H269" s="60">
        <v>6</v>
      </c>
    </row>
    <row r="270" spans="1:8" ht="20" customHeight="1" x14ac:dyDescent="0.15">
      <c r="A270" s="52" t="s">
        <v>798</v>
      </c>
      <c r="B270" s="52" t="s">
        <v>20</v>
      </c>
      <c r="C270" s="52" t="s">
        <v>799</v>
      </c>
      <c r="D270" s="63">
        <v>1524846505</v>
      </c>
      <c r="E270" s="52" t="s">
        <v>800</v>
      </c>
      <c r="F270" s="58">
        <v>32564</v>
      </c>
      <c r="G270" s="58">
        <v>162820</v>
      </c>
      <c r="H270" s="60">
        <v>5</v>
      </c>
    </row>
    <row r="271" spans="1:8" ht="20" customHeight="1" x14ac:dyDescent="0.15">
      <c r="A271" s="52" t="s">
        <v>801</v>
      </c>
      <c r="B271" s="52" t="s">
        <v>20</v>
      </c>
      <c r="C271" s="52" t="s">
        <v>802</v>
      </c>
      <c r="D271" s="63">
        <v>977767163</v>
      </c>
      <c r="E271" s="52" t="s">
        <v>803</v>
      </c>
      <c r="F271" s="58">
        <v>21000</v>
      </c>
      <c r="G271" s="58">
        <v>210000</v>
      </c>
      <c r="H271" s="60">
        <v>10</v>
      </c>
    </row>
    <row r="272" spans="1:8" ht="20" customHeight="1" x14ac:dyDescent="0.15">
      <c r="A272" s="52" t="s">
        <v>804</v>
      </c>
      <c r="B272" s="52" t="s">
        <v>20</v>
      </c>
      <c r="C272" s="52" t="s">
        <v>805</v>
      </c>
      <c r="D272" s="63">
        <v>464113604</v>
      </c>
      <c r="E272" s="52" t="s">
        <v>806</v>
      </c>
      <c r="F272" s="58">
        <v>28000</v>
      </c>
      <c r="G272" s="58">
        <v>140000</v>
      </c>
      <c r="H272" s="60">
        <v>5</v>
      </c>
    </row>
    <row r="273" spans="1:8" ht="20" customHeight="1" x14ac:dyDescent="0.15">
      <c r="A273" s="52" t="s">
        <v>807</v>
      </c>
      <c r="B273" s="52" t="s">
        <v>20</v>
      </c>
      <c r="C273" s="52" t="s">
        <v>808</v>
      </c>
      <c r="D273" s="63">
        <v>1012901440</v>
      </c>
      <c r="E273" s="52" t="s">
        <v>809</v>
      </c>
      <c r="F273" s="58">
        <v>70000</v>
      </c>
      <c r="G273" s="58">
        <v>420000</v>
      </c>
      <c r="H273" s="60">
        <v>6</v>
      </c>
    </row>
    <row r="274" spans="1:8" ht="20" customHeight="1" x14ac:dyDescent="0.15">
      <c r="A274" s="52" t="s">
        <v>810</v>
      </c>
      <c r="B274" s="52" t="s">
        <v>20</v>
      </c>
      <c r="C274" s="52" t="s">
        <v>811</v>
      </c>
      <c r="D274" s="63">
        <v>1306217062</v>
      </c>
      <c r="E274" s="52" t="s">
        <v>812</v>
      </c>
      <c r="F274" s="58">
        <v>52500</v>
      </c>
      <c r="G274" s="58">
        <v>472500</v>
      </c>
      <c r="H274" s="60">
        <v>9</v>
      </c>
    </row>
    <row r="275" spans="1:8" ht="20" customHeight="1" x14ac:dyDescent="0.15">
      <c r="A275" s="52" t="s">
        <v>813</v>
      </c>
      <c r="B275" s="52" t="s">
        <v>20</v>
      </c>
      <c r="C275" s="52" t="s">
        <v>814</v>
      </c>
      <c r="D275" s="63">
        <v>596441047</v>
      </c>
      <c r="E275" s="52" t="s">
        <v>815</v>
      </c>
      <c r="F275" s="58">
        <v>11950</v>
      </c>
      <c r="G275" s="58">
        <v>59750</v>
      </c>
      <c r="H275" s="60">
        <v>5</v>
      </c>
    </row>
    <row r="276" spans="1:8" ht="20" customHeight="1" x14ac:dyDescent="0.15">
      <c r="A276" s="52" t="s">
        <v>816</v>
      </c>
      <c r="B276" s="52" t="s">
        <v>20</v>
      </c>
      <c r="C276" s="52" t="s">
        <v>817</v>
      </c>
      <c r="D276" s="63">
        <v>901360235</v>
      </c>
      <c r="E276" s="52" t="s">
        <v>818</v>
      </c>
      <c r="F276" s="58">
        <v>30000</v>
      </c>
      <c r="G276" s="58">
        <v>150000</v>
      </c>
      <c r="H276" s="60">
        <v>5</v>
      </c>
    </row>
    <row r="277" spans="1:8" ht="20" customHeight="1" x14ac:dyDescent="0.15">
      <c r="A277" s="52" t="s">
        <v>819</v>
      </c>
      <c r="B277" s="52" t="s">
        <v>20</v>
      </c>
      <c r="C277" s="52" t="s">
        <v>820</v>
      </c>
      <c r="D277" s="63">
        <v>449053998</v>
      </c>
      <c r="E277" s="52" t="s">
        <v>821</v>
      </c>
      <c r="F277" s="58">
        <v>19458</v>
      </c>
      <c r="G277" s="58">
        <v>194580</v>
      </c>
      <c r="H277" s="60">
        <v>10</v>
      </c>
    </row>
    <row r="278" spans="1:8" ht="20" customHeight="1" x14ac:dyDescent="0.15">
      <c r="A278" s="52" t="s">
        <v>822</v>
      </c>
      <c r="B278" s="52" t="s">
        <v>20</v>
      </c>
      <c r="C278" s="52" t="s">
        <v>823</v>
      </c>
      <c r="D278" s="63">
        <v>905280897</v>
      </c>
      <c r="E278" s="52" t="s">
        <v>824</v>
      </c>
      <c r="F278" s="58">
        <v>7935</v>
      </c>
      <c r="G278" s="58">
        <v>79350</v>
      </c>
      <c r="H278" s="60">
        <v>10</v>
      </c>
    </row>
    <row r="279" spans="1:8" ht="20" customHeight="1" x14ac:dyDescent="0.15">
      <c r="A279" s="52" t="s">
        <v>825</v>
      </c>
      <c r="B279" s="52" t="s">
        <v>20</v>
      </c>
      <c r="C279" s="52" t="s">
        <v>826</v>
      </c>
      <c r="D279" s="63">
        <v>939089290</v>
      </c>
      <c r="E279" s="52" t="s">
        <v>827</v>
      </c>
      <c r="F279" s="58">
        <v>19900</v>
      </c>
      <c r="G279" s="58">
        <v>79600</v>
      </c>
      <c r="H279" s="60">
        <v>4</v>
      </c>
    </row>
    <row r="280" spans="1:8" ht="20" customHeight="1" x14ac:dyDescent="0.15">
      <c r="A280" s="52" t="s">
        <v>828</v>
      </c>
      <c r="B280" s="52" t="s">
        <v>20</v>
      </c>
      <c r="C280" s="52" t="s">
        <v>829</v>
      </c>
      <c r="D280" s="63">
        <v>1464720029</v>
      </c>
      <c r="E280" s="52" t="s">
        <v>830</v>
      </c>
      <c r="F280" s="58">
        <v>2690</v>
      </c>
      <c r="G280" s="58">
        <v>24210</v>
      </c>
      <c r="H280" s="60">
        <v>9</v>
      </c>
    </row>
    <row r="281" spans="1:8" ht="20" customHeight="1" x14ac:dyDescent="0.15">
      <c r="A281" s="52" t="s">
        <v>831</v>
      </c>
      <c r="B281" s="52" t="s">
        <v>20</v>
      </c>
      <c r="C281" s="52" t="s">
        <v>832</v>
      </c>
      <c r="D281" s="63">
        <v>468417703</v>
      </c>
      <c r="E281" s="52" t="s">
        <v>833</v>
      </c>
      <c r="F281" s="58">
        <v>11781</v>
      </c>
      <c r="G281" s="58">
        <v>106029</v>
      </c>
      <c r="H281" s="60">
        <v>9</v>
      </c>
    </row>
    <row r="282" spans="1:8" ht="20" customHeight="1" x14ac:dyDescent="0.15">
      <c r="A282" s="52" t="s">
        <v>834</v>
      </c>
      <c r="B282" s="52" t="s">
        <v>20</v>
      </c>
      <c r="C282" s="52" t="s">
        <v>835</v>
      </c>
      <c r="D282" s="63">
        <v>976970358</v>
      </c>
      <c r="E282" s="52" t="s">
        <v>836</v>
      </c>
      <c r="F282" s="58">
        <v>10120</v>
      </c>
      <c r="G282" s="58">
        <v>70840</v>
      </c>
      <c r="H282" s="60">
        <v>7</v>
      </c>
    </row>
    <row r="283" spans="1:8" ht="20" customHeight="1" x14ac:dyDescent="0.15">
      <c r="A283" s="52" t="s">
        <v>837</v>
      </c>
      <c r="B283" s="52" t="s">
        <v>20</v>
      </c>
      <c r="C283" s="52" t="s">
        <v>838</v>
      </c>
      <c r="D283" s="63">
        <v>916100989</v>
      </c>
      <c r="E283" s="52" t="s">
        <v>839</v>
      </c>
      <c r="F283" s="58">
        <v>6890</v>
      </c>
      <c r="G283" s="58">
        <v>55120</v>
      </c>
      <c r="H283" s="60">
        <v>8</v>
      </c>
    </row>
    <row r="284" spans="1:8" ht="20" customHeight="1" x14ac:dyDescent="0.15">
      <c r="A284" s="52" t="s">
        <v>840</v>
      </c>
      <c r="B284" s="52" t="s">
        <v>20</v>
      </c>
      <c r="C284" s="52" t="s">
        <v>841</v>
      </c>
      <c r="D284" s="63">
        <v>464021804</v>
      </c>
      <c r="E284" s="52" t="s">
        <v>842</v>
      </c>
      <c r="F284" s="58">
        <v>17200</v>
      </c>
      <c r="G284" s="58">
        <v>172000</v>
      </c>
      <c r="H284" s="60">
        <v>10</v>
      </c>
    </row>
    <row r="285" spans="1:8" ht="20" customHeight="1" x14ac:dyDescent="0.15">
      <c r="A285" s="52" t="s">
        <v>843</v>
      </c>
      <c r="B285" s="52" t="s">
        <v>20</v>
      </c>
      <c r="C285" s="52" t="s">
        <v>844</v>
      </c>
      <c r="D285" s="63">
        <v>910732720</v>
      </c>
      <c r="E285" s="52" t="s">
        <v>845</v>
      </c>
      <c r="F285" s="58">
        <v>18500</v>
      </c>
      <c r="G285" s="58">
        <v>92500</v>
      </c>
      <c r="H285" s="60">
        <v>5</v>
      </c>
    </row>
    <row r="286" spans="1:8" ht="20" customHeight="1" x14ac:dyDescent="0.15">
      <c r="A286" s="52" t="s">
        <v>846</v>
      </c>
      <c r="B286" s="52" t="s">
        <v>20</v>
      </c>
      <c r="C286" s="52" t="s">
        <v>847</v>
      </c>
      <c r="D286" s="63">
        <v>932458960</v>
      </c>
      <c r="E286" s="52" t="s">
        <v>848</v>
      </c>
      <c r="F286" s="58">
        <v>55800</v>
      </c>
      <c r="G286" s="58">
        <v>446400</v>
      </c>
      <c r="H286" s="60">
        <v>8</v>
      </c>
    </row>
    <row r="287" spans="1:8" ht="20" customHeight="1" x14ac:dyDescent="0.15">
      <c r="A287" s="52" t="s">
        <v>849</v>
      </c>
      <c r="B287" s="52" t="s">
        <v>20</v>
      </c>
      <c r="C287" s="52" t="s">
        <v>850</v>
      </c>
      <c r="D287" s="63">
        <v>1789840100</v>
      </c>
      <c r="E287" s="52" t="s">
        <v>851</v>
      </c>
      <c r="F287" s="58">
        <v>23936</v>
      </c>
      <c r="G287" s="58">
        <v>215424</v>
      </c>
      <c r="H287" s="60">
        <v>9</v>
      </c>
    </row>
    <row r="288" spans="1:8" ht="20" customHeight="1" x14ac:dyDescent="0.15">
      <c r="A288" s="52" t="s">
        <v>852</v>
      </c>
      <c r="B288" s="52" t="s">
        <v>20</v>
      </c>
      <c r="C288" s="52" t="s">
        <v>853</v>
      </c>
      <c r="D288" s="63">
        <v>1027469843</v>
      </c>
      <c r="E288" s="52" t="s">
        <v>854</v>
      </c>
      <c r="F288" s="58">
        <v>77800</v>
      </c>
      <c r="G288" s="58">
        <v>778000</v>
      </c>
      <c r="H288" s="60">
        <v>10</v>
      </c>
    </row>
    <row r="289" spans="1:8" ht="20" customHeight="1" x14ac:dyDescent="0.15">
      <c r="A289" s="52" t="s">
        <v>855</v>
      </c>
      <c r="B289" s="52" t="s">
        <v>20</v>
      </c>
      <c r="C289" s="52" t="s">
        <v>856</v>
      </c>
      <c r="D289" s="63">
        <v>619533838</v>
      </c>
      <c r="E289" s="52" t="s">
        <v>857</v>
      </c>
      <c r="F289" s="58">
        <v>6690</v>
      </c>
      <c r="G289" s="58">
        <v>26760</v>
      </c>
      <c r="H289" s="60">
        <v>4</v>
      </c>
    </row>
    <row r="290" spans="1:8" ht="20" customHeight="1" x14ac:dyDescent="0.15">
      <c r="A290" s="52" t="s">
        <v>858</v>
      </c>
      <c r="B290" s="52" t="s">
        <v>20</v>
      </c>
      <c r="C290" s="52" t="s">
        <v>859</v>
      </c>
      <c r="D290" s="63">
        <v>1420525265</v>
      </c>
      <c r="E290" s="52" t="s">
        <v>254</v>
      </c>
      <c r="F290" s="58">
        <v>31000</v>
      </c>
      <c r="G290" s="58">
        <v>155000</v>
      </c>
      <c r="H290" s="60">
        <v>5</v>
      </c>
    </row>
    <row r="291" spans="1:8" ht="20" customHeight="1" x14ac:dyDescent="0.15">
      <c r="A291" s="52" t="s">
        <v>860</v>
      </c>
      <c r="B291" s="52" t="s">
        <v>20</v>
      </c>
      <c r="C291" s="52" t="s">
        <v>861</v>
      </c>
      <c r="D291" s="63">
        <v>455446830</v>
      </c>
      <c r="E291" s="52" t="s">
        <v>862</v>
      </c>
      <c r="F291" s="58">
        <v>17300</v>
      </c>
      <c r="G291" s="58">
        <v>103800</v>
      </c>
      <c r="H291" s="60">
        <v>6</v>
      </c>
    </row>
    <row r="292" spans="1:8" ht="20" customHeight="1" x14ac:dyDescent="0.15">
      <c r="A292" s="52" t="s">
        <v>863</v>
      </c>
      <c r="B292" s="52" t="s">
        <v>20</v>
      </c>
      <c r="C292" s="52" t="s">
        <v>864</v>
      </c>
      <c r="D292" s="63">
        <v>465856956</v>
      </c>
      <c r="E292" s="52" t="s">
        <v>865</v>
      </c>
      <c r="F292" s="58">
        <v>25720</v>
      </c>
      <c r="G292" s="58">
        <v>154320</v>
      </c>
      <c r="H292" s="60">
        <v>6</v>
      </c>
    </row>
    <row r="293" spans="1:8" ht="20" customHeight="1" x14ac:dyDescent="0.15">
      <c r="A293" s="52" t="s">
        <v>866</v>
      </c>
      <c r="B293" s="52" t="s">
        <v>20</v>
      </c>
      <c r="C293" s="52" t="s">
        <v>867</v>
      </c>
      <c r="D293" s="63">
        <v>466135388</v>
      </c>
      <c r="E293" s="52" t="s">
        <v>868</v>
      </c>
      <c r="F293" s="58">
        <v>11440</v>
      </c>
      <c r="G293" s="58">
        <v>102960</v>
      </c>
      <c r="H293" s="60">
        <v>9</v>
      </c>
    </row>
    <row r="294" spans="1:8" ht="20" customHeight="1" x14ac:dyDescent="0.15">
      <c r="A294" s="52" t="s">
        <v>869</v>
      </c>
      <c r="B294" s="52" t="s">
        <v>20</v>
      </c>
      <c r="C294" s="52" t="s">
        <v>870</v>
      </c>
      <c r="D294" s="63">
        <v>618597498</v>
      </c>
      <c r="E294" s="52" t="s">
        <v>871</v>
      </c>
      <c r="F294" s="58">
        <v>20000</v>
      </c>
      <c r="G294" s="58">
        <v>180000</v>
      </c>
      <c r="H294" s="60">
        <v>9</v>
      </c>
    </row>
    <row r="295" spans="1:8" ht="20" customHeight="1" x14ac:dyDescent="0.15">
      <c r="A295" s="52" t="s">
        <v>872</v>
      </c>
      <c r="B295" s="52" t="s">
        <v>20</v>
      </c>
      <c r="C295" s="52" t="s">
        <v>873</v>
      </c>
      <c r="D295" s="63">
        <v>901450939</v>
      </c>
      <c r="E295" s="52" t="s">
        <v>874</v>
      </c>
      <c r="F295" s="58">
        <v>5338</v>
      </c>
      <c r="G295" s="58">
        <v>32028</v>
      </c>
      <c r="H295" s="60">
        <v>6</v>
      </c>
    </row>
    <row r="296" spans="1:8" ht="20" customHeight="1" x14ac:dyDescent="0.15">
      <c r="A296" s="52" t="s">
        <v>875</v>
      </c>
      <c r="B296" s="52" t="s">
        <v>20</v>
      </c>
      <c r="C296" s="52" t="s">
        <v>876</v>
      </c>
      <c r="D296" s="63">
        <v>484682244</v>
      </c>
      <c r="E296" s="52" t="s">
        <v>877</v>
      </c>
      <c r="F296" s="58">
        <v>16300</v>
      </c>
      <c r="G296" s="58">
        <v>114100</v>
      </c>
      <c r="H296" s="60">
        <v>7</v>
      </c>
    </row>
    <row r="297" spans="1:8" ht="20" customHeight="1" x14ac:dyDescent="0.15">
      <c r="A297" s="52" t="s">
        <v>878</v>
      </c>
      <c r="B297" s="52" t="s">
        <v>20</v>
      </c>
      <c r="C297" s="52" t="s">
        <v>879</v>
      </c>
      <c r="D297" s="63">
        <v>1182640434</v>
      </c>
      <c r="E297" s="52" t="s">
        <v>880</v>
      </c>
      <c r="F297" s="58">
        <v>5175</v>
      </c>
      <c r="G297" s="58">
        <v>20700</v>
      </c>
      <c r="H297" s="60">
        <v>4</v>
      </c>
    </row>
    <row r="298" spans="1:8" ht="20" customHeight="1" x14ac:dyDescent="0.15">
      <c r="A298" s="52" t="s">
        <v>881</v>
      </c>
      <c r="B298" s="52" t="s">
        <v>20</v>
      </c>
      <c r="C298" s="52" t="s">
        <v>882</v>
      </c>
      <c r="D298" s="63">
        <v>443262950</v>
      </c>
      <c r="E298" s="52" t="s">
        <v>883</v>
      </c>
      <c r="F298" s="58">
        <v>12768</v>
      </c>
      <c r="G298" s="58">
        <v>63840</v>
      </c>
      <c r="H298" s="60">
        <v>5</v>
      </c>
    </row>
    <row r="299" spans="1:8" ht="20" customHeight="1" x14ac:dyDescent="0.15">
      <c r="A299" s="52" t="s">
        <v>884</v>
      </c>
      <c r="B299" s="52" t="s">
        <v>20</v>
      </c>
      <c r="C299" s="52" t="s">
        <v>885</v>
      </c>
      <c r="D299" s="63">
        <v>915832301</v>
      </c>
      <c r="E299" s="52" t="s">
        <v>886</v>
      </c>
      <c r="F299" s="58">
        <v>11000</v>
      </c>
      <c r="G299" s="58">
        <v>55000</v>
      </c>
      <c r="H299" s="60">
        <v>5</v>
      </c>
    </row>
    <row r="300" spans="1:8" ht="20" customHeight="1" x14ac:dyDescent="0.15">
      <c r="A300" s="52" t="s">
        <v>887</v>
      </c>
      <c r="B300" s="52" t="s">
        <v>20</v>
      </c>
      <c r="C300" s="52" t="s">
        <v>888</v>
      </c>
      <c r="D300" s="63">
        <v>1293190298</v>
      </c>
      <c r="E300" s="52" t="s">
        <v>889</v>
      </c>
      <c r="F300" s="58">
        <v>36160</v>
      </c>
      <c r="G300" s="58">
        <v>361600</v>
      </c>
      <c r="H300" s="60">
        <v>10</v>
      </c>
    </row>
    <row r="301" spans="1:8" ht="20" customHeight="1" x14ac:dyDescent="0.15">
      <c r="A301" s="52" t="s">
        <v>890</v>
      </c>
      <c r="B301" s="52" t="s">
        <v>20</v>
      </c>
      <c r="C301" s="52" t="s">
        <v>891</v>
      </c>
      <c r="D301" s="63">
        <v>466135086</v>
      </c>
      <c r="E301" s="52" t="s">
        <v>892</v>
      </c>
      <c r="F301" s="58">
        <v>23980</v>
      </c>
      <c r="G301" s="58">
        <v>119900</v>
      </c>
      <c r="H301" s="60">
        <v>5</v>
      </c>
    </row>
    <row r="302" spans="1:8" ht="20" customHeight="1" x14ac:dyDescent="0.15">
      <c r="A302" s="52" t="s">
        <v>893</v>
      </c>
      <c r="B302" s="52" t="s">
        <v>20</v>
      </c>
      <c r="C302" s="52" t="s">
        <v>894</v>
      </c>
      <c r="D302" s="63">
        <v>917665134</v>
      </c>
      <c r="E302" s="52" t="s">
        <v>201</v>
      </c>
      <c r="F302" s="58">
        <v>24150</v>
      </c>
      <c r="G302" s="58">
        <v>241500</v>
      </c>
      <c r="H302" s="60">
        <v>10</v>
      </c>
    </row>
    <row r="303" spans="1:8" ht="20" customHeight="1" x14ac:dyDescent="0.15">
      <c r="A303" s="52" t="s">
        <v>895</v>
      </c>
      <c r="B303" s="52" t="s">
        <v>20</v>
      </c>
      <c r="C303" s="52" t="s">
        <v>896</v>
      </c>
      <c r="D303" s="63">
        <v>464116321</v>
      </c>
      <c r="E303" s="52" t="s">
        <v>897</v>
      </c>
      <c r="F303" s="58">
        <v>11500</v>
      </c>
      <c r="G303" s="58">
        <v>46000</v>
      </c>
      <c r="H303" s="60">
        <v>4</v>
      </c>
    </row>
    <row r="304" spans="1:8" ht="20" customHeight="1" x14ac:dyDescent="0.15">
      <c r="A304" s="52" t="s">
        <v>898</v>
      </c>
      <c r="B304" s="52" t="s">
        <v>20</v>
      </c>
      <c r="C304" s="52" t="s">
        <v>899</v>
      </c>
      <c r="D304" s="63">
        <v>533028530</v>
      </c>
      <c r="E304" s="52" t="s">
        <v>900</v>
      </c>
      <c r="F304" s="58">
        <v>15456</v>
      </c>
      <c r="G304" s="58">
        <v>61824</v>
      </c>
      <c r="H304" s="60">
        <v>4</v>
      </c>
    </row>
    <row r="305" spans="1:8" ht="20" customHeight="1" x14ac:dyDescent="0.15">
      <c r="A305" s="52" t="s">
        <v>901</v>
      </c>
      <c r="B305" s="52" t="s">
        <v>20</v>
      </c>
      <c r="C305" s="52" t="s">
        <v>902</v>
      </c>
      <c r="D305" s="63">
        <v>641375143</v>
      </c>
      <c r="E305" s="52" t="s">
        <v>903</v>
      </c>
      <c r="F305" s="58">
        <v>7390</v>
      </c>
      <c r="G305" s="58">
        <v>29560</v>
      </c>
      <c r="H305" s="60">
        <v>4</v>
      </c>
    </row>
    <row r="306" spans="1:8" ht="20" customHeight="1" x14ac:dyDescent="0.15">
      <c r="A306" s="52" t="s">
        <v>904</v>
      </c>
      <c r="B306" s="52" t="s">
        <v>20</v>
      </c>
      <c r="C306" s="52" t="s">
        <v>905</v>
      </c>
      <c r="D306" s="63">
        <v>2082919716</v>
      </c>
      <c r="E306" s="52" t="s">
        <v>906</v>
      </c>
      <c r="F306" s="58">
        <v>5470</v>
      </c>
      <c r="G306" s="58">
        <v>27350</v>
      </c>
      <c r="H306" s="60">
        <v>5</v>
      </c>
    </row>
    <row r="307" spans="1:8" ht="20" customHeight="1" x14ac:dyDescent="0.15">
      <c r="A307" s="52" t="s">
        <v>907</v>
      </c>
      <c r="B307" s="52" t="s">
        <v>20</v>
      </c>
      <c r="C307" s="52" t="s">
        <v>908</v>
      </c>
      <c r="D307" s="63">
        <v>2728373308</v>
      </c>
      <c r="E307" s="52" t="s">
        <v>909</v>
      </c>
      <c r="F307" s="58">
        <v>56400</v>
      </c>
      <c r="G307" s="58">
        <v>338400</v>
      </c>
      <c r="H307" s="60">
        <v>6</v>
      </c>
    </row>
    <row r="308" spans="1:8" ht="20" customHeight="1" x14ac:dyDescent="0.15">
      <c r="A308" s="52" t="s">
        <v>910</v>
      </c>
      <c r="B308" s="52" t="s">
        <v>20</v>
      </c>
      <c r="C308" s="52" t="s">
        <v>911</v>
      </c>
      <c r="D308" s="63">
        <v>975097729</v>
      </c>
      <c r="E308" s="52" t="s">
        <v>912</v>
      </c>
      <c r="F308" s="58">
        <v>28768</v>
      </c>
      <c r="G308" s="58">
        <v>258912</v>
      </c>
      <c r="H308" s="60">
        <v>9</v>
      </c>
    </row>
    <row r="309" spans="1:8" ht="20" customHeight="1" x14ac:dyDescent="0.15">
      <c r="A309" s="52" t="s">
        <v>923</v>
      </c>
      <c r="B309" s="52" t="s">
        <v>20</v>
      </c>
      <c r="C309" s="52" t="s">
        <v>924</v>
      </c>
      <c r="D309" s="63">
        <v>464050321</v>
      </c>
      <c r="E309" s="52" t="s">
        <v>925</v>
      </c>
      <c r="F309" s="58">
        <v>15177</v>
      </c>
      <c r="G309" s="58">
        <v>136593</v>
      </c>
      <c r="H309" s="60">
        <v>9</v>
      </c>
    </row>
    <row r="310" spans="1:8" ht="20" customHeight="1" x14ac:dyDescent="0.15">
      <c r="A310" s="52" t="s">
        <v>996</v>
      </c>
      <c r="B310" s="52" t="s">
        <v>20</v>
      </c>
      <c r="C310" s="52" t="s">
        <v>997</v>
      </c>
      <c r="D310" s="63">
        <v>442247696</v>
      </c>
      <c r="E310" s="52" t="s">
        <v>998</v>
      </c>
      <c r="F310" s="58">
        <v>3900</v>
      </c>
      <c r="G310" s="58">
        <v>39000</v>
      </c>
      <c r="H310" s="60">
        <v>10</v>
      </c>
    </row>
    <row r="311" spans="1:8" ht="20" customHeight="1" x14ac:dyDescent="0.15">
      <c r="A311" s="52" t="s">
        <v>999</v>
      </c>
      <c r="B311" s="52" t="s">
        <v>20</v>
      </c>
      <c r="C311" s="52" t="s">
        <v>1000</v>
      </c>
      <c r="D311" s="63">
        <v>436141248</v>
      </c>
      <c r="E311" s="52" t="s">
        <v>1001</v>
      </c>
      <c r="F311" s="58">
        <v>32780</v>
      </c>
      <c r="G311" s="58">
        <v>262240</v>
      </c>
      <c r="H311" s="60">
        <v>8</v>
      </c>
    </row>
    <row r="312" spans="1:8" ht="20" customHeight="1" x14ac:dyDescent="0.15">
      <c r="A312" s="52" t="s">
        <v>926</v>
      </c>
      <c r="B312" s="52" t="s">
        <v>20</v>
      </c>
      <c r="C312" s="52" t="s">
        <v>870</v>
      </c>
      <c r="D312" s="63">
        <v>618596876</v>
      </c>
      <c r="E312" s="52" t="s">
        <v>927</v>
      </c>
      <c r="F312" s="58">
        <v>20000</v>
      </c>
      <c r="G312" s="58">
        <v>80000</v>
      </c>
      <c r="H312" s="60">
        <v>4</v>
      </c>
    </row>
    <row r="313" spans="1:8" ht="20" customHeight="1" x14ac:dyDescent="0.15">
      <c r="A313" s="52" t="s">
        <v>928</v>
      </c>
      <c r="B313" s="52" t="s">
        <v>20</v>
      </c>
      <c r="C313" s="52" t="s">
        <v>929</v>
      </c>
      <c r="D313" s="63">
        <v>1695055526</v>
      </c>
      <c r="E313" s="52" t="s">
        <v>930</v>
      </c>
      <c r="F313" s="58">
        <v>20250</v>
      </c>
      <c r="G313" s="58">
        <v>81000</v>
      </c>
      <c r="H313" s="60">
        <v>4</v>
      </c>
    </row>
    <row r="314" spans="1:8" ht="20" customHeight="1" x14ac:dyDescent="0.15">
      <c r="A314" s="52" t="s">
        <v>1002</v>
      </c>
      <c r="B314" s="52" t="s">
        <v>20</v>
      </c>
      <c r="C314" s="52" t="s">
        <v>1003</v>
      </c>
      <c r="D314" s="63">
        <v>460719173</v>
      </c>
      <c r="E314" s="52" t="s">
        <v>1004</v>
      </c>
      <c r="F314" s="58">
        <v>41500</v>
      </c>
      <c r="G314" s="58">
        <v>166000</v>
      </c>
      <c r="H314" s="60">
        <v>4</v>
      </c>
    </row>
    <row r="315" spans="1:8" ht="20" customHeight="1" x14ac:dyDescent="0.15">
      <c r="A315" s="52" t="s">
        <v>1005</v>
      </c>
      <c r="B315" s="52" t="s">
        <v>20</v>
      </c>
      <c r="C315" s="52" t="s">
        <v>1006</v>
      </c>
      <c r="D315" s="63">
        <v>436142214</v>
      </c>
      <c r="E315" s="52" t="s">
        <v>614</v>
      </c>
      <c r="F315" s="58">
        <v>18000</v>
      </c>
      <c r="G315" s="58">
        <v>108000</v>
      </c>
      <c r="H315" s="60">
        <v>6</v>
      </c>
    </row>
    <row r="316" spans="1:8" ht="20" customHeight="1" x14ac:dyDescent="0.15">
      <c r="A316" s="52" t="s">
        <v>931</v>
      </c>
      <c r="B316" s="52" t="s">
        <v>20</v>
      </c>
      <c r="C316" s="52" t="s">
        <v>932</v>
      </c>
      <c r="D316" s="63">
        <v>1306267488</v>
      </c>
      <c r="E316" s="52" t="s">
        <v>772</v>
      </c>
      <c r="F316" s="58">
        <v>52500</v>
      </c>
      <c r="G316" s="58">
        <v>262500</v>
      </c>
      <c r="H316" s="60">
        <v>5</v>
      </c>
    </row>
    <row r="317" spans="1:8" ht="20" customHeight="1" x14ac:dyDescent="0.15">
      <c r="A317" s="52" t="s">
        <v>1007</v>
      </c>
      <c r="B317" s="52" t="s">
        <v>20</v>
      </c>
      <c r="C317" s="52" t="s">
        <v>1008</v>
      </c>
      <c r="D317" s="63">
        <v>1443025448</v>
      </c>
      <c r="E317" s="52" t="s">
        <v>1009</v>
      </c>
      <c r="F317" s="58">
        <v>18180</v>
      </c>
      <c r="G317" s="58">
        <v>109080</v>
      </c>
      <c r="H317" s="60">
        <v>6</v>
      </c>
    </row>
    <row r="318" spans="1:8" ht="20" customHeight="1" x14ac:dyDescent="0.15">
      <c r="A318" s="52" t="s">
        <v>1010</v>
      </c>
      <c r="B318" s="52" t="s">
        <v>20</v>
      </c>
      <c r="C318" s="52" t="s">
        <v>1011</v>
      </c>
      <c r="D318" s="63">
        <v>436143506</v>
      </c>
      <c r="E318" s="52" t="s">
        <v>1012</v>
      </c>
      <c r="F318" s="58">
        <v>14800</v>
      </c>
      <c r="G318" s="58">
        <v>88800</v>
      </c>
      <c r="H318" s="60">
        <v>6</v>
      </c>
    </row>
    <row r="319" spans="1:8" ht="20" customHeight="1" x14ac:dyDescent="0.15">
      <c r="A319" s="52" t="s">
        <v>1013</v>
      </c>
      <c r="B319" s="52" t="s">
        <v>20</v>
      </c>
      <c r="C319" s="52" t="s">
        <v>1014</v>
      </c>
      <c r="D319" s="63">
        <v>604300364</v>
      </c>
      <c r="E319" s="52" t="s">
        <v>1015</v>
      </c>
      <c r="F319" s="58">
        <v>9390</v>
      </c>
      <c r="G319" s="58">
        <v>84510</v>
      </c>
      <c r="H319" s="60">
        <v>9</v>
      </c>
    </row>
    <row r="320" spans="1:8" ht="20" customHeight="1" x14ac:dyDescent="0.15">
      <c r="A320" s="52" t="s">
        <v>1016</v>
      </c>
      <c r="B320" s="52" t="s">
        <v>20</v>
      </c>
      <c r="C320" s="52" t="s">
        <v>1017</v>
      </c>
      <c r="D320" s="63">
        <v>1015801377</v>
      </c>
      <c r="E320" s="52" t="s">
        <v>1018</v>
      </c>
      <c r="F320" s="58">
        <v>61000</v>
      </c>
      <c r="G320" s="58">
        <v>244000</v>
      </c>
      <c r="H320" s="60">
        <v>4</v>
      </c>
    </row>
    <row r="321" spans="1:8" ht="20" customHeight="1" x14ac:dyDescent="0.15">
      <c r="A321" s="52" t="s">
        <v>1019</v>
      </c>
      <c r="B321" s="52" t="s">
        <v>20</v>
      </c>
      <c r="C321" s="52" t="s">
        <v>1020</v>
      </c>
      <c r="D321" s="52">
        <v>436143745</v>
      </c>
      <c r="E321" s="52" t="s">
        <v>1021</v>
      </c>
      <c r="F321" s="58">
        <v>26200</v>
      </c>
      <c r="G321" s="58" t="s">
        <v>20</v>
      </c>
      <c r="H321" s="52">
        <v>0</v>
      </c>
    </row>
    <row r="322" spans="1:8" ht="20" customHeight="1" x14ac:dyDescent="0.15">
      <c r="A322" s="52" t="s">
        <v>1022</v>
      </c>
      <c r="B322" s="52" t="s">
        <v>1023</v>
      </c>
      <c r="C322" s="52" t="s">
        <v>1024</v>
      </c>
      <c r="D322" s="63">
        <v>1359774329</v>
      </c>
      <c r="E322" s="52" t="s">
        <v>1025</v>
      </c>
      <c r="F322" s="58">
        <v>18630</v>
      </c>
      <c r="G322" s="58">
        <v>18630</v>
      </c>
      <c r="H322" s="60">
        <v>1</v>
      </c>
    </row>
    <row r="323" spans="1:8" ht="20" customHeight="1" x14ac:dyDescent="0.15">
      <c r="A323" s="52" t="s">
        <v>1026</v>
      </c>
      <c r="B323" s="52" t="s">
        <v>20</v>
      </c>
      <c r="C323" s="52" t="s">
        <v>512</v>
      </c>
      <c r="D323" s="63">
        <v>460867918</v>
      </c>
      <c r="E323" s="52" t="s">
        <v>1027</v>
      </c>
      <c r="F323" s="58">
        <v>7800</v>
      </c>
      <c r="G323" s="58">
        <v>31200</v>
      </c>
      <c r="H323" s="60">
        <v>4</v>
      </c>
    </row>
    <row r="324" spans="1:8" ht="20" customHeight="1" x14ac:dyDescent="0.15">
      <c r="A324" s="52" t="s">
        <v>933</v>
      </c>
      <c r="B324" s="52" t="s">
        <v>20</v>
      </c>
      <c r="C324" s="52" t="s">
        <v>934</v>
      </c>
      <c r="D324" s="63">
        <v>621401488</v>
      </c>
      <c r="E324" s="52" t="s">
        <v>935</v>
      </c>
      <c r="F324" s="58">
        <v>23766</v>
      </c>
      <c r="G324" s="58">
        <v>166362</v>
      </c>
      <c r="H324" s="60">
        <v>7</v>
      </c>
    </row>
    <row r="325" spans="1:8" ht="20" customHeight="1" x14ac:dyDescent="0.15">
      <c r="A325" s="52" t="s">
        <v>1028</v>
      </c>
      <c r="B325" s="52" t="s">
        <v>20</v>
      </c>
      <c r="C325" s="52" t="s">
        <v>1029</v>
      </c>
      <c r="D325" s="63">
        <v>1025777636</v>
      </c>
      <c r="E325" s="52" t="s">
        <v>1030</v>
      </c>
      <c r="F325" s="58">
        <v>18730</v>
      </c>
      <c r="G325" s="58">
        <v>56190</v>
      </c>
      <c r="H325" s="60">
        <v>3</v>
      </c>
    </row>
    <row r="326" spans="1:8" ht="20" customHeight="1" x14ac:dyDescent="0.15">
      <c r="A326" s="52" t="s">
        <v>1031</v>
      </c>
      <c r="B326" s="52" t="s">
        <v>20</v>
      </c>
      <c r="C326" s="52" t="s">
        <v>1032</v>
      </c>
      <c r="D326" s="63">
        <v>1726464874</v>
      </c>
      <c r="E326" s="52" t="s">
        <v>1033</v>
      </c>
      <c r="F326" s="58">
        <v>34916</v>
      </c>
      <c r="G326" s="58">
        <v>139664</v>
      </c>
      <c r="H326" s="60">
        <v>4</v>
      </c>
    </row>
    <row r="327" spans="1:8" ht="20" customHeight="1" x14ac:dyDescent="0.15">
      <c r="A327" s="52" t="s">
        <v>1034</v>
      </c>
      <c r="B327" s="52" t="s">
        <v>20</v>
      </c>
      <c r="C327" s="52" t="s">
        <v>1035</v>
      </c>
      <c r="D327" s="63">
        <v>533029523</v>
      </c>
      <c r="E327" s="52" t="s">
        <v>1036</v>
      </c>
      <c r="F327" s="58">
        <v>8580</v>
      </c>
      <c r="G327" s="58">
        <v>42900</v>
      </c>
      <c r="H327" s="60">
        <v>5</v>
      </c>
    </row>
    <row r="328" spans="1:8" ht="20" hidden="1" customHeight="1" x14ac:dyDescent="0.15">
      <c r="A328" s="52" t="s">
        <v>1037</v>
      </c>
      <c r="B328" s="52" t="s">
        <v>20</v>
      </c>
      <c r="C328" s="52" t="s">
        <v>1038</v>
      </c>
      <c r="D328" s="52">
        <v>951990967</v>
      </c>
      <c r="E328" s="52" t="s">
        <v>1039</v>
      </c>
      <c r="F328" s="58" t="e">
        <v>#N/A</v>
      </c>
      <c r="G328" s="58" t="s">
        <v>20</v>
      </c>
      <c r="H328" s="52">
        <v>0</v>
      </c>
    </row>
    <row r="329" spans="1:8" ht="20" customHeight="1" x14ac:dyDescent="0.15">
      <c r="A329" s="52" t="s">
        <v>1040</v>
      </c>
      <c r="B329" s="52" t="s">
        <v>20</v>
      </c>
      <c r="C329" s="52" t="s">
        <v>1041</v>
      </c>
      <c r="D329" s="63">
        <v>476191895</v>
      </c>
      <c r="E329" s="52" t="s">
        <v>1042</v>
      </c>
      <c r="F329" s="58">
        <v>15000</v>
      </c>
      <c r="G329" s="58">
        <v>60000</v>
      </c>
      <c r="H329" s="60">
        <v>4</v>
      </c>
    </row>
    <row r="330" spans="1:8" ht="20" customHeight="1" x14ac:dyDescent="0.15">
      <c r="A330" s="52" t="s">
        <v>1043</v>
      </c>
      <c r="B330" s="52" t="s">
        <v>20</v>
      </c>
      <c r="C330" s="52" t="s">
        <v>1044</v>
      </c>
      <c r="D330" s="63">
        <v>1691110940</v>
      </c>
      <c r="E330" s="52" t="s">
        <v>1045</v>
      </c>
      <c r="F330" s="58">
        <v>3050</v>
      </c>
      <c r="G330" s="58">
        <v>21350</v>
      </c>
      <c r="H330" s="60">
        <v>7</v>
      </c>
    </row>
    <row r="331" spans="1:8" ht="20" customHeight="1" x14ac:dyDescent="0.15">
      <c r="A331" s="52" t="s">
        <v>936</v>
      </c>
      <c r="B331" s="52" t="s">
        <v>20</v>
      </c>
      <c r="C331" s="52" t="s">
        <v>937</v>
      </c>
      <c r="D331" s="63">
        <v>464116321</v>
      </c>
      <c r="E331" s="52" t="s">
        <v>897</v>
      </c>
      <c r="F331" s="58">
        <v>11500</v>
      </c>
      <c r="G331" s="58">
        <v>46000</v>
      </c>
      <c r="H331" s="60">
        <v>4</v>
      </c>
    </row>
    <row r="332" spans="1:8" ht="20" hidden="1" customHeight="1" x14ac:dyDescent="0.15">
      <c r="A332" s="52" t="s">
        <v>1046</v>
      </c>
      <c r="B332" s="52" t="s">
        <v>20</v>
      </c>
      <c r="C332" s="52" t="s">
        <v>1047</v>
      </c>
      <c r="D332" s="52">
        <v>599120168</v>
      </c>
      <c r="E332" s="52" t="s">
        <v>1048</v>
      </c>
      <c r="F332" s="58" t="e">
        <v>#N/A</v>
      </c>
      <c r="G332" s="58" t="s">
        <v>20</v>
      </c>
      <c r="H332" s="52">
        <v>0</v>
      </c>
    </row>
    <row r="333" spans="1:8" ht="20" customHeight="1" x14ac:dyDescent="0.15">
      <c r="A333" s="52" t="s">
        <v>1049</v>
      </c>
      <c r="B333" s="52" t="s">
        <v>20</v>
      </c>
      <c r="C333" s="52" t="s">
        <v>1050</v>
      </c>
      <c r="D333" s="63">
        <v>1534969969</v>
      </c>
      <c r="E333" s="52" t="s">
        <v>234</v>
      </c>
      <c r="F333" s="58">
        <v>4100</v>
      </c>
      <c r="G333" s="58">
        <v>20500</v>
      </c>
      <c r="H333" s="60">
        <v>5</v>
      </c>
    </row>
    <row r="334" spans="1:8" ht="20" customHeight="1" x14ac:dyDescent="0.15">
      <c r="A334" s="52" t="s">
        <v>1051</v>
      </c>
      <c r="B334" s="52" t="s">
        <v>20</v>
      </c>
      <c r="C334" s="52" t="s">
        <v>1052</v>
      </c>
      <c r="D334" s="63">
        <v>1255311900</v>
      </c>
      <c r="E334" s="52" t="s">
        <v>1053</v>
      </c>
      <c r="F334" s="58">
        <v>17400</v>
      </c>
      <c r="G334" s="58">
        <v>87000</v>
      </c>
      <c r="H334" s="60">
        <v>5</v>
      </c>
    </row>
    <row r="335" spans="1:8" ht="20" customHeight="1" x14ac:dyDescent="0.15">
      <c r="A335" s="52" t="s">
        <v>1054</v>
      </c>
      <c r="B335" s="52" t="s">
        <v>20</v>
      </c>
      <c r="C335" s="52" t="s">
        <v>1055</v>
      </c>
      <c r="D335" s="63">
        <v>436142770</v>
      </c>
      <c r="E335" s="52" t="s">
        <v>1056</v>
      </c>
      <c r="F335" s="58">
        <v>13500</v>
      </c>
      <c r="G335" s="58">
        <v>108000</v>
      </c>
      <c r="H335" s="60">
        <v>8</v>
      </c>
    </row>
    <row r="336" spans="1:8" ht="20" customHeight="1" x14ac:dyDescent="0.15">
      <c r="A336" s="52" t="s">
        <v>1057</v>
      </c>
      <c r="B336" s="52" t="s">
        <v>20</v>
      </c>
      <c r="C336" s="52" t="s">
        <v>1058</v>
      </c>
      <c r="D336" s="63">
        <v>901749509</v>
      </c>
      <c r="E336" s="52" t="s">
        <v>1059</v>
      </c>
      <c r="F336" s="58">
        <v>21900</v>
      </c>
      <c r="G336" s="58">
        <v>87600</v>
      </c>
      <c r="H336" s="60">
        <v>4</v>
      </c>
    </row>
    <row r="337" spans="1:8" ht="20" customHeight="1" x14ac:dyDescent="0.15">
      <c r="A337" s="52" t="s">
        <v>938</v>
      </c>
      <c r="B337" s="52" t="s">
        <v>20</v>
      </c>
      <c r="C337" s="52" t="s">
        <v>939</v>
      </c>
      <c r="D337" s="63">
        <v>476815587</v>
      </c>
      <c r="E337" s="52" t="s">
        <v>940</v>
      </c>
      <c r="F337" s="58">
        <v>19093</v>
      </c>
      <c r="G337" s="58">
        <v>76372</v>
      </c>
      <c r="H337" s="60">
        <v>4</v>
      </c>
    </row>
    <row r="338" spans="1:8" ht="20" customHeight="1" x14ac:dyDescent="0.15">
      <c r="A338" s="52" t="s">
        <v>1060</v>
      </c>
      <c r="B338" s="52" t="s">
        <v>20</v>
      </c>
      <c r="C338" s="52" t="s">
        <v>512</v>
      </c>
      <c r="D338" s="63">
        <v>552892916</v>
      </c>
      <c r="E338" s="52" t="s">
        <v>1061</v>
      </c>
      <c r="F338" s="58">
        <v>7800</v>
      </c>
      <c r="G338" s="58">
        <v>7800</v>
      </c>
      <c r="H338" s="60">
        <v>1</v>
      </c>
    </row>
    <row r="339" spans="1:8" ht="20" customHeight="1" x14ac:dyDescent="0.15">
      <c r="A339" s="52" t="s">
        <v>941</v>
      </c>
      <c r="B339" s="52" t="s">
        <v>20</v>
      </c>
      <c r="C339" s="52" t="s">
        <v>942</v>
      </c>
      <c r="D339" s="63">
        <v>1306217062</v>
      </c>
      <c r="E339" s="52" t="s">
        <v>812</v>
      </c>
      <c r="F339" s="58">
        <v>52500</v>
      </c>
      <c r="G339" s="58">
        <v>262500</v>
      </c>
      <c r="H339" s="60">
        <v>5</v>
      </c>
    </row>
    <row r="340" spans="1:8" ht="20" customHeight="1" x14ac:dyDescent="0.15">
      <c r="A340" s="52" t="s">
        <v>943</v>
      </c>
      <c r="B340" s="52" t="s">
        <v>20</v>
      </c>
      <c r="C340" s="52" t="s">
        <v>944</v>
      </c>
      <c r="D340" s="63">
        <v>1278681823</v>
      </c>
      <c r="E340" s="52" t="s">
        <v>945</v>
      </c>
      <c r="F340" s="58">
        <v>26200</v>
      </c>
      <c r="G340" s="58">
        <v>104800</v>
      </c>
      <c r="H340" s="60">
        <v>4</v>
      </c>
    </row>
    <row r="341" spans="1:8" ht="20" customHeight="1" x14ac:dyDescent="0.15">
      <c r="A341" s="52" t="s">
        <v>946</v>
      </c>
      <c r="B341" s="52" t="s">
        <v>20</v>
      </c>
      <c r="C341" s="52" t="s">
        <v>947</v>
      </c>
      <c r="D341" s="63">
        <v>476677455</v>
      </c>
      <c r="E341" s="52" t="s">
        <v>321</v>
      </c>
      <c r="F341" s="58">
        <v>17182</v>
      </c>
      <c r="G341" s="58">
        <v>68728</v>
      </c>
      <c r="H341" s="60">
        <v>4</v>
      </c>
    </row>
    <row r="342" spans="1:8" ht="20" customHeight="1" x14ac:dyDescent="0.15">
      <c r="A342" s="52" t="s">
        <v>1062</v>
      </c>
      <c r="B342" s="52" t="s">
        <v>20</v>
      </c>
      <c r="C342" s="52" t="s">
        <v>1063</v>
      </c>
      <c r="D342" s="63">
        <v>464016832</v>
      </c>
      <c r="E342" s="52" t="s">
        <v>1064</v>
      </c>
      <c r="F342" s="58">
        <v>22000</v>
      </c>
      <c r="G342" s="58">
        <v>198000</v>
      </c>
      <c r="H342" s="60">
        <v>9</v>
      </c>
    </row>
    <row r="343" spans="1:8" ht="20" customHeight="1" x14ac:dyDescent="0.15">
      <c r="A343" s="52" t="s">
        <v>948</v>
      </c>
      <c r="B343" s="52" t="s">
        <v>20</v>
      </c>
      <c r="C343" s="52" t="s">
        <v>949</v>
      </c>
      <c r="D343" s="63">
        <v>1570943933</v>
      </c>
      <c r="E343" s="52" t="s">
        <v>950</v>
      </c>
      <c r="F343" s="58">
        <v>28000</v>
      </c>
      <c r="G343" s="58">
        <v>168000</v>
      </c>
      <c r="H343" s="60">
        <v>6</v>
      </c>
    </row>
    <row r="344" spans="1:8" ht="20" customHeight="1" x14ac:dyDescent="0.15">
      <c r="A344" s="52" t="s">
        <v>1065</v>
      </c>
      <c r="B344" s="52" t="s">
        <v>20</v>
      </c>
      <c r="C344" s="52" t="s">
        <v>1066</v>
      </c>
      <c r="D344" s="63">
        <v>977873841</v>
      </c>
      <c r="E344" s="52" t="s">
        <v>1067</v>
      </c>
      <c r="F344" s="58">
        <v>17200</v>
      </c>
      <c r="G344" s="58">
        <v>172000</v>
      </c>
      <c r="H344" s="60">
        <v>10</v>
      </c>
    </row>
    <row r="345" spans="1:8" ht="20" customHeight="1" x14ac:dyDescent="0.15">
      <c r="A345" s="52" t="s">
        <v>1068</v>
      </c>
      <c r="B345" s="52" t="s">
        <v>20</v>
      </c>
      <c r="C345" s="52" t="s">
        <v>1069</v>
      </c>
      <c r="D345" s="63">
        <v>627818902</v>
      </c>
      <c r="E345" s="52" t="s">
        <v>1070</v>
      </c>
      <c r="F345" s="58">
        <v>15400</v>
      </c>
      <c r="G345" s="58">
        <v>15400</v>
      </c>
      <c r="H345" s="60">
        <v>1</v>
      </c>
    </row>
    <row r="346" spans="1:8" ht="20" customHeight="1" x14ac:dyDescent="0.15">
      <c r="A346" s="52" t="s">
        <v>1071</v>
      </c>
      <c r="B346" s="52" t="s">
        <v>20</v>
      </c>
      <c r="C346" s="52" t="s">
        <v>1072</v>
      </c>
      <c r="D346" s="63">
        <v>443261311</v>
      </c>
      <c r="E346" s="52" t="s">
        <v>1073</v>
      </c>
      <c r="F346" s="58">
        <v>28900</v>
      </c>
      <c r="G346" s="58">
        <v>115600</v>
      </c>
      <c r="H346" s="60">
        <v>4</v>
      </c>
    </row>
    <row r="347" spans="1:8" ht="20" customHeight="1" x14ac:dyDescent="0.15">
      <c r="A347" s="52" t="s">
        <v>1074</v>
      </c>
      <c r="B347" s="52" t="s">
        <v>20</v>
      </c>
      <c r="C347" s="52" t="s">
        <v>1075</v>
      </c>
      <c r="D347" s="63">
        <v>636818607</v>
      </c>
      <c r="E347" s="52" t="s">
        <v>1076</v>
      </c>
      <c r="F347" s="58">
        <v>27800</v>
      </c>
      <c r="G347" s="58">
        <v>111200</v>
      </c>
      <c r="H347" s="60">
        <v>4</v>
      </c>
    </row>
    <row r="348" spans="1:8" ht="20" customHeight="1" x14ac:dyDescent="0.15">
      <c r="A348" s="52" t="s">
        <v>951</v>
      </c>
      <c r="B348" s="52" t="s">
        <v>20</v>
      </c>
      <c r="C348" s="52" t="s">
        <v>952</v>
      </c>
      <c r="D348" s="63">
        <v>436143681</v>
      </c>
      <c r="E348" s="52" t="s">
        <v>953</v>
      </c>
      <c r="F348" s="58">
        <v>11500</v>
      </c>
      <c r="G348" s="58">
        <v>57500</v>
      </c>
      <c r="H348" s="60">
        <v>5</v>
      </c>
    </row>
    <row r="349" spans="1:8" ht="20" customHeight="1" x14ac:dyDescent="0.15">
      <c r="A349" s="52" t="s">
        <v>954</v>
      </c>
      <c r="B349" s="52" t="s">
        <v>20</v>
      </c>
      <c r="C349" s="52" t="s">
        <v>955</v>
      </c>
      <c r="D349" s="63">
        <v>476191506</v>
      </c>
      <c r="E349" s="52" t="s">
        <v>956</v>
      </c>
      <c r="F349" s="58">
        <v>30000</v>
      </c>
      <c r="G349" s="58">
        <v>210000</v>
      </c>
      <c r="H349" s="60">
        <v>7</v>
      </c>
    </row>
    <row r="350" spans="1:8" ht="20" customHeight="1" x14ac:dyDescent="0.15">
      <c r="A350" s="52" t="s">
        <v>1077</v>
      </c>
      <c r="B350" s="52" t="s">
        <v>20</v>
      </c>
      <c r="C350" s="52" t="s">
        <v>1078</v>
      </c>
      <c r="D350" s="63">
        <v>977807894</v>
      </c>
      <c r="E350" s="52" t="s">
        <v>1079</v>
      </c>
      <c r="F350" s="58">
        <v>13500</v>
      </c>
      <c r="G350" s="58">
        <v>135000</v>
      </c>
      <c r="H350" s="60">
        <v>10</v>
      </c>
    </row>
    <row r="351" spans="1:8" ht="20" customHeight="1" x14ac:dyDescent="0.15">
      <c r="A351" s="52" t="s">
        <v>1080</v>
      </c>
      <c r="B351" s="52" t="s">
        <v>20</v>
      </c>
      <c r="C351" s="52" t="s">
        <v>1081</v>
      </c>
      <c r="D351" s="63">
        <v>922638660</v>
      </c>
      <c r="E351" s="52" t="s">
        <v>1082</v>
      </c>
      <c r="F351" s="58">
        <v>24000</v>
      </c>
      <c r="G351" s="58">
        <v>168000</v>
      </c>
      <c r="H351" s="60">
        <v>7</v>
      </c>
    </row>
    <row r="352" spans="1:8" ht="20" customHeight="1" x14ac:dyDescent="0.15">
      <c r="A352" s="52" t="s">
        <v>1083</v>
      </c>
      <c r="B352" s="52" t="s">
        <v>20</v>
      </c>
      <c r="C352" s="52" t="s">
        <v>1084</v>
      </c>
      <c r="D352" s="63">
        <v>977754567</v>
      </c>
      <c r="E352" s="52" t="s">
        <v>1085</v>
      </c>
      <c r="F352" s="58">
        <v>8800</v>
      </c>
      <c r="G352" s="58">
        <v>44000</v>
      </c>
      <c r="H352" s="60">
        <v>5</v>
      </c>
    </row>
    <row r="353" spans="1:8" ht="20" customHeight="1" x14ac:dyDescent="0.15">
      <c r="A353" s="52" t="s">
        <v>1086</v>
      </c>
      <c r="B353" s="52" t="s">
        <v>20</v>
      </c>
      <c r="C353" s="52" t="s">
        <v>1087</v>
      </c>
      <c r="D353" s="63">
        <v>901769474</v>
      </c>
      <c r="E353" s="52" t="s">
        <v>1088</v>
      </c>
      <c r="F353" s="58">
        <v>8800</v>
      </c>
      <c r="G353" s="58">
        <v>44000</v>
      </c>
      <c r="H353" s="60">
        <v>5</v>
      </c>
    </row>
    <row r="354" spans="1:8" ht="20" customHeight="1" x14ac:dyDescent="0.15">
      <c r="A354" s="52" t="s">
        <v>1089</v>
      </c>
      <c r="B354" s="52" t="s">
        <v>20</v>
      </c>
      <c r="C354" s="52" t="s">
        <v>1090</v>
      </c>
      <c r="D354" s="63">
        <v>910731707</v>
      </c>
      <c r="E354" s="52" t="s">
        <v>1091</v>
      </c>
      <c r="F354" s="58">
        <v>30000</v>
      </c>
      <c r="G354" s="58">
        <v>150000</v>
      </c>
      <c r="H354" s="60">
        <v>5</v>
      </c>
    </row>
    <row r="355" spans="1:8" ht="20" customHeight="1" x14ac:dyDescent="0.15">
      <c r="A355" s="52" t="s">
        <v>957</v>
      </c>
      <c r="B355" s="52" t="s">
        <v>20</v>
      </c>
      <c r="C355" s="52" t="s">
        <v>958</v>
      </c>
      <c r="D355" s="63">
        <v>2076255640</v>
      </c>
      <c r="E355" s="52" t="s">
        <v>959</v>
      </c>
      <c r="F355" s="58">
        <v>16000</v>
      </c>
      <c r="G355" s="58">
        <v>128000</v>
      </c>
      <c r="H355" s="60">
        <v>8</v>
      </c>
    </row>
    <row r="356" spans="1:8" ht="20" customHeight="1" x14ac:dyDescent="0.15">
      <c r="A356" s="52" t="s">
        <v>1092</v>
      </c>
      <c r="B356" s="52" t="s">
        <v>20</v>
      </c>
      <c r="C356" s="52" t="s">
        <v>1093</v>
      </c>
      <c r="D356" s="63">
        <v>468417703</v>
      </c>
      <c r="E356" s="52" t="s">
        <v>833</v>
      </c>
      <c r="F356" s="58">
        <v>11780</v>
      </c>
      <c r="G356" s="58">
        <v>117800</v>
      </c>
      <c r="H356" s="60">
        <v>10</v>
      </c>
    </row>
    <row r="357" spans="1:8" ht="20" customHeight="1" x14ac:dyDescent="0.15">
      <c r="A357" s="52" t="s">
        <v>1094</v>
      </c>
      <c r="B357" s="52" t="s">
        <v>20</v>
      </c>
      <c r="C357" s="52" t="s">
        <v>1095</v>
      </c>
      <c r="D357" s="63">
        <v>1006472023</v>
      </c>
      <c r="E357" s="52" t="s">
        <v>1096</v>
      </c>
      <c r="F357" s="58">
        <v>4850</v>
      </c>
      <c r="G357" s="58">
        <v>19400</v>
      </c>
      <c r="H357" s="60">
        <v>4</v>
      </c>
    </row>
    <row r="358" spans="1:8" ht="20" customHeight="1" x14ac:dyDescent="0.15">
      <c r="A358" s="52" t="s">
        <v>1097</v>
      </c>
      <c r="B358" s="52" t="s">
        <v>20</v>
      </c>
      <c r="C358" s="52" t="s">
        <v>1098</v>
      </c>
      <c r="D358" s="63">
        <v>455446830</v>
      </c>
      <c r="E358" s="52" t="s">
        <v>862</v>
      </c>
      <c r="F358" s="58">
        <v>17300</v>
      </c>
      <c r="G358" s="58">
        <v>69200</v>
      </c>
      <c r="H358" s="60">
        <v>4</v>
      </c>
    </row>
    <row r="359" spans="1:8" ht="20" customHeight="1" x14ac:dyDescent="0.15">
      <c r="A359" s="52" t="s">
        <v>1099</v>
      </c>
      <c r="B359" s="52" t="s">
        <v>20</v>
      </c>
      <c r="C359" s="52" t="s">
        <v>1100</v>
      </c>
      <c r="D359" s="63">
        <v>1108641550</v>
      </c>
      <c r="E359" s="52" t="s">
        <v>1101</v>
      </c>
      <c r="F359" s="58">
        <v>24000</v>
      </c>
      <c r="G359" s="58">
        <v>96000</v>
      </c>
      <c r="H359" s="60">
        <v>4</v>
      </c>
    </row>
    <row r="360" spans="1:8" ht="20" customHeight="1" x14ac:dyDescent="0.15">
      <c r="A360" s="52" t="s">
        <v>960</v>
      </c>
      <c r="B360" s="52" t="s">
        <v>20</v>
      </c>
      <c r="C360" s="52" t="s">
        <v>961</v>
      </c>
      <c r="D360" s="63">
        <v>1570879483</v>
      </c>
      <c r="E360" s="52" t="s">
        <v>962</v>
      </c>
      <c r="F360" s="58">
        <v>28000</v>
      </c>
      <c r="G360" s="58">
        <v>252000</v>
      </c>
      <c r="H360" s="60">
        <v>9</v>
      </c>
    </row>
    <row r="361" spans="1:8" ht="20" customHeight="1" x14ac:dyDescent="0.15">
      <c r="A361" s="52" t="s">
        <v>963</v>
      </c>
      <c r="B361" s="52" t="s">
        <v>20</v>
      </c>
      <c r="C361" s="52" t="s">
        <v>964</v>
      </c>
      <c r="D361" s="63">
        <v>1068315404</v>
      </c>
      <c r="E361" s="52" t="s">
        <v>965</v>
      </c>
      <c r="F361" s="58">
        <v>19961</v>
      </c>
      <c r="G361" s="58">
        <v>79844</v>
      </c>
      <c r="H361" s="60">
        <v>4</v>
      </c>
    </row>
    <row r="362" spans="1:8" ht="20" hidden="1" customHeight="1" x14ac:dyDescent="0.15">
      <c r="A362" s="52" t="s">
        <v>1102</v>
      </c>
      <c r="B362" s="52" t="s">
        <v>20</v>
      </c>
      <c r="C362" s="52" t="s">
        <v>1103</v>
      </c>
      <c r="D362" s="52">
        <v>1120464892</v>
      </c>
      <c r="E362" s="52" t="s">
        <v>1104</v>
      </c>
      <c r="F362" s="58" t="e">
        <v>#N/A</v>
      </c>
      <c r="G362" s="58" t="s">
        <v>20</v>
      </c>
      <c r="H362" s="52">
        <v>0</v>
      </c>
    </row>
    <row r="363" spans="1:8" ht="20" customHeight="1" x14ac:dyDescent="0.15">
      <c r="A363" s="52" t="s">
        <v>1105</v>
      </c>
      <c r="B363" s="52" t="s">
        <v>20</v>
      </c>
      <c r="C363" s="52" t="s">
        <v>1106</v>
      </c>
      <c r="D363" s="63">
        <v>1030815663</v>
      </c>
      <c r="E363" s="52" t="s">
        <v>1107</v>
      </c>
      <c r="F363" s="58">
        <v>20600</v>
      </c>
      <c r="G363" s="58">
        <v>144200</v>
      </c>
      <c r="H363" s="60">
        <v>7</v>
      </c>
    </row>
    <row r="364" spans="1:8" ht="20" customHeight="1" x14ac:dyDescent="0.15">
      <c r="A364" s="52" t="s">
        <v>1108</v>
      </c>
      <c r="B364" s="52" t="s">
        <v>20</v>
      </c>
      <c r="C364" s="52" t="s">
        <v>1109</v>
      </c>
      <c r="D364" s="63">
        <v>560615017</v>
      </c>
      <c r="E364" s="52" t="s">
        <v>1110</v>
      </c>
      <c r="F364" s="58">
        <v>30870</v>
      </c>
      <c r="G364" s="58">
        <v>308700</v>
      </c>
      <c r="H364" s="60">
        <v>10</v>
      </c>
    </row>
    <row r="365" spans="1:8" ht="20" hidden="1" customHeight="1" x14ac:dyDescent="0.15">
      <c r="A365" s="52" t="s">
        <v>1111</v>
      </c>
      <c r="B365" s="52" t="s">
        <v>20</v>
      </c>
      <c r="C365" s="52" t="s">
        <v>1112</v>
      </c>
      <c r="D365" s="52">
        <v>1572608245</v>
      </c>
      <c r="E365" s="52" t="s">
        <v>1113</v>
      </c>
      <c r="F365" s="58" t="e">
        <v>#N/A</v>
      </c>
      <c r="G365" s="58" t="s">
        <v>20</v>
      </c>
      <c r="H365" s="52">
        <v>0</v>
      </c>
    </row>
    <row r="366" spans="1:8" ht="20" customHeight="1" x14ac:dyDescent="0.15">
      <c r="A366" s="52" t="s">
        <v>1114</v>
      </c>
      <c r="B366" s="52" t="s">
        <v>20</v>
      </c>
      <c r="C366" s="52" t="s">
        <v>1115</v>
      </c>
      <c r="D366" s="63">
        <v>910769784</v>
      </c>
      <c r="E366" s="52" t="s">
        <v>1116</v>
      </c>
      <c r="F366" s="58">
        <v>4270</v>
      </c>
      <c r="G366" s="58">
        <v>29890</v>
      </c>
      <c r="H366" s="60">
        <v>7</v>
      </c>
    </row>
    <row r="367" spans="1:8" ht="20" customHeight="1" x14ac:dyDescent="0.15">
      <c r="A367" s="52" t="s">
        <v>966</v>
      </c>
      <c r="B367" s="52" t="s">
        <v>20</v>
      </c>
      <c r="C367" s="52" t="s">
        <v>967</v>
      </c>
      <c r="D367" s="63">
        <v>1715703500</v>
      </c>
      <c r="E367" s="52" t="s">
        <v>968</v>
      </c>
      <c r="F367" s="58">
        <v>17900</v>
      </c>
      <c r="G367" s="58">
        <v>107400</v>
      </c>
      <c r="H367" s="60">
        <v>6</v>
      </c>
    </row>
    <row r="368" spans="1:8" ht="20" customHeight="1" x14ac:dyDescent="0.15">
      <c r="A368" s="52" t="s">
        <v>1117</v>
      </c>
      <c r="B368" s="52" t="s">
        <v>20</v>
      </c>
      <c r="C368" s="52" t="s">
        <v>1118</v>
      </c>
      <c r="D368" s="63">
        <v>1377827705</v>
      </c>
      <c r="E368" s="52" t="s">
        <v>1119</v>
      </c>
      <c r="F368" s="58">
        <v>41362</v>
      </c>
      <c r="G368" s="58">
        <v>413620</v>
      </c>
      <c r="H368" s="60">
        <v>10</v>
      </c>
    </row>
    <row r="369" spans="1:8" ht="20" customHeight="1" x14ac:dyDescent="0.15">
      <c r="A369" s="52" t="s">
        <v>969</v>
      </c>
      <c r="B369" s="52" t="s">
        <v>20</v>
      </c>
      <c r="C369" s="52" t="s">
        <v>257</v>
      </c>
      <c r="D369" s="63">
        <v>1289854929</v>
      </c>
      <c r="E369" s="52" t="s">
        <v>970</v>
      </c>
      <c r="F369" s="58">
        <v>18400</v>
      </c>
      <c r="G369" s="58">
        <v>18400</v>
      </c>
      <c r="H369" s="60">
        <v>1</v>
      </c>
    </row>
    <row r="370" spans="1:8" ht="20" customHeight="1" x14ac:dyDescent="0.15">
      <c r="A370" s="52" t="s">
        <v>1120</v>
      </c>
      <c r="B370" s="52" t="s">
        <v>20</v>
      </c>
      <c r="C370" s="52" t="s">
        <v>1121</v>
      </c>
      <c r="D370" s="63">
        <v>465856638</v>
      </c>
      <c r="E370" s="52" t="s">
        <v>1122</v>
      </c>
      <c r="F370" s="58">
        <v>12000</v>
      </c>
      <c r="G370" s="58">
        <v>24000</v>
      </c>
      <c r="H370" s="60">
        <v>2</v>
      </c>
    </row>
    <row r="371" spans="1:8" ht="20" customHeight="1" x14ac:dyDescent="0.15">
      <c r="A371" s="52" t="s">
        <v>971</v>
      </c>
      <c r="B371" s="52" t="s">
        <v>20</v>
      </c>
      <c r="C371" s="52" t="s">
        <v>972</v>
      </c>
      <c r="D371" s="63">
        <v>604289839</v>
      </c>
      <c r="E371" s="52" t="s">
        <v>973</v>
      </c>
      <c r="F371" s="58">
        <v>3928</v>
      </c>
      <c r="G371" s="58">
        <v>11784</v>
      </c>
      <c r="H371" s="60">
        <v>3</v>
      </c>
    </row>
    <row r="372" spans="1:8" ht="20" customHeight="1" x14ac:dyDescent="0.15">
      <c r="A372" s="52" t="s">
        <v>1123</v>
      </c>
      <c r="B372" s="52" t="s">
        <v>20</v>
      </c>
      <c r="C372" s="52" t="s">
        <v>1124</v>
      </c>
      <c r="D372" s="63">
        <v>439334929</v>
      </c>
      <c r="E372" s="52" t="s">
        <v>1125</v>
      </c>
      <c r="F372" s="58">
        <v>37950</v>
      </c>
      <c r="G372" s="58">
        <v>151800</v>
      </c>
      <c r="H372" s="60">
        <v>4</v>
      </c>
    </row>
    <row r="373" spans="1:8" ht="20" customHeight="1" x14ac:dyDescent="0.15">
      <c r="A373" s="52" t="s">
        <v>1126</v>
      </c>
      <c r="B373" s="52" t="s">
        <v>20</v>
      </c>
      <c r="C373" s="52" t="s">
        <v>1127</v>
      </c>
      <c r="D373" s="63">
        <v>443259348</v>
      </c>
      <c r="E373" s="52" t="s">
        <v>1128</v>
      </c>
      <c r="F373" s="58">
        <v>7631</v>
      </c>
      <c r="G373" s="58">
        <v>30524</v>
      </c>
      <c r="H373" s="60">
        <v>4</v>
      </c>
    </row>
    <row r="374" spans="1:8" ht="20" customHeight="1" x14ac:dyDescent="0.15">
      <c r="A374" s="52" t="s">
        <v>1129</v>
      </c>
      <c r="B374" s="52" t="s">
        <v>20</v>
      </c>
      <c r="C374" s="52" t="s">
        <v>1130</v>
      </c>
      <c r="D374" s="63">
        <v>2843701310</v>
      </c>
      <c r="E374" s="52" t="s">
        <v>1131</v>
      </c>
      <c r="F374" s="58">
        <v>4790</v>
      </c>
      <c r="G374" s="58">
        <v>23950</v>
      </c>
      <c r="H374" s="60">
        <v>5</v>
      </c>
    </row>
    <row r="375" spans="1:8" ht="20" customHeight="1" x14ac:dyDescent="0.15">
      <c r="A375" s="52" t="s">
        <v>1132</v>
      </c>
      <c r="B375" s="52" t="s">
        <v>20</v>
      </c>
      <c r="C375" s="52" t="s">
        <v>1133</v>
      </c>
      <c r="D375" s="63">
        <v>641375143</v>
      </c>
      <c r="E375" s="52" t="s">
        <v>903</v>
      </c>
      <c r="F375" s="58">
        <v>7390</v>
      </c>
      <c r="G375" s="58">
        <v>29560</v>
      </c>
      <c r="H375" s="60">
        <v>4</v>
      </c>
    </row>
    <row r="376" spans="1:8" ht="20" customHeight="1" x14ac:dyDescent="0.15">
      <c r="A376" s="52" t="s">
        <v>1134</v>
      </c>
      <c r="B376" s="52" t="s">
        <v>20</v>
      </c>
      <c r="C376" s="52" t="s">
        <v>1135</v>
      </c>
      <c r="D376" s="63">
        <v>901770400</v>
      </c>
      <c r="E376" s="52" t="s">
        <v>1136</v>
      </c>
      <c r="F376" s="58">
        <v>29488</v>
      </c>
      <c r="G376" s="58">
        <v>147440</v>
      </c>
      <c r="H376" s="60">
        <v>5</v>
      </c>
    </row>
    <row r="377" spans="1:8" ht="20" customHeight="1" x14ac:dyDescent="0.15">
      <c r="A377" s="52" t="s">
        <v>1137</v>
      </c>
      <c r="B377" s="52" t="s">
        <v>20</v>
      </c>
      <c r="C377" s="52" t="s">
        <v>1138</v>
      </c>
      <c r="D377" s="63">
        <v>640365422</v>
      </c>
      <c r="E377" s="52" t="s">
        <v>1139</v>
      </c>
      <c r="F377" s="58">
        <v>9380</v>
      </c>
      <c r="G377" s="58">
        <v>65660</v>
      </c>
      <c r="H377" s="60">
        <v>7</v>
      </c>
    </row>
    <row r="378" spans="1:8" ht="20" customHeight="1" x14ac:dyDescent="0.15">
      <c r="A378" s="52" t="s">
        <v>1140</v>
      </c>
      <c r="B378" s="52" t="s">
        <v>20</v>
      </c>
      <c r="C378" s="52" t="s">
        <v>1141</v>
      </c>
      <c r="D378" s="63">
        <v>1032615029</v>
      </c>
      <c r="E378" s="52" t="s">
        <v>1142</v>
      </c>
      <c r="F378" s="58">
        <v>4590</v>
      </c>
      <c r="G378" s="58">
        <v>32130</v>
      </c>
      <c r="H378" s="60">
        <v>7</v>
      </c>
    </row>
    <row r="379" spans="1:8" ht="20" customHeight="1" x14ac:dyDescent="0.15">
      <c r="A379" s="52" t="s">
        <v>1143</v>
      </c>
      <c r="B379" s="52" t="s">
        <v>20</v>
      </c>
      <c r="C379" s="52" t="s">
        <v>24</v>
      </c>
      <c r="D379" s="63">
        <v>552892796</v>
      </c>
      <c r="E379" s="52" t="s">
        <v>1144</v>
      </c>
      <c r="F379" s="58">
        <v>3800</v>
      </c>
      <c r="G379" s="58">
        <v>34200</v>
      </c>
      <c r="H379" s="60">
        <v>9</v>
      </c>
    </row>
    <row r="380" spans="1:8" ht="20" customHeight="1" x14ac:dyDescent="0.15">
      <c r="A380" s="52" t="s">
        <v>974</v>
      </c>
      <c r="B380" s="52" t="s">
        <v>20</v>
      </c>
      <c r="C380" s="52" t="s">
        <v>975</v>
      </c>
      <c r="D380" s="63">
        <v>600434465</v>
      </c>
      <c r="E380" s="52" t="s">
        <v>522</v>
      </c>
      <c r="F380" s="58">
        <v>22073</v>
      </c>
      <c r="G380" s="58">
        <v>44146</v>
      </c>
      <c r="H380" s="60">
        <v>2</v>
      </c>
    </row>
    <row r="381" spans="1:8" ht="20" customHeight="1" x14ac:dyDescent="0.15">
      <c r="A381" s="52" t="s">
        <v>976</v>
      </c>
      <c r="B381" s="52" t="s">
        <v>20</v>
      </c>
      <c r="C381" s="52" t="s">
        <v>977</v>
      </c>
      <c r="D381" s="63">
        <v>1805699008</v>
      </c>
      <c r="E381" s="52" t="s">
        <v>978</v>
      </c>
      <c r="F381" s="58">
        <v>18000</v>
      </c>
      <c r="G381" s="58">
        <v>126000</v>
      </c>
      <c r="H381" s="60">
        <v>7</v>
      </c>
    </row>
    <row r="382" spans="1:8" ht="20" customHeight="1" x14ac:dyDescent="0.15">
      <c r="A382" s="52" t="s">
        <v>1145</v>
      </c>
      <c r="B382" s="52" t="s">
        <v>20</v>
      </c>
      <c r="C382" s="52" t="s">
        <v>1146</v>
      </c>
      <c r="D382" s="63">
        <v>1515937531</v>
      </c>
      <c r="E382" s="52" t="s">
        <v>1147</v>
      </c>
      <c r="F382" s="58">
        <v>64780</v>
      </c>
      <c r="G382" s="58">
        <v>259120</v>
      </c>
      <c r="H382" s="60">
        <v>4</v>
      </c>
    </row>
    <row r="383" spans="1:8" ht="20" customHeight="1" x14ac:dyDescent="0.15">
      <c r="A383" s="52" t="s">
        <v>1148</v>
      </c>
      <c r="B383" s="52" t="s">
        <v>20</v>
      </c>
      <c r="C383" s="52" t="s">
        <v>1149</v>
      </c>
      <c r="D383" s="63">
        <v>446531737</v>
      </c>
      <c r="E383" s="52" t="s">
        <v>1150</v>
      </c>
      <c r="F383" s="58">
        <v>25500</v>
      </c>
      <c r="G383" s="58">
        <v>127500</v>
      </c>
      <c r="H383" s="60">
        <v>5</v>
      </c>
    </row>
    <row r="384" spans="1:8" ht="20" customHeight="1" x14ac:dyDescent="0.15">
      <c r="A384" s="52" t="s">
        <v>1151</v>
      </c>
      <c r="B384" s="52" t="s">
        <v>20</v>
      </c>
      <c r="C384" s="52" t="s">
        <v>1152</v>
      </c>
      <c r="D384" s="63">
        <v>975461714</v>
      </c>
      <c r="E384" s="52" t="s">
        <v>1153</v>
      </c>
      <c r="F384" s="58">
        <v>22000</v>
      </c>
      <c r="G384" s="58">
        <v>110000</v>
      </c>
      <c r="H384" s="60">
        <v>5</v>
      </c>
    </row>
    <row r="385" spans="1:8" ht="20" customHeight="1" x14ac:dyDescent="0.15">
      <c r="A385" s="52" t="s">
        <v>1154</v>
      </c>
      <c r="B385" s="52" t="s">
        <v>20</v>
      </c>
      <c r="C385" s="52" t="s">
        <v>1155</v>
      </c>
      <c r="D385" s="63">
        <v>616935657</v>
      </c>
      <c r="E385" s="52" t="s">
        <v>1156</v>
      </c>
      <c r="F385" s="58">
        <v>9000</v>
      </c>
      <c r="G385" s="58">
        <v>81000</v>
      </c>
      <c r="H385" s="60">
        <v>9</v>
      </c>
    </row>
    <row r="386" spans="1:8" ht="20" customHeight="1" x14ac:dyDescent="0.15">
      <c r="A386" s="52" t="s">
        <v>1157</v>
      </c>
      <c r="B386" s="52" t="s">
        <v>20</v>
      </c>
      <c r="C386" s="52" t="s">
        <v>1158</v>
      </c>
      <c r="D386" s="63">
        <v>1396991009</v>
      </c>
      <c r="E386" s="52" t="s">
        <v>1159</v>
      </c>
      <c r="F386" s="58">
        <v>5990</v>
      </c>
      <c r="G386" s="58">
        <v>59900</v>
      </c>
      <c r="H386" s="60">
        <v>10</v>
      </c>
    </row>
    <row r="387" spans="1:8" ht="20" customHeight="1" x14ac:dyDescent="0.15">
      <c r="A387" s="52" t="s">
        <v>1160</v>
      </c>
      <c r="B387" s="52" t="s">
        <v>20</v>
      </c>
      <c r="C387" s="52" t="s">
        <v>1161</v>
      </c>
      <c r="D387" s="63">
        <v>2837030492</v>
      </c>
      <c r="E387" s="52" t="s">
        <v>1162</v>
      </c>
      <c r="F387" s="58">
        <v>9500</v>
      </c>
      <c r="G387" s="58">
        <v>57000</v>
      </c>
      <c r="H387" s="60">
        <v>6</v>
      </c>
    </row>
    <row r="388" spans="1:8" ht="20" customHeight="1" x14ac:dyDescent="0.15">
      <c r="A388" s="52" t="s">
        <v>979</v>
      </c>
      <c r="B388" s="52" t="s">
        <v>20</v>
      </c>
      <c r="C388" s="52" t="s">
        <v>980</v>
      </c>
      <c r="D388" s="63">
        <v>436142714</v>
      </c>
      <c r="E388" s="52" t="s">
        <v>981</v>
      </c>
      <c r="F388" s="58">
        <v>20000</v>
      </c>
      <c r="G388" s="58">
        <v>140000</v>
      </c>
      <c r="H388" s="60">
        <v>7</v>
      </c>
    </row>
    <row r="389" spans="1:8" ht="20" customHeight="1" x14ac:dyDescent="0.15">
      <c r="A389" s="52" t="s">
        <v>1163</v>
      </c>
      <c r="B389" s="52" t="s">
        <v>20</v>
      </c>
      <c r="C389" s="52" t="s">
        <v>1164</v>
      </c>
      <c r="D389" s="63">
        <v>1036094321</v>
      </c>
      <c r="E389" s="52" t="s">
        <v>1165</v>
      </c>
      <c r="F389" s="58">
        <v>4160</v>
      </c>
      <c r="G389" s="58">
        <v>33280</v>
      </c>
      <c r="H389" s="60">
        <v>8</v>
      </c>
    </row>
    <row r="390" spans="1:8" ht="20" customHeight="1" x14ac:dyDescent="0.15">
      <c r="A390" s="52" t="s">
        <v>1166</v>
      </c>
      <c r="B390" s="52" t="s">
        <v>20</v>
      </c>
      <c r="C390" s="52" t="s">
        <v>1167</v>
      </c>
      <c r="D390" s="63">
        <v>604379966</v>
      </c>
      <c r="E390" s="52" t="s">
        <v>1168</v>
      </c>
      <c r="F390" s="58">
        <v>22500</v>
      </c>
      <c r="G390" s="58">
        <v>90000</v>
      </c>
      <c r="H390" s="60">
        <v>4</v>
      </c>
    </row>
    <row r="391" spans="1:8" ht="20" hidden="1" customHeight="1" x14ac:dyDescent="0.15">
      <c r="A391" s="52" t="s">
        <v>1169</v>
      </c>
      <c r="B391" s="52" t="s">
        <v>20</v>
      </c>
      <c r="C391" s="52" t="s">
        <v>1170</v>
      </c>
      <c r="D391" s="52">
        <v>1461986511</v>
      </c>
      <c r="E391" s="52" t="s">
        <v>1171</v>
      </c>
      <c r="F391" s="58" t="e">
        <v>#N/A</v>
      </c>
      <c r="G391" s="58" t="s">
        <v>20</v>
      </c>
      <c r="H391" s="52">
        <v>0</v>
      </c>
    </row>
    <row r="392" spans="1:8" ht="20" hidden="1" customHeight="1" x14ac:dyDescent="0.15">
      <c r="A392" s="52" t="s">
        <v>1172</v>
      </c>
      <c r="B392" s="52" t="s">
        <v>20</v>
      </c>
      <c r="C392" s="52" t="s">
        <v>429</v>
      </c>
      <c r="D392" s="52">
        <v>504020769</v>
      </c>
      <c r="E392" s="52" t="s">
        <v>1173</v>
      </c>
      <c r="F392" s="58" t="e">
        <v>#N/A</v>
      </c>
      <c r="G392" s="58" t="s">
        <v>20</v>
      </c>
      <c r="H392" s="52">
        <v>0</v>
      </c>
    </row>
    <row r="393" spans="1:8" ht="20" customHeight="1" x14ac:dyDescent="0.15">
      <c r="A393" s="52" t="s">
        <v>1174</v>
      </c>
      <c r="B393" s="52" t="s">
        <v>20</v>
      </c>
      <c r="C393" s="52" t="s">
        <v>1175</v>
      </c>
      <c r="D393" s="63">
        <v>442198440</v>
      </c>
      <c r="E393" s="52" t="s">
        <v>1176</v>
      </c>
      <c r="F393" s="58">
        <v>25692</v>
      </c>
      <c r="G393" s="58">
        <v>102768</v>
      </c>
      <c r="H393" s="60">
        <v>4</v>
      </c>
    </row>
    <row r="394" spans="1:8" ht="20" customHeight="1" x14ac:dyDescent="0.15">
      <c r="A394" s="52" t="s">
        <v>1177</v>
      </c>
      <c r="B394" s="52" t="s">
        <v>20</v>
      </c>
      <c r="C394" s="52" t="s">
        <v>1178</v>
      </c>
      <c r="D394" s="63">
        <v>2570719582</v>
      </c>
      <c r="E394" s="52" t="s">
        <v>1179</v>
      </c>
      <c r="F394" s="58">
        <v>4850</v>
      </c>
      <c r="G394" s="58">
        <v>24250</v>
      </c>
      <c r="H394" s="60">
        <v>5</v>
      </c>
    </row>
    <row r="395" spans="1:8" ht="20" customHeight="1" x14ac:dyDescent="0.15">
      <c r="A395" s="52" t="s">
        <v>1180</v>
      </c>
      <c r="B395" s="52" t="s">
        <v>20</v>
      </c>
      <c r="C395" s="52" t="s">
        <v>1181</v>
      </c>
      <c r="D395" s="63">
        <v>1026755905</v>
      </c>
      <c r="E395" s="52" t="s">
        <v>1182</v>
      </c>
      <c r="F395" s="58">
        <v>23000</v>
      </c>
      <c r="G395" s="58">
        <v>92000</v>
      </c>
      <c r="H395" s="60">
        <v>4</v>
      </c>
    </row>
    <row r="396" spans="1:8" ht="20" customHeight="1" x14ac:dyDescent="0.15">
      <c r="A396" s="52" t="s">
        <v>1183</v>
      </c>
      <c r="B396" s="52" t="s">
        <v>20</v>
      </c>
      <c r="C396" s="52" t="s">
        <v>1047</v>
      </c>
      <c r="D396" s="63">
        <v>599120168</v>
      </c>
      <c r="E396" s="52" t="s">
        <v>1048</v>
      </c>
      <c r="F396" s="58">
        <v>28500</v>
      </c>
      <c r="G396" s="58">
        <v>114000</v>
      </c>
      <c r="H396" s="60">
        <v>4</v>
      </c>
    </row>
    <row r="397" spans="1:8" ht="20" customHeight="1" x14ac:dyDescent="0.15">
      <c r="A397" s="52" t="s">
        <v>1184</v>
      </c>
      <c r="B397" s="52" t="s">
        <v>20</v>
      </c>
      <c r="C397" s="52" t="s">
        <v>1185</v>
      </c>
      <c r="D397" s="63">
        <v>922646395</v>
      </c>
      <c r="E397" s="52" t="s">
        <v>1186</v>
      </c>
      <c r="F397" s="58">
        <v>12000</v>
      </c>
      <c r="G397" s="58">
        <v>72000</v>
      </c>
      <c r="H397" s="60">
        <v>6</v>
      </c>
    </row>
    <row r="398" spans="1:8" ht="20" customHeight="1" x14ac:dyDescent="0.15">
      <c r="A398" s="52" t="s">
        <v>982</v>
      </c>
      <c r="B398" s="52" t="s">
        <v>20</v>
      </c>
      <c r="C398" s="52" t="s">
        <v>983</v>
      </c>
      <c r="D398" s="63">
        <v>548393138</v>
      </c>
      <c r="E398" s="52" t="s">
        <v>657</v>
      </c>
      <c r="F398" s="58">
        <v>22827</v>
      </c>
      <c r="G398" s="58">
        <v>91308</v>
      </c>
      <c r="H398" s="60">
        <v>4</v>
      </c>
    </row>
    <row r="399" spans="1:8" ht="20" customHeight="1" x14ac:dyDescent="0.15">
      <c r="A399" s="52" t="s">
        <v>1187</v>
      </c>
      <c r="B399" s="52" t="s">
        <v>20</v>
      </c>
      <c r="C399" s="52" t="s">
        <v>1188</v>
      </c>
      <c r="D399" s="63">
        <v>1739644856</v>
      </c>
      <c r="E399" s="52" t="s">
        <v>1189</v>
      </c>
      <c r="F399" s="58">
        <v>18354</v>
      </c>
      <c r="G399" s="58">
        <v>91770</v>
      </c>
      <c r="H399" s="60">
        <v>5</v>
      </c>
    </row>
    <row r="400" spans="1:8" ht="20" customHeight="1" x14ac:dyDescent="0.15">
      <c r="A400" s="52" t="s">
        <v>984</v>
      </c>
      <c r="B400" s="52" t="s">
        <v>20</v>
      </c>
      <c r="C400" s="52" t="s">
        <v>985</v>
      </c>
      <c r="D400" s="63">
        <v>443259346</v>
      </c>
      <c r="E400" s="52" t="s">
        <v>986</v>
      </c>
      <c r="F400" s="58">
        <v>4115</v>
      </c>
      <c r="G400" s="58">
        <v>16460</v>
      </c>
      <c r="H400" s="60">
        <v>4</v>
      </c>
    </row>
    <row r="401" spans="1:8" ht="20" customHeight="1" x14ac:dyDescent="0.15">
      <c r="A401" s="52" t="s">
        <v>987</v>
      </c>
      <c r="B401" s="52" t="s">
        <v>20</v>
      </c>
      <c r="C401" s="52" t="s">
        <v>988</v>
      </c>
      <c r="D401" s="63">
        <v>1012785701</v>
      </c>
      <c r="E401" s="52" t="s">
        <v>789</v>
      </c>
      <c r="F401" s="58">
        <v>35000</v>
      </c>
      <c r="G401" s="58">
        <v>175000</v>
      </c>
      <c r="H401" s="60">
        <v>5</v>
      </c>
    </row>
    <row r="402" spans="1:8" ht="20" customHeight="1" x14ac:dyDescent="0.15">
      <c r="A402" s="52" t="s">
        <v>1190</v>
      </c>
      <c r="B402" s="52" t="s">
        <v>20</v>
      </c>
      <c r="C402" s="52" t="s">
        <v>1191</v>
      </c>
      <c r="D402" s="63">
        <v>1255311900</v>
      </c>
      <c r="E402" s="52" t="s">
        <v>1053</v>
      </c>
      <c r="F402" s="58">
        <v>17400</v>
      </c>
      <c r="G402" s="58">
        <v>87000</v>
      </c>
      <c r="H402" s="60">
        <v>5</v>
      </c>
    </row>
    <row r="403" spans="1:8" ht="20" customHeight="1" x14ac:dyDescent="0.15">
      <c r="A403" s="52" t="s">
        <v>1192</v>
      </c>
      <c r="B403" s="52" t="s">
        <v>20</v>
      </c>
      <c r="C403" s="52" t="s">
        <v>1193</v>
      </c>
      <c r="D403" s="63">
        <v>436142770</v>
      </c>
      <c r="E403" s="52" t="s">
        <v>1056</v>
      </c>
      <c r="F403" s="58">
        <v>13500</v>
      </c>
      <c r="G403" s="58">
        <v>108000</v>
      </c>
      <c r="H403" s="60">
        <v>8</v>
      </c>
    </row>
    <row r="404" spans="1:8" ht="20" customHeight="1" x14ac:dyDescent="0.15">
      <c r="A404" s="52" t="s">
        <v>989</v>
      </c>
      <c r="B404" s="52" t="s">
        <v>20</v>
      </c>
      <c r="C404" s="52" t="s">
        <v>990</v>
      </c>
      <c r="D404" s="63">
        <v>990378958</v>
      </c>
      <c r="E404" s="52" t="s">
        <v>991</v>
      </c>
      <c r="F404" s="58">
        <v>16300</v>
      </c>
      <c r="G404" s="58">
        <v>81500</v>
      </c>
      <c r="H404" s="60">
        <v>5</v>
      </c>
    </row>
    <row r="405" spans="1:8" ht="20" customHeight="1" x14ac:dyDescent="0.15">
      <c r="A405" s="52" t="s">
        <v>992</v>
      </c>
      <c r="B405" s="52" t="s">
        <v>20</v>
      </c>
      <c r="C405" s="52" t="s">
        <v>993</v>
      </c>
      <c r="D405" s="63">
        <v>436143681</v>
      </c>
      <c r="E405" s="52" t="s">
        <v>953</v>
      </c>
      <c r="F405" s="58">
        <v>11500</v>
      </c>
      <c r="G405" s="58">
        <v>57500</v>
      </c>
      <c r="H405" s="60">
        <v>5</v>
      </c>
    </row>
    <row r="406" spans="1:8" ht="20" customHeight="1" x14ac:dyDescent="0.15">
      <c r="A406" s="52" t="s">
        <v>1194</v>
      </c>
      <c r="B406" s="52" t="s">
        <v>20</v>
      </c>
      <c r="C406" s="52" t="s">
        <v>1195</v>
      </c>
      <c r="D406" s="63">
        <v>1579123109</v>
      </c>
      <c r="E406" s="52" t="s">
        <v>1196</v>
      </c>
      <c r="F406" s="58">
        <v>7090</v>
      </c>
      <c r="G406" s="58">
        <v>35450</v>
      </c>
      <c r="H406" s="60">
        <v>5</v>
      </c>
    </row>
    <row r="407" spans="1:8" ht="20" customHeight="1" x14ac:dyDescent="0.15">
      <c r="A407" s="52" t="s">
        <v>994</v>
      </c>
      <c r="B407" s="52" t="s">
        <v>20</v>
      </c>
      <c r="C407" s="52" t="s">
        <v>342</v>
      </c>
      <c r="D407" s="63">
        <v>907889632</v>
      </c>
      <c r="E407" s="52" t="s">
        <v>995</v>
      </c>
      <c r="F407" s="58">
        <v>6000</v>
      </c>
      <c r="G407" s="58">
        <v>42000</v>
      </c>
      <c r="H407" s="60">
        <v>7</v>
      </c>
    </row>
    <row r="408" spans="1:8" ht="20" customHeight="1" x14ac:dyDescent="0.15">
      <c r="A408" s="52" t="s">
        <v>1197</v>
      </c>
      <c r="B408" s="52" t="s">
        <v>20</v>
      </c>
      <c r="C408" s="52" t="s">
        <v>1198</v>
      </c>
      <c r="D408" s="63">
        <v>977874360</v>
      </c>
      <c r="E408" s="52" t="s">
        <v>1199</v>
      </c>
      <c r="F408" s="58">
        <v>9100</v>
      </c>
      <c r="G408" s="58">
        <v>81900</v>
      </c>
      <c r="H408" s="60">
        <v>9</v>
      </c>
    </row>
    <row r="409" spans="1:8" ht="20" customHeight="1" x14ac:dyDescent="0.15">
      <c r="A409" s="53" t="s">
        <v>1212</v>
      </c>
      <c r="B409" s="53" t="s">
        <v>1213</v>
      </c>
      <c r="C409" s="53" t="s">
        <v>1214</v>
      </c>
      <c r="D409" s="53">
        <v>524808169</v>
      </c>
      <c r="E409" s="53" t="s">
        <v>1215</v>
      </c>
      <c r="F409" s="54">
        <v>74156</v>
      </c>
      <c r="G409" s="54">
        <v>148312</v>
      </c>
      <c r="H409" s="65">
        <v>2</v>
      </c>
    </row>
    <row r="410" spans="1:8" ht="20" customHeight="1" x14ac:dyDescent="0.15">
      <c r="A410" s="53" t="s">
        <v>1222</v>
      </c>
      <c r="B410" s="53" t="s">
        <v>20</v>
      </c>
      <c r="C410" s="53" t="s">
        <v>1223</v>
      </c>
      <c r="D410" s="53">
        <v>524808477</v>
      </c>
      <c r="E410" s="53" t="s">
        <v>1224</v>
      </c>
      <c r="F410" s="54">
        <v>14500</v>
      </c>
      <c r="G410" s="54">
        <v>58000</v>
      </c>
      <c r="H410" s="65">
        <v>4</v>
      </c>
    </row>
    <row r="411" spans="1:8" ht="20" customHeight="1" x14ac:dyDescent="0.15">
      <c r="A411" s="53" t="s">
        <v>1228</v>
      </c>
      <c r="B411" s="53" t="s">
        <v>20</v>
      </c>
      <c r="C411" s="53" t="s">
        <v>1229</v>
      </c>
      <c r="D411" s="53">
        <v>530530326</v>
      </c>
      <c r="E411" s="53" t="s">
        <v>1230</v>
      </c>
      <c r="F411" s="54">
        <v>10450</v>
      </c>
      <c r="G411" s="54">
        <v>10450</v>
      </c>
      <c r="H411" s="65">
        <v>1</v>
      </c>
    </row>
    <row r="412" spans="1:8" ht="20" customHeight="1" x14ac:dyDescent="0.15">
      <c r="A412" s="53" t="s">
        <v>1231</v>
      </c>
      <c r="B412" s="53" t="s">
        <v>20</v>
      </c>
      <c r="C412" s="53" t="s">
        <v>1232</v>
      </c>
      <c r="D412" s="53">
        <v>524807867</v>
      </c>
      <c r="E412" s="53" t="s">
        <v>1233</v>
      </c>
      <c r="F412" s="54">
        <v>12748</v>
      </c>
      <c r="G412" s="54">
        <v>63740</v>
      </c>
      <c r="H412" s="65">
        <v>5</v>
      </c>
    </row>
    <row r="413" spans="1:8" ht="20" customHeight="1" x14ac:dyDescent="0.15">
      <c r="A413" s="53" t="s">
        <v>1243</v>
      </c>
      <c r="B413" s="53" t="s">
        <v>20</v>
      </c>
      <c r="C413" s="56" t="s">
        <v>1244</v>
      </c>
      <c r="D413" s="53">
        <v>1569046911</v>
      </c>
      <c r="E413" s="53" t="s">
        <v>1245</v>
      </c>
      <c r="F413" s="54">
        <v>152456</v>
      </c>
      <c r="G413" s="54">
        <v>457368</v>
      </c>
      <c r="H413" s="65">
        <v>3</v>
      </c>
    </row>
    <row r="414" spans="1:8" ht="20" customHeight="1" x14ac:dyDescent="0.15">
      <c r="A414" s="53" t="s">
        <v>1252</v>
      </c>
      <c r="B414" s="53" t="s">
        <v>20</v>
      </c>
      <c r="C414" s="53" t="s">
        <v>1253</v>
      </c>
      <c r="D414" s="53">
        <v>524808007</v>
      </c>
      <c r="E414" s="53" t="s">
        <v>1254</v>
      </c>
      <c r="F414" s="54">
        <v>51400</v>
      </c>
      <c r="G414" s="54">
        <v>51400</v>
      </c>
      <c r="H414" s="65">
        <v>1</v>
      </c>
    </row>
    <row r="415" spans="1:8" ht="20" customHeight="1" x14ac:dyDescent="0.15">
      <c r="A415" s="53" t="s">
        <v>1255</v>
      </c>
      <c r="B415" s="53" t="s">
        <v>20</v>
      </c>
      <c r="C415" s="53" t="s">
        <v>1256</v>
      </c>
      <c r="D415" s="53">
        <v>524808006</v>
      </c>
      <c r="E415" s="53" t="s">
        <v>1257</v>
      </c>
      <c r="F415" s="54">
        <v>51400</v>
      </c>
      <c r="G415" s="54">
        <v>102800</v>
      </c>
      <c r="H415" s="65">
        <v>2</v>
      </c>
    </row>
    <row r="416" spans="1:8" ht="20" customHeight="1" x14ac:dyDescent="0.15">
      <c r="A416" s="53" t="s">
        <v>1261</v>
      </c>
      <c r="B416" s="53" t="s">
        <v>20</v>
      </c>
      <c r="C416" s="56" t="s">
        <v>1262</v>
      </c>
      <c r="D416" s="53">
        <v>524808116</v>
      </c>
      <c r="E416" s="53" t="s">
        <v>1263</v>
      </c>
      <c r="F416" s="54">
        <v>33409</v>
      </c>
      <c r="G416" s="54">
        <v>66818</v>
      </c>
      <c r="H416" s="65">
        <v>2</v>
      </c>
    </row>
    <row r="417" spans="1:8" ht="20" customHeight="1" x14ac:dyDescent="0.15">
      <c r="A417" s="53" t="s">
        <v>1264</v>
      </c>
      <c r="B417" s="53" t="s">
        <v>20</v>
      </c>
      <c r="C417" s="53" t="s">
        <v>1265</v>
      </c>
      <c r="D417" s="53">
        <v>524809413</v>
      </c>
      <c r="E417" s="53" t="s">
        <v>1266</v>
      </c>
      <c r="F417" s="54">
        <v>2120</v>
      </c>
      <c r="G417" s="54">
        <v>2120</v>
      </c>
      <c r="H417" s="65">
        <v>1</v>
      </c>
    </row>
    <row r="418" spans="1:8" ht="20" customHeight="1" x14ac:dyDescent="0.15">
      <c r="A418" s="53" t="s">
        <v>1267</v>
      </c>
      <c r="B418" s="53" t="s">
        <v>20</v>
      </c>
      <c r="C418" s="53" t="s">
        <v>1268</v>
      </c>
      <c r="D418" s="53">
        <v>530530410</v>
      </c>
      <c r="E418" s="53" t="s">
        <v>1269</v>
      </c>
      <c r="F418" s="54">
        <v>3630</v>
      </c>
      <c r="G418" s="54">
        <v>7260</v>
      </c>
      <c r="H418" s="65">
        <v>2</v>
      </c>
    </row>
    <row r="419" spans="1:8" ht="20" customHeight="1" x14ac:dyDescent="0.15">
      <c r="A419" s="53" t="s">
        <v>1270</v>
      </c>
      <c r="B419" s="53" t="s">
        <v>1271</v>
      </c>
      <c r="C419" s="53" t="s">
        <v>1272</v>
      </c>
      <c r="D419" s="53">
        <v>524808356</v>
      </c>
      <c r="E419" s="53" t="s">
        <v>1273</v>
      </c>
      <c r="F419" s="54">
        <v>58800</v>
      </c>
      <c r="G419" s="54">
        <v>58800</v>
      </c>
      <c r="H419" s="65">
        <v>1</v>
      </c>
    </row>
    <row r="420" spans="1:8" ht="20" customHeight="1" x14ac:dyDescent="0.15">
      <c r="A420" s="53" t="s">
        <v>1274</v>
      </c>
      <c r="B420" s="53" t="s">
        <v>20</v>
      </c>
      <c r="C420" s="53" t="s">
        <v>1275</v>
      </c>
      <c r="D420" s="53">
        <v>2832394394</v>
      </c>
      <c r="E420" s="53" t="s">
        <v>1276</v>
      </c>
      <c r="F420" s="54">
        <v>71600</v>
      </c>
      <c r="G420" s="54">
        <v>358000</v>
      </c>
      <c r="H420" s="65">
        <v>5</v>
      </c>
    </row>
    <row r="421" spans="1:8" ht="20" customHeight="1" x14ac:dyDescent="0.15">
      <c r="A421" s="53" t="s">
        <v>1280</v>
      </c>
      <c r="B421" s="53" t="s">
        <v>20</v>
      </c>
      <c r="C421" s="53" t="s">
        <v>1281</v>
      </c>
      <c r="D421" s="53">
        <v>524808881</v>
      </c>
      <c r="E421" s="53" t="s">
        <v>1282</v>
      </c>
      <c r="F421" s="54">
        <v>35800</v>
      </c>
      <c r="G421" s="54">
        <v>107400</v>
      </c>
      <c r="H421" s="65">
        <v>3</v>
      </c>
    </row>
    <row r="422" spans="1:8" ht="20" customHeight="1" x14ac:dyDescent="0.15">
      <c r="A422" s="53" t="s">
        <v>1283</v>
      </c>
      <c r="B422" s="53" t="s">
        <v>20</v>
      </c>
      <c r="C422" s="53" t="s">
        <v>1284</v>
      </c>
      <c r="D422" s="53">
        <v>524808825</v>
      </c>
      <c r="E422" s="53" t="s">
        <v>1285</v>
      </c>
      <c r="F422" s="54">
        <v>29782</v>
      </c>
      <c r="G422" s="54">
        <v>89346</v>
      </c>
      <c r="H422" s="65">
        <v>3</v>
      </c>
    </row>
    <row r="423" spans="1:8" ht="20" customHeight="1" x14ac:dyDescent="0.15">
      <c r="A423" s="53" t="s">
        <v>1286</v>
      </c>
      <c r="B423" s="53" t="s">
        <v>20</v>
      </c>
      <c r="C423" s="53" t="s">
        <v>1287</v>
      </c>
      <c r="D423" s="53">
        <v>2866446508</v>
      </c>
      <c r="E423" s="53" t="s">
        <v>1288</v>
      </c>
      <c r="F423" s="54">
        <v>43632</v>
      </c>
      <c r="G423" s="54">
        <v>43632</v>
      </c>
      <c r="H423" s="65">
        <v>1</v>
      </c>
    </row>
    <row r="424" spans="1:8" ht="20" customHeight="1" x14ac:dyDescent="0.15">
      <c r="A424" s="53" t="s">
        <v>1289</v>
      </c>
      <c r="B424" s="53" t="s">
        <v>20</v>
      </c>
      <c r="C424" s="53" t="s">
        <v>1290</v>
      </c>
      <c r="D424" s="53">
        <v>524808180</v>
      </c>
      <c r="E424" s="53" t="s">
        <v>1291</v>
      </c>
      <c r="F424" s="54">
        <v>74156</v>
      </c>
      <c r="G424" s="54">
        <v>370780</v>
      </c>
      <c r="H424" s="65">
        <v>5</v>
      </c>
    </row>
    <row r="425" spans="1:8" ht="20" customHeight="1" x14ac:dyDescent="0.15">
      <c r="A425" s="53" t="s">
        <v>1292</v>
      </c>
      <c r="B425" s="53" t="s">
        <v>1293</v>
      </c>
      <c r="C425" s="53" t="s">
        <v>1294</v>
      </c>
      <c r="D425" s="53">
        <v>524809940</v>
      </c>
      <c r="E425" s="53" t="s">
        <v>1295</v>
      </c>
      <c r="F425" s="54">
        <v>2178</v>
      </c>
      <c r="G425" s="54">
        <v>19602</v>
      </c>
      <c r="H425" s="65">
        <v>9</v>
      </c>
    </row>
    <row r="426" spans="1:8" ht="20" customHeight="1" x14ac:dyDescent="0.15">
      <c r="A426" s="53" t="s">
        <v>1296</v>
      </c>
      <c r="B426" s="53" t="s">
        <v>20</v>
      </c>
      <c r="C426" s="53" t="s">
        <v>1297</v>
      </c>
      <c r="D426" s="53">
        <v>2833232328</v>
      </c>
      <c r="E426" s="53" t="s">
        <v>1298</v>
      </c>
      <c r="F426" s="54">
        <v>13980</v>
      </c>
      <c r="G426" s="54">
        <v>139800</v>
      </c>
      <c r="H426" s="65">
        <v>10</v>
      </c>
    </row>
    <row r="427" spans="1:8" ht="20" customHeight="1" x14ac:dyDescent="0.15">
      <c r="A427" s="53" t="s">
        <v>1299</v>
      </c>
      <c r="B427" s="53" t="s">
        <v>20</v>
      </c>
      <c r="C427" s="53" t="s">
        <v>1300</v>
      </c>
      <c r="D427" s="53">
        <v>524809095</v>
      </c>
      <c r="E427" s="53" t="s">
        <v>1301</v>
      </c>
      <c r="F427" s="54">
        <v>43200</v>
      </c>
      <c r="G427" s="54">
        <v>129600</v>
      </c>
      <c r="H427" s="65">
        <v>3</v>
      </c>
    </row>
    <row r="428" spans="1:8" ht="20" customHeight="1" x14ac:dyDescent="0.15">
      <c r="A428" s="53" t="s">
        <v>1302</v>
      </c>
      <c r="B428" s="53" t="s">
        <v>20</v>
      </c>
      <c r="C428" s="53" t="s">
        <v>1303</v>
      </c>
      <c r="D428" s="53">
        <v>530530540</v>
      </c>
      <c r="E428" s="53" t="s">
        <v>1304</v>
      </c>
      <c r="F428" s="54">
        <v>34163</v>
      </c>
      <c r="G428" s="54">
        <v>170815</v>
      </c>
      <c r="H428" s="65">
        <v>5</v>
      </c>
    </row>
    <row r="429" spans="1:8" ht="20" customHeight="1" x14ac:dyDescent="0.15">
      <c r="A429" s="53" t="s">
        <v>1305</v>
      </c>
      <c r="B429" s="53" t="s">
        <v>20</v>
      </c>
      <c r="C429" s="53" t="s">
        <v>1306</v>
      </c>
      <c r="D429" s="53">
        <v>530530297</v>
      </c>
      <c r="E429" s="53" t="s">
        <v>1307</v>
      </c>
      <c r="F429" s="54">
        <v>20100</v>
      </c>
      <c r="G429" s="54">
        <v>60300</v>
      </c>
      <c r="H429" s="65">
        <v>3</v>
      </c>
    </row>
    <row r="430" spans="1:8" ht="20" customHeight="1" x14ac:dyDescent="0.15">
      <c r="A430" s="53" t="s">
        <v>1308</v>
      </c>
      <c r="B430" s="53" t="s">
        <v>20</v>
      </c>
      <c r="C430" s="53" t="s">
        <v>1309</v>
      </c>
      <c r="D430" s="53">
        <v>530530635</v>
      </c>
      <c r="E430" s="53" t="s">
        <v>1310</v>
      </c>
      <c r="F430" s="54">
        <v>47808</v>
      </c>
      <c r="G430" s="54">
        <v>143424</v>
      </c>
      <c r="H430" s="65">
        <v>3</v>
      </c>
    </row>
    <row r="431" spans="1:8" ht="20" customHeight="1" x14ac:dyDescent="0.15">
      <c r="A431" s="53" t="s">
        <v>1311</v>
      </c>
      <c r="B431" s="53" t="s">
        <v>20</v>
      </c>
      <c r="C431" s="53" t="s">
        <v>1312</v>
      </c>
      <c r="D431" s="53">
        <v>2866475374</v>
      </c>
      <c r="E431" s="53" t="s">
        <v>1313</v>
      </c>
      <c r="F431" s="54">
        <v>9398</v>
      </c>
      <c r="G431" s="54">
        <v>37592</v>
      </c>
      <c r="H431" s="65">
        <v>4</v>
      </c>
    </row>
    <row r="432" spans="1:8" ht="20" customHeight="1" x14ac:dyDescent="0.15">
      <c r="A432" s="53" t="s">
        <v>1314</v>
      </c>
      <c r="B432" s="53" t="s">
        <v>1315</v>
      </c>
      <c r="C432" s="53" t="s">
        <v>1316</v>
      </c>
      <c r="D432" s="53">
        <v>524808199</v>
      </c>
      <c r="E432" s="53" t="s">
        <v>1317</v>
      </c>
      <c r="F432" s="54">
        <v>65200</v>
      </c>
      <c r="G432" s="54">
        <v>456400</v>
      </c>
      <c r="H432" s="65">
        <v>7</v>
      </c>
    </row>
    <row r="433" spans="1:8" ht="20" customHeight="1" x14ac:dyDescent="0.15">
      <c r="A433" s="53" t="s">
        <v>1318</v>
      </c>
      <c r="B433" s="53" t="s">
        <v>20</v>
      </c>
      <c r="C433" s="53" t="s">
        <v>1319</v>
      </c>
      <c r="D433" s="53">
        <v>1366485293</v>
      </c>
      <c r="E433" s="53" t="s">
        <v>1320</v>
      </c>
      <c r="F433" s="54">
        <v>22054</v>
      </c>
      <c r="G433" s="54">
        <v>66162</v>
      </c>
      <c r="H433" s="65">
        <v>3</v>
      </c>
    </row>
    <row r="434" spans="1:8" ht="20" customHeight="1" x14ac:dyDescent="0.15">
      <c r="A434" s="53" t="s">
        <v>1321</v>
      </c>
      <c r="B434" s="53" t="s">
        <v>20</v>
      </c>
      <c r="C434" s="53" t="s">
        <v>1322</v>
      </c>
      <c r="D434" s="53">
        <v>524807862</v>
      </c>
      <c r="E434" s="53" t="s">
        <v>1323</v>
      </c>
      <c r="F434" s="54">
        <v>12748</v>
      </c>
      <c r="G434" s="54">
        <v>63740</v>
      </c>
      <c r="H434" s="65">
        <v>5</v>
      </c>
    </row>
    <row r="435" spans="1:8" ht="20" customHeight="1" x14ac:dyDescent="0.15">
      <c r="A435" s="53" t="s">
        <v>1324</v>
      </c>
      <c r="B435" s="53" t="s">
        <v>20</v>
      </c>
      <c r="C435" s="53" t="s">
        <v>1325</v>
      </c>
      <c r="D435" s="53">
        <v>524808668</v>
      </c>
      <c r="E435" s="53" t="s">
        <v>1326</v>
      </c>
      <c r="F435" s="54">
        <v>19790</v>
      </c>
      <c r="G435" s="54">
        <v>59370</v>
      </c>
      <c r="H435" s="65">
        <v>3</v>
      </c>
    </row>
    <row r="436" spans="1:8" ht="20" customHeight="1" x14ac:dyDescent="0.15">
      <c r="A436" s="53" t="s">
        <v>1327</v>
      </c>
      <c r="B436" s="53" t="s">
        <v>20</v>
      </c>
      <c r="C436" s="53" t="s">
        <v>1328</v>
      </c>
      <c r="D436" s="53">
        <v>1379768377</v>
      </c>
      <c r="E436" s="53" t="s">
        <v>1329</v>
      </c>
      <c r="F436" s="54">
        <v>65645</v>
      </c>
      <c r="G436" s="54">
        <v>196935</v>
      </c>
      <c r="H436" s="65">
        <v>3</v>
      </c>
    </row>
    <row r="437" spans="1:8" ht="20" customHeight="1" x14ac:dyDescent="0.15">
      <c r="A437" s="53" t="s">
        <v>1333</v>
      </c>
      <c r="B437" s="53" t="s">
        <v>20</v>
      </c>
      <c r="C437" s="53" t="s">
        <v>1334</v>
      </c>
      <c r="D437" s="53">
        <v>530530503</v>
      </c>
      <c r="E437" s="53" t="s">
        <v>1335</v>
      </c>
      <c r="F437" s="54">
        <v>12060</v>
      </c>
      <c r="G437" s="54">
        <v>48240</v>
      </c>
      <c r="H437" s="65">
        <v>4</v>
      </c>
    </row>
    <row r="438" spans="1:8" ht="20" customHeight="1" x14ac:dyDescent="0.15">
      <c r="A438" s="53" t="s">
        <v>1336</v>
      </c>
      <c r="B438" s="53" t="s">
        <v>20</v>
      </c>
      <c r="C438" s="53" t="s">
        <v>1337</v>
      </c>
      <c r="D438" s="53">
        <v>524809996</v>
      </c>
      <c r="E438" s="53" t="s">
        <v>1338</v>
      </c>
      <c r="F438" s="54">
        <v>36500</v>
      </c>
      <c r="G438" s="54">
        <v>146000</v>
      </c>
      <c r="H438" s="65">
        <v>4</v>
      </c>
    </row>
    <row r="439" spans="1:8" ht="20" customHeight="1" x14ac:dyDescent="0.15">
      <c r="A439" s="53" t="s">
        <v>1339</v>
      </c>
      <c r="B439" s="53" t="s">
        <v>20</v>
      </c>
      <c r="C439" s="53" t="s">
        <v>1340</v>
      </c>
      <c r="D439" s="53">
        <v>524808201</v>
      </c>
      <c r="E439" s="53" t="s">
        <v>1341</v>
      </c>
      <c r="F439" s="54">
        <v>65200</v>
      </c>
      <c r="G439" s="54">
        <v>391200</v>
      </c>
      <c r="H439" s="65">
        <v>6</v>
      </c>
    </row>
    <row r="440" spans="1:8" ht="20" customHeight="1" x14ac:dyDescent="0.15">
      <c r="A440" s="53" t="s">
        <v>1350</v>
      </c>
      <c r="B440" s="53" t="s">
        <v>20</v>
      </c>
      <c r="C440" s="53" t="s">
        <v>1351</v>
      </c>
      <c r="D440" s="53">
        <v>1368457395</v>
      </c>
      <c r="E440" s="53" t="s">
        <v>1352</v>
      </c>
      <c r="F440" s="54">
        <v>8800</v>
      </c>
      <c r="G440" s="54">
        <v>26400</v>
      </c>
      <c r="H440" s="65">
        <v>3</v>
      </c>
    </row>
    <row r="441" spans="1:8" ht="20" customHeight="1" x14ac:dyDescent="0.15">
      <c r="A441" s="53" t="s">
        <v>1353</v>
      </c>
      <c r="B441" s="53" t="s">
        <v>20</v>
      </c>
      <c r="C441" s="53" t="s">
        <v>1354</v>
      </c>
      <c r="D441" s="53">
        <v>999288372</v>
      </c>
      <c r="E441" s="53" t="s">
        <v>1355</v>
      </c>
      <c r="F441" s="54">
        <v>44000</v>
      </c>
      <c r="G441" s="54">
        <v>44000</v>
      </c>
      <c r="H441" s="65">
        <v>1</v>
      </c>
    </row>
    <row r="442" spans="1:8" ht="20" customHeight="1" x14ac:dyDescent="0.15">
      <c r="A442" s="53" t="s">
        <v>1356</v>
      </c>
      <c r="B442" s="53" t="s">
        <v>20</v>
      </c>
      <c r="C442" s="53" t="s">
        <v>1357</v>
      </c>
      <c r="D442" s="53">
        <v>1036949375</v>
      </c>
      <c r="E442" s="53" t="s">
        <v>1358</v>
      </c>
      <c r="F442" s="54">
        <v>16600</v>
      </c>
      <c r="G442" s="54">
        <v>83000</v>
      </c>
      <c r="H442" s="65">
        <v>5</v>
      </c>
    </row>
    <row r="443" spans="1:8" ht="20" customHeight="1" x14ac:dyDescent="0.15">
      <c r="A443" s="53" t="s">
        <v>1359</v>
      </c>
      <c r="B443" s="53" t="s">
        <v>20</v>
      </c>
      <c r="C443" s="53" t="s">
        <v>1360</v>
      </c>
      <c r="D443" s="53">
        <v>1015257241</v>
      </c>
      <c r="E443" s="53" t="s">
        <v>1361</v>
      </c>
      <c r="F443" s="54">
        <v>11900</v>
      </c>
      <c r="G443" s="54">
        <v>11900</v>
      </c>
      <c r="H443" s="65">
        <v>1</v>
      </c>
    </row>
    <row r="444" spans="1:8" ht="20" customHeight="1" x14ac:dyDescent="0.15">
      <c r="A444" s="53" t="s">
        <v>1365</v>
      </c>
      <c r="B444" s="53" t="s">
        <v>20</v>
      </c>
      <c r="C444" s="53" t="s">
        <v>1366</v>
      </c>
      <c r="D444" s="53">
        <v>985294189</v>
      </c>
      <c r="E444" s="53" t="s">
        <v>1367</v>
      </c>
      <c r="F444" s="54">
        <v>34000</v>
      </c>
      <c r="G444" s="54">
        <v>102000</v>
      </c>
      <c r="H444" s="65">
        <v>3</v>
      </c>
    </row>
    <row r="445" spans="1:8" ht="20" customHeight="1" x14ac:dyDescent="0.15">
      <c r="A445" s="53" t="s">
        <v>1368</v>
      </c>
      <c r="B445" s="53" t="s">
        <v>20</v>
      </c>
      <c r="C445" s="53" t="s">
        <v>1369</v>
      </c>
      <c r="D445" s="53">
        <v>2789803122</v>
      </c>
      <c r="E445" s="53" t="s">
        <v>1370</v>
      </c>
      <c r="F445" s="54">
        <v>62500</v>
      </c>
      <c r="G445" s="54">
        <v>125000</v>
      </c>
      <c r="H445" s="65">
        <v>2</v>
      </c>
    </row>
    <row r="446" spans="1:8" ht="20" customHeight="1" x14ac:dyDescent="0.15">
      <c r="A446" s="53" t="s">
        <v>1377</v>
      </c>
      <c r="B446" s="53" t="s">
        <v>20</v>
      </c>
      <c r="C446" s="53" t="s">
        <v>1378</v>
      </c>
      <c r="D446" s="53">
        <v>1418432121</v>
      </c>
      <c r="E446" s="53" t="s">
        <v>1379</v>
      </c>
      <c r="F446" s="54">
        <v>4400</v>
      </c>
      <c r="G446" s="54">
        <v>4400</v>
      </c>
      <c r="H446" s="65">
        <v>1</v>
      </c>
    </row>
    <row r="447" spans="1:8" ht="20" customHeight="1" x14ac:dyDescent="0.15">
      <c r="A447" s="53" t="s">
        <v>1383</v>
      </c>
      <c r="B447" s="53" t="s">
        <v>20</v>
      </c>
      <c r="C447" s="53" t="s">
        <v>1384</v>
      </c>
      <c r="D447" s="53">
        <v>2090225104</v>
      </c>
      <c r="E447" s="53" t="s">
        <v>1385</v>
      </c>
      <c r="F447" s="54">
        <v>2100</v>
      </c>
      <c r="G447" s="54">
        <v>2100</v>
      </c>
      <c r="H447" s="65">
        <v>1</v>
      </c>
    </row>
    <row r="448" spans="1:8" ht="20" customHeight="1" x14ac:dyDescent="0.15">
      <c r="A448" s="53" t="s">
        <v>1386</v>
      </c>
      <c r="B448" s="53" t="s">
        <v>20</v>
      </c>
      <c r="C448" s="53" t="s">
        <v>1387</v>
      </c>
      <c r="D448" s="53">
        <v>1478744071</v>
      </c>
      <c r="E448" s="53" t="s">
        <v>1388</v>
      </c>
      <c r="F448" s="54">
        <v>8000</v>
      </c>
      <c r="G448" s="54">
        <v>40000</v>
      </c>
      <c r="H448" s="65">
        <v>5</v>
      </c>
    </row>
    <row r="449" spans="1:8" ht="20" customHeight="1" x14ac:dyDescent="0.15">
      <c r="A449" s="53" t="s">
        <v>1389</v>
      </c>
      <c r="B449" s="53" t="s">
        <v>20</v>
      </c>
      <c r="C449" s="53" t="s">
        <v>1390</v>
      </c>
      <c r="D449" s="53">
        <v>1545534849</v>
      </c>
      <c r="E449" s="53" t="s">
        <v>1391</v>
      </c>
      <c r="F449" s="54">
        <v>37135</v>
      </c>
      <c r="G449" s="54">
        <v>111405</v>
      </c>
      <c r="H449" s="65">
        <v>3</v>
      </c>
    </row>
    <row r="450" spans="1:8" ht="20" customHeight="1" x14ac:dyDescent="0.15">
      <c r="A450" s="53" t="s">
        <v>1392</v>
      </c>
      <c r="B450" s="53" t="s">
        <v>20</v>
      </c>
      <c r="C450" s="53" t="s">
        <v>1393</v>
      </c>
      <c r="D450" s="53">
        <v>999898157</v>
      </c>
      <c r="E450" s="53" t="s">
        <v>1394</v>
      </c>
      <c r="F450" s="54">
        <v>7600</v>
      </c>
      <c r="G450" s="54">
        <v>15200</v>
      </c>
      <c r="H450" s="65">
        <v>2</v>
      </c>
    </row>
    <row r="451" spans="1:8" ht="20" customHeight="1" x14ac:dyDescent="0.15">
      <c r="A451" s="53" t="s">
        <v>1395</v>
      </c>
      <c r="B451" s="53" t="s">
        <v>20</v>
      </c>
      <c r="C451" s="56" t="s">
        <v>1396</v>
      </c>
      <c r="D451" s="53">
        <v>1592752687</v>
      </c>
      <c r="E451" s="53" t="s">
        <v>1397</v>
      </c>
      <c r="F451" s="54">
        <v>56000</v>
      </c>
      <c r="G451" s="54">
        <v>504000</v>
      </c>
      <c r="H451" s="65">
        <v>9</v>
      </c>
    </row>
    <row r="452" spans="1:8" ht="20" customHeight="1" x14ac:dyDescent="0.15">
      <c r="A452" s="53" t="s">
        <v>1398</v>
      </c>
      <c r="B452" s="53" t="s">
        <v>20</v>
      </c>
      <c r="C452" s="53" t="s">
        <v>1399</v>
      </c>
      <c r="D452" s="53">
        <v>2604046586</v>
      </c>
      <c r="E452" s="53" t="s">
        <v>1400</v>
      </c>
      <c r="F452" s="54">
        <v>9660</v>
      </c>
      <c r="G452" s="54">
        <v>38640</v>
      </c>
      <c r="H452" s="65">
        <v>4</v>
      </c>
    </row>
    <row r="453" spans="1:8" ht="20" customHeight="1" x14ac:dyDescent="0.15">
      <c r="A453" s="53" t="s">
        <v>1401</v>
      </c>
      <c r="B453" s="53" t="s">
        <v>20</v>
      </c>
      <c r="C453" s="53" t="s">
        <v>1402</v>
      </c>
      <c r="D453" s="53">
        <v>1046401720</v>
      </c>
      <c r="E453" s="53" t="s">
        <v>1403</v>
      </c>
      <c r="F453" s="54">
        <v>33000</v>
      </c>
      <c r="G453" s="54">
        <v>297000</v>
      </c>
      <c r="H453" s="65">
        <v>9</v>
      </c>
    </row>
    <row r="454" spans="1:8" ht="20" customHeight="1" x14ac:dyDescent="0.15">
      <c r="A454" s="53" t="s">
        <v>1404</v>
      </c>
      <c r="B454" s="53" t="s">
        <v>20</v>
      </c>
      <c r="C454" s="53" t="s">
        <v>1405</v>
      </c>
      <c r="D454" s="53">
        <v>1401290717</v>
      </c>
      <c r="E454" s="53" t="s">
        <v>1406</v>
      </c>
      <c r="F454" s="54">
        <v>18000</v>
      </c>
      <c r="G454" s="54">
        <v>54000</v>
      </c>
      <c r="H454" s="65">
        <v>3</v>
      </c>
    </row>
    <row r="455" spans="1:8" ht="20" customHeight="1" x14ac:dyDescent="0.15">
      <c r="A455" s="53" t="s">
        <v>1410</v>
      </c>
      <c r="B455" s="53" t="s">
        <v>20</v>
      </c>
      <c r="C455" s="53" t="s">
        <v>1411</v>
      </c>
      <c r="D455" s="53">
        <v>1545586393</v>
      </c>
      <c r="E455" s="53" t="s">
        <v>1412</v>
      </c>
      <c r="F455" s="54">
        <v>37429</v>
      </c>
      <c r="G455" s="54">
        <v>112287</v>
      </c>
      <c r="H455" s="65">
        <v>3</v>
      </c>
    </row>
    <row r="456" spans="1:8" ht="20" customHeight="1" x14ac:dyDescent="0.15">
      <c r="A456" s="53" t="s">
        <v>1413</v>
      </c>
      <c r="B456" s="53" t="s">
        <v>20</v>
      </c>
      <c r="C456" s="56" t="s">
        <v>1414</v>
      </c>
      <c r="D456" s="53">
        <v>2460976962</v>
      </c>
      <c r="E456" s="53" t="s">
        <v>1415</v>
      </c>
      <c r="F456" s="54">
        <v>6467</v>
      </c>
      <c r="G456" s="54">
        <v>32335</v>
      </c>
      <c r="H456" s="65">
        <v>5</v>
      </c>
    </row>
    <row r="457" spans="1:8" ht="20" customHeight="1" x14ac:dyDescent="0.15">
      <c r="A457" s="53" t="s">
        <v>1416</v>
      </c>
      <c r="B457" s="53" t="s">
        <v>20</v>
      </c>
      <c r="C457" s="53" t="s">
        <v>1417</v>
      </c>
      <c r="D457" s="53">
        <v>1020999986</v>
      </c>
      <c r="E457" s="53" t="s">
        <v>1418</v>
      </c>
      <c r="F457" s="54">
        <v>29500</v>
      </c>
      <c r="G457" s="54">
        <v>147500</v>
      </c>
      <c r="H457" s="65">
        <v>5</v>
      </c>
    </row>
    <row r="458" spans="1:8" ht="20" customHeight="1" x14ac:dyDescent="0.15">
      <c r="A458" s="53" t="s">
        <v>1419</v>
      </c>
      <c r="B458" s="53" t="s">
        <v>20</v>
      </c>
      <c r="C458" s="53" t="s">
        <v>1420</v>
      </c>
      <c r="D458" s="53">
        <v>1015384964</v>
      </c>
      <c r="E458" s="53" t="s">
        <v>1421</v>
      </c>
      <c r="F458" s="54">
        <v>33305</v>
      </c>
      <c r="G458" s="54">
        <v>33305</v>
      </c>
      <c r="H458" s="65">
        <v>1</v>
      </c>
    </row>
    <row r="459" spans="1:8" ht="20" customHeight="1" x14ac:dyDescent="0.15">
      <c r="A459" s="53" t="s">
        <v>1422</v>
      </c>
      <c r="B459" s="53" t="s">
        <v>20</v>
      </c>
      <c r="C459" s="53" t="s">
        <v>1423</v>
      </c>
      <c r="D459" s="53">
        <v>1382495108</v>
      </c>
      <c r="E459" s="53" t="s">
        <v>1424</v>
      </c>
      <c r="F459" s="54">
        <v>20000</v>
      </c>
      <c r="G459" s="54">
        <v>40000</v>
      </c>
      <c r="H459" s="65">
        <v>2</v>
      </c>
    </row>
    <row r="460" spans="1:8" ht="20" customHeight="1" x14ac:dyDescent="0.15">
      <c r="A460" s="53" t="s">
        <v>1425</v>
      </c>
      <c r="B460" s="53" t="s">
        <v>20</v>
      </c>
      <c r="C460" s="53" t="s">
        <v>1426</v>
      </c>
      <c r="D460" s="53">
        <v>1789372452</v>
      </c>
      <c r="E460" s="53" t="s">
        <v>1376</v>
      </c>
      <c r="F460" s="54">
        <v>10950</v>
      </c>
      <c r="G460" s="54">
        <v>32850</v>
      </c>
      <c r="H460" s="65">
        <v>3</v>
      </c>
    </row>
    <row r="461" spans="1:8" ht="20" customHeight="1" x14ac:dyDescent="0.15">
      <c r="A461" s="53" t="s">
        <v>1427</v>
      </c>
      <c r="B461" s="53" t="s">
        <v>20</v>
      </c>
      <c r="C461" s="53" t="s">
        <v>1428</v>
      </c>
      <c r="D461" s="53">
        <v>1369258523</v>
      </c>
      <c r="E461" s="53" t="s">
        <v>1429</v>
      </c>
      <c r="F461" s="54">
        <v>10950</v>
      </c>
      <c r="G461" s="54">
        <v>98550</v>
      </c>
      <c r="H461" s="65">
        <v>9</v>
      </c>
    </row>
    <row r="462" spans="1:8" ht="20" customHeight="1" x14ac:dyDescent="0.15">
      <c r="A462" s="53" t="s">
        <v>1430</v>
      </c>
      <c r="B462" s="53" t="s">
        <v>20</v>
      </c>
      <c r="C462" s="53" t="s">
        <v>1431</v>
      </c>
      <c r="D462" s="53">
        <v>1498331969</v>
      </c>
      <c r="E462" s="53" t="s">
        <v>1432</v>
      </c>
      <c r="F462" s="54">
        <v>10950</v>
      </c>
      <c r="G462" s="54">
        <v>43800</v>
      </c>
      <c r="H462" s="65">
        <v>4</v>
      </c>
    </row>
    <row r="463" spans="1:8" ht="20" customHeight="1" x14ac:dyDescent="0.15">
      <c r="A463" s="53" t="s">
        <v>1436</v>
      </c>
      <c r="B463" s="53" t="s">
        <v>20</v>
      </c>
      <c r="C463" s="53" t="s">
        <v>1437</v>
      </c>
      <c r="D463" s="53">
        <v>1013517427</v>
      </c>
      <c r="E463" s="53" t="s">
        <v>1438</v>
      </c>
      <c r="F463" s="54">
        <v>7100</v>
      </c>
      <c r="G463" s="54">
        <v>7100</v>
      </c>
      <c r="H463" s="65">
        <v>1</v>
      </c>
    </row>
    <row r="464" spans="1:8" ht="20" customHeight="1" x14ac:dyDescent="0.15">
      <c r="A464" s="53" t="s">
        <v>1439</v>
      </c>
      <c r="B464" s="53" t="s">
        <v>20</v>
      </c>
      <c r="C464" s="53" t="s">
        <v>1440</v>
      </c>
      <c r="D464" s="53">
        <v>1423282571</v>
      </c>
      <c r="E464" s="53" t="s">
        <v>1441</v>
      </c>
      <c r="F464" s="54">
        <v>10950</v>
      </c>
      <c r="G464" s="54">
        <v>87600</v>
      </c>
      <c r="H464" s="65">
        <v>8</v>
      </c>
    </row>
    <row r="465" spans="1:8" ht="20" customHeight="1" x14ac:dyDescent="0.15">
      <c r="A465" s="53" t="s">
        <v>1445</v>
      </c>
      <c r="B465" s="53" t="s">
        <v>20</v>
      </c>
      <c r="C465" s="53" t="s">
        <v>1446</v>
      </c>
      <c r="D465" s="53">
        <v>1360922234</v>
      </c>
      <c r="E465" s="53" t="s">
        <v>1447</v>
      </c>
      <c r="F465" s="54">
        <v>8400</v>
      </c>
      <c r="G465" s="54">
        <v>151200</v>
      </c>
      <c r="H465" s="65">
        <v>18</v>
      </c>
    </row>
    <row r="466" spans="1:8" ht="20" customHeight="1" x14ac:dyDescent="0.15">
      <c r="A466" s="53" t="s">
        <v>1448</v>
      </c>
      <c r="B466" s="53" t="s">
        <v>20</v>
      </c>
      <c r="C466" s="53" t="s">
        <v>1449</v>
      </c>
      <c r="D466" s="53">
        <v>1495679644</v>
      </c>
      <c r="E466" s="53" t="s">
        <v>1450</v>
      </c>
      <c r="F466" s="54">
        <v>6132</v>
      </c>
      <c r="G466" s="54">
        <v>18396</v>
      </c>
      <c r="H466" s="65">
        <v>3</v>
      </c>
    </row>
    <row r="467" spans="1:8" ht="20" customHeight="1" x14ac:dyDescent="0.15">
      <c r="A467" s="53" t="s">
        <v>1451</v>
      </c>
      <c r="B467" s="53" t="s">
        <v>20</v>
      </c>
      <c r="C467" s="53" t="s">
        <v>1452</v>
      </c>
      <c r="D467" s="53">
        <v>1517874853</v>
      </c>
      <c r="E467" s="53" t="s">
        <v>1453</v>
      </c>
      <c r="F467" s="54">
        <v>50000</v>
      </c>
      <c r="G467" s="54">
        <v>100000</v>
      </c>
      <c r="H467" s="65">
        <v>2</v>
      </c>
    </row>
    <row r="468" spans="1:8" ht="20" customHeight="1" x14ac:dyDescent="0.15">
      <c r="A468" s="53" t="s">
        <v>1454</v>
      </c>
      <c r="B468" s="53" t="s">
        <v>20</v>
      </c>
      <c r="C468" s="56" t="s">
        <v>1455</v>
      </c>
      <c r="D468" s="53">
        <v>1438413801</v>
      </c>
      <c r="E468" s="53" t="s">
        <v>1456</v>
      </c>
      <c r="F468" s="54">
        <v>7143</v>
      </c>
      <c r="G468" s="54">
        <v>28572</v>
      </c>
      <c r="H468" s="65">
        <v>4</v>
      </c>
    </row>
    <row r="469" spans="1:8" ht="20" customHeight="1" x14ac:dyDescent="0.15">
      <c r="A469" s="53" t="s">
        <v>1457</v>
      </c>
      <c r="B469" s="53" t="s">
        <v>20</v>
      </c>
      <c r="C469" s="53" t="s">
        <v>1458</v>
      </c>
      <c r="D469" s="53">
        <v>1387559941</v>
      </c>
      <c r="E469" s="53" t="s">
        <v>1459</v>
      </c>
      <c r="F469" s="54">
        <v>20700</v>
      </c>
      <c r="G469" s="54">
        <v>165600</v>
      </c>
      <c r="H469" s="65">
        <v>8</v>
      </c>
    </row>
    <row r="470" spans="1:8" ht="20" customHeight="1" x14ac:dyDescent="0.15">
      <c r="A470" s="53" t="s">
        <v>1460</v>
      </c>
      <c r="B470" s="53" t="s">
        <v>20</v>
      </c>
      <c r="C470" s="53" t="s">
        <v>1461</v>
      </c>
      <c r="D470" s="53">
        <v>1070347236</v>
      </c>
      <c r="E470" s="53" t="s">
        <v>1462</v>
      </c>
      <c r="F470" s="54">
        <v>17000</v>
      </c>
      <c r="G470" s="54">
        <v>17000</v>
      </c>
      <c r="H470" s="65">
        <v>1</v>
      </c>
    </row>
    <row r="471" spans="1:8" ht="20" customHeight="1" x14ac:dyDescent="0.15">
      <c r="A471" s="53" t="s">
        <v>1466</v>
      </c>
      <c r="B471" s="53" t="s">
        <v>20</v>
      </c>
      <c r="C471" s="56" t="s">
        <v>1467</v>
      </c>
      <c r="D471" s="53">
        <v>1454445569</v>
      </c>
      <c r="E471" s="53" t="s">
        <v>1468</v>
      </c>
      <c r="F471" s="54">
        <v>27000</v>
      </c>
      <c r="G471" s="54">
        <v>135000</v>
      </c>
      <c r="H471" s="65">
        <v>5</v>
      </c>
    </row>
    <row r="472" spans="1:8" ht="20" customHeight="1" x14ac:dyDescent="0.15">
      <c r="A472" s="53" t="s">
        <v>1469</v>
      </c>
      <c r="B472" s="53" t="s">
        <v>20</v>
      </c>
      <c r="C472" s="53" t="s">
        <v>1470</v>
      </c>
      <c r="D472" s="53">
        <v>1423346957</v>
      </c>
      <c r="E472" s="53" t="s">
        <v>1471</v>
      </c>
      <c r="F472" s="54">
        <v>11580</v>
      </c>
      <c r="G472" s="54">
        <v>34740</v>
      </c>
      <c r="H472" s="65">
        <v>3</v>
      </c>
    </row>
    <row r="473" spans="1:8" ht="20" customHeight="1" x14ac:dyDescent="0.15">
      <c r="A473" s="53" t="s">
        <v>1475</v>
      </c>
      <c r="B473" s="53" t="s">
        <v>20</v>
      </c>
      <c r="C473" s="56" t="s">
        <v>1476</v>
      </c>
      <c r="D473" s="53">
        <v>1159428848</v>
      </c>
      <c r="E473" s="53" t="s">
        <v>1477</v>
      </c>
      <c r="F473" s="54">
        <v>17000</v>
      </c>
      <c r="G473" s="54">
        <v>153000</v>
      </c>
      <c r="H473" s="65">
        <v>9</v>
      </c>
    </row>
    <row r="474" spans="1:8" ht="20" customHeight="1" x14ac:dyDescent="0.15">
      <c r="A474" s="53" t="s">
        <v>1478</v>
      </c>
      <c r="B474" s="53" t="s">
        <v>20</v>
      </c>
      <c r="C474" s="53" t="s">
        <v>1479</v>
      </c>
      <c r="D474" s="53">
        <v>1438401787</v>
      </c>
      <c r="E474" s="53" t="s">
        <v>1480</v>
      </c>
      <c r="F474" s="54">
        <v>3950</v>
      </c>
      <c r="G474" s="54">
        <v>7900</v>
      </c>
      <c r="H474" s="65">
        <v>2</v>
      </c>
    </row>
    <row r="475" spans="1:8" ht="20" customHeight="1" x14ac:dyDescent="0.15">
      <c r="A475" s="53" t="s">
        <v>1481</v>
      </c>
      <c r="B475" s="53" t="s">
        <v>20</v>
      </c>
      <c r="C475" s="53" t="s">
        <v>1482</v>
      </c>
      <c r="D475" s="53">
        <v>1019570441</v>
      </c>
      <c r="E475" s="53" t="s">
        <v>1483</v>
      </c>
      <c r="F475" s="54">
        <v>3800</v>
      </c>
      <c r="G475" s="54">
        <v>22800</v>
      </c>
      <c r="H475" s="65">
        <v>6</v>
      </c>
    </row>
    <row r="476" spans="1:8" ht="20" customHeight="1" x14ac:dyDescent="0.15">
      <c r="A476" s="53" t="s">
        <v>1484</v>
      </c>
      <c r="B476" s="53" t="s">
        <v>20</v>
      </c>
      <c r="C476" s="53" t="s">
        <v>1485</v>
      </c>
      <c r="D476" s="53">
        <v>1159978766</v>
      </c>
      <c r="E476" s="53" t="s">
        <v>1486</v>
      </c>
      <c r="F476" s="54">
        <v>5000</v>
      </c>
      <c r="G476" s="54">
        <v>40000</v>
      </c>
      <c r="H476" s="65">
        <v>8</v>
      </c>
    </row>
    <row r="477" spans="1:8" ht="20" customHeight="1" x14ac:dyDescent="0.15">
      <c r="A477" s="53" t="s">
        <v>1493</v>
      </c>
      <c r="B477" s="53" t="s">
        <v>20</v>
      </c>
      <c r="C477" s="53" t="s">
        <v>1494</v>
      </c>
      <c r="D477" s="53">
        <v>1383473051</v>
      </c>
      <c r="E477" s="53" t="s">
        <v>1495</v>
      </c>
      <c r="F477" s="54">
        <v>1600</v>
      </c>
      <c r="G477" s="54">
        <v>8000</v>
      </c>
      <c r="H477" s="65">
        <v>5</v>
      </c>
    </row>
    <row r="478" spans="1:8" ht="20" customHeight="1" x14ac:dyDescent="0.15">
      <c r="A478" s="53" t="s">
        <v>1496</v>
      </c>
      <c r="B478" s="53" t="s">
        <v>1497</v>
      </c>
      <c r="C478" s="53" t="s">
        <v>1498</v>
      </c>
      <c r="D478" s="53">
        <v>1093696426</v>
      </c>
      <c r="E478" s="53" t="s">
        <v>1499</v>
      </c>
      <c r="F478" s="54">
        <v>6655</v>
      </c>
      <c r="G478" s="54">
        <v>39930</v>
      </c>
      <c r="H478" s="65">
        <v>6</v>
      </c>
    </row>
    <row r="479" spans="1:8" ht="20" customHeight="1" x14ac:dyDescent="0.15">
      <c r="A479" s="53" t="s">
        <v>1512</v>
      </c>
      <c r="B479" s="53" t="s">
        <v>20</v>
      </c>
      <c r="C479" s="53" t="s">
        <v>1513</v>
      </c>
      <c r="D479" s="53">
        <v>1001131663</v>
      </c>
      <c r="E479" s="53" t="s">
        <v>1514</v>
      </c>
      <c r="F479" s="54">
        <v>5850</v>
      </c>
      <c r="G479" s="54">
        <v>23400</v>
      </c>
      <c r="H479" s="65">
        <v>4</v>
      </c>
    </row>
    <row r="480" spans="1:8" ht="20" customHeight="1" x14ac:dyDescent="0.15">
      <c r="A480" s="53" t="s">
        <v>1521</v>
      </c>
      <c r="B480" s="53" t="s">
        <v>20</v>
      </c>
      <c r="C480" s="53" t="s">
        <v>1522</v>
      </c>
      <c r="D480" s="53">
        <v>2162746874</v>
      </c>
      <c r="E480" s="53" t="s">
        <v>1523</v>
      </c>
      <c r="F480" s="54">
        <v>15800</v>
      </c>
      <c r="G480" s="54">
        <v>173800</v>
      </c>
      <c r="H480" s="65">
        <v>11</v>
      </c>
    </row>
    <row r="481" spans="1:8" ht="20" customHeight="1" x14ac:dyDescent="0.15">
      <c r="A481" s="53" t="s">
        <v>1524</v>
      </c>
      <c r="B481" s="53" t="s">
        <v>20</v>
      </c>
      <c r="C481" s="53" t="s">
        <v>1525</v>
      </c>
      <c r="D481" s="53">
        <v>985294171</v>
      </c>
      <c r="E481" s="53" t="s">
        <v>1526</v>
      </c>
      <c r="F481" s="54">
        <v>34000</v>
      </c>
      <c r="G481" s="54">
        <v>272000</v>
      </c>
      <c r="H481" s="65">
        <v>8</v>
      </c>
    </row>
    <row r="482" spans="1:8" ht="20" customHeight="1" x14ac:dyDescent="0.15">
      <c r="A482" s="53" t="s">
        <v>1527</v>
      </c>
      <c r="B482" s="53" t="s">
        <v>20</v>
      </c>
      <c r="C482" s="53" t="s">
        <v>1528</v>
      </c>
      <c r="D482" s="53">
        <v>1368457259</v>
      </c>
      <c r="E482" s="53" t="s">
        <v>1529</v>
      </c>
      <c r="F482" s="54">
        <v>2750</v>
      </c>
      <c r="G482" s="54">
        <v>22000</v>
      </c>
      <c r="H482" s="65">
        <v>8</v>
      </c>
    </row>
    <row r="483" spans="1:8" ht="20" customHeight="1" x14ac:dyDescent="0.15">
      <c r="A483" s="53" t="s">
        <v>1530</v>
      </c>
      <c r="B483" s="53" t="s">
        <v>20</v>
      </c>
      <c r="C483" s="53" t="s">
        <v>1531</v>
      </c>
      <c r="D483" s="53">
        <v>1159428856</v>
      </c>
      <c r="E483" s="53" t="s">
        <v>1532</v>
      </c>
      <c r="F483" s="54">
        <v>12169</v>
      </c>
      <c r="G483" s="54">
        <v>109521</v>
      </c>
      <c r="H483" s="65">
        <v>9</v>
      </c>
    </row>
    <row r="484" spans="1:8" ht="20" customHeight="1" x14ac:dyDescent="0.15">
      <c r="A484" s="53" t="s">
        <v>1533</v>
      </c>
      <c r="B484" s="53" t="s">
        <v>20</v>
      </c>
      <c r="C484" s="56" t="s">
        <v>1534</v>
      </c>
      <c r="D484" s="53">
        <v>1343854993</v>
      </c>
      <c r="E484" s="53" t="s">
        <v>1535</v>
      </c>
      <c r="F484" s="54">
        <v>15372</v>
      </c>
      <c r="G484" s="54">
        <v>76860</v>
      </c>
      <c r="H484" s="65">
        <v>5</v>
      </c>
    </row>
    <row r="485" spans="1:8" ht="20" customHeight="1" x14ac:dyDescent="0.15">
      <c r="A485" s="53" t="s">
        <v>1536</v>
      </c>
      <c r="B485" s="53" t="s">
        <v>20</v>
      </c>
      <c r="C485" s="56" t="s">
        <v>1537</v>
      </c>
      <c r="D485" s="53">
        <v>1093488690</v>
      </c>
      <c r="E485" s="53" t="s">
        <v>1538</v>
      </c>
      <c r="F485" s="54">
        <v>6712</v>
      </c>
      <c r="G485" s="54">
        <v>26848</v>
      </c>
      <c r="H485" s="65">
        <v>4</v>
      </c>
    </row>
    <row r="486" spans="1:8" ht="20" customHeight="1" x14ac:dyDescent="0.15">
      <c r="A486" s="53" t="s">
        <v>1542</v>
      </c>
      <c r="B486" s="53" t="s">
        <v>20</v>
      </c>
      <c r="C486" s="53" t="s">
        <v>1543</v>
      </c>
      <c r="D486" s="53">
        <v>2834928262</v>
      </c>
      <c r="E486" s="53" t="s">
        <v>1544</v>
      </c>
      <c r="F486" s="54">
        <v>11700</v>
      </c>
      <c r="G486" s="54">
        <v>23400</v>
      </c>
      <c r="H486" s="65">
        <v>2</v>
      </c>
    </row>
    <row r="487" spans="1:8" ht="20" customHeight="1" x14ac:dyDescent="0.15">
      <c r="A487" s="53" t="s">
        <v>1545</v>
      </c>
      <c r="B487" s="53" t="s">
        <v>20</v>
      </c>
      <c r="C487" s="53" t="s">
        <v>1546</v>
      </c>
      <c r="D487" s="53">
        <v>2834752958</v>
      </c>
      <c r="E487" s="53" t="s">
        <v>1547</v>
      </c>
      <c r="F487" s="54">
        <v>11700</v>
      </c>
      <c r="G487" s="54">
        <v>46800</v>
      </c>
      <c r="H487" s="65">
        <v>4</v>
      </c>
    </row>
    <row r="488" spans="1:8" ht="20" customHeight="1" x14ac:dyDescent="0.15">
      <c r="A488" s="53" t="s">
        <v>1551</v>
      </c>
      <c r="B488" s="53" t="s">
        <v>20</v>
      </c>
      <c r="C488" s="56" t="s">
        <v>1552</v>
      </c>
      <c r="D488" s="53">
        <v>1479877798</v>
      </c>
      <c r="E488" s="53" t="s">
        <v>1553</v>
      </c>
      <c r="F488" s="54">
        <v>13826</v>
      </c>
      <c r="G488" s="54">
        <v>124434</v>
      </c>
      <c r="H488" s="65">
        <v>9</v>
      </c>
    </row>
    <row r="489" spans="1:8" ht="20" customHeight="1" x14ac:dyDescent="0.15">
      <c r="A489" s="53" t="s">
        <v>1554</v>
      </c>
      <c r="B489" s="53" t="s">
        <v>20</v>
      </c>
      <c r="C489" s="53" t="s">
        <v>1555</v>
      </c>
      <c r="D489" s="53">
        <v>1050705581</v>
      </c>
      <c r="E489" s="53" t="s">
        <v>1556</v>
      </c>
      <c r="F489" s="54">
        <v>6800</v>
      </c>
      <c r="G489" s="54">
        <v>6800</v>
      </c>
      <c r="H489" s="65">
        <v>1</v>
      </c>
    </row>
    <row r="490" spans="1:8" ht="20" customHeight="1" x14ac:dyDescent="0.15">
      <c r="A490" s="53" t="s">
        <v>1557</v>
      </c>
      <c r="B490" s="53" t="s">
        <v>20</v>
      </c>
      <c r="C490" s="53" t="s">
        <v>1558</v>
      </c>
      <c r="D490" s="53">
        <v>1479938026</v>
      </c>
      <c r="E490" s="53" t="s">
        <v>1559</v>
      </c>
      <c r="F490" s="54">
        <v>10900</v>
      </c>
      <c r="G490" s="54">
        <v>109000</v>
      </c>
      <c r="H490" s="65">
        <v>10</v>
      </c>
    </row>
    <row r="491" spans="1:8" ht="20" customHeight="1" x14ac:dyDescent="0.15">
      <c r="A491" s="53" t="s">
        <v>1560</v>
      </c>
      <c r="B491" s="53" t="s">
        <v>20</v>
      </c>
      <c r="C491" s="56" t="s">
        <v>1561</v>
      </c>
      <c r="D491" s="53">
        <v>1049996446</v>
      </c>
      <c r="E491" s="53" t="s">
        <v>1562</v>
      </c>
      <c r="F491" s="54">
        <v>11430</v>
      </c>
      <c r="G491" s="54">
        <v>57150</v>
      </c>
      <c r="H491" s="65">
        <v>5</v>
      </c>
    </row>
    <row r="492" spans="1:8" ht="20" customHeight="1" x14ac:dyDescent="0.15">
      <c r="A492" s="53" t="s">
        <v>1566</v>
      </c>
      <c r="B492" s="53" t="s">
        <v>20</v>
      </c>
      <c r="C492" s="53" t="s">
        <v>1567</v>
      </c>
      <c r="D492" s="53">
        <v>1159991818</v>
      </c>
      <c r="E492" s="53" t="s">
        <v>1568</v>
      </c>
      <c r="F492" s="54">
        <v>14000</v>
      </c>
      <c r="G492" s="54">
        <v>98000</v>
      </c>
      <c r="H492" s="65">
        <v>7</v>
      </c>
    </row>
    <row r="493" spans="1:8" ht="20" customHeight="1" x14ac:dyDescent="0.15">
      <c r="A493" s="53" t="s">
        <v>1569</v>
      </c>
      <c r="B493" s="53" t="s">
        <v>20</v>
      </c>
      <c r="C493" s="53" t="s">
        <v>1570</v>
      </c>
      <c r="D493" s="53">
        <v>1545521725</v>
      </c>
      <c r="E493" s="53" t="s">
        <v>1571</v>
      </c>
      <c r="F493" s="54">
        <v>34629</v>
      </c>
      <c r="G493" s="54">
        <v>34629</v>
      </c>
      <c r="H493" s="65">
        <v>1</v>
      </c>
    </row>
    <row r="494" spans="1:8" ht="20" customHeight="1" x14ac:dyDescent="0.15">
      <c r="A494" s="53" t="s">
        <v>1572</v>
      </c>
      <c r="B494" s="53" t="s">
        <v>20</v>
      </c>
      <c r="C494" s="53" t="s">
        <v>1573</v>
      </c>
      <c r="D494" s="53">
        <v>2835917358</v>
      </c>
      <c r="E494" s="53" t="s">
        <v>1574</v>
      </c>
      <c r="F494" s="54">
        <v>17500</v>
      </c>
      <c r="G494" s="54">
        <v>87500</v>
      </c>
      <c r="H494" s="65">
        <v>5</v>
      </c>
    </row>
    <row r="495" spans="1:8" ht="20" customHeight="1" x14ac:dyDescent="0.15">
      <c r="A495" s="53" t="s">
        <v>1581</v>
      </c>
      <c r="B495" s="53" t="s">
        <v>20</v>
      </c>
      <c r="C495" s="53" t="s">
        <v>1582</v>
      </c>
      <c r="D495" s="53">
        <v>1422701243</v>
      </c>
      <c r="E495" s="53" t="s">
        <v>1583</v>
      </c>
      <c r="F495" s="54">
        <v>44000</v>
      </c>
      <c r="G495" s="54">
        <v>44000</v>
      </c>
      <c r="H495" s="65">
        <v>1</v>
      </c>
    </row>
    <row r="496" spans="1:8" ht="20" customHeight="1" x14ac:dyDescent="0.15">
      <c r="A496" s="53" t="s">
        <v>1584</v>
      </c>
      <c r="B496" s="53" t="s">
        <v>20</v>
      </c>
      <c r="C496" s="53" t="s">
        <v>1585</v>
      </c>
      <c r="D496" s="53">
        <v>1458900429</v>
      </c>
      <c r="E496" s="53" t="s">
        <v>1586</v>
      </c>
      <c r="F496" s="54">
        <v>10950</v>
      </c>
      <c r="G496" s="54">
        <v>109500</v>
      </c>
      <c r="H496" s="65">
        <v>10</v>
      </c>
    </row>
    <row r="497" spans="1:8" ht="20" customHeight="1" x14ac:dyDescent="0.15">
      <c r="A497" s="53" t="s">
        <v>1590</v>
      </c>
      <c r="B497" s="53" t="s">
        <v>20</v>
      </c>
      <c r="C497" s="56" t="s">
        <v>1591</v>
      </c>
      <c r="D497" s="53">
        <v>1454407379</v>
      </c>
      <c r="E497" s="53" t="s">
        <v>1592</v>
      </c>
      <c r="F497" s="54">
        <v>27000</v>
      </c>
      <c r="G497" s="54">
        <v>135000</v>
      </c>
      <c r="H497" s="65">
        <v>5</v>
      </c>
    </row>
    <row r="498" spans="1:8" ht="20" customHeight="1" x14ac:dyDescent="0.15">
      <c r="A498" s="53" t="s">
        <v>1602</v>
      </c>
      <c r="B498" s="53" t="s">
        <v>20</v>
      </c>
      <c r="C498" s="53" t="s">
        <v>1603</v>
      </c>
      <c r="D498" s="53">
        <v>2090264348</v>
      </c>
      <c r="E498" s="53" t="s">
        <v>1604</v>
      </c>
      <c r="F498" s="54">
        <v>11030</v>
      </c>
      <c r="G498" s="54">
        <v>110300</v>
      </c>
      <c r="H498" s="65">
        <v>10</v>
      </c>
    </row>
    <row r="499" spans="1:8" ht="20" customHeight="1" x14ac:dyDescent="0.15">
      <c r="A499" s="53" t="s">
        <v>1608</v>
      </c>
      <c r="B499" s="53" t="s">
        <v>20</v>
      </c>
      <c r="C499" s="53" t="s">
        <v>1609</v>
      </c>
      <c r="D499" s="53">
        <v>999821365</v>
      </c>
      <c r="E499" s="53" t="s">
        <v>1610</v>
      </c>
      <c r="F499" s="54">
        <v>4000</v>
      </c>
      <c r="G499" s="54">
        <v>4000</v>
      </c>
      <c r="H499" s="65">
        <v>1</v>
      </c>
    </row>
    <row r="500" spans="1:8" ht="20" customHeight="1" x14ac:dyDescent="0.15">
      <c r="A500" s="53" t="s">
        <v>1611</v>
      </c>
      <c r="B500" s="53" t="s">
        <v>20</v>
      </c>
      <c r="C500" s="53" t="s">
        <v>1612</v>
      </c>
      <c r="D500" s="53">
        <v>1093488623</v>
      </c>
      <c r="E500" s="53" t="s">
        <v>1613</v>
      </c>
      <c r="F500" s="54">
        <v>5953</v>
      </c>
      <c r="G500" s="54">
        <v>47624</v>
      </c>
      <c r="H500" s="65">
        <v>8</v>
      </c>
    </row>
    <row r="501" spans="1:8" ht="20" customHeight="1" x14ac:dyDescent="0.15">
      <c r="A501" s="53" t="s">
        <v>1614</v>
      </c>
      <c r="B501" s="53" t="s">
        <v>20</v>
      </c>
      <c r="C501" s="56" t="s">
        <v>1615</v>
      </c>
      <c r="D501" s="53">
        <v>1478744065</v>
      </c>
      <c r="E501" s="53" t="s">
        <v>1616</v>
      </c>
      <c r="F501" s="54">
        <v>9426</v>
      </c>
      <c r="G501" s="54">
        <v>47130</v>
      </c>
      <c r="H501" s="65">
        <v>5</v>
      </c>
    </row>
    <row r="502" spans="1:8" ht="20" customHeight="1" x14ac:dyDescent="0.15">
      <c r="A502" s="53" t="s">
        <v>1623</v>
      </c>
      <c r="B502" s="53" t="s">
        <v>20</v>
      </c>
      <c r="C502" s="53" t="s">
        <v>1624</v>
      </c>
      <c r="D502" s="53">
        <v>991105303</v>
      </c>
      <c r="E502" s="53" t="s">
        <v>1625</v>
      </c>
      <c r="F502" s="54">
        <v>8200</v>
      </c>
      <c r="G502" s="54">
        <v>24600</v>
      </c>
      <c r="H502" s="65">
        <v>3</v>
      </c>
    </row>
    <row r="503" spans="1:8" ht="20" customHeight="1" x14ac:dyDescent="0.15">
      <c r="A503" s="53" t="s">
        <v>1629</v>
      </c>
      <c r="B503" s="53" t="s">
        <v>20</v>
      </c>
      <c r="C503" s="53" t="s">
        <v>1630</v>
      </c>
      <c r="D503" s="53">
        <v>999432703</v>
      </c>
      <c r="E503" s="53" t="s">
        <v>1631</v>
      </c>
      <c r="F503" s="54">
        <v>23500</v>
      </c>
      <c r="G503" s="54">
        <v>70500</v>
      </c>
      <c r="H503" s="65">
        <v>3</v>
      </c>
    </row>
    <row r="504" spans="1:8" ht="20" customHeight="1" x14ac:dyDescent="0.15">
      <c r="A504" s="53" t="s">
        <v>1632</v>
      </c>
      <c r="B504" s="53" t="s">
        <v>20</v>
      </c>
      <c r="C504" s="56" t="s">
        <v>1633</v>
      </c>
      <c r="D504" s="53">
        <v>1479774182</v>
      </c>
      <c r="E504" s="53" t="s">
        <v>1634</v>
      </c>
      <c r="F504" s="54">
        <v>5892</v>
      </c>
      <c r="G504" s="54">
        <v>58920</v>
      </c>
      <c r="H504" s="65">
        <v>10</v>
      </c>
    </row>
    <row r="505" spans="1:8" ht="20" customHeight="1" x14ac:dyDescent="0.15">
      <c r="A505" s="53" t="s">
        <v>1635</v>
      </c>
      <c r="B505" s="53" t="s">
        <v>20</v>
      </c>
      <c r="C505" s="53" t="s">
        <v>1636</v>
      </c>
      <c r="D505" s="53">
        <v>2834778998</v>
      </c>
      <c r="E505" s="53" t="s">
        <v>1637</v>
      </c>
      <c r="F505" s="54">
        <v>11700</v>
      </c>
      <c r="G505" s="54">
        <v>35100</v>
      </c>
      <c r="H505" s="65">
        <v>3</v>
      </c>
    </row>
    <row r="506" spans="1:8" ht="20" customHeight="1" x14ac:dyDescent="0.15">
      <c r="A506" s="53" t="s">
        <v>1641</v>
      </c>
      <c r="B506" s="53" t="s">
        <v>20</v>
      </c>
      <c r="C506" s="56" t="s">
        <v>1642</v>
      </c>
      <c r="D506" s="53">
        <v>1169394510</v>
      </c>
      <c r="E506" s="53" t="s">
        <v>1643</v>
      </c>
      <c r="F506" s="54">
        <v>27500</v>
      </c>
      <c r="G506" s="54">
        <v>110000</v>
      </c>
      <c r="H506" s="65">
        <v>4</v>
      </c>
    </row>
    <row r="507" spans="1:8" ht="20" customHeight="1" x14ac:dyDescent="0.15">
      <c r="A507" s="53" t="s">
        <v>1650</v>
      </c>
      <c r="B507" s="53" t="s">
        <v>20</v>
      </c>
      <c r="C507" s="53" t="s">
        <v>1651</v>
      </c>
      <c r="D507" s="53">
        <v>1479877366</v>
      </c>
      <c r="E507" s="53" t="s">
        <v>1652</v>
      </c>
      <c r="F507" s="54">
        <v>8800</v>
      </c>
      <c r="G507" s="54">
        <v>17600</v>
      </c>
      <c r="H507" s="65">
        <v>2</v>
      </c>
    </row>
    <row r="508" spans="1:8" ht="20" customHeight="1" x14ac:dyDescent="0.15">
      <c r="A508" s="53" t="s">
        <v>1653</v>
      </c>
      <c r="B508" s="53" t="s">
        <v>20</v>
      </c>
      <c r="C508" s="53" t="s">
        <v>1654</v>
      </c>
      <c r="D508" s="53">
        <v>1357055853</v>
      </c>
      <c r="E508" s="53" t="s">
        <v>1655</v>
      </c>
      <c r="F508" s="54">
        <v>17000</v>
      </c>
      <c r="G508" s="54">
        <v>187000</v>
      </c>
      <c r="H508" s="65">
        <v>11</v>
      </c>
    </row>
    <row r="509" spans="1:8" ht="20" customHeight="1" x14ac:dyDescent="0.15">
      <c r="A509" s="53" t="s">
        <v>1659</v>
      </c>
      <c r="B509" s="53" t="s">
        <v>20</v>
      </c>
      <c r="C509" s="53" t="s">
        <v>1660</v>
      </c>
      <c r="D509" s="53">
        <v>995766313</v>
      </c>
      <c r="E509" s="53" t="s">
        <v>1661</v>
      </c>
      <c r="F509" s="54">
        <v>18000</v>
      </c>
      <c r="G509" s="54">
        <v>162000</v>
      </c>
      <c r="H509" s="65">
        <v>9</v>
      </c>
    </row>
    <row r="510" spans="1:8" ht="20" customHeight="1" x14ac:dyDescent="0.15">
      <c r="A510" s="53" t="s">
        <v>1662</v>
      </c>
      <c r="B510" s="53" t="s">
        <v>20</v>
      </c>
      <c r="C510" s="53" t="s">
        <v>1663</v>
      </c>
      <c r="D510" s="53">
        <v>1291193153</v>
      </c>
      <c r="E510" s="53" t="s">
        <v>1664</v>
      </c>
      <c r="F510" s="54">
        <v>32000</v>
      </c>
      <c r="G510" s="54">
        <v>64000</v>
      </c>
      <c r="H510" s="65">
        <v>2</v>
      </c>
    </row>
    <row r="511" spans="1:8" ht="20" customHeight="1" x14ac:dyDescent="0.15">
      <c r="A511" s="53" t="s">
        <v>1665</v>
      </c>
      <c r="B511" s="53" t="s">
        <v>20</v>
      </c>
      <c r="C511" s="53" t="s">
        <v>1666</v>
      </c>
      <c r="D511" s="53">
        <v>995772889</v>
      </c>
      <c r="E511" s="53" t="s">
        <v>1667</v>
      </c>
      <c r="F511" s="54">
        <v>10500</v>
      </c>
      <c r="G511" s="54">
        <v>31500</v>
      </c>
      <c r="H511" s="65">
        <v>3</v>
      </c>
    </row>
    <row r="512" spans="1:8" ht="20" customHeight="1" x14ac:dyDescent="0.15">
      <c r="A512" s="53" t="s">
        <v>1670</v>
      </c>
      <c r="B512" s="53" t="s">
        <v>20</v>
      </c>
      <c r="C512" s="53" t="s">
        <v>1671</v>
      </c>
      <c r="D512" s="53">
        <v>999809178</v>
      </c>
      <c r="E512" s="53" t="s">
        <v>1672</v>
      </c>
      <c r="F512" s="54">
        <v>4000</v>
      </c>
      <c r="G512" s="54">
        <v>4000</v>
      </c>
      <c r="H512" s="65">
        <v>1</v>
      </c>
    </row>
    <row r="513" spans="1:8" ht="20" customHeight="1" x14ac:dyDescent="0.15">
      <c r="A513" s="53" t="s">
        <v>1673</v>
      </c>
      <c r="B513" s="53" t="s">
        <v>20</v>
      </c>
      <c r="C513" s="53" t="s">
        <v>1674</v>
      </c>
      <c r="D513" s="53">
        <v>1524385243</v>
      </c>
      <c r="E513" s="53" t="s">
        <v>1675</v>
      </c>
      <c r="F513" s="54">
        <v>24000</v>
      </c>
      <c r="G513" s="54">
        <v>96000</v>
      </c>
      <c r="H513" s="65">
        <v>4</v>
      </c>
    </row>
    <row r="514" spans="1:8" ht="20" customHeight="1" x14ac:dyDescent="0.15">
      <c r="A514" s="53" t="s">
        <v>1676</v>
      </c>
      <c r="B514" s="53" t="s">
        <v>20</v>
      </c>
      <c r="C514" s="53" t="s">
        <v>1677</v>
      </c>
      <c r="D514" s="53">
        <v>1751789628</v>
      </c>
      <c r="E514" s="53" t="s">
        <v>1678</v>
      </c>
      <c r="F514" s="54">
        <v>64000</v>
      </c>
      <c r="G514" s="54">
        <v>576000</v>
      </c>
      <c r="H514" s="65">
        <v>9</v>
      </c>
    </row>
    <row r="515" spans="1:8" ht="20" customHeight="1" x14ac:dyDescent="0.15">
      <c r="A515" s="53" t="s">
        <v>1679</v>
      </c>
      <c r="B515" s="53" t="s">
        <v>20</v>
      </c>
      <c r="C515" s="53" t="s">
        <v>1680</v>
      </c>
      <c r="D515" s="53">
        <v>2538011418</v>
      </c>
      <c r="E515" s="53" t="s">
        <v>1681</v>
      </c>
      <c r="F515" s="54">
        <v>17000</v>
      </c>
      <c r="G515" s="54">
        <v>102000</v>
      </c>
      <c r="H515" s="65">
        <v>6</v>
      </c>
    </row>
    <row r="516" spans="1:8" ht="20" customHeight="1" x14ac:dyDescent="0.15">
      <c r="A516" s="53" t="s">
        <v>1682</v>
      </c>
      <c r="B516" s="53" t="s">
        <v>20</v>
      </c>
      <c r="C516" s="56" t="s">
        <v>1683</v>
      </c>
      <c r="D516" s="53">
        <v>1359568359</v>
      </c>
      <c r="E516" s="53" t="s">
        <v>1684</v>
      </c>
      <c r="F516" s="54">
        <v>8893</v>
      </c>
      <c r="G516" s="54">
        <v>44465</v>
      </c>
      <c r="H516" s="65">
        <v>5</v>
      </c>
    </row>
    <row r="517" spans="1:8" ht="20" customHeight="1" x14ac:dyDescent="0.15">
      <c r="A517" s="53" t="s">
        <v>1685</v>
      </c>
      <c r="B517" s="53" t="s">
        <v>20</v>
      </c>
      <c r="C517" s="53" t="s">
        <v>1686</v>
      </c>
      <c r="D517" s="53">
        <v>2035715906</v>
      </c>
      <c r="E517" s="53" t="s">
        <v>1687</v>
      </c>
      <c r="F517" s="54">
        <v>10050</v>
      </c>
      <c r="G517" s="54">
        <v>50250</v>
      </c>
      <c r="H517" s="65">
        <v>5</v>
      </c>
    </row>
    <row r="518" spans="1:8" ht="20" customHeight="1" x14ac:dyDescent="0.15">
      <c r="A518" s="53" t="s">
        <v>1691</v>
      </c>
      <c r="B518" s="53" t="s">
        <v>20</v>
      </c>
      <c r="C518" s="53" t="s">
        <v>1692</v>
      </c>
      <c r="D518" s="53">
        <v>1438413759</v>
      </c>
      <c r="E518" s="53" t="s">
        <v>1693</v>
      </c>
      <c r="F518" s="54">
        <v>2700</v>
      </c>
      <c r="G518" s="54">
        <v>24300</v>
      </c>
      <c r="H518" s="65">
        <v>9</v>
      </c>
    </row>
    <row r="519" spans="1:8" ht="20" customHeight="1" x14ac:dyDescent="0.15">
      <c r="A519" s="53" t="s">
        <v>1700</v>
      </c>
      <c r="B519" s="53" t="s">
        <v>20</v>
      </c>
      <c r="C519" s="53" t="s">
        <v>1701</v>
      </c>
      <c r="D519" s="53">
        <v>1120199917</v>
      </c>
      <c r="E519" s="53" t="s">
        <v>1702</v>
      </c>
      <c r="F519" s="54">
        <v>8200</v>
      </c>
      <c r="G519" s="54">
        <v>24600</v>
      </c>
      <c r="H519" s="65">
        <v>3</v>
      </c>
    </row>
    <row r="520" spans="1:8" ht="20" customHeight="1" x14ac:dyDescent="0.15">
      <c r="A520" s="53" t="s">
        <v>1703</v>
      </c>
      <c r="B520" s="53" t="s">
        <v>20</v>
      </c>
      <c r="C520" s="53" t="s">
        <v>1704</v>
      </c>
      <c r="D520" s="53">
        <v>2847340378</v>
      </c>
      <c r="E520" s="53" t="s">
        <v>1705</v>
      </c>
      <c r="F520" s="54">
        <v>79600</v>
      </c>
      <c r="G520" s="54">
        <v>159200</v>
      </c>
      <c r="H520" s="65">
        <v>2</v>
      </c>
    </row>
    <row r="521" spans="1:8" ht="20" customHeight="1" x14ac:dyDescent="0.15">
      <c r="A521" s="53" t="s">
        <v>1709</v>
      </c>
      <c r="B521" s="53" t="s">
        <v>20</v>
      </c>
      <c r="C521" s="53" t="s">
        <v>1710</v>
      </c>
      <c r="D521" s="53">
        <v>999288326</v>
      </c>
      <c r="E521" s="53" t="s">
        <v>1711</v>
      </c>
      <c r="F521" s="54">
        <v>28500</v>
      </c>
      <c r="G521" s="54">
        <v>57000</v>
      </c>
      <c r="H521" s="65">
        <v>2</v>
      </c>
    </row>
    <row r="522" spans="1:8" ht="20" customHeight="1" x14ac:dyDescent="0.15">
      <c r="A522" s="53" t="s">
        <v>1712</v>
      </c>
      <c r="B522" s="53" t="s">
        <v>20</v>
      </c>
      <c r="C522" s="53" t="s">
        <v>1713</v>
      </c>
      <c r="D522" s="53">
        <v>1357134739</v>
      </c>
      <c r="E522" s="53" t="s">
        <v>1714</v>
      </c>
      <c r="F522" s="54">
        <v>17000</v>
      </c>
      <c r="G522" s="54">
        <v>85000</v>
      </c>
      <c r="H522" s="65">
        <v>5</v>
      </c>
    </row>
    <row r="523" spans="1:8" ht="20" customHeight="1" x14ac:dyDescent="0.15">
      <c r="A523" s="53" t="s">
        <v>1715</v>
      </c>
      <c r="B523" s="53" t="s">
        <v>20</v>
      </c>
      <c r="C523" s="53" t="s">
        <v>1716</v>
      </c>
      <c r="D523" s="53">
        <v>1545534843</v>
      </c>
      <c r="E523" s="53" t="s">
        <v>1717</v>
      </c>
      <c r="F523" s="54">
        <v>33761</v>
      </c>
      <c r="G523" s="54">
        <v>168805</v>
      </c>
      <c r="H523" s="65">
        <v>5</v>
      </c>
    </row>
    <row r="524" spans="1:8" ht="20" customHeight="1" x14ac:dyDescent="0.15">
      <c r="A524" s="53" t="s">
        <v>1724</v>
      </c>
      <c r="B524" s="53" t="s">
        <v>20</v>
      </c>
      <c r="C524" s="53" t="s">
        <v>1725</v>
      </c>
      <c r="D524" s="53">
        <v>983490084</v>
      </c>
      <c r="E524" s="53" t="s">
        <v>1726</v>
      </c>
      <c r="F524" s="54">
        <v>10400</v>
      </c>
      <c r="G524" s="54">
        <v>20800</v>
      </c>
      <c r="H524" s="65">
        <v>2</v>
      </c>
    </row>
    <row r="525" spans="1:8" ht="20" customHeight="1" x14ac:dyDescent="0.15">
      <c r="A525" s="53" t="s">
        <v>1730</v>
      </c>
      <c r="B525" s="53" t="s">
        <v>20</v>
      </c>
      <c r="C525" s="56" t="s">
        <v>1731</v>
      </c>
      <c r="D525" s="53">
        <v>1881418576</v>
      </c>
      <c r="E525" s="53" t="s">
        <v>1732</v>
      </c>
      <c r="F525" s="54">
        <v>13180</v>
      </c>
      <c r="G525" s="54">
        <v>65900</v>
      </c>
      <c r="H525" s="65">
        <v>5</v>
      </c>
    </row>
    <row r="526" spans="1:8" ht="20" customHeight="1" x14ac:dyDescent="0.15">
      <c r="A526" s="53" t="s">
        <v>1733</v>
      </c>
      <c r="B526" s="53" t="s">
        <v>20</v>
      </c>
      <c r="C526" s="53" t="s">
        <v>1734</v>
      </c>
      <c r="D526" s="53">
        <v>1494229896</v>
      </c>
      <c r="E526" s="53" t="s">
        <v>1735</v>
      </c>
      <c r="F526" s="54">
        <v>10950</v>
      </c>
      <c r="G526" s="54">
        <v>98550</v>
      </c>
      <c r="H526" s="65">
        <v>9</v>
      </c>
    </row>
    <row r="527" spans="1:8" ht="20" customHeight="1" x14ac:dyDescent="0.15">
      <c r="A527" s="53" t="s">
        <v>1738</v>
      </c>
      <c r="B527" s="53" t="s">
        <v>20</v>
      </c>
      <c r="C527" s="53" t="s">
        <v>1739</v>
      </c>
      <c r="D527" s="53">
        <v>1167658967</v>
      </c>
      <c r="E527" s="53" t="s">
        <v>1740</v>
      </c>
      <c r="F527" s="54">
        <v>27500</v>
      </c>
      <c r="G527" s="54">
        <v>55000</v>
      </c>
      <c r="H527" s="65">
        <v>2</v>
      </c>
    </row>
    <row r="528" spans="1:8" ht="20" customHeight="1" x14ac:dyDescent="0.15">
      <c r="A528" s="53" t="s">
        <v>1741</v>
      </c>
      <c r="B528" s="53" t="s">
        <v>20</v>
      </c>
      <c r="C528" s="53" t="s">
        <v>1742</v>
      </c>
      <c r="D528" s="53">
        <v>2538076562</v>
      </c>
      <c r="E528" s="53" t="s">
        <v>1743</v>
      </c>
      <c r="F528" s="54">
        <v>17000</v>
      </c>
      <c r="G528" s="54">
        <v>51000</v>
      </c>
      <c r="H528" s="65">
        <v>3</v>
      </c>
    </row>
    <row r="529" spans="1:8" ht="20" customHeight="1" x14ac:dyDescent="0.15">
      <c r="A529" s="53" t="s">
        <v>1747</v>
      </c>
      <c r="B529" s="53" t="s">
        <v>20</v>
      </c>
      <c r="C529" s="56" t="s">
        <v>1748</v>
      </c>
      <c r="D529" s="53">
        <v>1036936461</v>
      </c>
      <c r="E529" s="53" t="s">
        <v>1749</v>
      </c>
      <c r="F529" s="54">
        <v>7674</v>
      </c>
      <c r="G529" s="54">
        <v>38370</v>
      </c>
      <c r="H529" s="65">
        <v>5</v>
      </c>
    </row>
    <row r="530" spans="1:8" ht="20" customHeight="1" x14ac:dyDescent="0.15">
      <c r="A530" s="53" t="s">
        <v>1750</v>
      </c>
      <c r="B530" s="53" t="s">
        <v>20</v>
      </c>
      <c r="C530" s="53" t="s">
        <v>1751</v>
      </c>
      <c r="D530" s="53">
        <v>1545484147</v>
      </c>
      <c r="E530" s="53" t="s">
        <v>1752</v>
      </c>
      <c r="F530" s="54">
        <v>32389</v>
      </c>
      <c r="G530" s="54">
        <v>97167</v>
      </c>
      <c r="H530" s="65">
        <v>3</v>
      </c>
    </row>
    <row r="531" spans="1:8" ht="20" customHeight="1" x14ac:dyDescent="0.15">
      <c r="A531" s="53" t="s">
        <v>1753</v>
      </c>
      <c r="B531" s="53" t="s">
        <v>20</v>
      </c>
      <c r="C531" s="53" t="s">
        <v>1754</v>
      </c>
      <c r="D531" s="53">
        <v>1545496251</v>
      </c>
      <c r="E531" s="53" t="s">
        <v>1755</v>
      </c>
      <c r="F531" s="54">
        <v>31003</v>
      </c>
      <c r="G531" s="54">
        <v>124012</v>
      </c>
      <c r="H531" s="65">
        <v>4</v>
      </c>
    </row>
    <row r="532" spans="1:8" ht="20" customHeight="1" x14ac:dyDescent="0.15">
      <c r="A532" s="53" t="s">
        <v>1756</v>
      </c>
      <c r="B532" s="53" t="s">
        <v>20</v>
      </c>
      <c r="C532" s="53" t="s">
        <v>1757</v>
      </c>
      <c r="D532" s="53">
        <v>995811745</v>
      </c>
      <c r="E532" s="53" t="s">
        <v>1758</v>
      </c>
      <c r="F532" s="54">
        <v>18000</v>
      </c>
      <c r="G532" s="54">
        <v>252000</v>
      </c>
      <c r="H532" s="65">
        <v>14</v>
      </c>
    </row>
    <row r="533" spans="1:8" ht="20" customHeight="1" x14ac:dyDescent="0.15">
      <c r="A533" s="53" t="s">
        <v>1762</v>
      </c>
      <c r="B533" s="53" t="s">
        <v>20</v>
      </c>
      <c r="C533" s="53" t="s">
        <v>1763</v>
      </c>
      <c r="D533" s="53">
        <v>989371583</v>
      </c>
      <c r="E533" s="53" t="s">
        <v>1764</v>
      </c>
      <c r="F533" s="54">
        <v>48500</v>
      </c>
      <c r="G533" s="54">
        <v>97000</v>
      </c>
      <c r="H533" s="65">
        <v>2</v>
      </c>
    </row>
    <row r="534" spans="1:8" ht="20" customHeight="1" x14ac:dyDescent="0.15">
      <c r="A534" s="53" t="s">
        <v>1765</v>
      </c>
      <c r="B534" s="53" t="s">
        <v>20</v>
      </c>
      <c r="C534" s="53" t="s">
        <v>1766</v>
      </c>
      <c r="D534" s="53">
        <v>1418419413</v>
      </c>
      <c r="E534" s="53" t="s">
        <v>1767</v>
      </c>
      <c r="F534" s="54">
        <v>6700</v>
      </c>
      <c r="G534" s="54">
        <v>13400</v>
      </c>
      <c r="H534" s="65">
        <v>2</v>
      </c>
    </row>
    <row r="535" spans="1:8" ht="20" customHeight="1" x14ac:dyDescent="0.15">
      <c r="A535" s="53" t="s">
        <v>1777</v>
      </c>
      <c r="B535" s="53" t="s">
        <v>20</v>
      </c>
      <c r="C535" s="53" t="s">
        <v>1778</v>
      </c>
      <c r="D535" s="53">
        <v>2778035818</v>
      </c>
      <c r="E535" s="53" t="s">
        <v>1779</v>
      </c>
      <c r="F535" s="54">
        <v>43000</v>
      </c>
      <c r="G535" s="54">
        <v>172000</v>
      </c>
      <c r="H535" s="65">
        <v>4</v>
      </c>
    </row>
    <row r="536" spans="1:8" ht="20" customHeight="1" x14ac:dyDescent="0.15">
      <c r="A536" s="53" t="s">
        <v>1783</v>
      </c>
      <c r="B536" s="53" t="s">
        <v>20</v>
      </c>
      <c r="C536" s="53" t="s">
        <v>1784</v>
      </c>
      <c r="D536" s="53">
        <v>1438395231</v>
      </c>
      <c r="E536" s="53" t="s">
        <v>1785</v>
      </c>
      <c r="F536" s="54">
        <v>11030</v>
      </c>
      <c r="G536" s="54">
        <v>110300</v>
      </c>
      <c r="H536" s="65">
        <v>10</v>
      </c>
    </row>
    <row r="537" spans="1:8" ht="20" customHeight="1" x14ac:dyDescent="0.15">
      <c r="A537" s="53" t="s">
        <v>1789</v>
      </c>
      <c r="B537" s="53" t="s">
        <v>20</v>
      </c>
      <c r="C537" s="56" t="s">
        <v>1790</v>
      </c>
      <c r="D537" s="53">
        <v>1625885508</v>
      </c>
      <c r="E537" s="53" t="s">
        <v>1791</v>
      </c>
      <c r="F537" s="54">
        <v>5600</v>
      </c>
      <c r="G537" s="54">
        <v>56000</v>
      </c>
      <c r="H537" s="65">
        <v>10</v>
      </c>
    </row>
    <row r="538" spans="1:8" ht="20" customHeight="1" x14ac:dyDescent="0.15">
      <c r="A538" s="53" t="s">
        <v>1792</v>
      </c>
      <c r="B538" s="53" t="s">
        <v>20</v>
      </c>
      <c r="C538" s="53" t="s">
        <v>1793</v>
      </c>
      <c r="D538" s="53">
        <v>1479786912</v>
      </c>
      <c r="E538" s="53" t="s">
        <v>1794</v>
      </c>
      <c r="F538" s="54">
        <v>2800</v>
      </c>
      <c r="G538" s="54">
        <v>28000</v>
      </c>
      <c r="H538" s="65">
        <v>10</v>
      </c>
    </row>
    <row r="539" spans="1:8" ht="20" customHeight="1" x14ac:dyDescent="0.15">
      <c r="A539" s="53" t="s">
        <v>1795</v>
      </c>
      <c r="B539" s="53" t="s">
        <v>20</v>
      </c>
      <c r="C539" s="53" t="s">
        <v>1796</v>
      </c>
      <c r="D539" s="53">
        <v>1438366879</v>
      </c>
      <c r="E539" s="53" t="s">
        <v>1797</v>
      </c>
      <c r="F539" s="54">
        <v>6100</v>
      </c>
      <c r="G539" s="54">
        <v>54900</v>
      </c>
      <c r="H539" s="65">
        <v>9</v>
      </c>
    </row>
    <row r="540" spans="1:8" ht="20" customHeight="1" x14ac:dyDescent="0.15">
      <c r="A540" s="53" t="s">
        <v>1798</v>
      </c>
      <c r="B540" s="53" t="s">
        <v>20</v>
      </c>
      <c r="C540" s="53" t="s">
        <v>1799</v>
      </c>
      <c r="D540" s="53">
        <v>1454407443</v>
      </c>
      <c r="E540" s="53" t="s">
        <v>1800</v>
      </c>
      <c r="F540" s="54">
        <v>23900</v>
      </c>
      <c r="G540" s="54">
        <v>71700</v>
      </c>
      <c r="H540" s="65">
        <v>3</v>
      </c>
    </row>
    <row r="541" spans="1:8" ht="20" customHeight="1" x14ac:dyDescent="0.15">
      <c r="A541" s="53" t="s">
        <v>1801</v>
      </c>
      <c r="B541" s="53" t="s">
        <v>20</v>
      </c>
      <c r="C541" s="53" t="s">
        <v>1802</v>
      </c>
      <c r="D541" s="53">
        <v>1545560647</v>
      </c>
      <c r="E541" s="53" t="s">
        <v>1803</v>
      </c>
      <c r="F541" s="54">
        <v>33138</v>
      </c>
      <c r="G541" s="54">
        <v>66276</v>
      </c>
      <c r="H541" s="65">
        <v>2</v>
      </c>
    </row>
    <row r="542" spans="1:8" ht="20" customHeight="1" x14ac:dyDescent="0.15">
      <c r="A542" s="53" t="s">
        <v>1813</v>
      </c>
      <c r="B542" s="53" t="s">
        <v>20</v>
      </c>
      <c r="C542" s="53" t="s">
        <v>1814</v>
      </c>
      <c r="D542" s="53">
        <v>1367662943</v>
      </c>
      <c r="E542" s="53" t="s">
        <v>1815</v>
      </c>
      <c r="F542" s="54">
        <v>44600</v>
      </c>
      <c r="G542" s="54">
        <f>F542*H542</f>
        <v>89200</v>
      </c>
      <c r="H542" s="65">
        <v>2</v>
      </c>
    </row>
    <row r="543" spans="1:8" ht="20" customHeight="1" x14ac:dyDescent="0.15">
      <c r="A543" s="53" t="s">
        <v>1816</v>
      </c>
      <c r="B543" s="53" t="s">
        <v>20</v>
      </c>
      <c r="C543" s="53" t="s">
        <v>1817</v>
      </c>
      <c r="D543" s="53">
        <v>1929096700</v>
      </c>
      <c r="E543" s="53" t="s">
        <v>1818</v>
      </c>
      <c r="F543" s="54">
        <v>15200</v>
      </c>
      <c r="G543" s="54">
        <f t="shared" ref="G543:G591" si="0">F543*H543</f>
        <v>15200</v>
      </c>
      <c r="H543" s="65">
        <v>1</v>
      </c>
    </row>
    <row r="544" spans="1:8" ht="20" customHeight="1" x14ac:dyDescent="0.15">
      <c r="A544" s="53" t="s">
        <v>1819</v>
      </c>
      <c r="B544" s="53" t="s">
        <v>20</v>
      </c>
      <c r="C544" s="53" t="s">
        <v>1820</v>
      </c>
      <c r="D544" s="53">
        <v>994817212</v>
      </c>
      <c r="E544" s="53" t="s">
        <v>1821</v>
      </c>
      <c r="F544" s="54">
        <v>19100</v>
      </c>
      <c r="G544" s="54">
        <f t="shared" si="0"/>
        <v>0</v>
      </c>
      <c r="H544" s="55">
        <v>0</v>
      </c>
    </row>
    <row r="545" spans="1:8" ht="20" customHeight="1" x14ac:dyDescent="0.15">
      <c r="A545" s="53" t="s">
        <v>1822</v>
      </c>
      <c r="B545" s="53" t="s">
        <v>20</v>
      </c>
      <c r="C545" s="53" t="s">
        <v>1823</v>
      </c>
      <c r="D545" s="53">
        <v>994849779</v>
      </c>
      <c r="E545" s="53" t="s">
        <v>1824</v>
      </c>
      <c r="F545" s="54">
        <v>2625</v>
      </c>
      <c r="G545" s="54">
        <f t="shared" si="0"/>
        <v>15750</v>
      </c>
      <c r="H545" s="65">
        <v>6</v>
      </c>
    </row>
    <row r="546" spans="1:8" ht="20" customHeight="1" x14ac:dyDescent="0.15">
      <c r="A546" s="53" t="s">
        <v>1825</v>
      </c>
      <c r="B546" s="53" t="s">
        <v>20</v>
      </c>
      <c r="C546" s="53" t="s">
        <v>1826</v>
      </c>
      <c r="D546" s="53">
        <v>1406235855</v>
      </c>
      <c r="E546" s="53" t="s">
        <v>1827</v>
      </c>
      <c r="F546" s="54">
        <v>25300</v>
      </c>
      <c r="G546" s="54">
        <f t="shared" si="0"/>
        <v>25300</v>
      </c>
      <c r="H546" s="65">
        <v>1</v>
      </c>
    </row>
    <row r="547" spans="1:8" ht="20" customHeight="1" x14ac:dyDescent="0.15">
      <c r="A547" s="53" t="s">
        <v>1828</v>
      </c>
      <c r="B547" s="53" t="s">
        <v>20</v>
      </c>
      <c r="C547" s="56" t="s">
        <v>1829</v>
      </c>
      <c r="D547" s="53">
        <v>1419415687</v>
      </c>
      <c r="E547" s="53" t="s">
        <v>1830</v>
      </c>
      <c r="F547" s="54">
        <v>15043</v>
      </c>
      <c r="G547" s="54">
        <f t="shared" si="0"/>
        <v>30086</v>
      </c>
      <c r="H547" s="65">
        <v>2</v>
      </c>
    </row>
    <row r="548" spans="1:8" ht="20" customHeight="1" x14ac:dyDescent="0.15">
      <c r="A548" s="53" t="s">
        <v>1831</v>
      </c>
      <c r="B548" s="53" t="s">
        <v>20</v>
      </c>
      <c r="C548" s="53" t="s">
        <v>1832</v>
      </c>
      <c r="D548" s="53">
        <v>1429327595</v>
      </c>
      <c r="E548" s="53" t="s">
        <v>1833</v>
      </c>
      <c r="F548" s="54">
        <v>36255</v>
      </c>
      <c r="G548" s="54">
        <f t="shared" si="0"/>
        <v>0</v>
      </c>
      <c r="H548" s="55">
        <v>0</v>
      </c>
    </row>
    <row r="549" spans="1:8" ht="20" customHeight="1" x14ac:dyDescent="0.15">
      <c r="A549" s="53" t="s">
        <v>1834</v>
      </c>
      <c r="B549" s="53" t="s">
        <v>20</v>
      </c>
      <c r="C549" s="53" t="s">
        <v>1835</v>
      </c>
      <c r="D549" s="53">
        <v>1341952098</v>
      </c>
      <c r="E549" s="53" t="s">
        <v>1836</v>
      </c>
      <c r="F549" s="54">
        <v>9200</v>
      </c>
      <c r="G549" s="54">
        <f t="shared" si="0"/>
        <v>0</v>
      </c>
      <c r="H549" s="55">
        <v>0</v>
      </c>
    </row>
    <row r="550" spans="1:8" ht="20" customHeight="1" x14ac:dyDescent="0.15">
      <c r="A550" s="53" t="s">
        <v>1837</v>
      </c>
      <c r="B550" s="53" t="s">
        <v>20</v>
      </c>
      <c r="C550" s="53" t="s">
        <v>1838</v>
      </c>
      <c r="D550" s="53">
        <v>1030891319</v>
      </c>
      <c r="E550" s="53" t="s">
        <v>1839</v>
      </c>
      <c r="F550" s="54">
        <v>33198</v>
      </c>
      <c r="G550" s="54">
        <f t="shared" si="0"/>
        <v>132792</v>
      </c>
      <c r="H550" s="65">
        <v>4</v>
      </c>
    </row>
    <row r="551" spans="1:8" ht="20" customHeight="1" x14ac:dyDescent="0.15">
      <c r="A551" s="53" t="s">
        <v>1840</v>
      </c>
      <c r="B551" s="53" t="s">
        <v>20</v>
      </c>
      <c r="C551" s="56" t="s">
        <v>1841</v>
      </c>
      <c r="D551" s="53">
        <v>1419415681</v>
      </c>
      <c r="E551" s="53" t="s">
        <v>1842</v>
      </c>
      <c r="F551" s="54">
        <v>6041</v>
      </c>
      <c r="G551" s="54">
        <f t="shared" si="0"/>
        <v>30205</v>
      </c>
      <c r="H551" s="65">
        <v>5</v>
      </c>
    </row>
    <row r="552" spans="1:8" ht="20" customHeight="1" x14ac:dyDescent="0.15">
      <c r="A552" s="53" t="s">
        <v>1843</v>
      </c>
      <c r="B552" s="53" t="s">
        <v>20</v>
      </c>
      <c r="C552" s="53" t="s">
        <v>1844</v>
      </c>
      <c r="D552" s="53">
        <v>1827469714</v>
      </c>
      <c r="E552" s="53" t="s">
        <v>1845</v>
      </c>
      <c r="F552" s="54">
        <v>10297</v>
      </c>
      <c r="G552" s="54">
        <f t="shared" si="0"/>
        <v>0</v>
      </c>
      <c r="H552" s="55">
        <v>0</v>
      </c>
    </row>
    <row r="553" spans="1:8" ht="20" customHeight="1" x14ac:dyDescent="0.15">
      <c r="A553" s="53" t="s">
        <v>1846</v>
      </c>
      <c r="B553" s="53" t="s">
        <v>20</v>
      </c>
      <c r="C553" s="53" t="s">
        <v>1847</v>
      </c>
      <c r="D553" s="53">
        <v>1008978244</v>
      </c>
      <c r="E553" s="53" t="s">
        <v>1848</v>
      </c>
      <c r="F553" s="54">
        <v>4524</v>
      </c>
      <c r="G553" s="54">
        <f t="shared" si="0"/>
        <v>18096</v>
      </c>
      <c r="H553" s="65">
        <v>4</v>
      </c>
    </row>
    <row r="554" spans="1:8" ht="20" customHeight="1" x14ac:dyDescent="0.15">
      <c r="A554" s="53" t="s">
        <v>1849</v>
      </c>
      <c r="B554" s="53" t="s">
        <v>20</v>
      </c>
      <c r="C554" s="53" t="s">
        <v>1850</v>
      </c>
      <c r="D554" s="53">
        <v>1846552478</v>
      </c>
      <c r="E554" s="53" t="s">
        <v>1851</v>
      </c>
      <c r="F554" s="54">
        <v>3078</v>
      </c>
      <c r="G554" s="54">
        <f t="shared" si="0"/>
        <v>9234</v>
      </c>
      <c r="H554" s="65">
        <v>3</v>
      </c>
    </row>
    <row r="555" spans="1:8" ht="20" customHeight="1" x14ac:dyDescent="0.15">
      <c r="A555" s="53" t="s">
        <v>1852</v>
      </c>
      <c r="B555" s="53" t="s">
        <v>20</v>
      </c>
      <c r="C555" s="53" t="s">
        <v>1853</v>
      </c>
      <c r="D555" s="53">
        <v>1031036412</v>
      </c>
      <c r="E555" s="53" t="s">
        <v>1854</v>
      </c>
      <c r="F555" s="54">
        <v>27900</v>
      </c>
      <c r="G555" s="54">
        <f t="shared" si="0"/>
        <v>139500</v>
      </c>
      <c r="H555" s="65">
        <v>5</v>
      </c>
    </row>
    <row r="556" spans="1:8" ht="20" customHeight="1" x14ac:dyDescent="0.15">
      <c r="A556" s="53" t="s">
        <v>1855</v>
      </c>
      <c r="B556" s="53" t="s">
        <v>20</v>
      </c>
      <c r="C556" s="56" t="s">
        <v>1856</v>
      </c>
      <c r="D556" s="53">
        <v>1427000161</v>
      </c>
      <c r="E556" s="53" t="s">
        <v>1857</v>
      </c>
      <c r="F556" s="54">
        <v>1644</v>
      </c>
      <c r="G556" s="54">
        <f t="shared" si="0"/>
        <v>4932</v>
      </c>
      <c r="H556" s="65">
        <v>3</v>
      </c>
    </row>
    <row r="557" spans="1:8" ht="20" customHeight="1" x14ac:dyDescent="0.15">
      <c r="A557" s="53" t="s">
        <v>1858</v>
      </c>
      <c r="B557" s="53" t="s">
        <v>20</v>
      </c>
      <c r="C557" s="53" t="s">
        <v>1859</v>
      </c>
      <c r="D557" s="53">
        <v>1103474362</v>
      </c>
      <c r="E557" s="53" t="s">
        <v>1860</v>
      </c>
      <c r="F557" s="54">
        <v>19500</v>
      </c>
      <c r="G557" s="54">
        <f t="shared" si="0"/>
        <v>156000</v>
      </c>
      <c r="H557" s="65">
        <v>8</v>
      </c>
    </row>
    <row r="558" spans="1:8" ht="20" customHeight="1" x14ac:dyDescent="0.15">
      <c r="A558" s="53" t="s">
        <v>1861</v>
      </c>
      <c r="B558" s="53" t="s">
        <v>20</v>
      </c>
      <c r="C558" s="56" t="s">
        <v>1862</v>
      </c>
      <c r="D558" s="53">
        <v>1518382789</v>
      </c>
      <c r="E558" s="53" t="s">
        <v>1863</v>
      </c>
      <c r="F558" s="54">
        <v>4798</v>
      </c>
      <c r="G558" s="54">
        <f t="shared" si="0"/>
        <v>28788</v>
      </c>
      <c r="H558" s="65">
        <v>6</v>
      </c>
    </row>
    <row r="559" spans="1:8" ht="20" customHeight="1" x14ac:dyDescent="0.15">
      <c r="A559" s="53" t="s">
        <v>1864</v>
      </c>
      <c r="B559" s="53" t="s">
        <v>20</v>
      </c>
      <c r="C559" s="53" t="s">
        <v>1844</v>
      </c>
      <c r="D559" s="53">
        <v>1510677144</v>
      </c>
      <c r="E559" s="53" t="s">
        <v>1865</v>
      </c>
      <c r="F559" s="54">
        <v>7187</v>
      </c>
      <c r="G559" s="54">
        <f t="shared" si="0"/>
        <v>14374</v>
      </c>
      <c r="H559" s="65">
        <v>2</v>
      </c>
    </row>
    <row r="560" spans="1:8" ht="20" customHeight="1" x14ac:dyDescent="0.15">
      <c r="A560" s="53" t="s">
        <v>1866</v>
      </c>
      <c r="B560" s="53" t="s">
        <v>20</v>
      </c>
      <c r="C560" s="53" t="s">
        <v>1867</v>
      </c>
      <c r="D560" s="53">
        <v>1326054329</v>
      </c>
      <c r="E560" s="53" t="s">
        <v>1868</v>
      </c>
      <c r="F560" s="54">
        <v>5122</v>
      </c>
      <c r="G560" s="54">
        <f t="shared" si="0"/>
        <v>0</v>
      </c>
      <c r="H560" s="55">
        <v>0</v>
      </c>
    </row>
    <row r="561" spans="1:8" ht="20" customHeight="1" x14ac:dyDescent="0.15">
      <c r="A561" s="53" t="s">
        <v>1869</v>
      </c>
      <c r="B561" s="53" t="s">
        <v>20</v>
      </c>
      <c r="C561" s="53" t="s">
        <v>1870</v>
      </c>
      <c r="D561" s="53">
        <v>1426974665</v>
      </c>
      <c r="E561" s="53" t="s">
        <v>1871</v>
      </c>
      <c r="F561" s="54">
        <v>11147</v>
      </c>
      <c r="G561" s="54">
        <f t="shared" si="0"/>
        <v>0</v>
      </c>
      <c r="H561" s="55">
        <v>0</v>
      </c>
    </row>
    <row r="562" spans="1:8" ht="20" customHeight="1" x14ac:dyDescent="0.15">
      <c r="A562" s="53" t="s">
        <v>1872</v>
      </c>
      <c r="B562" s="53" t="s">
        <v>20</v>
      </c>
      <c r="C562" s="53" t="s">
        <v>1873</v>
      </c>
      <c r="D562" s="53">
        <v>1341876788</v>
      </c>
      <c r="E562" s="53" t="s">
        <v>1874</v>
      </c>
      <c r="F562" s="54">
        <v>800</v>
      </c>
      <c r="G562" s="54">
        <f t="shared" si="0"/>
        <v>0</v>
      </c>
      <c r="H562" s="55">
        <v>0</v>
      </c>
    </row>
    <row r="563" spans="1:8" ht="20" customHeight="1" x14ac:dyDescent="0.15">
      <c r="A563" s="53" t="s">
        <v>1875</v>
      </c>
      <c r="B563" s="53" t="s">
        <v>20</v>
      </c>
      <c r="C563" s="53" t="s">
        <v>1876</v>
      </c>
      <c r="D563" s="53">
        <v>1406674521</v>
      </c>
      <c r="E563" s="53" t="s">
        <v>1877</v>
      </c>
      <c r="F563" s="54">
        <v>16800</v>
      </c>
      <c r="G563" s="54">
        <f t="shared" si="0"/>
        <v>67200</v>
      </c>
      <c r="H563" s="65">
        <v>4</v>
      </c>
    </row>
    <row r="564" spans="1:8" ht="20" customHeight="1" x14ac:dyDescent="0.15">
      <c r="A564" s="53" t="s">
        <v>1878</v>
      </c>
      <c r="B564" s="53" t="s">
        <v>20</v>
      </c>
      <c r="C564" s="53" t="s">
        <v>1879</v>
      </c>
      <c r="D564" s="53">
        <v>1341958194</v>
      </c>
      <c r="E564" s="53" t="s">
        <v>1880</v>
      </c>
      <c r="F564" s="54">
        <v>72090</v>
      </c>
      <c r="G564" s="54">
        <f t="shared" si="0"/>
        <v>288360</v>
      </c>
      <c r="H564" s="65">
        <v>4</v>
      </c>
    </row>
    <row r="565" spans="1:8" ht="20" customHeight="1" x14ac:dyDescent="0.15">
      <c r="A565" s="53" t="s">
        <v>1881</v>
      </c>
      <c r="B565" s="53" t="s">
        <v>20</v>
      </c>
      <c r="C565" s="53" t="s">
        <v>1882</v>
      </c>
      <c r="D565" s="53">
        <v>994784346</v>
      </c>
      <c r="E565" s="53" t="s">
        <v>1883</v>
      </c>
      <c r="F565" s="54">
        <v>5400</v>
      </c>
      <c r="G565" s="54">
        <f t="shared" si="0"/>
        <v>27000</v>
      </c>
      <c r="H565" s="65">
        <v>5</v>
      </c>
    </row>
    <row r="566" spans="1:8" ht="20" customHeight="1" x14ac:dyDescent="0.15">
      <c r="A566" s="53" t="s">
        <v>1884</v>
      </c>
      <c r="B566" s="53" t="s">
        <v>20</v>
      </c>
      <c r="C566" s="53" t="s">
        <v>1885</v>
      </c>
      <c r="D566" s="53">
        <v>1031055270</v>
      </c>
      <c r="E566" s="53" t="s">
        <v>1886</v>
      </c>
      <c r="F566" s="54">
        <v>15600</v>
      </c>
      <c r="G566" s="54">
        <f t="shared" si="0"/>
        <v>15600</v>
      </c>
      <c r="H566" s="65">
        <v>1</v>
      </c>
    </row>
    <row r="567" spans="1:8" ht="20" customHeight="1" x14ac:dyDescent="0.15">
      <c r="A567" s="53" t="s">
        <v>1887</v>
      </c>
      <c r="B567" s="53" t="s">
        <v>20</v>
      </c>
      <c r="C567" s="53" t="s">
        <v>1888</v>
      </c>
      <c r="D567" s="53">
        <v>1334933915</v>
      </c>
      <c r="E567" s="53" t="s">
        <v>1889</v>
      </c>
      <c r="F567" s="54">
        <v>15184</v>
      </c>
      <c r="G567" s="54">
        <f t="shared" si="0"/>
        <v>0</v>
      </c>
      <c r="H567" s="55">
        <v>0</v>
      </c>
    </row>
    <row r="568" spans="1:8" ht="20" customHeight="1" x14ac:dyDescent="0.15">
      <c r="A568" s="53" t="s">
        <v>1890</v>
      </c>
      <c r="B568" s="53" t="s">
        <v>20</v>
      </c>
      <c r="C568" s="53" t="s">
        <v>1891</v>
      </c>
      <c r="D568" s="53">
        <v>1385816215</v>
      </c>
      <c r="E568" s="53" t="s">
        <v>1892</v>
      </c>
      <c r="F568" s="54">
        <v>28910</v>
      </c>
      <c r="G568" s="54">
        <f t="shared" si="0"/>
        <v>115640</v>
      </c>
      <c r="H568" s="65">
        <v>4</v>
      </c>
    </row>
    <row r="569" spans="1:8" ht="20" customHeight="1" x14ac:dyDescent="0.15">
      <c r="A569" s="53" t="s">
        <v>1893</v>
      </c>
      <c r="B569" s="53" t="s">
        <v>20</v>
      </c>
      <c r="C569" s="53" t="s">
        <v>1894</v>
      </c>
      <c r="D569" s="53">
        <v>1510677108</v>
      </c>
      <c r="E569" s="53" t="s">
        <v>1895</v>
      </c>
      <c r="F569" s="54">
        <v>9200</v>
      </c>
      <c r="G569" s="54">
        <f t="shared" si="0"/>
        <v>27600</v>
      </c>
      <c r="H569" s="65">
        <v>3</v>
      </c>
    </row>
    <row r="570" spans="1:8" ht="20" customHeight="1" x14ac:dyDescent="0.15">
      <c r="A570" s="53" t="s">
        <v>1896</v>
      </c>
      <c r="B570" s="53" t="s">
        <v>20</v>
      </c>
      <c r="C570" s="56" t="s">
        <v>1897</v>
      </c>
      <c r="D570" s="53">
        <v>1419453561</v>
      </c>
      <c r="E570" s="53" t="s">
        <v>1898</v>
      </c>
      <c r="F570" s="54">
        <v>4038</v>
      </c>
      <c r="G570" s="54">
        <f t="shared" si="0"/>
        <v>20190</v>
      </c>
      <c r="H570" s="65">
        <v>5</v>
      </c>
    </row>
    <row r="571" spans="1:8" ht="20" customHeight="1" x14ac:dyDescent="0.15">
      <c r="A571" s="53" t="s">
        <v>1899</v>
      </c>
      <c r="B571" s="53" t="s">
        <v>20</v>
      </c>
      <c r="C571" s="56" t="s">
        <v>1900</v>
      </c>
      <c r="D571" s="53">
        <v>1427025143</v>
      </c>
      <c r="E571" s="53" t="s">
        <v>1901</v>
      </c>
      <c r="F571" s="54">
        <v>1481</v>
      </c>
      <c r="G571" s="54">
        <f t="shared" si="0"/>
        <v>5924</v>
      </c>
      <c r="H571" s="65">
        <v>4</v>
      </c>
    </row>
    <row r="572" spans="1:8" ht="20" customHeight="1" x14ac:dyDescent="0.15">
      <c r="A572" s="53" t="s">
        <v>1902</v>
      </c>
      <c r="B572" s="53" t="s">
        <v>20</v>
      </c>
      <c r="C572" s="53" t="s">
        <v>1903</v>
      </c>
      <c r="D572" s="53">
        <v>2120248010</v>
      </c>
      <c r="E572" s="53" t="s">
        <v>1904</v>
      </c>
      <c r="F572" s="54">
        <v>13133</v>
      </c>
      <c r="G572" s="54">
        <f t="shared" si="0"/>
        <v>13133</v>
      </c>
      <c r="H572" s="65">
        <v>1</v>
      </c>
    </row>
    <row r="573" spans="1:8" ht="20" customHeight="1" x14ac:dyDescent="0.15">
      <c r="A573" s="53" t="s">
        <v>1905</v>
      </c>
      <c r="B573" s="53" t="s">
        <v>20</v>
      </c>
      <c r="C573" s="53" t="s">
        <v>1906</v>
      </c>
      <c r="D573" s="53">
        <v>2414101344</v>
      </c>
      <c r="E573" s="53" t="s">
        <v>1907</v>
      </c>
      <c r="F573" s="54">
        <v>14032</v>
      </c>
      <c r="G573" s="54">
        <f t="shared" si="0"/>
        <v>0</v>
      </c>
      <c r="H573" s="55">
        <v>0</v>
      </c>
    </row>
    <row r="574" spans="1:8" ht="20" customHeight="1" x14ac:dyDescent="0.15">
      <c r="A574" s="53" t="s">
        <v>1908</v>
      </c>
      <c r="B574" s="53" t="s">
        <v>20</v>
      </c>
      <c r="C574" s="53" t="s">
        <v>1909</v>
      </c>
      <c r="D574" s="53">
        <v>1395473191</v>
      </c>
      <c r="E574" s="53" t="s">
        <v>1910</v>
      </c>
      <c r="F574" s="54">
        <v>18300</v>
      </c>
      <c r="G574" s="54">
        <f t="shared" si="0"/>
        <v>36600</v>
      </c>
      <c r="H574" s="65">
        <v>2</v>
      </c>
    </row>
    <row r="575" spans="1:8" ht="20" customHeight="1" x14ac:dyDescent="0.15">
      <c r="A575" s="53" t="s">
        <v>1911</v>
      </c>
      <c r="B575" s="53" t="s">
        <v>20</v>
      </c>
      <c r="C575" s="53" t="s">
        <v>1912</v>
      </c>
      <c r="D575" s="53">
        <v>1419389073</v>
      </c>
      <c r="E575" s="53" t="s">
        <v>1913</v>
      </c>
      <c r="F575" s="54">
        <v>4000</v>
      </c>
      <c r="G575" s="54">
        <f t="shared" si="0"/>
        <v>12000</v>
      </c>
      <c r="H575" s="65">
        <v>3</v>
      </c>
    </row>
    <row r="576" spans="1:8" ht="20" customHeight="1" x14ac:dyDescent="0.15">
      <c r="A576" s="53" t="s">
        <v>1914</v>
      </c>
      <c r="B576" s="53" t="s">
        <v>20</v>
      </c>
      <c r="C576" s="56" t="s">
        <v>1915</v>
      </c>
      <c r="D576" s="53">
        <v>1346559133</v>
      </c>
      <c r="E576" s="53" t="s">
        <v>1916</v>
      </c>
      <c r="F576" s="54">
        <v>7285</v>
      </c>
      <c r="G576" s="54">
        <f t="shared" si="0"/>
        <v>29140</v>
      </c>
      <c r="H576" s="65">
        <v>4</v>
      </c>
    </row>
    <row r="577" spans="1:8" ht="20" customHeight="1" x14ac:dyDescent="0.15">
      <c r="A577" s="53" t="s">
        <v>1917</v>
      </c>
      <c r="B577" s="53" t="s">
        <v>20</v>
      </c>
      <c r="C577" s="56" t="s">
        <v>1918</v>
      </c>
      <c r="D577" s="53">
        <v>994848047</v>
      </c>
      <c r="E577" s="53" t="s">
        <v>1919</v>
      </c>
      <c r="F577" s="54">
        <v>15311</v>
      </c>
      <c r="G577" s="54">
        <f t="shared" si="0"/>
        <v>61244</v>
      </c>
      <c r="H577" s="65">
        <v>4</v>
      </c>
    </row>
    <row r="578" spans="1:8" ht="20" customHeight="1" x14ac:dyDescent="0.15">
      <c r="A578" s="53" t="s">
        <v>1920</v>
      </c>
      <c r="B578" s="53" t="s">
        <v>20</v>
      </c>
      <c r="C578" s="53" t="s">
        <v>1921</v>
      </c>
      <c r="D578" s="53">
        <v>1334933333</v>
      </c>
      <c r="E578" s="53" t="s">
        <v>1922</v>
      </c>
      <c r="F578" s="54">
        <v>10405</v>
      </c>
      <c r="G578" s="54">
        <f t="shared" si="0"/>
        <v>41620</v>
      </c>
      <c r="H578" s="65">
        <v>4</v>
      </c>
    </row>
    <row r="579" spans="1:8" ht="20" customHeight="1" x14ac:dyDescent="0.15">
      <c r="A579" s="53" t="s">
        <v>1923</v>
      </c>
      <c r="B579" s="53" t="s">
        <v>20</v>
      </c>
      <c r="C579" s="53" t="s">
        <v>1924</v>
      </c>
      <c r="D579" s="53">
        <v>2189546206</v>
      </c>
      <c r="E579" s="53" t="s">
        <v>1925</v>
      </c>
      <c r="F579" s="54">
        <v>74900</v>
      </c>
      <c r="G579" s="54">
        <f t="shared" si="0"/>
        <v>74900</v>
      </c>
      <c r="H579" s="65">
        <v>1</v>
      </c>
    </row>
    <row r="580" spans="1:8" ht="20" customHeight="1" x14ac:dyDescent="0.15">
      <c r="A580" s="53" t="s">
        <v>1926</v>
      </c>
      <c r="B580" s="53" t="s">
        <v>20</v>
      </c>
      <c r="C580" s="53" t="s">
        <v>1927</v>
      </c>
      <c r="D580" s="53">
        <v>1032538589</v>
      </c>
      <c r="E580" s="53" t="s">
        <v>1928</v>
      </c>
      <c r="F580" s="54">
        <v>19600</v>
      </c>
      <c r="G580" s="54">
        <f t="shared" si="0"/>
        <v>19600</v>
      </c>
      <c r="H580" s="65">
        <v>1</v>
      </c>
    </row>
    <row r="581" spans="1:8" ht="20" customHeight="1" x14ac:dyDescent="0.15">
      <c r="A581" s="53" t="s">
        <v>1929</v>
      </c>
      <c r="B581" s="53" t="s">
        <v>20</v>
      </c>
      <c r="C581" s="56" t="s">
        <v>1930</v>
      </c>
      <c r="D581" s="53">
        <v>1419415807</v>
      </c>
      <c r="E581" s="53" t="s">
        <v>1931</v>
      </c>
      <c r="F581" s="54">
        <v>531</v>
      </c>
      <c r="G581" s="54">
        <f t="shared" si="0"/>
        <v>531</v>
      </c>
      <c r="H581" s="65">
        <v>1</v>
      </c>
    </row>
    <row r="582" spans="1:8" ht="20" customHeight="1" x14ac:dyDescent="0.15">
      <c r="A582" s="53" t="s">
        <v>1932</v>
      </c>
      <c r="B582" s="53" t="s">
        <v>20</v>
      </c>
      <c r="C582" s="53" t="s">
        <v>1933</v>
      </c>
      <c r="D582" s="53">
        <v>1775558782</v>
      </c>
      <c r="E582" s="53" t="s">
        <v>1934</v>
      </c>
      <c r="F582" s="54">
        <v>20900</v>
      </c>
      <c r="G582" s="54">
        <f t="shared" si="0"/>
        <v>62700</v>
      </c>
      <c r="H582" s="65">
        <v>3</v>
      </c>
    </row>
    <row r="583" spans="1:8" ht="20" customHeight="1" x14ac:dyDescent="0.15">
      <c r="A583" s="53" t="s">
        <v>1935</v>
      </c>
      <c r="B583" s="53" t="s">
        <v>20</v>
      </c>
      <c r="C583" s="56" t="s">
        <v>1936</v>
      </c>
      <c r="D583" s="53">
        <v>1429379351</v>
      </c>
      <c r="E583" s="53" t="s">
        <v>1937</v>
      </c>
      <c r="F583" s="54">
        <v>7459</v>
      </c>
      <c r="G583" s="54">
        <f t="shared" si="0"/>
        <v>7459</v>
      </c>
      <c r="H583" s="65">
        <v>1</v>
      </c>
    </row>
    <row r="584" spans="1:8" ht="20" customHeight="1" x14ac:dyDescent="0.15">
      <c r="A584" s="53" t="s">
        <v>1938</v>
      </c>
      <c r="B584" s="53" t="s">
        <v>20</v>
      </c>
      <c r="C584" s="53" t="s">
        <v>1939</v>
      </c>
      <c r="D584" s="53">
        <v>1429262829</v>
      </c>
      <c r="E584" s="53" t="s">
        <v>1940</v>
      </c>
      <c r="F584" s="54">
        <v>7800</v>
      </c>
      <c r="G584" s="54">
        <f t="shared" si="0"/>
        <v>23400</v>
      </c>
      <c r="H584" s="65">
        <v>3</v>
      </c>
    </row>
    <row r="585" spans="1:8" ht="20" customHeight="1" x14ac:dyDescent="0.15">
      <c r="A585" s="53" t="s">
        <v>1941</v>
      </c>
      <c r="B585" s="53" t="s">
        <v>20</v>
      </c>
      <c r="C585" s="53" t="s">
        <v>1942</v>
      </c>
      <c r="D585" s="53">
        <v>994803851</v>
      </c>
      <c r="E585" s="53" t="s">
        <v>1943</v>
      </c>
      <c r="F585" s="54">
        <v>6000</v>
      </c>
      <c r="G585" s="54">
        <f t="shared" si="0"/>
        <v>6000</v>
      </c>
      <c r="H585" s="65">
        <v>1</v>
      </c>
    </row>
    <row r="586" spans="1:8" ht="20" customHeight="1" x14ac:dyDescent="0.15">
      <c r="A586" s="53" t="s">
        <v>1944</v>
      </c>
      <c r="B586" s="53" t="s">
        <v>20</v>
      </c>
      <c r="C586" s="56" t="s">
        <v>1945</v>
      </c>
      <c r="D586" s="53">
        <v>1429301553</v>
      </c>
      <c r="E586" s="53" t="s">
        <v>1946</v>
      </c>
      <c r="F586" s="54">
        <v>17936</v>
      </c>
      <c r="G586" s="54">
        <f t="shared" si="0"/>
        <v>89680</v>
      </c>
      <c r="H586" s="65">
        <v>5</v>
      </c>
    </row>
    <row r="587" spans="1:8" ht="20" customHeight="1" x14ac:dyDescent="0.15">
      <c r="A587" s="53" t="s">
        <v>1947</v>
      </c>
      <c r="B587" s="53" t="s">
        <v>20</v>
      </c>
      <c r="C587" s="53" t="s">
        <v>1948</v>
      </c>
      <c r="D587" s="53">
        <v>1032532191</v>
      </c>
      <c r="E587" s="53" t="s">
        <v>1949</v>
      </c>
      <c r="F587" s="54">
        <v>17000</v>
      </c>
      <c r="G587" s="54">
        <f t="shared" si="0"/>
        <v>102000</v>
      </c>
      <c r="H587" s="65">
        <v>6</v>
      </c>
    </row>
    <row r="588" spans="1:8" ht="20" customHeight="1" x14ac:dyDescent="0.15">
      <c r="A588" s="53" t="s">
        <v>1950</v>
      </c>
      <c r="B588" s="53" t="s">
        <v>20</v>
      </c>
      <c r="C588" s="53" t="s">
        <v>1951</v>
      </c>
      <c r="D588" s="53">
        <v>1822130120</v>
      </c>
      <c r="E588" s="53" t="s">
        <v>1952</v>
      </c>
      <c r="F588" s="54">
        <v>18800</v>
      </c>
      <c r="G588" s="54">
        <f t="shared" si="0"/>
        <v>94000</v>
      </c>
      <c r="H588" s="65">
        <v>5</v>
      </c>
    </row>
    <row r="589" spans="1:8" ht="20" customHeight="1" x14ac:dyDescent="0.15">
      <c r="A589" s="53" t="s">
        <v>1953</v>
      </c>
      <c r="B589" s="53" t="s">
        <v>20</v>
      </c>
      <c r="C589" s="53" t="s">
        <v>1954</v>
      </c>
      <c r="D589" s="53">
        <v>1031055183</v>
      </c>
      <c r="E589" s="53" t="s">
        <v>1955</v>
      </c>
      <c r="F589" s="54">
        <v>21000</v>
      </c>
      <c r="G589" s="54">
        <f t="shared" si="0"/>
        <v>0</v>
      </c>
      <c r="H589" s="55">
        <v>0</v>
      </c>
    </row>
    <row r="590" spans="1:8" ht="20" customHeight="1" x14ac:dyDescent="0.15">
      <c r="A590" s="53" t="s">
        <v>1956</v>
      </c>
      <c r="B590" s="53" t="s">
        <v>20</v>
      </c>
      <c r="C590" s="53" t="s">
        <v>1957</v>
      </c>
      <c r="D590" s="53">
        <v>1334996152</v>
      </c>
      <c r="E590" s="53" t="s">
        <v>1958</v>
      </c>
      <c r="F590" s="54">
        <v>27000</v>
      </c>
      <c r="G590" s="54">
        <f t="shared" si="0"/>
        <v>81000</v>
      </c>
      <c r="H590" s="65">
        <v>3</v>
      </c>
    </row>
    <row r="591" spans="1:8" ht="20" customHeight="1" x14ac:dyDescent="0.15">
      <c r="A591" s="53" t="s">
        <v>1959</v>
      </c>
      <c r="B591" s="53" t="s">
        <v>20</v>
      </c>
      <c r="C591" s="53" t="s">
        <v>1960</v>
      </c>
      <c r="D591" s="53">
        <v>994829836</v>
      </c>
      <c r="E591" s="53" t="s">
        <v>1961</v>
      </c>
      <c r="F591" s="54">
        <v>5600</v>
      </c>
      <c r="G591" s="54">
        <f t="shared" si="0"/>
        <v>39200</v>
      </c>
      <c r="H591" s="65">
        <v>7</v>
      </c>
    </row>
    <row r="592" spans="1:8" ht="20" customHeight="1" x14ac:dyDescent="0.15">
      <c r="A592" s="53" t="s">
        <v>1967</v>
      </c>
      <c r="B592" s="53" t="s">
        <v>20</v>
      </c>
      <c r="C592" s="53" t="s">
        <v>1968</v>
      </c>
      <c r="D592" s="53">
        <v>1494798857</v>
      </c>
      <c r="E592" s="53" t="s">
        <v>1969</v>
      </c>
      <c r="F592" s="54">
        <v>6400</v>
      </c>
      <c r="G592" s="54">
        <f t="shared" ref="G592:G597" si="1">F592*H592</f>
        <v>6400</v>
      </c>
      <c r="H592" s="65">
        <v>1</v>
      </c>
    </row>
    <row r="593" spans="1:8" ht="20" customHeight="1" x14ac:dyDescent="0.15">
      <c r="A593" s="53" t="s">
        <v>1970</v>
      </c>
      <c r="B593" s="53" t="s">
        <v>20</v>
      </c>
      <c r="C593" s="53" t="s">
        <v>1971</v>
      </c>
      <c r="D593" s="53">
        <v>1460572873</v>
      </c>
      <c r="E593" s="53" t="s">
        <v>1972</v>
      </c>
      <c r="F593" s="54">
        <v>1600</v>
      </c>
      <c r="G593" s="54">
        <f t="shared" si="1"/>
        <v>0</v>
      </c>
      <c r="H593" s="55">
        <v>0</v>
      </c>
    </row>
    <row r="594" spans="1:8" ht="20" customHeight="1" x14ac:dyDescent="0.15">
      <c r="A594" s="53" t="s">
        <v>1973</v>
      </c>
      <c r="B594" s="53" t="s">
        <v>20</v>
      </c>
      <c r="C594" s="53" t="s">
        <v>1974</v>
      </c>
      <c r="D594" s="53">
        <v>2275321754</v>
      </c>
      <c r="E594" s="53" t="s">
        <v>1975</v>
      </c>
      <c r="F594" s="54">
        <v>26900</v>
      </c>
      <c r="G594" s="54">
        <f t="shared" si="1"/>
        <v>53800</v>
      </c>
      <c r="H594" s="65">
        <v>2</v>
      </c>
    </row>
    <row r="595" spans="1:8" ht="20" customHeight="1" x14ac:dyDescent="0.15">
      <c r="A595" s="53" t="s">
        <v>1976</v>
      </c>
      <c r="B595" s="53" t="s">
        <v>20</v>
      </c>
      <c r="C595" s="53" t="s">
        <v>1977</v>
      </c>
      <c r="D595" s="53">
        <v>2260221742</v>
      </c>
      <c r="E595" s="53" t="s">
        <v>1978</v>
      </c>
      <c r="F595" s="54">
        <v>4128</v>
      </c>
      <c r="G595" s="54">
        <f t="shared" si="1"/>
        <v>12384</v>
      </c>
      <c r="H595" s="65">
        <v>3</v>
      </c>
    </row>
    <row r="596" spans="1:8" ht="20" customHeight="1" x14ac:dyDescent="0.15">
      <c r="A596" s="53" t="s">
        <v>1979</v>
      </c>
      <c r="B596" s="53" t="s">
        <v>20</v>
      </c>
      <c r="C596" s="53" t="s">
        <v>1980</v>
      </c>
      <c r="D596" s="53">
        <v>2216325090</v>
      </c>
      <c r="E596" s="53" t="s">
        <v>1981</v>
      </c>
      <c r="F596" s="54">
        <v>1300</v>
      </c>
      <c r="G596" s="54">
        <f t="shared" si="1"/>
        <v>2600</v>
      </c>
      <c r="H596" s="65">
        <v>2</v>
      </c>
    </row>
    <row r="597" spans="1:8" ht="20" customHeight="1" x14ac:dyDescent="0.15">
      <c r="A597" s="53" t="s">
        <v>1982</v>
      </c>
      <c r="B597" s="53" t="s">
        <v>20</v>
      </c>
      <c r="C597" s="53" t="s">
        <v>1983</v>
      </c>
      <c r="D597" s="53">
        <v>1460508737</v>
      </c>
      <c r="E597" s="53" t="s">
        <v>1984</v>
      </c>
      <c r="F597" s="54">
        <v>3200</v>
      </c>
      <c r="G597" s="54">
        <f t="shared" si="1"/>
        <v>9600</v>
      </c>
      <c r="H597" s="65">
        <v>3</v>
      </c>
    </row>
    <row r="598" spans="1:8" ht="20" customHeight="1" x14ac:dyDescent="0.15">
      <c r="A598" s="53" t="s">
        <v>1989</v>
      </c>
      <c r="B598" s="53" t="s">
        <v>20</v>
      </c>
      <c r="C598" s="53" t="s">
        <v>1990</v>
      </c>
      <c r="D598" s="53">
        <v>2509713922</v>
      </c>
      <c r="E598" s="53" t="s">
        <v>1991</v>
      </c>
      <c r="F598" s="54">
        <v>221990</v>
      </c>
      <c r="G598" s="54">
        <v>221990</v>
      </c>
      <c r="H598" s="65">
        <v>1</v>
      </c>
    </row>
    <row r="599" spans="1:8" ht="20" customHeight="1" x14ac:dyDescent="0.15">
      <c r="A599" s="53" t="s">
        <v>1992</v>
      </c>
      <c r="B599" s="53" t="s">
        <v>1993</v>
      </c>
      <c r="C599" s="53" t="s">
        <v>1994</v>
      </c>
      <c r="D599" s="53">
        <v>1505753019</v>
      </c>
      <c r="E599" s="53" t="s">
        <v>1995</v>
      </c>
      <c r="F599" s="54">
        <v>153390</v>
      </c>
      <c r="G599" s="54">
        <v>153390</v>
      </c>
      <c r="H599" s="65">
        <v>1</v>
      </c>
    </row>
    <row r="600" spans="1:8" ht="20" customHeight="1" x14ac:dyDescent="0.15">
      <c r="A600" s="53" t="s">
        <v>1999</v>
      </c>
      <c r="B600" s="53" t="s">
        <v>20</v>
      </c>
      <c r="C600" s="53" t="s">
        <v>2000</v>
      </c>
      <c r="D600" s="53">
        <v>2535139706</v>
      </c>
      <c r="E600" s="53" t="s">
        <v>2001</v>
      </c>
      <c r="F600" s="54">
        <v>175990</v>
      </c>
      <c r="G600" s="54">
        <v>351980</v>
      </c>
      <c r="H600" s="65">
        <v>2</v>
      </c>
    </row>
    <row r="601" spans="1:8" ht="20" customHeight="1" x14ac:dyDescent="0.15">
      <c r="A601" s="53" t="s">
        <v>2009</v>
      </c>
      <c r="B601" s="53" t="s">
        <v>20</v>
      </c>
      <c r="C601" s="53" t="s">
        <v>2010</v>
      </c>
      <c r="D601" s="53">
        <v>1501426899</v>
      </c>
      <c r="E601" s="53" t="s">
        <v>2011</v>
      </c>
      <c r="F601" s="54">
        <v>104990</v>
      </c>
      <c r="G601" s="54">
        <v>524950</v>
      </c>
      <c r="H601" s="65">
        <v>5</v>
      </c>
    </row>
    <row r="602" spans="1:8" ht="20" customHeight="1" x14ac:dyDescent="0.15">
      <c r="A602" s="53" t="s">
        <v>2022</v>
      </c>
      <c r="B602" s="53" t="s">
        <v>20</v>
      </c>
      <c r="C602" s="53" t="s">
        <v>2023</v>
      </c>
      <c r="D602" s="53">
        <v>511513260</v>
      </c>
      <c r="E602" s="53" t="s">
        <v>2024</v>
      </c>
      <c r="F602" s="54">
        <v>6000</v>
      </c>
      <c r="G602" s="54">
        <v>6000</v>
      </c>
      <c r="H602" s="65">
        <v>1</v>
      </c>
    </row>
    <row r="603" spans="1:8" ht="20" customHeight="1" x14ac:dyDescent="0.15">
      <c r="A603" s="53" t="s">
        <v>2029</v>
      </c>
      <c r="B603" s="53" t="s">
        <v>20</v>
      </c>
      <c r="C603" s="53" t="s">
        <v>2030</v>
      </c>
      <c r="D603" s="53">
        <v>609520352</v>
      </c>
      <c r="E603" s="53" t="s">
        <v>2031</v>
      </c>
      <c r="F603" s="54">
        <v>22900</v>
      </c>
      <c r="G603" s="54">
        <v>68700</v>
      </c>
      <c r="H603" s="65">
        <v>3</v>
      </c>
    </row>
    <row r="604" spans="1:8" ht="20" customHeight="1" x14ac:dyDescent="0.15">
      <c r="A604" s="53" t="s">
        <v>2035</v>
      </c>
      <c r="B604" s="53" t="s">
        <v>2036</v>
      </c>
      <c r="C604" s="53" t="s">
        <v>2037</v>
      </c>
      <c r="D604" s="53">
        <v>626132097</v>
      </c>
      <c r="E604" s="53" t="s">
        <v>2038</v>
      </c>
      <c r="F604" s="54">
        <v>3550</v>
      </c>
      <c r="G604" s="54">
        <v>7100</v>
      </c>
      <c r="H604" s="65">
        <v>2</v>
      </c>
    </row>
    <row r="605" spans="1:8" ht="20" customHeight="1" x14ac:dyDescent="0.15">
      <c r="A605" s="53" t="s">
        <v>2039</v>
      </c>
      <c r="B605" s="53" t="s">
        <v>20</v>
      </c>
      <c r="C605" s="56" t="s">
        <v>2040</v>
      </c>
      <c r="D605" s="53">
        <v>1133384996</v>
      </c>
      <c r="E605" s="53" t="s">
        <v>2041</v>
      </c>
      <c r="F605" s="54">
        <v>7980</v>
      </c>
      <c r="G605" s="54">
        <v>31920</v>
      </c>
      <c r="H605" s="65">
        <v>4</v>
      </c>
    </row>
    <row r="606" spans="1:8" ht="20" customHeight="1" x14ac:dyDescent="0.15">
      <c r="A606" s="53" t="s">
        <v>2057</v>
      </c>
      <c r="B606" s="53" t="s">
        <v>20</v>
      </c>
      <c r="C606" s="53" t="s">
        <v>2058</v>
      </c>
      <c r="D606" s="53">
        <v>635670438</v>
      </c>
      <c r="E606" s="53" t="s">
        <v>2059</v>
      </c>
      <c r="F606" s="54">
        <v>21180</v>
      </c>
      <c r="G606" s="54">
        <v>105900</v>
      </c>
      <c r="H606" s="65">
        <v>5</v>
      </c>
    </row>
    <row r="607" spans="1:8" ht="20" customHeight="1" x14ac:dyDescent="0.15">
      <c r="A607" s="53" t="s">
        <v>2060</v>
      </c>
      <c r="B607" s="53" t="s">
        <v>20</v>
      </c>
      <c r="C607" s="53" t="s">
        <v>2061</v>
      </c>
      <c r="D607" s="53">
        <v>640448793</v>
      </c>
      <c r="E607" s="53" t="s">
        <v>2062</v>
      </c>
      <c r="F607" s="54">
        <v>7190</v>
      </c>
      <c r="G607" s="54">
        <v>64710</v>
      </c>
      <c r="H607" s="65">
        <v>9</v>
      </c>
    </row>
    <row r="608" spans="1:8" ht="20" customHeight="1" x14ac:dyDescent="0.15">
      <c r="A608" s="53" t="s">
        <v>2066</v>
      </c>
      <c r="B608" s="53" t="s">
        <v>20</v>
      </c>
      <c r="C608" s="53" t="s">
        <v>2067</v>
      </c>
      <c r="D608" s="53">
        <v>1133336088</v>
      </c>
      <c r="E608" s="53" t="s">
        <v>2068</v>
      </c>
      <c r="F608" s="54">
        <v>3090</v>
      </c>
      <c r="G608" s="54">
        <v>3090</v>
      </c>
      <c r="H608" s="65">
        <v>1</v>
      </c>
    </row>
    <row r="609" spans="1:8" ht="20" customHeight="1" x14ac:dyDescent="0.15">
      <c r="A609" s="53" t="s">
        <v>2069</v>
      </c>
      <c r="B609" s="53" t="s">
        <v>20</v>
      </c>
      <c r="C609" s="53" t="s">
        <v>2070</v>
      </c>
      <c r="D609" s="53">
        <v>1007131584</v>
      </c>
      <c r="E609" s="53" t="s">
        <v>2071</v>
      </c>
      <c r="F609" s="54">
        <v>6000</v>
      </c>
      <c r="G609" s="54">
        <v>36000</v>
      </c>
      <c r="H609" s="65">
        <v>6</v>
      </c>
    </row>
    <row r="610" spans="1:8" ht="20" customHeight="1" x14ac:dyDescent="0.15">
      <c r="A610" s="53" t="s">
        <v>2072</v>
      </c>
      <c r="B610" s="53" t="s">
        <v>20</v>
      </c>
      <c r="C610" s="56" t="s">
        <v>2073</v>
      </c>
      <c r="D610" s="53">
        <v>515821845</v>
      </c>
      <c r="E610" s="53" t="s">
        <v>2074</v>
      </c>
      <c r="F610" s="54">
        <v>50800</v>
      </c>
      <c r="G610" s="54">
        <v>152400</v>
      </c>
      <c r="H610" s="65">
        <v>3</v>
      </c>
    </row>
    <row r="611" spans="1:8" ht="20" customHeight="1" x14ac:dyDescent="0.15">
      <c r="A611" s="53" t="s">
        <v>2075</v>
      </c>
      <c r="B611" s="53" t="s">
        <v>20</v>
      </c>
      <c r="C611" s="53" t="s">
        <v>2076</v>
      </c>
      <c r="D611" s="53">
        <v>1119880862</v>
      </c>
      <c r="E611" s="53" t="s">
        <v>2077</v>
      </c>
      <c r="F611" s="54">
        <v>12600</v>
      </c>
      <c r="G611" s="54">
        <v>88200</v>
      </c>
      <c r="H611" s="65">
        <v>7</v>
      </c>
    </row>
    <row r="612" spans="1:8" ht="20" customHeight="1" x14ac:dyDescent="0.15">
      <c r="A612" s="53" t="s">
        <v>2078</v>
      </c>
      <c r="B612" s="53" t="s">
        <v>20</v>
      </c>
      <c r="C612" s="53" t="s">
        <v>2079</v>
      </c>
      <c r="D612" s="53">
        <v>623602360</v>
      </c>
      <c r="E612" s="53" t="s">
        <v>2080</v>
      </c>
      <c r="F612" s="54">
        <v>9000</v>
      </c>
      <c r="G612" s="54">
        <v>207000</v>
      </c>
      <c r="H612" s="65">
        <v>23</v>
      </c>
    </row>
    <row r="613" spans="1:8" ht="20" customHeight="1" x14ac:dyDescent="0.15">
      <c r="A613" s="53" t="s">
        <v>2084</v>
      </c>
      <c r="B613" s="53" t="s">
        <v>20</v>
      </c>
      <c r="C613" s="53" t="s">
        <v>2085</v>
      </c>
      <c r="D613" s="53">
        <v>509548977</v>
      </c>
      <c r="E613" s="53" t="s">
        <v>2086</v>
      </c>
      <c r="F613" s="54">
        <v>11390</v>
      </c>
      <c r="G613" s="54">
        <v>102510</v>
      </c>
      <c r="H613" s="65">
        <v>9</v>
      </c>
    </row>
    <row r="614" spans="1:8" ht="20" customHeight="1" x14ac:dyDescent="0.15">
      <c r="A614" s="53" t="s">
        <v>2087</v>
      </c>
      <c r="B614" s="53" t="s">
        <v>20</v>
      </c>
      <c r="C614" s="53" t="s">
        <v>2088</v>
      </c>
      <c r="D614" s="53">
        <v>904425309</v>
      </c>
      <c r="E614" s="53" t="s">
        <v>2089</v>
      </c>
      <c r="F614" s="54">
        <v>10490</v>
      </c>
      <c r="G614" s="54">
        <v>10490</v>
      </c>
      <c r="H614" s="65">
        <v>1</v>
      </c>
    </row>
    <row r="615" spans="1:8" ht="20" customHeight="1" x14ac:dyDescent="0.15">
      <c r="A615" s="53" t="s">
        <v>2090</v>
      </c>
      <c r="B615" s="53" t="s">
        <v>20</v>
      </c>
      <c r="C615" s="56" t="s">
        <v>2091</v>
      </c>
      <c r="D615" s="53">
        <v>1133365748</v>
      </c>
      <c r="E615" s="53" t="s">
        <v>2092</v>
      </c>
      <c r="F615" s="54">
        <v>8780</v>
      </c>
      <c r="G615" s="54">
        <v>35120</v>
      </c>
      <c r="H615" s="65">
        <v>4</v>
      </c>
    </row>
    <row r="616" spans="1:8" ht="20" customHeight="1" x14ac:dyDescent="0.15">
      <c r="A616" s="53" t="s">
        <v>2093</v>
      </c>
      <c r="B616" s="53" t="s">
        <v>20</v>
      </c>
      <c r="C616" s="53" t="s">
        <v>2094</v>
      </c>
      <c r="D616" s="53">
        <v>621797243</v>
      </c>
      <c r="E616" s="53" t="s">
        <v>2095</v>
      </c>
      <c r="F616" s="54">
        <v>7988</v>
      </c>
      <c r="G616" s="54">
        <v>63904</v>
      </c>
      <c r="H616" s="65">
        <v>8</v>
      </c>
    </row>
    <row r="617" spans="1:8" ht="20" customHeight="1" x14ac:dyDescent="0.15">
      <c r="A617" s="53" t="s">
        <v>2096</v>
      </c>
      <c r="B617" s="53" t="s">
        <v>20</v>
      </c>
      <c r="C617" s="53" t="s">
        <v>2097</v>
      </c>
      <c r="D617" s="53">
        <v>507918732</v>
      </c>
      <c r="E617" s="53" t="s">
        <v>2098</v>
      </c>
      <c r="F617" s="54">
        <v>10100</v>
      </c>
      <c r="G617" s="54">
        <v>101000</v>
      </c>
      <c r="H617" s="65">
        <v>10</v>
      </c>
    </row>
    <row r="618" spans="1:8" ht="20" customHeight="1" x14ac:dyDescent="0.15">
      <c r="A618" s="53" t="s">
        <v>2103</v>
      </c>
      <c r="B618" s="53" t="s">
        <v>20</v>
      </c>
      <c r="C618" s="53" t="s">
        <v>2104</v>
      </c>
      <c r="D618" s="53">
        <v>509144349</v>
      </c>
      <c r="E618" s="53" t="s">
        <v>2105</v>
      </c>
      <c r="F618" s="54">
        <v>12600</v>
      </c>
      <c r="G618" s="54">
        <v>75600</v>
      </c>
      <c r="H618" s="65">
        <v>6</v>
      </c>
    </row>
    <row r="619" spans="1:8" ht="20" customHeight="1" x14ac:dyDescent="0.15">
      <c r="A619" s="53" t="s">
        <v>2106</v>
      </c>
      <c r="B619" s="53" t="s">
        <v>20</v>
      </c>
      <c r="C619" s="53" t="s">
        <v>2107</v>
      </c>
      <c r="D619" s="53">
        <v>983034390</v>
      </c>
      <c r="E619" s="53" t="s">
        <v>2108</v>
      </c>
      <c r="F619" s="54">
        <v>7690</v>
      </c>
      <c r="G619" s="54">
        <v>15380</v>
      </c>
      <c r="H619" s="65">
        <v>2</v>
      </c>
    </row>
    <row r="620" spans="1:8" ht="20" customHeight="1" x14ac:dyDescent="0.15">
      <c r="A620" s="53" t="s">
        <v>2109</v>
      </c>
      <c r="B620" s="53" t="s">
        <v>20</v>
      </c>
      <c r="C620" s="53" t="s">
        <v>2110</v>
      </c>
      <c r="D620" s="53">
        <v>530797735</v>
      </c>
      <c r="E620" s="53" t="s">
        <v>2111</v>
      </c>
      <c r="F620" s="54">
        <v>12900</v>
      </c>
      <c r="G620" s="54">
        <v>51600</v>
      </c>
      <c r="H620" s="65">
        <v>4</v>
      </c>
    </row>
    <row r="621" spans="1:8" ht="20" customHeight="1" x14ac:dyDescent="0.15">
      <c r="A621" s="53" t="s">
        <v>2118</v>
      </c>
      <c r="B621" s="53" t="s">
        <v>20</v>
      </c>
      <c r="C621" s="53" t="s">
        <v>2119</v>
      </c>
      <c r="D621" s="53">
        <v>521545474</v>
      </c>
      <c r="E621" s="53" t="s">
        <v>2120</v>
      </c>
      <c r="F621" s="54">
        <v>3990</v>
      </c>
      <c r="G621" s="54">
        <v>19950</v>
      </c>
      <c r="H621" s="65">
        <v>5</v>
      </c>
    </row>
    <row r="622" spans="1:8" ht="20" customHeight="1" x14ac:dyDescent="0.15">
      <c r="A622" s="53" t="s">
        <v>2121</v>
      </c>
      <c r="B622" s="53" t="s">
        <v>20</v>
      </c>
      <c r="C622" s="56" t="s">
        <v>2122</v>
      </c>
      <c r="D622" s="53">
        <v>917140154</v>
      </c>
      <c r="E622" s="53" t="s">
        <v>2123</v>
      </c>
      <c r="F622" s="54">
        <v>16780</v>
      </c>
      <c r="G622" s="54">
        <v>50340</v>
      </c>
      <c r="H622" s="65">
        <v>3</v>
      </c>
    </row>
    <row r="623" spans="1:8" ht="20" customHeight="1" x14ac:dyDescent="0.15">
      <c r="A623" s="53" t="s">
        <v>2124</v>
      </c>
      <c r="B623" s="53" t="s">
        <v>20</v>
      </c>
      <c r="C623" s="56" t="s">
        <v>2125</v>
      </c>
      <c r="D623" s="53">
        <v>621843365</v>
      </c>
      <c r="E623" s="53" t="s">
        <v>2126</v>
      </c>
      <c r="F623" s="54">
        <v>19190</v>
      </c>
      <c r="G623" s="54">
        <v>57570</v>
      </c>
      <c r="H623" s="65">
        <v>3</v>
      </c>
    </row>
    <row r="624" spans="1:8" ht="20" customHeight="1" x14ac:dyDescent="0.15">
      <c r="A624" s="53" t="s">
        <v>2127</v>
      </c>
      <c r="B624" s="53" t="s">
        <v>20</v>
      </c>
      <c r="C624" s="56" t="s">
        <v>2128</v>
      </c>
      <c r="D624" s="53">
        <v>635673511</v>
      </c>
      <c r="E624" s="53" t="s">
        <v>2129</v>
      </c>
      <c r="F624" s="54">
        <v>7580</v>
      </c>
      <c r="G624" s="54">
        <v>37900</v>
      </c>
      <c r="H624" s="65">
        <v>5</v>
      </c>
    </row>
    <row r="625" spans="1:8" ht="20" customHeight="1" x14ac:dyDescent="0.15">
      <c r="A625" s="53" t="s">
        <v>2136</v>
      </c>
      <c r="B625" s="53" t="s">
        <v>20</v>
      </c>
      <c r="C625" s="56" t="s">
        <v>2137</v>
      </c>
      <c r="D625" s="53">
        <v>1133380016</v>
      </c>
      <c r="E625" s="53" t="s">
        <v>2138</v>
      </c>
      <c r="F625" s="54">
        <v>10290</v>
      </c>
      <c r="G625" s="54">
        <v>10290</v>
      </c>
      <c r="H625" s="65">
        <v>1</v>
      </c>
    </row>
    <row r="626" spans="1:8" ht="20" customHeight="1" x14ac:dyDescent="0.15">
      <c r="A626" s="53" t="s">
        <v>2142</v>
      </c>
      <c r="B626" s="53" t="s">
        <v>20</v>
      </c>
      <c r="C626" s="56" t="s">
        <v>2143</v>
      </c>
      <c r="D626" s="53">
        <v>635692104</v>
      </c>
      <c r="E626" s="53" t="s">
        <v>2144</v>
      </c>
      <c r="F626" s="54">
        <v>4090</v>
      </c>
      <c r="G626" s="54">
        <v>20450</v>
      </c>
      <c r="H626" s="65">
        <v>5</v>
      </c>
    </row>
    <row r="627" spans="1:8" ht="20" customHeight="1" x14ac:dyDescent="0.15">
      <c r="A627" s="53" t="s">
        <v>2145</v>
      </c>
      <c r="B627" s="53" t="s">
        <v>20</v>
      </c>
      <c r="C627" s="56" t="s">
        <v>2146</v>
      </c>
      <c r="D627" s="53">
        <v>574398718</v>
      </c>
      <c r="E627" s="53" t="s">
        <v>2147</v>
      </c>
      <c r="F627" s="54">
        <v>6180</v>
      </c>
      <c r="G627" s="54">
        <v>30900</v>
      </c>
      <c r="H627" s="65">
        <v>5</v>
      </c>
    </row>
    <row r="628" spans="1:8" ht="20" customHeight="1" x14ac:dyDescent="0.15">
      <c r="A628" s="53" t="s">
        <v>2148</v>
      </c>
      <c r="B628" s="53" t="s">
        <v>20</v>
      </c>
      <c r="C628" s="56" t="s">
        <v>2149</v>
      </c>
      <c r="D628" s="53">
        <v>608458877</v>
      </c>
      <c r="E628" s="53" t="s">
        <v>2150</v>
      </c>
      <c r="F628" s="54">
        <v>12580</v>
      </c>
      <c r="G628" s="54">
        <v>37740</v>
      </c>
      <c r="H628" s="65">
        <v>3</v>
      </c>
    </row>
    <row r="629" spans="1:8" ht="20" customHeight="1" x14ac:dyDescent="0.15">
      <c r="A629" s="53" t="s">
        <v>2151</v>
      </c>
      <c r="B629" s="53" t="s">
        <v>20</v>
      </c>
      <c r="C629" s="53" t="s">
        <v>2152</v>
      </c>
      <c r="D629" s="53">
        <v>972074355</v>
      </c>
      <c r="E629" s="53" t="s">
        <v>2153</v>
      </c>
      <c r="F629" s="54">
        <v>15691</v>
      </c>
      <c r="G629" s="54">
        <v>47073</v>
      </c>
      <c r="H629" s="65">
        <v>3</v>
      </c>
    </row>
    <row r="630" spans="1:8" ht="20" customHeight="1" x14ac:dyDescent="0.15">
      <c r="A630" s="53" t="s">
        <v>2154</v>
      </c>
      <c r="B630" s="53" t="s">
        <v>20</v>
      </c>
      <c r="C630" s="56" t="s">
        <v>2155</v>
      </c>
      <c r="D630" s="53">
        <v>513230016</v>
      </c>
      <c r="E630" s="53" t="s">
        <v>2156</v>
      </c>
      <c r="F630" s="54">
        <v>15580</v>
      </c>
      <c r="G630" s="54">
        <v>77900</v>
      </c>
      <c r="H630" s="65">
        <v>5</v>
      </c>
    </row>
    <row r="631" spans="1:8" ht="20" customHeight="1" x14ac:dyDescent="0.15">
      <c r="A631" s="53" t="s">
        <v>2157</v>
      </c>
      <c r="B631" s="53" t="s">
        <v>20</v>
      </c>
      <c r="C631" s="53" t="s">
        <v>2158</v>
      </c>
      <c r="D631" s="53">
        <v>530547300</v>
      </c>
      <c r="E631" s="53" t="s">
        <v>2021</v>
      </c>
      <c r="F631" s="54">
        <v>4615</v>
      </c>
      <c r="G631" s="54">
        <v>9230</v>
      </c>
      <c r="H631" s="65">
        <v>2</v>
      </c>
    </row>
    <row r="632" spans="1:8" ht="20" customHeight="1" x14ac:dyDescent="0.15">
      <c r="A632" s="53" t="s">
        <v>2159</v>
      </c>
      <c r="B632" s="53" t="s">
        <v>20</v>
      </c>
      <c r="C632" s="53" t="s">
        <v>2160</v>
      </c>
      <c r="D632" s="53">
        <v>516815181</v>
      </c>
      <c r="E632" s="53" t="s">
        <v>2161</v>
      </c>
      <c r="F632" s="54">
        <v>10604</v>
      </c>
      <c r="G632" s="54">
        <v>21208</v>
      </c>
      <c r="H632" s="65">
        <v>2</v>
      </c>
    </row>
    <row r="633" spans="1:8" ht="20" customHeight="1" x14ac:dyDescent="0.15">
      <c r="A633" s="53" t="s">
        <v>2162</v>
      </c>
      <c r="B633" s="53" t="s">
        <v>20</v>
      </c>
      <c r="C633" s="53" t="s">
        <v>2163</v>
      </c>
      <c r="D633" s="53">
        <v>510289978</v>
      </c>
      <c r="E633" s="53" t="s">
        <v>2164</v>
      </c>
      <c r="F633" s="54">
        <v>8000</v>
      </c>
      <c r="G633" s="54">
        <v>80000</v>
      </c>
      <c r="H633" s="65">
        <v>10</v>
      </c>
    </row>
    <row r="634" spans="1:8" ht="20" customHeight="1" x14ac:dyDescent="0.15">
      <c r="A634" s="53" t="s">
        <v>2168</v>
      </c>
      <c r="B634" s="53" t="s">
        <v>20</v>
      </c>
      <c r="C634" s="53" t="s">
        <v>2169</v>
      </c>
      <c r="D634" s="53">
        <v>626138228</v>
      </c>
      <c r="E634" s="53" t="s">
        <v>2170</v>
      </c>
      <c r="F634" s="54">
        <v>2990</v>
      </c>
      <c r="G634" s="54">
        <v>2990</v>
      </c>
      <c r="H634" s="65">
        <v>1</v>
      </c>
    </row>
    <row r="635" spans="1:8" ht="20" customHeight="1" x14ac:dyDescent="0.15">
      <c r="A635" s="53" t="s">
        <v>2171</v>
      </c>
      <c r="B635" s="53" t="s">
        <v>20</v>
      </c>
      <c r="C635" s="53" t="s">
        <v>2172</v>
      </c>
      <c r="D635" s="53">
        <v>640449391</v>
      </c>
      <c r="E635" s="53" t="s">
        <v>2173</v>
      </c>
      <c r="F635" s="54">
        <v>19006</v>
      </c>
      <c r="G635" s="54">
        <v>57018</v>
      </c>
      <c r="H635" s="65">
        <v>3</v>
      </c>
    </row>
    <row r="636" spans="1:8" ht="20" customHeight="1" x14ac:dyDescent="0.15">
      <c r="A636" s="53" t="s">
        <v>2174</v>
      </c>
      <c r="B636" s="53" t="s">
        <v>20</v>
      </c>
      <c r="C636" s="53" t="s">
        <v>2175</v>
      </c>
      <c r="D636" s="53">
        <v>621843476</v>
      </c>
      <c r="E636" s="53" t="s">
        <v>2176</v>
      </c>
      <c r="F636" s="54">
        <v>9190</v>
      </c>
      <c r="G636" s="54">
        <v>9190</v>
      </c>
      <c r="H636" s="65">
        <v>1</v>
      </c>
    </row>
    <row r="637" spans="1:8" ht="20" customHeight="1" x14ac:dyDescent="0.15">
      <c r="A637" s="53" t="s">
        <v>2177</v>
      </c>
      <c r="B637" s="53" t="s">
        <v>20</v>
      </c>
      <c r="C637" s="53" t="s">
        <v>2178</v>
      </c>
      <c r="D637" s="53">
        <v>518372096</v>
      </c>
      <c r="E637" s="53" t="s">
        <v>2179</v>
      </c>
      <c r="F637" s="54">
        <v>42000</v>
      </c>
      <c r="G637" s="54">
        <v>42000</v>
      </c>
      <c r="H637" s="65">
        <v>1</v>
      </c>
    </row>
    <row r="638" spans="1:8" ht="20" customHeight="1" x14ac:dyDescent="0.15">
      <c r="A638" s="53" t="s">
        <v>2180</v>
      </c>
      <c r="B638" s="53" t="s">
        <v>20</v>
      </c>
      <c r="C638" s="56" t="s">
        <v>2181</v>
      </c>
      <c r="D638" s="53">
        <v>635580725</v>
      </c>
      <c r="E638" s="53" t="s">
        <v>2182</v>
      </c>
      <c r="F638" s="54">
        <v>12580</v>
      </c>
      <c r="G638" s="54">
        <v>37740</v>
      </c>
      <c r="H638" s="65">
        <v>3</v>
      </c>
    </row>
    <row r="639" spans="1:8" ht="20" customHeight="1" x14ac:dyDescent="0.15">
      <c r="A639" s="53" t="s">
        <v>2183</v>
      </c>
      <c r="B639" s="53" t="s">
        <v>20</v>
      </c>
      <c r="C639" s="53" t="s">
        <v>2184</v>
      </c>
      <c r="D639" s="53">
        <v>990535758</v>
      </c>
      <c r="E639" s="53" t="s">
        <v>2185</v>
      </c>
      <c r="F639" s="54">
        <v>13000</v>
      </c>
      <c r="G639" s="54">
        <v>91000</v>
      </c>
      <c r="H639" s="65">
        <v>7</v>
      </c>
    </row>
    <row r="640" spans="1:8" ht="20" customHeight="1" x14ac:dyDescent="0.15">
      <c r="A640" s="53" t="s">
        <v>2186</v>
      </c>
      <c r="B640" s="53" t="s">
        <v>20</v>
      </c>
      <c r="C640" s="53" t="s">
        <v>2187</v>
      </c>
      <c r="D640" s="53">
        <v>904148969</v>
      </c>
      <c r="E640" s="53" t="s">
        <v>2188</v>
      </c>
      <c r="F640" s="54">
        <v>42000</v>
      </c>
      <c r="G640" s="54">
        <v>546000</v>
      </c>
      <c r="H640" s="65">
        <v>13</v>
      </c>
    </row>
    <row r="641" spans="1:8" ht="20" customHeight="1" x14ac:dyDescent="0.15">
      <c r="A641" s="53" t="s">
        <v>2189</v>
      </c>
      <c r="B641" s="53" t="s">
        <v>20</v>
      </c>
      <c r="C641" s="53" t="s">
        <v>2190</v>
      </c>
      <c r="D641" s="53">
        <v>982850893</v>
      </c>
      <c r="E641" s="53" t="s">
        <v>2191</v>
      </c>
      <c r="F641" s="54">
        <v>5890</v>
      </c>
      <c r="G641" s="54">
        <v>23560</v>
      </c>
      <c r="H641" s="65">
        <v>4</v>
      </c>
    </row>
    <row r="642" spans="1:8" ht="20" customHeight="1" x14ac:dyDescent="0.15">
      <c r="A642" s="53" t="s">
        <v>2192</v>
      </c>
      <c r="B642" s="53" t="s">
        <v>20</v>
      </c>
      <c r="C642" s="56" t="s">
        <v>2193</v>
      </c>
      <c r="D642" s="53">
        <v>626124751</v>
      </c>
      <c r="E642" s="53" t="s">
        <v>2194</v>
      </c>
      <c r="F642" s="54">
        <v>8090</v>
      </c>
      <c r="G642" s="54">
        <v>80900</v>
      </c>
      <c r="H642" s="65">
        <v>10</v>
      </c>
    </row>
    <row r="643" spans="1:8" ht="20" customHeight="1" x14ac:dyDescent="0.15">
      <c r="A643" s="53" t="s">
        <v>2197</v>
      </c>
      <c r="B643" s="53" t="s">
        <v>20</v>
      </c>
      <c r="C643" s="53" t="s">
        <v>958</v>
      </c>
      <c r="D643" s="53">
        <v>514233627</v>
      </c>
      <c r="E643" s="53" t="s">
        <v>959</v>
      </c>
      <c r="F643" s="54">
        <v>16000</v>
      </c>
      <c r="G643" s="54">
        <v>80000</v>
      </c>
      <c r="H643" s="65">
        <v>5</v>
      </c>
    </row>
    <row r="644" spans="1:8" ht="20" customHeight="1" x14ac:dyDescent="0.15">
      <c r="A644" s="53" t="s">
        <v>2198</v>
      </c>
      <c r="B644" s="53" t="s">
        <v>20</v>
      </c>
      <c r="C644" s="56" t="s">
        <v>2199</v>
      </c>
      <c r="D644" s="53">
        <v>911088432</v>
      </c>
      <c r="E644" s="53" t="s">
        <v>2200</v>
      </c>
      <c r="F644" s="54">
        <v>5490</v>
      </c>
      <c r="G644" s="54">
        <v>16470</v>
      </c>
      <c r="H644" s="65">
        <v>3</v>
      </c>
    </row>
    <row r="645" spans="1:8" ht="20" customHeight="1" x14ac:dyDescent="0.15">
      <c r="A645" s="53" t="s">
        <v>2207</v>
      </c>
      <c r="B645" s="53" t="s">
        <v>20</v>
      </c>
      <c r="C645" s="56" t="s">
        <v>2208</v>
      </c>
      <c r="D645" s="53">
        <v>579757899</v>
      </c>
      <c r="E645" s="53" t="s">
        <v>2209</v>
      </c>
      <c r="F645" s="54">
        <v>40000</v>
      </c>
      <c r="G645" s="54">
        <v>120000</v>
      </c>
      <c r="H645" s="65">
        <v>3</v>
      </c>
    </row>
    <row r="646" spans="1:8" ht="20" customHeight="1" x14ac:dyDescent="0.15">
      <c r="A646" s="53" t="s">
        <v>2210</v>
      </c>
      <c r="B646" s="53" t="s">
        <v>20</v>
      </c>
      <c r="C646" s="53" t="s">
        <v>2211</v>
      </c>
      <c r="D646" s="53">
        <v>626125031</v>
      </c>
      <c r="E646" s="53" t="s">
        <v>2212</v>
      </c>
      <c r="F646" s="54">
        <v>10090</v>
      </c>
      <c r="G646" s="54">
        <v>30270</v>
      </c>
      <c r="H646" s="65">
        <v>3</v>
      </c>
    </row>
    <row r="647" spans="1:8" ht="20" customHeight="1" x14ac:dyDescent="0.15">
      <c r="A647" s="53" t="s">
        <v>2215</v>
      </c>
      <c r="B647" s="53" t="s">
        <v>20</v>
      </c>
      <c r="C647" s="53" t="s">
        <v>2216</v>
      </c>
      <c r="D647" s="53">
        <v>1540579407</v>
      </c>
      <c r="E647" s="53" t="s">
        <v>2217</v>
      </c>
      <c r="F647" s="54">
        <v>16980</v>
      </c>
      <c r="G647" s="54">
        <v>50940</v>
      </c>
      <c r="H647" s="65">
        <v>3</v>
      </c>
    </row>
    <row r="648" spans="1:8" ht="20" customHeight="1" x14ac:dyDescent="0.15">
      <c r="A648" s="53" t="s">
        <v>2218</v>
      </c>
      <c r="B648" s="53" t="s">
        <v>20</v>
      </c>
      <c r="C648" s="53" t="s">
        <v>2219</v>
      </c>
      <c r="D648" s="53">
        <v>513592882</v>
      </c>
      <c r="E648" s="53" t="s">
        <v>2220</v>
      </c>
      <c r="F648" s="54">
        <v>11749</v>
      </c>
      <c r="G648" s="54">
        <v>93992</v>
      </c>
      <c r="H648" s="65">
        <v>8</v>
      </c>
    </row>
    <row r="649" spans="1:8" ht="20" customHeight="1" x14ac:dyDescent="0.15">
      <c r="A649" s="53" t="s">
        <v>2221</v>
      </c>
      <c r="B649" s="53" t="s">
        <v>20</v>
      </c>
      <c r="C649" s="53" t="s">
        <v>2222</v>
      </c>
      <c r="D649" s="53">
        <v>975490768</v>
      </c>
      <c r="E649" s="53" t="s">
        <v>2223</v>
      </c>
      <c r="F649" s="54">
        <v>32580</v>
      </c>
      <c r="G649" s="54">
        <v>32580</v>
      </c>
      <c r="H649" s="65">
        <v>1</v>
      </c>
    </row>
    <row r="650" spans="1:8" ht="20" customHeight="1" x14ac:dyDescent="0.15">
      <c r="A650" s="53" t="s">
        <v>2224</v>
      </c>
      <c r="B650" s="53" t="s">
        <v>20</v>
      </c>
      <c r="C650" s="53" t="s">
        <v>2225</v>
      </c>
      <c r="D650" s="53">
        <v>640449455</v>
      </c>
      <c r="E650" s="53" t="s">
        <v>2226</v>
      </c>
      <c r="F650" s="54">
        <v>12790</v>
      </c>
      <c r="G650" s="54">
        <v>12790</v>
      </c>
      <c r="H650" s="65">
        <v>1</v>
      </c>
    </row>
    <row r="651" spans="1:8" ht="20" customHeight="1" x14ac:dyDescent="0.15">
      <c r="A651" s="53" t="s">
        <v>2227</v>
      </c>
      <c r="B651" s="53" t="s">
        <v>20</v>
      </c>
      <c r="C651" s="56" t="s">
        <v>2228</v>
      </c>
      <c r="D651" s="53">
        <v>626124749</v>
      </c>
      <c r="E651" s="53" t="s">
        <v>2229</v>
      </c>
      <c r="F651" s="54">
        <v>8090</v>
      </c>
      <c r="G651" s="54">
        <v>16180</v>
      </c>
      <c r="H651" s="65">
        <v>2</v>
      </c>
    </row>
    <row r="652" spans="1:8" ht="20" customHeight="1" x14ac:dyDescent="0.15">
      <c r="A652" s="53" t="s">
        <v>2236</v>
      </c>
      <c r="B652" s="53" t="s">
        <v>20</v>
      </c>
      <c r="C652" s="56" t="s">
        <v>2237</v>
      </c>
      <c r="D652" s="53">
        <v>1133391959</v>
      </c>
      <c r="E652" s="53" t="s">
        <v>2238</v>
      </c>
      <c r="F652" s="54">
        <v>2031</v>
      </c>
      <c r="G652" s="54">
        <v>10155</v>
      </c>
      <c r="H652" s="65">
        <v>5</v>
      </c>
    </row>
    <row r="653" spans="1:8" ht="20" customHeight="1" x14ac:dyDescent="0.15">
      <c r="A653" s="53" t="s">
        <v>2239</v>
      </c>
      <c r="B653" s="53" t="s">
        <v>20</v>
      </c>
      <c r="C653" s="53" t="s">
        <v>2240</v>
      </c>
      <c r="D653" s="53">
        <v>2452936400</v>
      </c>
      <c r="E653" s="53" t="s">
        <v>2241</v>
      </c>
      <c r="F653" s="54">
        <v>6072</v>
      </c>
      <c r="G653" s="54">
        <v>18216</v>
      </c>
      <c r="H653" s="65">
        <v>3</v>
      </c>
    </row>
    <row r="654" spans="1:8" ht="20" customHeight="1" x14ac:dyDescent="0.15">
      <c r="A654" s="53" t="s">
        <v>2242</v>
      </c>
      <c r="B654" s="53" t="s">
        <v>20</v>
      </c>
      <c r="C654" s="53" t="s">
        <v>2243</v>
      </c>
      <c r="D654" s="53">
        <v>2175071896</v>
      </c>
      <c r="E654" s="53" t="s">
        <v>2244</v>
      </c>
      <c r="F654" s="54">
        <v>19706</v>
      </c>
      <c r="G654" s="54">
        <v>39412</v>
      </c>
      <c r="H654" s="65">
        <v>2</v>
      </c>
    </row>
    <row r="655" spans="1:8" ht="20" customHeight="1" x14ac:dyDescent="0.15">
      <c r="A655" s="53" t="s">
        <v>2248</v>
      </c>
      <c r="B655" s="53" t="s">
        <v>20</v>
      </c>
      <c r="C655" s="56" t="s">
        <v>2249</v>
      </c>
      <c r="D655" s="53">
        <v>1465147489</v>
      </c>
      <c r="E655" s="53" t="s">
        <v>2250</v>
      </c>
      <c r="F655" s="54">
        <v>7890</v>
      </c>
      <c r="G655" s="54">
        <v>39450</v>
      </c>
      <c r="H655" s="65">
        <v>5</v>
      </c>
    </row>
    <row r="656" spans="1:8" ht="20" customHeight="1" x14ac:dyDescent="0.15">
      <c r="A656" s="53" t="s">
        <v>2251</v>
      </c>
      <c r="B656" s="53" t="s">
        <v>20</v>
      </c>
      <c r="C656" s="53" t="s">
        <v>2252</v>
      </c>
      <c r="D656" s="53">
        <v>513228652</v>
      </c>
      <c r="E656" s="53" t="s">
        <v>2253</v>
      </c>
      <c r="F656" s="54">
        <v>24500</v>
      </c>
      <c r="G656" s="54">
        <v>122500</v>
      </c>
      <c r="H656" s="65">
        <v>5</v>
      </c>
    </row>
    <row r="657" spans="1:8" ht="20" customHeight="1" x14ac:dyDescent="0.15">
      <c r="A657" s="53" t="s">
        <v>2254</v>
      </c>
      <c r="B657" s="53" t="s">
        <v>20</v>
      </c>
      <c r="C657" s="53" t="s">
        <v>2255</v>
      </c>
      <c r="D657" s="53">
        <v>570444454</v>
      </c>
      <c r="E657" s="53" t="s">
        <v>2256</v>
      </c>
      <c r="F657" s="54">
        <v>12390</v>
      </c>
      <c r="G657" s="54">
        <v>86730</v>
      </c>
      <c r="H657" s="65">
        <v>7</v>
      </c>
    </row>
    <row r="658" spans="1:8" ht="20" customHeight="1" x14ac:dyDescent="0.15">
      <c r="A658" s="53" t="s">
        <v>2257</v>
      </c>
      <c r="B658" s="53" t="s">
        <v>20</v>
      </c>
      <c r="C658" s="53" t="s">
        <v>2258</v>
      </c>
      <c r="D658" s="53">
        <v>2554276436</v>
      </c>
      <c r="E658" s="53" t="s">
        <v>2259</v>
      </c>
      <c r="F658" s="54">
        <v>8290</v>
      </c>
      <c r="G658" s="54">
        <v>49740</v>
      </c>
      <c r="H658" s="65">
        <v>6</v>
      </c>
    </row>
    <row r="659" spans="1:8" ht="20" customHeight="1" x14ac:dyDescent="0.15">
      <c r="A659" s="53" t="s">
        <v>2260</v>
      </c>
      <c r="B659" s="53" t="s">
        <v>20</v>
      </c>
      <c r="C659" s="53" t="s">
        <v>2261</v>
      </c>
      <c r="D659" s="53">
        <v>635938277</v>
      </c>
      <c r="E659" s="53" t="s">
        <v>2262</v>
      </c>
      <c r="F659" s="54">
        <v>9000</v>
      </c>
      <c r="G659" s="54">
        <v>54000</v>
      </c>
      <c r="H659" s="65">
        <v>6</v>
      </c>
    </row>
    <row r="660" spans="1:8" ht="20" customHeight="1" x14ac:dyDescent="0.15">
      <c r="A660" s="53" t="s">
        <v>2263</v>
      </c>
      <c r="B660" s="53" t="s">
        <v>20</v>
      </c>
      <c r="C660" s="53" t="s">
        <v>512</v>
      </c>
      <c r="D660" s="53">
        <v>518371238</v>
      </c>
      <c r="E660" s="53" t="s">
        <v>2264</v>
      </c>
      <c r="F660" s="54">
        <v>7600</v>
      </c>
      <c r="G660" s="54">
        <v>7600</v>
      </c>
      <c r="H660" s="65">
        <v>1</v>
      </c>
    </row>
    <row r="661" spans="1:8" ht="20" customHeight="1" x14ac:dyDescent="0.15">
      <c r="A661" s="53" t="s">
        <v>2265</v>
      </c>
      <c r="B661" s="53" t="s">
        <v>20</v>
      </c>
      <c r="C661" s="53" t="s">
        <v>2175</v>
      </c>
      <c r="D661" s="53">
        <v>621843335</v>
      </c>
      <c r="E661" s="53" t="s">
        <v>2266</v>
      </c>
      <c r="F661" s="54">
        <v>8013</v>
      </c>
      <c r="G661" s="54">
        <v>32052</v>
      </c>
      <c r="H661" s="65">
        <v>4</v>
      </c>
    </row>
    <row r="662" spans="1:8" ht="20" customHeight="1" x14ac:dyDescent="0.15">
      <c r="A662" s="53" t="s">
        <v>2267</v>
      </c>
      <c r="B662" s="53" t="s">
        <v>20</v>
      </c>
      <c r="C662" s="53" t="s">
        <v>2268</v>
      </c>
      <c r="D662" s="53">
        <v>1465185899</v>
      </c>
      <c r="E662" s="53" t="s">
        <v>2269</v>
      </c>
      <c r="F662" s="54">
        <v>6190</v>
      </c>
      <c r="G662" s="54">
        <v>49520</v>
      </c>
      <c r="H662" s="65">
        <v>8</v>
      </c>
    </row>
    <row r="663" spans="1:8" ht="20" customHeight="1" x14ac:dyDescent="0.15">
      <c r="A663" s="53" t="s">
        <v>2276</v>
      </c>
      <c r="B663" s="53" t="s">
        <v>20</v>
      </c>
      <c r="C663" s="53" t="s">
        <v>2277</v>
      </c>
      <c r="D663" s="53">
        <v>1046738123</v>
      </c>
      <c r="E663" s="53" t="s">
        <v>2278</v>
      </c>
      <c r="F663" s="54">
        <v>9500</v>
      </c>
      <c r="G663" s="54">
        <v>9500</v>
      </c>
      <c r="H663" s="65">
        <v>1</v>
      </c>
    </row>
    <row r="664" spans="1:8" ht="20" customHeight="1" x14ac:dyDescent="0.15">
      <c r="A664" s="53" t="s">
        <v>2279</v>
      </c>
      <c r="B664" s="53" t="s">
        <v>20</v>
      </c>
      <c r="C664" s="56" t="s">
        <v>2280</v>
      </c>
      <c r="D664" s="53">
        <v>1133365752</v>
      </c>
      <c r="E664" s="53" t="s">
        <v>2281</v>
      </c>
      <c r="F664" s="54">
        <v>4180</v>
      </c>
      <c r="G664" s="54">
        <v>12540</v>
      </c>
      <c r="H664" s="65">
        <v>3</v>
      </c>
    </row>
    <row r="665" spans="1:8" ht="20" customHeight="1" x14ac:dyDescent="0.15">
      <c r="A665" s="53" t="s">
        <v>2282</v>
      </c>
      <c r="B665" s="53" t="s">
        <v>20</v>
      </c>
      <c r="C665" s="53" t="s">
        <v>2283</v>
      </c>
      <c r="D665" s="53">
        <v>2287264918</v>
      </c>
      <c r="E665" s="53" t="s">
        <v>2284</v>
      </c>
      <c r="F665" s="54">
        <v>5390</v>
      </c>
      <c r="G665" s="54">
        <v>80850</v>
      </c>
      <c r="H665" s="65">
        <v>15</v>
      </c>
    </row>
    <row r="666" spans="1:8" ht="20" customHeight="1" x14ac:dyDescent="0.15">
      <c r="A666" s="53" t="s">
        <v>2285</v>
      </c>
      <c r="B666" s="53" t="s">
        <v>20</v>
      </c>
      <c r="C666" s="53" t="s">
        <v>2286</v>
      </c>
      <c r="D666" s="53">
        <v>612011035</v>
      </c>
      <c r="E666" s="53" t="s">
        <v>2287</v>
      </c>
      <c r="F666" s="54">
        <v>38000</v>
      </c>
      <c r="G666" s="54">
        <v>76000</v>
      </c>
      <c r="H666" s="65">
        <v>2</v>
      </c>
    </row>
    <row r="667" spans="1:8" ht="20" customHeight="1" x14ac:dyDescent="0.15">
      <c r="A667" s="53" t="s">
        <v>2288</v>
      </c>
      <c r="B667" s="53" t="s">
        <v>20</v>
      </c>
      <c r="C667" s="53" t="s">
        <v>2228</v>
      </c>
      <c r="D667" s="53">
        <v>1419465155</v>
      </c>
      <c r="E667" s="53" t="s">
        <v>2229</v>
      </c>
      <c r="F667" s="54">
        <v>8090</v>
      </c>
      <c r="G667" s="54">
        <v>16180</v>
      </c>
      <c r="H667" s="65">
        <v>2</v>
      </c>
    </row>
    <row r="668" spans="1:8" ht="20" customHeight="1" x14ac:dyDescent="0.15">
      <c r="A668" s="53" t="s">
        <v>2289</v>
      </c>
      <c r="B668" s="53" t="s">
        <v>20</v>
      </c>
      <c r="C668" s="56" t="s">
        <v>2290</v>
      </c>
      <c r="D668" s="53">
        <v>2287350298</v>
      </c>
      <c r="E668" s="53" t="s">
        <v>2291</v>
      </c>
      <c r="F668" s="54">
        <v>1990</v>
      </c>
      <c r="G668" s="54">
        <v>9950</v>
      </c>
      <c r="H668" s="65">
        <v>5</v>
      </c>
    </row>
    <row r="669" spans="1:8" ht="20" customHeight="1" x14ac:dyDescent="0.15">
      <c r="A669" s="53" t="s">
        <v>2307</v>
      </c>
      <c r="B669" s="53" t="s">
        <v>20</v>
      </c>
      <c r="C669" s="53" t="s">
        <v>2308</v>
      </c>
      <c r="D669" s="53">
        <v>510982039</v>
      </c>
      <c r="E669" s="53" t="s">
        <v>2309</v>
      </c>
      <c r="F669" s="54">
        <v>18667</v>
      </c>
      <c r="G669" s="54">
        <v>74668</v>
      </c>
      <c r="H669" s="65">
        <v>4</v>
      </c>
    </row>
    <row r="670" spans="1:8" ht="20" customHeight="1" x14ac:dyDescent="0.15">
      <c r="A670" s="53" t="s">
        <v>2310</v>
      </c>
      <c r="B670" s="53" t="s">
        <v>20</v>
      </c>
      <c r="C670" s="53" t="s">
        <v>2311</v>
      </c>
      <c r="D670" s="53">
        <v>1133367321</v>
      </c>
      <c r="E670" s="53" t="s">
        <v>2312</v>
      </c>
      <c r="F670" s="54">
        <v>2759</v>
      </c>
      <c r="G670" s="54">
        <v>13795</v>
      </c>
      <c r="H670" s="65">
        <v>5</v>
      </c>
    </row>
    <row r="671" spans="1:8" ht="20" customHeight="1" x14ac:dyDescent="0.15">
      <c r="A671" s="53" t="s">
        <v>2313</v>
      </c>
      <c r="B671" s="53" t="s">
        <v>20</v>
      </c>
      <c r="C671" s="53" t="s">
        <v>2314</v>
      </c>
      <c r="D671" s="53">
        <v>939817197</v>
      </c>
      <c r="E671" s="53" t="s">
        <v>2315</v>
      </c>
      <c r="F671" s="54">
        <v>33700</v>
      </c>
      <c r="G671" s="54">
        <v>33700</v>
      </c>
      <c r="H671" s="65">
        <v>1</v>
      </c>
    </row>
    <row r="672" spans="1:8" ht="20" customHeight="1" x14ac:dyDescent="0.15">
      <c r="A672" s="53" t="s">
        <v>2316</v>
      </c>
      <c r="B672" s="53" t="s">
        <v>20</v>
      </c>
      <c r="C672" s="53" t="s">
        <v>2317</v>
      </c>
      <c r="D672" s="53">
        <v>594795729</v>
      </c>
      <c r="E672" s="53" t="s">
        <v>2318</v>
      </c>
      <c r="F672" s="54">
        <v>10980</v>
      </c>
      <c r="G672" s="54">
        <v>109800</v>
      </c>
      <c r="H672" s="65">
        <v>10</v>
      </c>
    </row>
    <row r="673" spans="1:8" ht="20" customHeight="1" x14ac:dyDescent="0.15">
      <c r="A673" s="53" t="s">
        <v>2322</v>
      </c>
      <c r="B673" s="53" t="s">
        <v>20</v>
      </c>
      <c r="C673" s="53" t="s">
        <v>2323</v>
      </c>
      <c r="D673" s="53">
        <v>574402252</v>
      </c>
      <c r="E673" s="53" t="s">
        <v>2324</v>
      </c>
      <c r="F673" s="54">
        <v>62000</v>
      </c>
      <c r="G673" s="54">
        <v>62000</v>
      </c>
      <c r="H673" s="65">
        <v>1</v>
      </c>
    </row>
    <row r="674" spans="1:8" ht="20" customHeight="1" x14ac:dyDescent="0.15">
      <c r="A674" s="53" t="s">
        <v>2325</v>
      </c>
      <c r="B674" s="53" t="s">
        <v>20</v>
      </c>
      <c r="C674" s="53" t="s">
        <v>2326</v>
      </c>
      <c r="D674" s="53">
        <v>1832591076</v>
      </c>
      <c r="E674" s="53" t="s">
        <v>2327</v>
      </c>
      <c r="F674" s="54">
        <v>10380</v>
      </c>
      <c r="G674" s="54">
        <v>31140</v>
      </c>
      <c r="H674" s="65">
        <v>3</v>
      </c>
    </row>
    <row r="675" spans="1:8" ht="20" customHeight="1" x14ac:dyDescent="0.15">
      <c r="A675" s="53" t="s">
        <v>2331</v>
      </c>
      <c r="B675" s="53" t="s">
        <v>20</v>
      </c>
      <c r="C675" s="53" t="s">
        <v>2097</v>
      </c>
      <c r="D675" s="53">
        <v>507918729</v>
      </c>
      <c r="E675" s="53" t="s">
        <v>2332</v>
      </c>
      <c r="F675" s="54">
        <v>10190</v>
      </c>
      <c r="G675" s="54">
        <v>122280</v>
      </c>
      <c r="H675" s="65">
        <v>12</v>
      </c>
    </row>
    <row r="676" spans="1:8" ht="20" customHeight="1" x14ac:dyDescent="0.15">
      <c r="A676" s="53" t="s">
        <v>2336</v>
      </c>
      <c r="B676" s="53" t="s">
        <v>20</v>
      </c>
      <c r="C676" s="53" t="s">
        <v>2337</v>
      </c>
      <c r="D676" s="53">
        <v>621850706</v>
      </c>
      <c r="E676" s="53" t="s">
        <v>2338</v>
      </c>
      <c r="F676" s="54">
        <v>3090</v>
      </c>
      <c r="G676" s="54">
        <v>6180</v>
      </c>
      <c r="H676" s="65">
        <v>2</v>
      </c>
    </row>
    <row r="677" spans="1:8" ht="20" customHeight="1" x14ac:dyDescent="0.15">
      <c r="A677" s="53" t="s">
        <v>2339</v>
      </c>
      <c r="B677" s="53" t="s">
        <v>20</v>
      </c>
      <c r="C677" s="53" t="s">
        <v>2340</v>
      </c>
      <c r="D677" s="53">
        <v>1133361288</v>
      </c>
      <c r="E677" s="53" t="s">
        <v>2341</v>
      </c>
      <c r="F677" s="54">
        <v>3190</v>
      </c>
      <c r="G677" s="54">
        <v>15950</v>
      </c>
      <c r="H677" s="65">
        <v>5</v>
      </c>
    </row>
    <row r="678" spans="1:8" ht="20" customHeight="1" x14ac:dyDescent="0.15">
      <c r="A678" s="53" t="s">
        <v>2342</v>
      </c>
      <c r="B678" s="53" t="s">
        <v>20</v>
      </c>
      <c r="C678" s="53" t="s">
        <v>2343</v>
      </c>
      <c r="D678" s="53">
        <v>991153569</v>
      </c>
      <c r="E678" s="53" t="s">
        <v>2344</v>
      </c>
      <c r="F678" s="54">
        <v>8000</v>
      </c>
      <c r="G678" s="54">
        <v>96000</v>
      </c>
      <c r="H678" s="65">
        <v>12</v>
      </c>
    </row>
    <row r="679" spans="1:8" ht="20" customHeight="1" x14ac:dyDescent="0.15">
      <c r="A679" s="53" t="s">
        <v>2348</v>
      </c>
      <c r="B679" s="53" t="s">
        <v>20</v>
      </c>
      <c r="C679" s="53" t="s">
        <v>2349</v>
      </c>
      <c r="D679" s="53">
        <v>1272135012</v>
      </c>
      <c r="E679" s="53" t="s">
        <v>2350</v>
      </c>
      <c r="F679" s="54">
        <v>3790</v>
      </c>
      <c r="G679" s="54">
        <v>18950</v>
      </c>
      <c r="H679" s="65">
        <v>5</v>
      </c>
    </row>
    <row r="680" spans="1:8" ht="20" customHeight="1" x14ac:dyDescent="0.15">
      <c r="A680" s="53" t="s">
        <v>2351</v>
      </c>
      <c r="B680" s="53" t="s">
        <v>20</v>
      </c>
      <c r="C680" s="53" t="s">
        <v>2352</v>
      </c>
      <c r="D680" s="53">
        <v>2287253816</v>
      </c>
      <c r="E680" s="53" t="s">
        <v>2353</v>
      </c>
      <c r="F680" s="54">
        <v>6150</v>
      </c>
      <c r="G680" s="54">
        <v>55350</v>
      </c>
      <c r="H680" s="65">
        <v>9</v>
      </c>
    </row>
    <row r="681" spans="1:8" ht="20" customHeight="1" x14ac:dyDescent="0.15">
      <c r="A681" s="53" t="s">
        <v>2354</v>
      </c>
      <c r="B681" s="53" t="s">
        <v>20</v>
      </c>
      <c r="C681" s="53" t="s">
        <v>2355</v>
      </c>
      <c r="D681" s="53">
        <v>570440170</v>
      </c>
      <c r="E681" s="53" t="s">
        <v>2356</v>
      </c>
      <c r="F681" s="54">
        <v>24328</v>
      </c>
      <c r="G681" s="54">
        <v>170296</v>
      </c>
      <c r="H681" s="65">
        <v>7</v>
      </c>
    </row>
    <row r="682" spans="1:8" ht="20" customHeight="1" x14ac:dyDescent="0.15">
      <c r="A682" s="53" t="s">
        <v>2357</v>
      </c>
      <c r="B682" s="53" t="s">
        <v>20</v>
      </c>
      <c r="C682" s="53" t="s">
        <v>2358</v>
      </c>
      <c r="D682" s="53">
        <v>1133367793</v>
      </c>
      <c r="E682" s="53" t="s">
        <v>2359</v>
      </c>
      <c r="F682" s="54">
        <v>1000</v>
      </c>
      <c r="G682" s="54">
        <v>4000</v>
      </c>
      <c r="H682" s="65">
        <v>4</v>
      </c>
    </row>
    <row r="683" spans="1:8" ht="20" customHeight="1" x14ac:dyDescent="0.15">
      <c r="A683" s="53" t="s">
        <v>2360</v>
      </c>
      <c r="B683" s="53" t="s">
        <v>20</v>
      </c>
      <c r="C683" s="53" t="s">
        <v>2361</v>
      </c>
      <c r="D683" s="53">
        <v>626124956</v>
      </c>
      <c r="E683" s="53" t="s">
        <v>2362</v>
      </c>
      <c r="F683" s="54">
        <v>9890</v>
      </c>
      <c r="G683" s="54">
        <v>39560</v>
      </c>
      <c r="H683" s="65">
        <v>4</v>
      </c>
    </row>
    <row r="684" spans="1:8" ht="20" customHeight="1" x14ac:dyDescent="0.15">
      <c r="A684" s="53" t="s">
        <v>2363</v>
      </c>
      <c r="B684" s="53" t="s">
        <v>20</v>
      </c>
      <c r="C684" s="53" t="s">
        <v>2364</v>
      </c>
      <c r="D684" s="53">
        <v>953589815</v>
      </c>
      <c r="E684" s="53" t="s">
        <v>2365</v>
      </c>
      <c r="F684" s="54">
        <v>22000</v>
      </c>
      <c r="G684" s="54">
        <v>132000</v>
      </c>
      <c r="H684" s="65">
        <v>6</v>
      </c>
    </row>
    <row r="685" spans="1:8" ht="20" customHeight="1" x14ac:dyDescent="0.15">
      <c r="A685" s="53" t="s">
        <v>2366</v>
      </c>
      <c r="B685" s="53" t="s">
        <v>20</v>
      </c>
      <c r="C685" s="53" t="s">
        <v>1035</v>
      </c>
      <c r="D685" s="53">
        <v>621810361</v>
      </c>
      <c r="E685" s="53" t="s">
        <v>2367</v>
      </c>
      <c r="F685" s="54">
        <v>10780</v>
      </c>
      <c r="G685" s="54">
        <v>75460</v>
      </c>
      <c r="H685" s="65">
        <v>7</v>
      </c>
    </row>
    <row r="686" spans="1:8" ht="20" customHeight="1" x14ac:dyDescent="0.15">
      <c r="A686" s="53" t="s">
        <v>2368</v>
      </c>
      <c r="B686" s="53" t="s">
        <v>20</v>
      </c>
      <c r="C686" s="53" t="s">
        <v>1167</v>
      </c>
      <c r="D686" s="53">
        <v>975048605</v>
      </c>
      <c r="E686" s="53" t="s">
        <v>2369</v>
      </c>
      <c r="F686" s="54">
        <v>22500</v>
      </c>
      <c r="G686" s="54">
        <v>45000</v>
      </c>
      <c r="H686" s="65">
        <v>2</v>
      </c>
    </row>
    <row r="687" spans="1:8" ht="20" customHeight="1" x14ac:dyDescent="0.15">
      <c r="A687" s="53" t="s">
        <v>2370</v>
      </c>
      <c r="B687" s="53" t="s">
        <v>20</v>
      </c>
      <c r="C687" s="56" t="s">
        <v>2371</v>
      </c>
      <c r="D687" s="53">
        <v>2016916562</v>
      </c>
      <c r="E687" s="53" t="s">
        <v>2372</v>
      </c>
      <c r="F687" s="54">
        <v>2990</v>
      </c>
      <c r="G687" s="54">
        <v>14950</v>
      </c>
      <c r="H687" s="65">
        <v>5</v>
      </c>
    </row>
    <row r="688" spans="1:8" ht="20" customHeight="1" x14ac:dyDescent="0.15">
      <c r="A688" s="53" t="s">
        <v>2373</v>
      </c>
      <c r="B688" s="53" t="s">
        <v>20</v>
      </c>
      <c r="C688" s="53" t="s">
        <v>2374</v>
      </c>
      <c r="D688" s="53">
        <v>1465163611</v>
      </c>
      <c r="E688" s="53" t="s">
        <v>2375</v>
      </c>
      <c r="F688" s="54">
        <v>2390</v>
      </c>
      <c r="G688" s="54">
        <v>7170</v>
      </c>
      <c r="H688" s="65">
        <v>3</v>
      </c>
    </row>
    <row r="689" spans="1:8" ht="20" customHeight="1" x14ac:dyDescent="0.15">
      <c r="A689" s="53" t="s">
        <v>2376</v>
      </c>
      <c r="B689" s="53" t="s">
        <v>20</v>
      </c>
      <c r="C689" s="53" t="s">
        <v>2377</v>
      </c>
      <c r="D689" s="53">
        <v>570443470</v>
      </c>
      <c r="E689" s="53" t="s">
        <v>2378</v>
      </c>
      <c r="F689" s="54">
        <v>4790</v>
      </c>
      <c r="G689" s="54">
        <v>23950</v>
      </c>
      <c r="H689" s="65">
        <v>5</v>
      </c>
    </row>
    <row r="690" spans="1:8" ht="20" customHeight="1" x14ac:dyDescent="0.15">
      <c r="A690" s="53" t="s">
        <v>2379</v>
      </c>
      <c r="B690" s="53" t="s">
        <v>20</v>
      </c>
      <c r="C690" s="56" t="s">
        <v>2380</v>
      </c>
      <c r="D690" s="53">
        <v>635692584</v>
      </c>
      <c r="E690" s="53" t="s">
        <v>2381</v>
      </c>
      <c r="F690" s="54">
        <v>4174</v>
      </c>
      <c r="G690" s="54">
        <v>20870</v>
      </c>
      <c r="H690" s="65">
        <v>5</v>
      </c>
    </row>
    <row r="691" spans="1:8" ht="20" customHeight="1" x14ac:dyDescent="0.15">
      <c r="A691" s="53" t="s">
        <v>2382</v>
      </c>
      <c r="B691" s="53" t="s">
        <v>20</v>
      </c>
      <c r="C691" s="53" t="s">
        <v>2383</v>
      </c>
      <c r="D691" s="53">
        <v>1050481802</v>
      </c>
      <c r="E691" s="53" t="s">
        <v>2384</v>
      </c>
      <c r="F691" s="54">
        <v>8982</v>
      </c>
      <c r="G691" s="54">
        <v>35928</v>
      </c>
      <c r="H691" s="65">
        <v>4</v>
      </c>
    </row>
    <row r="692" spans="1:8" ht="20" customHeight="1" x14ac:dyDescent="0.15">
      <c r="A692" s="53" t="s">
        <v>2388</v>
      </c>
      <c r="B692" s="53" t="s">
        <v>20</v>
      </c>
      <c r="C692" s="56" t="s">
        <v>2389</v>
      </c>
      <c r="D692" s="53">
        <v>513592926</v>
      </c>
      <c r="E692" s="53" t="s">
        <v>2390</v>
      </c>
      <c r="F692" s="54">
        <v>15190</v>
      </c>
      <c r="G692" s="54">
        <v>45570</v>
      </c>
      <c r="H692" s="65">
        <v>3</v>
      </c>
    </row>
    <row r="693" spans="1:8" ht="20" customHeight="1" x14ac:dyDescent="0.15">
      <c r="A693" s="53" t="s">
        <v>2400</v>
      </c>
      <c r="B693" s="53" t="s">
        <v>20</v>
      </c>
      <c r="C693" s="53" t="s">
        <v>2401</v>
      </c>
      <c r="D693" s="53">
        <v>1540553170</v>
      </c>
      <c r="E693" s="53" t="s">
        <v>2402</v>
      </c>
      <c r="F693" s="54">
        <v>15800</v>
      </c>
      <c r="G693" s="54">
        <v>63200</v>
      </c>
      <c r="H693" s="65">
        <v>4</v>
      </c>
    </row>
    <row r="694" spans="1:8" ht="20" customHeight="1" x14ac:dyDescent="0.15">
      <c r="A694" s="53" t="s">
        <v>2403</v>
      </c>
      <c r="B694" s="53" t="s">
        <v>20</v>
      </c>
      <c r="C694" s="53" t="s">
        <v>2404</v>
      </c>
      <c r="D694" s="53">
        <v>1380052901</v>
      </c>
      <c r="E694" s="53" t="s">
        <v>2405</v>
      </c>
      <c r="F694" s="54">
        <v>7000</v>
      </c>
      <c r="G694" s="54">
        <v>154000</v>
      </c>
      <c r="H694" s="65">
        <v>22</v>
      </c>
    </row>
    <row r="695" spans="1:8" ht="20" customHeight="1" x14ac:dyDescent="0.15">
      <c r="A695" s="53" t="s">
        <v>2406</v>
      </c>
      <c r="B695" s="53" t="s">
        <v>20</v>
      </c>
      <c r="C695" s="53" t="s">
        <v>2407</v>
      </c>
      <c r="D695" s="53">
        <v>1804832592</v>
      </c>
      <c r="E695" s="53" t="s">
        <v>2408</v>
      </c>
      <c r="F695" s="54">
        <v>28500</v>
      </c>
      <c r="G695" s="54">
        <v>28500</v>
      </c>
      <c r="H695" s="65">
        <v>1</v>
      </c>
    </row>
    <row r="696" spans="1:8" ht="20" customHeight="1" x14ac:dyDescent="0.15">
      <c r="A696" s="53" t="s">
        <v>2414</v>
      </c>
      <c r="B696" s="53" t="s">
        <v>20</v>
      </c>
      <c r="C696" s="53" t="s">
        <v>2415</v>
      </c>
      <c r="D696" s="53">
        <v>2845468132</v>
      </c>
      <c r="E696" s="53" t="s">
        <v>2416</v>
      </c>
      <c r="F696" s="54">
        <v>6490</v>
      </c>
      <c r="G696" s="54">
        <v>12980</v>
      </c>
      <c r="H696" s="65">
        <v>2</v>
      </c>
    </row>
    <row r="697" spans="1:8" ht="20" customHeight="1" x14ac:dyDescent="0.15">
      <c r="A697" s="53" t="s">
        <v>2417</v>
      </c>
      <c r="B697" s="53" t="s">
        <v>20</v>
      </c>
      <c r="C697" s="56" t="s">
        <v>2418</v>
      </c>
      <c r="D697" s="53">
        <v>918727185</v>
      </c>
      <c r="E697" s="53" t="s">
        <v>2419</v>
      </c>
      <c r="F697" s="54">
        <v>3300</v>
      </c>
      <c r="G697" s="54">
        <v>13200</v>
      </c>
      <c r="H697" s="65">
        <v>4</v>
      </c>
    </row>
    <row r="698" spans="1:8" ht="20" customHeight="1" x14ac:dyDescent="0.15">
      <c r="A698" s="53" t="s">
        <v>2423</v>
      </c>
      <c r="B698" s="53" t="s">
        <v>20</v>
      </c>
      <c r="C698" s="56" t="s">
        <v>2424</v>
      </c>
      <c r="D698" s="53">
        <v>1789385280</v>
      </c>
      <c r="E698" s="53" t="s">
        <v>2425</v>
      </c>
      <c r="F698" s="54">
        <v>17500</v>
      </c>
      <c r="G698" s="54">
        <v>35000</v>
      </c>
      <c r="H698" s="65">
        <v>2</v>
      </c>
    </row>
    <row r="699" spans="1:8" ht="20" customHeight="1" x14ac:dyDescent="0.15">
      <c r="A699" s="53" t="s">
        <v>2426</v>
      </c>
      <c r="B699" s="53" t="s">
        <v>20</v>
      </c>
      <c r="C699" s="53" t="s">
        <v>2427</v>
      </c>
      <c r="D699" s="53">
        <v>928143680</v>
      </c>
      <c r="E699" s="53" t="s">
        <v>2428</v>
      </c>
      <c r="F699" s="54">
        <v>36200</v>
      </c>
      <c r="G699" s="54">
        <v>144800</v>
      </c>
      <c r="H699" s="65">
        <v>4</v>
      </c>
    </row>
    <row r="700" spans="1:8" ht="20" customHeight="1" x14ac:dyDescent="0.15">
      <c r="A700" s="53" t="s">
        <v>2433</v>
      </c>
      <c r="B700" s="53" t="s">
        <v>20</v>
      </c>
      <c r="C700" s="53" t="s">
        <v>2434</v>
      </c>
      <c r="D700" s="53">
        <v>1404069495</v>
      </c>
      <c r="E700" s="53" t="s">
        <v>2435</v>
      </c>
      <c r="F700" s="54">
        <v>33720</v>
      </c>
      <c r="G700" s="54">
        <v>33720</v>
      </c>
      <c r="H700" s="65">
        <v>1</v>
      </c>
    </row>
    <row r="701" spans="1:8" ht="20" customHeight="1" x14ac:dyDescent="0.15">
      <c r="A701" s="53" t="s">
        <v>2436</v>
      </c>
      <c r="B701" s="53" t="s">
        <v>20</v>
      </c>
      <c r="C701" s="53" t="s">
        <v>2437</v>
      </c>
      <c r="D701" s="53">
        <v>2869290314</v>
      </c>
      <c r="E701" s="53" t="s">
        <v>2438</v>
      </c>
      <c r="F701" s="54">
        <v>40800</v>
      </c>
      <c r="G701" s="54">
        <v>163200</v>
      </c>
      <c r="H701" s="65">
        <v>4</v>
      </c>
    </row>
    <row r="702" spans="1:8" ht="20" customHeight="1" x14ac:dyDescent="0.15">
      <c r="A702" s="53" t="s">
        <v>2444</v>
      </c>
      <c r="B702" s="53" t="s">
        <v>20</v>
      </c>
      <c r="C702" s="56" t="s">
        <v>2445</v>
      </c>
      <c r="D702" s="53">
        <v>599209330</v>
      </c>
      <c r="E702" s="53" t="s">
        <v>2446</v>
      </c>
      <c r="F702" s="54">
        <v>4608</v>
      </c>
      <c r="G702" s="54">
        <v>23040</v>
      </c>
      <c r="H702" s="65">
        <v>5</v>
      </c>
    </row>
    <row r="703" spans="1:8" ht="20" customHeight="1" x14ac:dyDescent="0.15">
      <c r="A703" s="53" t="s">
        <v>2450</v>
      </c>
      <c r="B703" s="53" t="s">
        <v>20</v>
      </c>
      <c r="C703" s="56" t="s">
        <v>2451</v>
      </c>
      <c r="D703" s="53">
        <v>1241457887</v>
      </c>
      <c r="E703" s="53" t="s">
        <v>2452</v>
      </c>
      <c r="F703" s="54">
        <v>10650</v>
      </c>
      <c r="G703" s="54">
        <v>85200</v>
      </c>
      <c r="H703" s="65">
        <v>8</v>
      </c>
    </row>
    <row r="704" spans="1:8" ht="20" customHeight="1" x14ac:dyDescent="0.15">
      <c r="A704" s="53" t="s">
        <v>2453</v>
      </c>
      <c r="B704" s="53" t="s">
        <v>20</v>
      </c>
      <c r="C704" s="56" t="s">
        <v>2454</v>
      </c>
      <c r="D704" s="53">
        <v>1341408047</v>
      </c>
      <c r="E704" s="53" t="s">
        <v>2455</v>
      </c>
      <c r="F704" s="54">
        <v>45000</v>
      </c>
      <c r="G704" s="54">
        <v>90000</v>
      </c>
      <c r="H704" s="65">
        <v>2</v>
      </c>
    </row>
    <row r="705" spans="1:8" ht="20" customHeight="1" x14ac:dyDescent="0.15">
      <c r="A705" s="53" t="s">
        <v>2456</v>
      </c>
      <c r="B705" s="53" t="s">
        <v>20</v>
      </c>
      <c r="C705" s="53" t="s">
        <v>2457</v>
      </c>
      <c r="D705" s="53">
        <v>601479287</v>
      </c>
      <c r="E705" s="53" t="s">
        <v>2458</v>
      </c>
      <c r="F705" s="54">
        <v>42000</v>
      </c>
      <c r="G705" s="54">
        <v>168000</v>
      </c>
      <c r="H705" s="65">
        <v>4</v>
      </c>
    </row>
    <row r="706" spans="1:8" ht="20" customHeight="1" x14ac:dyDescent="0.15">
      <c r="A706" s="53" t="s">
        <v>2459</v>
      </c>
      <c r="B706" s="53" t="s">
        <v>20</v>
      </c>
      <c r="C706" s="53" t="s">
        <v>2460</v>
      </c>
      <c r="D706" s="53">
        <v>545503562</v>
      </c>
      <c r="E706" s="53" t="s">
        <v>2461</v>
      </c>
      <c r="F706" s="54">
        <v>18000</v>
      </c>
      <c r="G706" s="54">
        <v>18000</v>
      </c>
      <c r="H706" s="65">
        <v>1</v>
      </c>
    </row>
    <row r="707" spans="1:8" ht="20" customHeight="1" x14ac:dyDescent="0.15">
      <c r="A707" s="53" t="s">
        <v>2462</v>
      </c>
      <c r="B707" s="53" t="s">
        <v>2463</v>
      </c>
      <c r="C707" s="56" t="s">
        <v>2464</v>
      </c>
      <c r="D707" s="53">
        <v>979110541</v>
      </c>
      <c r="E707" s="53" t="s">
        <v>2465</v>
      </c>
      <c r="F707" s="54">
        <v>5115</v>
      </c>
      <c r="G707" s="54">
        <v>20460</v>
      </c>
      <c r="H707" s="65">
        <v>4</v>
      </c>
    </row>
    <row r="708" spans="1:8" ht="20" customHeight="1" x14ac:dyDescent="0.15">
      <c r="A708" s="53" t="s">
        <v>2466</v>
      </c>
      <c r="B708" s="53" t="s">
        <v>20</v>
      </c>
      <c r="C708" s="53" t="s">
        <v>2467</v>
      </c>
      <c r="D708" s="53">
        <v>1009016672</v>
      </c>
      <c r="E708" s="53" t="s">
        <v>2468</v>
      </c>
      <c r="F708" s="54">
        <v>6000</v>
      </c>
      <c r="G708" s="54">
        <v>12000</v>
      </c>
      <c r="H708" s="65">
        <v>2</v>
      </c>
    </row>
    <row r="709" spans="1:8" ht="20" customHeight="1" x14ac:dyDescent="0.15">
      <c r="A709" s="53" t="s">
        <v>2477</v>
      </c>
      <c r="B709" s="53" t="s">
        <v>20</v>
      </c>
      <c r="C709" s="53" t="s">
        <v>2478</v>
      </c>
      <c r="D709" s="53">
        <v>590573495</v>
      </c>
      <c r="E709" s="53" t="s">
        <v>2479</v>
      </c>
      <c r="F709" s="54">
        <v>8900</v>
      </c>
      <c r="G709" s="54">
        <v>8900</v>
      </c>
      <c r="H709" s="65">
        <v>1</v>
      </c>
    </row>
    <row r="710" spans="1:8" ht="20" customHeight="1" x14ac:dyDescent="0.15">
      <c r="A710" s="53" t="s">
        <v>2483</v>
      </c>
      <c r="B710" s="53" t="s">
        <v>20</v>
      </c>
      <c r="C710" s="53" t="s">
        <v>2484</v>
      </c>
      <c r="D710" s="53">
        <v>2869290314</v>
      </c>
      <c r="E710" s="53" t="s">
        <v>2438</v>
      </c>
      <c r="F710" s="54">
        <v>40800</v>
      </c>
      <c r="G710" s="54">
        <v>204000</v>
      </c>
      <c r="H710" s="65">
        <v>5</v>
      </c>
    </row>
    <row r="711" spans="1:8" ht="20" customHeight="1" x14ac:dyDescent="0.15">
      <c r="A711" s="53" t="s">
        <v>2485</v>
      </c>
      <c r="B711" s="53" t="s">
        <v>20</v>
      </c>
      <c r="C711" s="53" t="s">
        <v>2486</v>
      </c>
      <c r="D711" s="53">
        <v>943575889</v>
      </c>
      <c r="E711" s="53" t="s">
        <v>2487</v>
      </c>
      <c r="F711" s="54">
        <v>18602</v>
      </c>
      <c r="G711" s="54">
        <v>37204</v>
      </c>
      <c r="H711" s="65">
        <v>2</v>
      </c>
    </row>
    <row r="712" spans="1:8" ht="20" customHeight="1" x14ac:dyDescent="0.15">
      <c r="A712" s="53" t="s">
        <v>2488</v>
      </c>
      <c r="B712" s="53" t="s">
        <v>20</v>
      </c>
      <c r="C712" s="56" t="s">
        <v>2489</v>
      </c>
      <c r="D712" s="53">
        <v>923297424</v>
      </c>
      <c r="E712" s="53" t="s">
        <v>2441</v>
      </c>
      <c r="F712" s="54">
        <v>32000</v>
      </c>
      <c r="G712" s="54">
        <v>128000</v>
      </c>
      <c r="H712" s="65">
        <v>4</v>
      </c>
    </row>
    <row r="713" spans="1:8" ht="20" customHeight="1" x14ac:dyDescent="0.15">
      <c r="A713" s="53" t="s">
        <v>2490</v>
      </c>
      <c r="B713" s="53" t="s">
        <v>20</v>
      </c>
      <c r="C713" s="53" t="s">
        <v>2491</v>
      </c>
      <c r="D713" s="53">
        <v>1359501907</v>
      </c>
      <c r="E713" s="53" t="s">
        <v>2492</v>
      </c>
      <c r="F713" s="54">
        <v>6000</v>
      </c>
      <c r="G713" s="54">
        <v>30000</v>
      </c>
      <c r="H713" s="65">
        <v>5</v>
      </c>
    </row>
    <row r="714" spans="1:8" ht="20" customHeight="1" x14ac:dyDescent="0.15">
      <c r="A714" s="53" t="s">
        <v>2493</v>
      </c>
      <c r="B714" s="53" t="s">
        <v>20</v>
      </c>
      <c r="C714" s="53" t="s">
        <v>429</v>
      </c>
      <c r="D714" s="53">
        <v>590573666</v>
      </c>
      <c r="E714" s="53" t="s">
        <v>2494</v>
      </c>
      <c r="F714" s="54">
        <v>7800</v>
      </c>
      <c r="G714" s="54">
        <v>7800</v>
      </c>
      <c r="H714" s="65">
        <v>1</v>
      </c>
    </row>
    <row r="715" spans="1:8" ht="20" customHeight="1" x14ac:dyDescent="0.15">
      <c r="A715" s="53" t="s">
        <v>2495</v>
      </c>
      <c r="B715" s="53" t="s">
        <v>20</v>
      </c>
      <c r="C715" s="53" t="s">
        <v>2496</v>
      </c>
      <c r="D715" s="53">
        <v>946154381</v>
      </c>
      <c r="E715" s="53" t="s">
        <v>2497</v>
      </c>
      <c r="F715" s="54">
        <v>20000</v>
      </c>
      <c r="G715" s="54">
        <v>100000</v>
      </c>
      <c r="H715" s="65">
        <v>5</v>
      </c>
    </row>
    <row r="716" spans="1:8" ht="20" customHeight="1" x14ac:dyDescent="0.15">
      <c r="A716" s="53" t="s">
        <v>2498</v>
      </c>
      <c r="B716" s="53" t="s">
        <v>20</v>
      </c>
      <c r="C716" s="53" t="s">
        <v>429</v>
      </c>
      <c r="D716" s="53">
        <v>545500594</v>
      </c>
      <c r="E716" s="53" t="s">
        <v>2499</v>
      </c>
      <c r="F716" s="54">
        <v>7600</v>
      </c>
      <c r="G716" s="54">
        <v>22800</v>
      </c>
      <c r="H716" s="65">
        <v>3</v>
      </c>
    </row>
    <row r="717" spans="1:8" ht="20" customHeight="1" x14ac:dyDescent="0.15">
      <c r="A717" s="53" t="s">
        <v>2500</v>
      </c>
      <c r="B717" s="53" t="s">
        <v>20</v>
      </c>
      <c r="C717" s="53" t="s">
        <v>512</v>
      </c>
      <c r="D717" s="53">
        <v>1055392330</v>
      </c>
      <c r="E717" s="53" t="s">
        <v>2501</v>
      </c>
      <c r="F717" s="54">
        <v>7800</v>
      </c>
      <c r="G717" s="54">
        <v>23400</v>
      </c>
      <c r="H717" s="65">
        <v>3</v>
      </c>
    </row>
    <row r="718" spans="1:8" ht="20" customHeight="1" x14ac:dyDescent="0.15">
      <c r="A718" s="53" t="s">
        <v>2502</v>
      </c>
      <c r="B718" s="53" t="s">
        <v>20</v>
      </c>
      <c r="C718" s="53" t="s">
        <v>429</v>
      </c>
      <c r="D718" s="53">
        <v>590572755</v>
      </c>
      <c r="E718" s="53" t="s">
        <v>2503</v>
      </c>
      <c r="F718" s="54">
        <v>7800</v>
      </c>
      <c r="G718" s="54">
        <v>15600</v>
      </c>
      <c r="H718" s="65">
        <v>2</v>
      </c>
    </row>
    <row r="719" spans="1:8" ht="20" customHeight="1" x14ac:dyDescent="0.15">
      <c r="A719" s="53" t="s">
        <v>2504</v>
      </c>
      <c r="B719" s="53" t="s">
        <v>20</v>
      </c>
      <c r="C719" s="53" t="s">
        <v>2505</v>
      </c>
      <c r="D719" s="53">
        <v>1371642871</v>
      </c>
      <c r="E719" s="53" t="s">
        <v>2506</v>
      </c>
      <c r="F719" s="54">
        <v>16000</v>
      </c>
      <c r="G719" s="54">
        <v>80000</v>
      </c>
      <c r="H719" s="65">
        <v>5</v>
      </c>
    </row>
    <row r="720" spans="1:8" ht="20" customHeight="1" x14ac:dyDescent="0.15">
      <c r="A720" s="53" t="s">
        <v>2510</v>
      </c>
      <c r="B720" s="53" t="s">
        <v>20</v>
      </c>
      <c r="C720" s="53" t="s">
        <v>2511</v>
      </c>
      <c r="D720" s="53">
        <v>1339185114</v>
      </c>
      <c r="E720" s="53" t="s">
        <v>2512</v>
      </c>
      <c r="F720" s="54">
        <v>5600</v>
      </c>
      <c r="G720" s="54">
        <v>22400</v>
      </c>
      <c r="H720" s="65">
        <v>4</v>
      </c>
    </row>
    <row r="721" spans="1:8" ht="20" customHeight="1" x14ac:dyDescent="0.15">
      <c r="A721" s="53" t="s">
        <v>2513</v>
      </c>
      <c r="B721" s="53" t="s">
        <v>20</v>
      </c>
      <c r="C721" s="56" t="s">
        <v>2514</v>
      </c>
      <c r="D721" s="53">
        <v>581777045</v>
      </c>
      <c r="E721" s="53" t="s">
        <v>2515</v>
      </c>
      <c r="F721" s="54">
        <v>11100</v>
      </c>
      <c r="G721" s="54">
        <v>22200</v>
      </c>
      <c r="H721" s="65">
        <v>2</v>
      </c>
    </row>
    <row r="722" spans="1:8" ht="20" customHeight="1" x14ac:dyDescent="0.15">
      <c r="A722" s="53" t="s">
        <v>2516</v>
      </c>
      <c r="B722" s="53" t="s">
        <v>20</v>
      </c>
      <c r="C722" s="53" t="s">
        <v>429</v>
      </c>
      <c r="D722" s="53">
        <v>590572824</v>
      </c>
      <c r="E722" s="53" t="s">
        <v>2517</v>
      </c>
      <c r="F722" s="54">
        <v>7800</v>
      </c>
      <c r="G722" s="54">
        <v>23400</v>
      </c>
      <c r="H722" s="65">
        <v>3</v>
      </c>
    </row>
    <row r="723" spans="1:8" ht="20" customHeight="1" x14ac:dyDescent="0.15">
      <c r="A723" s="53" t="s">
        <v>2518</v>
      </c>
      <c r="B723" s="53" t="s">
        <v>20</v>
      </c>
      <c r="C723" s="56" t="s">
        <v>2519</v>
      </c>
      <c r="D723" s="53">
        <v>979142378</v>
      </c>
      <c r="E723" s="53" t="s">
        <v>2520</v>
      </c>
      <c r="F723" s="54">
        <v>7300</v>
      </c>
      <c r="G723" s="54">
        <v>21900</v>
      </c>
      <c r="H723" s="65">
        <v>3</v>
      </c>
    </row>
    <row r="724" spans="1:8" ht="20" customHeight="1" x14ac:dyDescent="0.15">
      <c r="A724" s="53" t="s">
        <v>2521</v>
      </c>
      <c r="B724" s="53" t="s">
        <v>20</v>
      </c>
      <c r="C724" s="56" t="s">
        <v>2522</v>
      </c>
      <c r="D724" s="53">
        <v>612214370</v>
      </c>
      <c r="E724" s="53" t="s">
        <v>2523</v>
      </c>
      <c r="F724" s="54">
        <v>19000</v>
      </c>
      <c r="G724" s="54">
        <v>76000</v>
      </c>
      <c r="H724" s="65">
        <v>4</v>
      </c>
    </row>
    <row r="725" spans="1:8" ht="20" customHeight="1" x14ac:dyDescent="0.15">
      <c r="A725" s="53" t="s">
        <v>2524</v>
      </c>
      <c r="B725" s="53" t="s">
        <v>20</v>
      </c>
      <c r="C725" s="56" t="s">
        <v>2525</v>
      </c>
      <c r="D725" s="53">
        <v>1026948801</v>
      </c>
      <c r="E725" s="53" t="s">
        <v>2526</v>
      </c>
      <c r="F725" s="54">
        <v>24830</v>
      </c>
      <c r="G725" s="54">
        <v>198640</v>
      </c>
      <c r="H725" s="65">
        <v>8</v>
      </c>
    </row>
    <row r="726" spans="1:8" ht="20" customHeight="1" x14ac:dyDescent="0.15">
      <c r="A726" s="53" t="s">
        <v>2527</v>
      </c>
      <c r="B726" s="53" t="s">
        <v>20</v>
      </c>
      <c r="C726" s="53" t="s">
        <v>429</v>
      </c>
      <c r="D726" s="53">
        <v>1270590574</v>
      </c>
      <c r="E726" s="53" t="s">
        <v>2528</v>
      </c>
      <c r="F726" s="54">
        <v>7600</v>
      </c>
      <c r="G726" s="54">
        <v>30400</v>
      </c>
      <c r="H726" s="65">
        <v>4</v>
      </c>
    </row>
    <row r="727" spans="1:8" ht="20" customHeight="1" x14ac:dyDescent="0.15">
      <c r="A727" s="53" t="s">
        <v>2529</v>
      </c>
      <c r="B727" s="53" t="s">
        <v>20</v>
      </c>
      <c r="C727" s="56" t="s">
        <v>2530</v>
      </c>
      <c r="D727" s="53">
        <v>1370012323</v>
      </c>
      <c r="E727" s="53" t="s">
        <v>2531</v>
      </c>
      <c r="F727" s="54">
        <v>28925</v>
      </c>
      <c r="G727" s="54">
        <v>144625</v>
      </c>
      <c r="H727" s="65">
        <v>5</v>
      </c>
    </row>
    <row r="728" spans="1:8" ht="20" customHeight="1" x14ac:dyDescent="0.15">
      <c r="A728" s="53" t="s">
        <v>2532</v>
      </c>
      <c r="B728" s="53" t="s">
        <v>20</v>
      </c>
      <c r="C728" s="53" t="s">
        <v>512</v>
      </c>
      <c r="D728" s="53">
        <v>590572777</v>
      </c>
      <c r="E728" s="53" t="s">
        <v>2533</v>
      </c>
      <c r="F728" s="54">
        <v>7800</v>
      </c>
      <c r="G728" s="54">
        <v>62400</v>
      </c>
      <c r="H728" s="65">
        <v>8</v>
      </c>
    </row>
    <row r="729" spans="1:8" ht="20" customHeight="1" x14ac:dyDescent="0.15">
      <c r="A729" s="53" t="s">
        <v>2534</v>
      </c>
      <c r="B729" s="53" t="s">
        <v>20</v>
      </c>
      <c r="C729" s="53" t="s">
        <v>2535</v>
      </c>
      <c r="D729" s="53">
        <v>559575735</v>
      </c>
      <c r="E729" s="53" t="s">
        <v>2536</v>
      </c>
      <c r="F729" s="54">
        <v>7000</v>
      </c>
      <c r="G729" s="54">
        <v>14000</v>
      </c>
      <c r="H729" s="65">
        <v>2</v>
      </c>
    </row>
    <row r="730" spans="1:8" ht="20" customHeight="1" x14ac:dyDescent="0.15">
      <c r="A730" s="53" t="s">
        <v>2537</v>
      </c>
      <c r="B730" s="53" t="s">
        <v>20</v>
      </c>
      <c r="C730" s="56" t="s">
        <v>2538</v>
      </c>
      <c r="D730" s="53">
        <v>1540594033</v>
      </c>
      <c r="E730" s="53" t="s">
        <v>2539</v>
      </c>
      <c r="F730" s="54">
        <v>20600</v>
      </c>
      <c r="G730" s="54">
        <v>103000</v>
      </c>
      <c r="H730" s="65">
        <v>5</v>
      </c>
    </row>
    <row r="731" spans="1:8" ht="20" customHeight="1" x14ac:dyDescent="0.15">
      <c r="A731" s="53" t="s">
        <v>2540</v>
      </c>
      <c r="B731" s="53" t="s">
        <v>20</v>
      </c>
      <c r="C731" s="56" t="s">
        <v>2541</v>
      </c>
      <c r="D731" s="53">
        <v>581964258</v>
      </c>
      <c r="E731" s="53" t="s">
        <v>2542</v>
      </c>
      <c r="F731" s="54">
        <v>7720</v>
      </c>
      <c r="G731" s="54">
        <v>30880</v>
      </c>
      <c r="H731" s="65">
        <v>4</v>
      </c>
    </row>
    <row r="732" spans="1:8" ht="20" customHeight="1" x14ac:dyDescent="0.15">
      <c r="A732" s="53" t="s">
        <v>2545</v>
      </c>
      <c r="B732" s="53" t="s">
        <v>20</v>
      </c>
      <c r="C732" s="56" t="s">
        <v>2546</v>
      </c>
      <c r="D732" s="53">
        <v>581828917</v>
      </c>
      <c r="E732" s="53" t="s">
        <v>2547</v>
      </c>
      <c r="F732" s="54">
        <v>5525</v>
      </c>
      <c r="G732" s="54">
        <v>22100</v>
      </c>
      <c r="H732" s="65">
        <v>4</v>
      </c>
    </row>
    <row r="733" spans="1:8" ht="20" customHeight="1" x14ac:dyDescent="0.15">
      <c r="A733" s="53" t="s">
        <v>2548</v>
      </c>
      <c r="B733" s="53" t="s">
        <v>20</v>
      </c>
      <c r="C733" s="53" t="s">
        <v>512</v>
      </c>
      <c r="D733" s="53">
        <v>545338217</v>
      </c>
      <c r="E733" s="53" t="s">
        <v>2549</v>
      </c>
      <c r="F733" s="54">
        <v>7800</v>
      </c>
      <c r="G733" s="54">
        <v>70200</v>
      </c>
      <c r="H733" s="65">
        <v>9</v>
      </c>
    </row>
    <row r="734" spans="1:8" ht="20" customHeight="1" x14ac:dyDescent="0.15">
      <c r="A734" s="53" t="s">
        <v>2553</v>
      </c>
      <c r="B734" s="53" t="s">
        <v>20</v>
      </c>
      <c r="C734" s="53" t="s">
        <v>870</v>
      </c>
      <c r="D734" s="53">
        <v>633581388</v>
      </c>
      <c r="E734" s="53" t="s">
        <v>927</v>
      </c>
      <c r="F734" s="54">
        <v>20000</v>
      </c>
      <c r="G734" s="54">
        <v>60000</v>
      </c>
      <c r="H734" s="65">
        <v>3</v>
      </c>
    </row>
    <row r="735" spans="1:8" ht="20" customHeight="1" x14ac:dyDescent="0.15">
      <c r="A735" s="53" t="s">
        <v>2554</v>
      </c>
      <c r="B735" s="53" t="s">
        <v>20</v>
      </c>
      <c r="C735" s="56" t="s">
        <v>2555</v>
      </c>
      <c r="D735" s="53">
        <v>581961522</v>
      </c>
      <c r="E735" s="53" t="s">
        <v>2556</v>
      </c>
      <c r="F735" s="54">
        <v>16740</v>
      </c>
      <c r="G735" s="54">
        <v>66960</v>
      </c>
      <c r="H735" s="65">
        <v>4</v>
      </c>
    </row>
    <row r="736" spans="1:8" ht="20" customHeight="1" x14ac:dyDescent="0.15">
      <c r="A736" s="53" t="s">
        <v>2557</v>
      </c>
      <c r="B736" s="53" t="s">
        <v>20</v>
      </c>
      <c r="C736" s="53" t="s">
        <v>2558</v>
      </c>
      <c r="D736" s="53">
        <v>545340352</v>
      </c>
      <c r="E736" s="53" t="s">
        <v>2559</v>
      </c>
      <c r="F736" s="54">
        <v>20000</v>
      </c>
      <c r="G736" s="54">
        <v>80000</v>
      </c>
      <c r="H736" s="65">
        <v>4</v>
      </c>
    </row>
    <row r="737" spans="1:8" ht="20" customHeight="1" x14ac:dyDescent="0.15">
      <c r="A737" s="53" t="s">
        <v>2566</v>
      </c>
      <c r="B737" s="53" t="s">
        <v>20</v>
      </c>
      <c r="C737" s="56" t="s">
        <v>2567</v>
      </c>
      <c r="D737" s="53">
        <v>1355068688</v>
      </c>
      <c r="E737" s="53" t="s">
        <v>2568</v>
      </c>
      <c r="F737" s="54">
        <v>10000</v>
      </c>
      <c r="G737" s="54">
        <v>20000</v>
      </c>
      <c r="H737" s="65">
        <v>2</v>
      </c>
    </row>
    <row r="738" spans="1:8" ht="20" customHeight="1" x14ac:dyDescent="0.15">
      <c r="A738" s="53" t="s">
        <v>2569</v>
      </c>
      <c r="B738" s="53" t="s">
        <v>20</v>
      </c>
      <c r="C738" s="53" t="s">
        <v>512</v>
      </c>
      <c r="D738" s="53">
        <v>545500632</v>
      </c>
      <c r="E738" s="53" t="s">
        <v>2570</v>
      </c>
      <c r="F738" s="54">
        <v>7800</v>
      </c>
      <c r="G738" s="54">
        <v>23400</v>
      </c>
      <c r="H738" s="65">
        <v>3</v>
      </c>
    </row>
    <row r="739" spans="1:8" ht="20" customHeight="1" x14ac:dyDescent="0.15">
      <c r="A739" s="53" t="s">
        <v>2571</v>
      </c>
      <c r="B739" s="53" t="s">
        <v>20</v>
      </c>
      <c r="C739" s="53" t="s">
        <v>2572</v>
      </c>
      <c r="D739" s="53">
        <v>953603634</v>
      </c>
      <c r="E739" s="53" t="s">
        <v>2573</v>
      </c>
      <c r="F739" s="54">
        <v>18492</v>
      </c>
      <c r="G739" s="54">
        <v>55476</v>
      </c>
      <c r="H739" s="65">
        <v>3</v>
      </c>
    </row>
    <row r="740" spans="1:8" ht="20" customHeight="1" x14ac:dyDescent="0.15">
      <c r="A740" s="53" t="s">
        <v>2574</v>
      </c>
      <c r="B740" s="53" t="s">
        <v>20</v>
      </c>
      <c r="C740" s="53" t="s">
        <v>2575</v>
      </c>
      <c r="D740" s="53">
        <v>1009016672</v>
      </c>
      <c r="E740" s="53" t="s">
        <v>2468</v>
      </c>
      <c r="F740" s="54">
        <v>6000</v>
      </c>
      <c r="G740" s="54">
        <v>12000</v>
      </c>
      <c r="H740" s="65">
        <v>2</v>
      </c>
    </row>
    <row r="741" spans="1:8" ht="20" customHeight="1" x14ac:dyDescent="0.15">
      <c r="A741" s="53" t="s">
        <v>2576</v>
      </c>
      <c r="B741" s="53" t="s">
        <v>20</v>
      </c>
      <c r="C741" s="56" t="s">
        <v>2577</v>
      </c>
      <c r="D741" s="53">
        <v>581922769</v>
      </c>
      <c r="E741" s="53" t="s">
        <v>2578</v>
      </c>
      <c r="F741" s="54">
        <v>21200</v>
      </c>
      <c r="G741" s="54">
        <v>63600</v>
      </c>
      <c r="H741" s="65">
        <v>3</v>
      </c>
    </row>
    <row r="742" spans="1:8" ht="20" customHeight="1" x14ac:dyDescent="0.15">
      <c r="A742" s="53" t="s">
        <v>2579</v>
      </c>
      <c r="B742" s="53" t="s">
        <v>20</v>
      </c>
      <c r="C742" s="53" t="s">
        <v>2580</v>
      </c>
      <c r="D742" s="53">
        <v>928143673</v>
      </c>
      <c r="E742" s="53" t="s">
        <v>2581</v>
      </c>
      <c r="F742" s="54">
        <v>36200</v>
      </c>
      <c r="G742" s="54">
        <v>72400</v>
      </c>
      <c r="H742" s="65">
        <v>2</v>
      </c>
    </row>
    <row r="743" spans="1:8" ht="20" customHeight="1" x14ac:dyDescent="0.15">
      <c r="A743" s="53" t="s">
        <v>2582</v>
      </c>
      <c r="B743" s="53" t="s">
        <v>20</v>
      </c>
      <c r="C743" s="53" t="s">
        <v>2583</v>
      </c>
      <c r="D743" s="53">
        <v>1536867075</v>
      </c>
      <c r="E743" s="53" t="s">
        <v>2584</v>
      </c>
      <c r="F743" s="54">
        <v>1900</v>
      </c>
      <c r="G743" s="54">
        <v>1900</v>
      </c>
      <c r="H743" s="65">
        <v>1</v>
      </c>
    </row>
    <row r="744" spans="1:8" ht="20" customHeight="1" x14ac:dyDescent="0.15">
      <c r="A744" s="53" t="s">
        <v>2585</v>
      </c>
      <c r="B744" s="53" t="s">
        <v>20</v>
      </c>
      <c r="C744" s="56" t="s">
        <v>2586</v>
      </c>
      <c r="D744" s="53">
        <v>590572280</v>
      </c>
      <c r="E744" s="53" t="s">
        <v>2587</v>
      </c>
      <c r="F744" s="54">
        <v>4560</v>
      </c>
      <c r="G744" s="54">
        <v>18240</v>
      </c>
      <c r="H744" s="65">
        <v>4</v>
      </c>
    </row>
    <row r="745" spans="1:8" ht="20" customHeight="1" x14ac:dyDescent="0.15">
      <c r="A745" s="53" t="s">
        <v>2588</v>
      </c>
      <c r="B745" s="53" t="s">
        <v>20</v>
      </c>
      <c r="C745" s="56" t="s">
        <v>2589</v>
      </c>
      <c r="D745" s="53">
        <v>1384720817</v>
      </c>
      <c r="E745" s="53" t="s">
        <v>2590</v>
      </c>
      <c r="F745" s="54">
        <v>2600</v>
      </c>
      <c r="G745" s="54">
        <v>10400</v>
      </c>
      <c r="H745" s="65">
        <v>4</v>
      </c>
    </row>
    <row r="746" spans="1:8" ht="20" customHeight="1" x14ac:dyDescent="0.15">
      <c r="A746" s="53" t="s">
        <v>2591</v>
      </c>
      <c r="B746" s="53" t="s">
        <v>20</v>
      </c>
      <c r="C746" s="53" t="s">
        <v>2592</v>
      </c>
      <c r="D746" s="53">
        <v>944054159</v>
      </c>
      <c r="E746" s="53" t="s">
        <v>2593</v>
      </c>
      <c r="F746" s="54">
        <v>31000</v>
      </c>
      <c r="G746" s="54">
        <v>124000</v>
      </c>
      <c r="H746" s="65">
        <v>4</v>
      </c>
    </row>
    <row r="747" spans="1:8" ht="20" customHeight="1" x14ac:dyDescent="0.15">
      <c r="A747" s="53" t="s">
        <v>2597</v>
      </c>
      <c r="B747" s="53" t="s">
        <v>20</v>
      </c>
      <c r="C747" s="53" t="s">
        <v>2598</v>
      </c>
      <c r="D747" s="53">
        <v>545336844</v>
      </c>
      <c r="E747" s="53" t="s">
        <v>2599</v>
      </c>
      <c r="F747" s="54">
        <v>5338</v>
      </c>
      <c r="G747" s="54">
        <v>53380</v>
      </c>
      <c r="H747" s="65">
        <v>10</v>
      </c>
    </row>
    <row r="748" spans="1:8" ht="20" customHeight="1" x14ac:dyDescent="0.15">
      <c r="A748" s="53" t="s">
        <v>2600</v>
      </c>
      <c r="B748" s="53" t="s">
        <v>20</v>
      </c>
      <c r="C748" s="53" t="s">
        <v>2601</v>
      </c>
      <c r="D748" s="53">
        <v>1084322566</v>
      </c>
      <c r="E748" s="53" t="s">
        <v>2602</v>
      </c>
      <c r="F748" s="54">
        <v>34000</v>
      </c>
      <c r="G748" s="54">
        <v>34000</v>
      </c>
      <c r="H748" s="65">
        <v>1</v>
      </c>
    </row>
    <row r="749" spans="1:8" ht="20" customHeight="1" x14ac:dyDescent="0.15">
      <c r="A749" s="53" t="s">
        <v>2603</v>
      </c>
      <c r="B749" s="53" t="s">
        <v>20</v>
      </c>
      <c r="C749" s="53" t="s">
        <v>2604</v>
      </c>
      <c r="D749" s="53">
        <v>590575220</v>
      </c>
      <c r="E749" s="53" t="s">
        <v>2605</v>
      </c>
      <c r="F749" s="54">
        <v>18000</v>
      </c>
      <c r="G749" s="54">
        <v>36000</v>
      </c>
      <c r="H749" s="65">
        <v>2</v>
      </c>
    </row>
    <row r="750" spans="1:8" ht="20" customHeight="1" x14ac:dyDescent="0.15">
      <c r="A750" s="53" t="s">
        <v>2606</v>
      </c>
      <c r="B750" s="53" t="s">
        <v>20</v>
      </c>
      <c r="C750" s="53" t="s">
        <v>2607</v>
      </c>
      <c r="D750" s="53">
        <v>581963511</v>
      </c>
      <c r="E750" s="53" t="s">
        <v>2608</v>
      </c>
      <c r="F750" s="54">
        <v>3842</v>
      </c>
      <c r="G750" s="54">
        <v>11526</v>
      </c>
      <c r="H750" s="65">
        <v>3</v>
      </c>
    </row>
    <row r="751" spans="1:8" ht="20" customHeight="1" x14ac:dyDescent="0.15">
      <c r="A751" s="53" t="s">
        <v>2615</v>
      </c>
      <c r="B751" s="53" t="s">
        <v>20</v>
      </c>
      <c r="C751" s="53" t="s">
        <v>2616</v>
      </c>
      <c r="D751" s="53">
        <v>1357793956</v>
      </c>
      <c r="E751" s="53" t="s">
        <v>2617</v>
      </c>
      <c r="F751" s="54">
        <v>11500</v>
      </c>
      <c r="G751" s="54">
        <v>11500</v>
      </c>
      <c r="H751" s="65">
        <v>1</v>
      </c>
    </row>
    <row r="752" spans="1:8" ht="20" customHeight="1" x14ac:dyDescent="0.15">
      <c r="A752" s="53" t="s">
        <v>2621</v>
      </c>
      <c r="B752" s="53" t="s">
        <v>20</v>
      </c>
      <c r="C752" s="53" t="s">
        <v>2622</v>
      </c>
      <c r="D752" s="53">
        <v>582095955</v>
      </c>
      <c r="E752" s="53" t="s">
        <v>2623</v>
      </c>
      <c r="F752" s="54">
        <v>8600</v>
      </c>
      <c r="G752" s="54">
        <v>154800</v>
      </c>
      <c r="H752" s="65">
        <v>18</v>
      </c>
    </row>
    <row r="753" spans="1:8" ht="20" customHeight="1" x14ac:dyDescent="0.15">
      <c r="A753" s="53" t="s">
        <v>2629</v>
      </c>
      <c r="B753" s="53" t="s">
        <v>20</v>
      </c>
      <c r="C753" s="53" t="s">
        <v>2630</v>
      </c>
      <c r="D753" s="53">
        <v>1572329459</v>
      </c>
      <c r="E753" s="53" t="s">
        <v>2631</v>
      </c>
      <c r="F753" s="54">
        <v>5998</v>
      </c>
      <c r="G753" s="54">
        <v>23992</v>
      </c>
      <c r="H753" s="65">
        <v>4</v>
      </c>
    </row>
    <row r="754" spans="1:8" ht="20" customHeight="1" x14ac:dyDescent="0.15">
      <c r="A754" s="53" t="s">
        <v>2632</v>
      </c>
      <c r="B754" s="53" t="s">
        <v>20</v>
      </c>
      <c r="C754" s="53" t="s">
        <v>2633</v>
      </c>
      <c r="D754" s="53">
        <v>2500266964</v>
      </c>
      <c r="E754" s="53" t="s">
        <v>2634</v>
      </c>
      <c r="F754" s="54">
        <v>44892</v>
      </c>
      <c r="G754" s="54">
        <v>89784</v>
      </c>
      <c r="H754" s="65">
        <v>2</v>
      </c>
    </row>
    <row r="755" spans="1:8" ht="20" customHeight="1" x14ac:dyDescent="0.15">
      <c r="A755" s="53" t="s">
        <v>2638</v>
      </c>
      <c r="B755" s="53" t="s">
        <v>20</v>
      </c>
      <c r="C755" s="53" t="s">
        <v>2639</v>
      </c>
      <c r="D755" s="53">
        <v>1499816415</v>
      </c>
      <c r="E755" s="53" t="s">
        <v>2640</v>
      </c>
      <c r="F755" s="54">
        <v>41000</v>
      </c>
      <c r="G755" s="54">
        <v>123000</v>
      </c>
      <c r="H755" s="65">
        <v>3</v>
      </c>
    </row>
    <row r="756" spans="1:8" ht="20" customHeight="1" x14ac:dyDescent="0.15">
      <c r="A756" s="53" t="s">
        <v>2647</v>
      </c>
      <c r="B756" s="53" t="s">
        <v>20</v>
      </c>
      <c r="C756" s="56" t="s">
        <v>2648</v>
      </c>
      <c r="D756" s="53">
        <v>488472471</v>
      </c>
      <c r="E756" s="53" t="s">
        <v>2649</v>
      </c>
      <c r="F756" s="54">
        <v>12300</v>
      </c>
      <c r="G756" s="54">
        <v>49200</v>
      </c>
      <c r="H756" s="65">
        <v>4</v>
      </c>
    </row>
    <row r="757" spans="1:8" ht="20" customHeight="1" x14ac:dyDescent="0.15">
      <c r="A757" s="53" t="s">
        <v>2658</v>
      </c>
      <c r="B757" s="53" t="s">
        <v>20</v>
      </c>
      <c r="C757" s="56" t="s">
        <v>2659</v>
      </c>
      <c r="D757" s="53">
        <v>943547360</v>
      </c>
      <c r="E757" s="53" t="s">
        <v>2660</v>
      </c>
      <c r="F757" s="54">
        <v>7600</v>
      </c>
      <c r="G757" s="54">
        <v>30400</v>
      </c>
      <c r="H757" s="65">
        <v>4</v>
      </c>
    </row>
    <row r="758" spans="1:8" ht="20" customHeight="1" x14ac:dyDescent="0.15">
      <c r="A758" s="53" t="s">
        <v>2661</v>
      </c>
      <c r="B758" s="53" t="s">
        <v>20</v>
      </c>
      <c r="C758" s="56" t="s">
        <v>2662</v>
      </c>
      <c r="D758" s="53">
        <v>2854941362</v>
      </c>
      <c r="E758" s="53" t="s">
        <v>2663</v>
      </c>
      <c r="F758" s="54">
        <v>5785</v>
      </c>
      <c r="G758" s="54">
        <v>57850</v>
      </c>
      <c r="H758" s="65">
        <v>10</v>
      </c>
    </row>
    <row r="759" spans="1:8" ht="20" customHeight="1" x14ac:dyDescent="0.15">
      <c r="A759" s="53" t="s">
        <v>2670</v>
      </c>
      <c r="B759" s="53" t="s">
        <v>20</v>
      </c>
      <c r="C759" s="56" t="s">
        <v>2671</v>
      </c>
      <c r="D759" s="53">
        <v>1585904720</v>
      </c>
      <c r="E759" s="53" t="s">
        <v>2672</v>
      </c>
      <c r="F759" s="54">
        <v>5707</v>
      </c>
      <c r="G759" s="54">
        <v>57070</v>
      </c>
      <c r="H759" s="65">
        <v>10</v>
      </c>
    </row>
    <row r="760" spans="1:8" ht="20" customHeight="1" x14ac:dyDescent="0.15">
      <c r="A760" s="53" t="s">
        <v>2681</v>
      </c>
      <c r="B760" s="53" t="s">
        <v>20</v>
      </c>
      <c r="C760" s="53" t="s">
        <v>2682</v>
      </c>
      <c r="D760" s="53">
        <v>933961016</v>
      </c>
      <c r="E760" s="53" t="s">
        <v>2683</v>
      </c>
      <c r="F760" s="54">
        <v>5844</v>
      </c>
      <c r="G760" s="54">
        <v>29220</v>
      </c>
      <c r="H760" s="65">
        <v>5</v>
      </c>
    </row>
    <row r="761" spans="1:8" ht="20" customHeight="1" x14ac:dyDescent="0.15">
      <c r="A761" s="53" t="s">
        <v>2686</v>
      </c>
      <c r="B761" s="53" t="s">
        <v>20</v>
      </c>
      <c r="C761" s="53" t="s">
        <v>2687</v>
      </c>
      <c r="D761" s="53">
        <v>1341783447</v>
      </c>
      <c r="E761" s="53" t="s">
        <v>2688</v>
      </c>
      <c r="F761" s="54">
        <v>47464</v>
      </c>
      <c r="G761" s="54">
        <v>189856</v>
      </c>
      <c r="H761" s="65">
        <v>4</v>
      </c>
    </row>
    <row r="762" spans="1:8" ht="20" customHeight="1" x14ac:dyDescent="0.15">
      <c r="A762" s="53" t="s">
        <v>2689</v>
      </c>
      <c r="B762" s="53" t="s">
        <v>20</v>
      </c>
      <c r="C762" s="53" t="s">
        <v>2690</v>
      </c>
      <c r="D762" s="53">
        <v>1502855073</v>
      </c>
      <c r="E762" s="53" t="s">
        <v>2691</v>
      </c>
      <c r="F762" s="54">
        <v>4970</v>
      </c>
      <c r="G762" s="54">
        <v>4970</v>
      </c>
      <c r="H762" s="65">
        <v>1</v>
      </c>
    </row>
    <row r="763" spans="1:8" ht="20" customHeight="1" x14ac:dyDescent="0.15">
      <c r="A763" s="53" t="s">
        <v>2692</v>
      </c>
      <c r="B763" s="53" t="s">
        <v>20</v>
      </c>
      <c r="C763" s="53" t="s">
        <v>2693</v>
      </c>
      <c r="D763" s="53">
        <v>1001279782</v>
      </c>
      <c r="E763" s="53" t="s">
        <v>2694</v>
      </c>
      <c r="F763" s="54">
        <v>8180</v>
      </c>
      <c r="G763" s="54">
        <v>16360</v>
      </c>
      <c r="H763" s="65">
        <v>2</v>
      </c>
    </row>
    <row r="764" spans="1:8" ht="20" customHeight="1" x14ac:dyDescent="0.15">
      <c r="A764" s="53" t="s">
        <v>2695</v>
      </c>
      <c r="B764" s="53" t="s">
        <v>20</v>
      </c>
      <c r="C764" s="53" t="s">
        <v>2696</v>
      </c>
      <c r="D764" s="53">
        <v>2521977392</v>
      </c>
      <c r="E764" s="53" t="s">
        <v>2697</v>
      </c>
      <c r="F764" s="54">
        <v>2187</v>
      </c>
      <c r="G764" s="54">
        <v>4374</v>
      </c>
      <c r="H764" s="65">
        <v>2</v>
      </c>
    </row>
    <row r="765" spans="1:8" ht="20" customHeight="1" x14ac:dyDescent="0.15">
      <c r="A765" s="53" t="s">
        <v>2698</v>
      </c>
      <c r="B765" s="53" t="s">
        <v>20</v>
      </c>
      <c r="C765" s="53" t="s">
        <v>2699</v>
      </c>
      <c r="D765" s="53">
        <v>1012760252</v>
      </c>
      <c r="E765" s="53" t="s">
        <v>2700</v>
      </c>
      <c r="F765" s="54">
        <v>13011</v>
      </c>
      <c r="G765" s="54">
        <v>13011</v>
      </c>
      <c r="H765" s="65">
        <v>1</v>
      </c>
    </row>
    <row r="766" spans="1:8" ht="20" customHeight="1" x14ac:dyDescent="0.15">
      <c r="A766" s="53" t="s">
        <v>2701</v>
      </c>
      <c r="B766" s="53" t="s">
        <v>20</v>
      </c>
      <c r="C766" s="53" t="s">
        <v>2702</v>
      </c>
      <c r="D766" s="53">
        <v>516291644</v>
      </c>
      <c r="E766" s="53" t="s">
        <v>2703</v>
      </c>
      <c r="F766" s="54">
        <v>23598</v>
      </c>
      <c r="G766" s="54">
        <v>94392</v>
      </c>
      <c r="H766" s="65">
        <v>4</v>
      </c>
    </row>
    <row r="767" spans="1:8" ht="20" customHeight="1" x14ac:dyDescent="0.15">
      <c r="A767" s="53" t="s">
        <v>2704</v>
      </c>
      <c r="B767" s="53" t="s">
        <v>20</v>
      </c>
      <c r="C767" s="53" t="s">
        <v>2705</v>
      </c>
      <c r="D767" s="53">
        <v>1002309692</v>
      </c>
      <c r="E767" s="53" t="s">
        <v>2706</v>
      </c>
      <c r="F767" s="54">
        <v>4700</v>
      </c>
      <c r="G767" s="54">
        <v>18800</v>
      </c>
      <c r="H767" s="65">
        <v>4</v>
      </c>
    </row>
    <row r="768" spans="1:8" ht="20" customHeight="1" x14ac:dyDescent="0.15">
      <c r="A768" s="53" t="s">
        <v>2707</v>
      </c>
      <c r="B768" s="53" t="s">
        <v>20</v>
      </c>
      <c r="C768" s="56" t="s">
        <v>2708</v>
      </c>
      <c r="D768" s="53">
        <v>518427843</v>
      </c>
      <c r="E768" s="53" t="s">
        <v>2709</v>
      </c>
      <c r="F768" s="54">
        <v>8000</v>
      </c>
      <c r="G768" s="54">
        <v>80000</v>
      </c>
      <c r="H768" s="65">
        <v>10</v>
      </c>
    </row>
    <row r="769" spans="1:8" ht="20" customHeight="1" x14ac:dyDescent="0.15">
      <c r="A769" s="53" t="s">
        <v>2710</v>
      </c>
      <c r="B769" s="53" t="s">
        <v>20</v>
      </c>
      <c r="C769" s="53" t="s">
        <v>2711</v>
      </c>
      <c r="D769" s="53">
        <v>640699481</v>
      </c>
      <c r="E769" s="53" t="s">
        <v>2712</v>
      </c>
      <c r="F769" s="54">
        <v>6435</v>
      </c>
      <c r="G769" s="54">
        <v>12870</v>
      </c>
      <c r="H769" s="65">
        <v>2</v>
      </c>
    </row>
    <row r="770" spans="1:8" ht="20" customHeight="1" x14ac:dyDescent="0.15">
      <c r="A770" s="53" t="s">
        <v>2713</v>
      </c>
      <c r="B770" s="53" t="s">
        <v>20</v>
      </c>
      <c r="C770" s="56" t="s">
        <v>2714</v>
      </c>
      <c r="D770" s="53">
        <v>1394107039</v>
      </c>
      <c r="E770" s="53" t="s">
        <v>2715</v>
      </c>
      <c r="F770" s="54">
        <v>25000</v>
      </c>
      <c r="G770" s="54">
        <v>125000</v>
      </c>
      <c r="H770" s="65">
        <v>5</v>
      </c>
    </row>
    <row r="771" spans="1:8" ht="20" customHeight="1" x14ac:dyDescent="0.15">
      <c r="A771" s="53" t="s">
        <v>2716</v>
      </c>
      <c r="B771" s="53" t="s">
        <v>20</v>
      </c>
      <c r="C771" s="53" t="s">
        <v>2717</v>
      </c>
      <c r="D771" s="53">
        <v>1008075541</v>
      </c>
      <c r="E771" s="53" t="s">
        <v>2718</v>
      </c>
      <c r="F771" s="54">
        <v>23310</v>
      </c>
      <c r="G771" s="54">
        <v>69930</v>
      </c>
      <c r="H771" s="65">
        <v>3</v>
      </c>
    </row>
    <row r="772" spans="1:8" ht="20" customHeight="1" x14ac:dyDescent="0.15">
      <c r="A772" s="53" t="s">
        <v>2722</v>
      </c>
      <c r="B772" s="53" t="s">
        <v>20</v>
      </c>
      <c r="C772" s="56" t="s">
        <v>2723</v>
      </c>
      <c r="D772" s="53">
        <v>489358495</v>
      </c>
      <c r="E772" s="53" t="s">
        <v>2724</v>
      </c>
      <c r="F772" s="54">
        <v>16000</v>
      </c>
      <c r="G772" s="54">
        <v>160000</v>
      </c>
      <c r="H772" s="65">
        <v>10</v>
      </c>
    </row>
    <row r="773" spans="1:8" ht="20" customHeight="1" x14ac:dyDescent="0.15">
      <c r="A773" s="53" t="s">
        <v>2725</v>
      </c>
      <c r="B773" s="53" t="s">
        <v>20</v>
      </c>
      <c r="C773" s="53" t="s">
        <v>2726</v>
      </c>
      <c r="D773" s="53">
        <v>1739959976</v>
      </c>
      <c r="E773" s="53" t="s">
        <v>2727</v>
      </c>
      <c r="F773" s="54">
        <v>9222</v>
      </c>
      <c r="G773" s="54">
        <v>9222</v>
      </c>
      <c r="H773" s="65">
        <v>1</v>
      </c>
    </row>
    <row r="774" spans="1:8" ht="20" customHeight="1" x14ac:dyDescent="0.15">
      <c r="A774" s="53" t="s">
        <v>2730</v>
      </c>
      <c r="B774" s="53" t="s">
        <v>20</v>
      </c>
      <c r="C774" s="53" t="s">
        <v>2731</v>
      </c>
      <c r="D774" s="53">
        <v>918710966</v>
      </c>
      <c r="E774" s="53" t="s">
        <v>2732</v>
      </c>
      <c r="F774" s="54">
        <v>30984</v>
      </c>
      <c r="G774" s="54">
        <v>123936</v>
      </c>
      <c r="H774" s="65">
        <v>4</v>
      </c>
    </row>
    <row r="775" spans="1:8" ht="20" customHeight="1" x14ac:dyDescent="0.15">
      <c r="A775" s="53" t="s">
        <v>2733</v>
      </c>
      <c r="B775" s="53" t="s">
        <v>20</v>
      </c>
      <c r="C775" s="53" t="s">
        <v>2734</v>
      </c>
      <c r="D775" s="53">
        <v>522399645</v>
      </c>
      <c r="E775" s="53" t="s">
        <v>2735</v>
      </c>
      <c r="F775" s="54">
        <v>18000</v>
      </c>
      <c r="G775" s="54">
        <v>36000</v>
      </c>
      <c r="H775" s="65">
        <v>2</v>
      </c>
    </row>
    <row r="776" spans="1:8" ht="20" customHeight="1" x14ac:dyDescent="0.15">
      <c r="A776" s="53" t="s">
        <v>2740</v>
      </c>
      <c r="B776" s="53" t="s">
        <v>20</v>
      </c>
      <c r="C776" s="56" t="s">
        <v>2741</v>
      </c>
      <c r="D776" s="53">
        <v>578011535</v>
      </c>
      <c r="E776" s="53" t="s">
        <v>2742</v>
      </c>
      <c r="F776" s="54">
        <v>35600</v>
      </c>
      <c r="G776" s="54">
        <v>142400</v>
      </c>
      <c r="H776" s="65">
        <v>4</v>
      </c>
    </row>
    <row r="777" spans="1:8" ht="20" customHeight="1" x14ac:dyDescent="0.15">
      <c r="A777" s="53" t="s">
        <v>2743</v>
      </c>
      <c r="B777" s="53" t="s">
        <v>20</v>
      </c>
      <c r="C777" s="53" t="s">
        <v>2744</v>
      </c>
      <c r="D777" s="53">
        <v>901773065</v>
      </c>
      <c r="E777" s="53" t="s">
        <v>2745</v>
      </c>
      <c r="F777" s="54">
        <v>9384</v>
      </c>
      <c r="G777" s="54">
        <v>9384</v>
      </c>
      <c r="H777" s="65">
        <v>1</v>
      </c>
    </row>
    <row r="778" spans="1:8" ht="20" customHeight="1" x14ac:dyDescent="0.15">
      <c r="A778" s="53" t="s">
        <v>2746</v>
      </c>
      <c r="B778" s="53" t="s">
        <v>20</v>
      </c>
      <c r="C778" s="53" t="s">
        <v>2747</v>
      </c>
      <c r="D778" s="53">
        <v>2839774502</v>
      </c>
      <c r="E778" s="53" t="s">
        <v>2631</v>
      </c>
      <c r="F778" s="54">
        <v>5998</v>
      </c>
      <c r="G778" s="54">
        <v>5998</v>
      </c>
      <c r="H778" s="65">
        <v>1</v>
      </c>
    </row>
    <row r="779" spans="1:8" ht="20" customHeight="1" x14ac:dyDescent="0.15">
      <c r="A779" s="53" t="s">
        <v>2748</v>
      </c>
      <c r="B779" s="53" t="s">
        <v>20</v>
      </c>
      <c r="C779" s="56" t="s">
        <v>2749</v>
      </c>
      <c r="D779" s="53">
        <v>487910428</v>
      </c>
      <c r="E779" s="53" t="s">
        <v>2750</v>
      </c>
      <c r="F779" s="54">
        <v>15015</v>
      </c>
      <c r="G779" s="54">
        <v>60060</v>
      </c>
      <c r="H779" s="65">
        <v>4</v>
      </c>
    </row>
    <row r="780" spans="1:8" ht="20" customHeight="1" x14ac:dyDescent="0.15">
      <c r="A780" s="53" t="s">
        <v>2757</v>
      </c>
      <c r="B780" s="53" t="s">
        <v>20</v>
      </c>
      <c r="C780" s="53" t="s">
        <v>429</v>
      </c>
      <c r="D780" s="53">
        <v>494351647</v>
      </c>
      <c r="E780" s="53" t="s">
        <v>2758</v>
      </c>
      <c r="F780" s="54">
        <v>7800</v>
      </c>
      <c r="G780" s="54">
        <v>39000</v>
      </c>
      <c r="H780" s="65">
        <v>5</v>
      </c>
    </row>
    <row r="781" spans="1:8" ht="20" customHeight="1" x14ac:dyDescent="0.15">
      <c r="A781" s="53" t="s">
        <v>2759</v>
      </c>
      <c r="B781" s="53" t="s">
        <v>20</v>
      </c>
      <c r="C781" s="53" t="s">
        <v>2760</v>
      </c>
      <c r="D781" s="53">
        <v>1430817813</v>
      </c>
      <c r="E781" s="53" t="s">
        <v>2761</v>
      </c>
      <c r="F781" s="54">
        <v>41500</v>
      </c>
      <c r="G781" s="54">
        <v>207500</v>
      </c>
      <c r="H781" s="65">
        <v>5</v>
      </c>
    </row>
    <row r="782" spans="1:8" ht="20" customHeight="1" x14ac:dyDescent="0.15">
      <c r="A782" s="53" t="s">
        <v>2763</v>
      </c>
      <c r="B782" s="53" t="s">
        <v>20</v>
      </c>
      <c r="C782" s="53" t="s">
        <v>2764</v>
      </c>
      <c r="D782" s="53">
        <v>518427768</v>
      </c>
      <c r="E782" s="53" t="s">
        <v>2765</v>
      </c>
      <c r="F782" s="54">
        <v>43742</v>
      </c>
      <c r="G782" s="54">
        <v>174968</v>
      </c>
      <c r="H782" s="65">
        <v>4</v>
      </c>
    </row>
    <row r="783" spans="1:8" ht="20" customHeight="1" x14ac:dyDescent="0.15">
      <c r="A783" s="53" t="s">
        <v>2768</v>
      </c>
      <c r="B783" s="53" t="s">
        <v>20</v>
      </c>
      <c r="C783" s="53" t="s">
        <v>2769</v>
      </c>
      <c r="D783" s="53">
        <v>641418001</v>
      </c>
      <c r="E783" s="53" t="s">
        <v>2770</v>
      </c>
      <c r="F783" s="54">
        <v>20000</v>
      </c>
      <c r="G783" s="54">
        <v>80000</v>
      </c>
      <c r="H783" s="65">
        <v>4</v>
      </c>
    </row>
    <row r="784" spans="1:8" ht="20" customHeight="1" x14ac:dyDescent="0.15">
      <c r="A784" s="53" t="s">
        <v>2773</v>
      </c>
      <c r="B784" s="53" t="s">
        <v>20</v>
      </c>
      <c r="C784" s="53" t="s">
        <v>429</v>
      </c>
      <c r="D784" s="53">
        <v>494351745</v>
      </c>
      <c r="E784" s="53" t="s">
        <v>2774</v>
      </c>
      <c r="F784" s="54">
        <v>7800</v>
      </c>
      <c r="G784" s="54">
        <v>7800</v>
      </c>
      <c r="H784" s="65">
        <v>1</v>
      </c>
    </row>
    <row r="785" spans="1:8" ht="20" customHeight="1" x14ac:dyDescent="0.15">
      <c r="A785" s="53" t="s">
        <v>2779</v>
      </c>
      <c r="B785" s="53" t="s">
        <v>20</v>
      </c>
      <c r="C785" s="56" t="s">
        <v>2780</v>
      </c>
      <c r="D785" s="53">
        <v>518427406</v>
      </c>
      <c r="E785" s="53" t="s">
        <v>2781</v>
      </c>
      <c r="F785" s="54">
        <v>3537</v>
      </c>
      <c r="G785" s="54">
        <v>24759</v>
      </c>
      <c r="H785" s="65">
        <v>7</v>
      </c>
    </row>
    <row r="786" spans="1:8" ht="20" customHeight="1" x14ac:dyDescent="0.15">
      <c r="A786" s="53" t="s">
        <v>2782</v>
      </c>
      <c r="B786" s="53" t="s">
        <v>20</v>
      </c>
      <c r="C786" s="53" t="s">
        <v>2783</v>
      </c>
      <c r="D786" s="53">
        <v>1002360556</v>
      </c>
      <c r="E786" s="53" t="s">
        <v>2784</v>
      </c>
      <c r="F786" s="54">
        <v>7872</v>
      </c>
      <c r="G786" s="54">
        <v>7872</v>
      </c>
      <c r="H786" s="65">
        <v>1</v>
      </c>
    </row>
    <row r="787" spans="1:8" ht="20" customHeight="1" x14ac:dyDescent="0.15">
      <c r="A787" s="53" t="s">
        <v>2787</v>
      </c>
      <c r="B787" s="53" t="s">
        <v>20</v>
      </c>
      <c r="C787" s="56" t="s">
        <v>2788</v>
      </c>
      <c r="D787" s="53">
        <v>1680402606</v>
      </c>
      <c r="E787" s="53" t="s">
        <v>2789</v>
      </c>
      <c r="F787" s="54">
        <v>47000</v>
      </c>
      <c r="G787" s="54">
        <v>188000</v>
      </c>
      <c r="H787" s="65">
        <v>4</v>
      </c>
    </row>
    <row r="788" spans="1:8" ht="20" customHeight="1" x14ac:dyDescent="0.15">
      <c r="A788" s="53" t="s">
        <v>2798</v>
      </c>
      <c r="B788" s="53" t="s">
        <v>20</v>
      </c>
      <c r="C788" s="53" t="s">
        <v>2799</v>
      </c>
      <c r="D788" s="53">
        <v>1107649011</v>
      </c>
      <c r="E788" s="53" t="s">
        <v>2800</v>
      </c>
      <c r="F788" s="54">
        <v>103515</v>
      </c>
      <c r="G788" s="54">
        <v>207030</v>
      </c>
      <c r="H788" s="65">
        <v>2</v>
      </c>
    </row>
    <row r="789" spans="1:8" ht="20" customHeight="1" x14ac:dyDescent="0.15">
      <c r="A789" s="53" t="s">
        <v>2801</v>
      </c>
      <c r="B789" s="53" t="s">
        <v>20</v>
      </c>
      <c r="C789" s="56" t="s">
        <v>2802</v>
      </c>
      <c r="D789" s="53">
        <v>641417675</v>
      </c>
      <c r="E789" s="53" t="s">
        <v>2803</v>
      </c>
      <c r="F789" s="54">
        <v>12400</v>
      </c>
      <c r="G789" s="54">
        <v>12400</v>
      </c>
      <c r="H789" s="65">
        <v>1</v>
      </c>
    </row>
    <row r="790" spans="1:8" ht="20" customHeight="1" x14ac:dyDescent="0.15">
      <c r="A790" s="53" t="s">
        <v>2807</v>
      </c>
      <c r="B790" s="53" t="s">
        <v>20</v>
      </c>
      <c r="C790" s="56" t="s">
        <v>2808</v>
      </c>
      <c r="D790" s="53">
        <v>641413092</v>
      </c>
      <c r="E790" s="53" t="s">
        <v>2809</v>
      </c>
      <c r="F790" s="54">
        <v>12000</v>
      </c>
      <c r="G790" s="54">
        <v>120000</v>
      </c>
      <c r="H790" s="65">
        <v>10</v>
      </c>
    </row>
    <row r="791" spans="1:8" ht="20" customHeight="1" x14ac:dyDescent="0.15">
      <c r="A791" s="53" t="s">
        <v>2810</v>
      </c>
      <c r="B791" s="53" t="s">
        <v>20</v>
      </c>
      <c r="C791" s="53" t="s">
        <v>2811</v>
      </c>
      <c r="D791" s="53">
        <v>1025630098</v>
      </c>
      <c r="E791" s="53" t="s">
        <v>2812</v>
      </c>
      <c r="F791" s="54">
        <v>70764</v>
      </c>
      <c r="G791" s="54">
        <v>283056</v>
      </c>
      <c r="H791" s="65">
        <v>4</v>
      </c>
    </row>
    <row r="792" spans="1:8" ht="20" customHeight="1" x14ac:dyDescent="0.15">
      <c r="A792" s="53" t="s">
        <v>2816</v>
      </c>
      <c r="B792" s="53" t="s">
        <v>20</v>
      </c>
      <c r="C792" s="53" t="s">
        <v>2817</v>
      </c>
      <c r="D792" s="53">
        <v>489283514</v>
      </c>
      <c r="E792" s="53" t="s">
        <v>2818</v>
      </c>
      <c r="F792" s="54">
        <v>18800</v>
      </c>
      <c r="G792" s="54">
        <v>56400</v>
      </c>
      <c r="H792" s="65">
        <v>3</v>
      </c>
    </row>
    <row r="793" spans="1:8" ht="20" customHeight="1" x14ac:dyDescent="0.15">
      <c r="A793" s="53" t="s">
        <v>2824</v>
      </c>
      <c r="B793" s="53" t="s">
        <v>20</v>
      </c>
      <c r="C793" s="53" t="s">
        <v>2731</v>
      </c>
      <c r="D793" s="53">
        <v>918659266</v>
      </c>
      <c r="E793" s="53" t="s">
        <v>2825</v>
      </c>
      <c r="F793" s="54">
        <v>30984</v>
      </c>
      <c r="G793" s="54">
        <v>123936</v>
      </c>
      <c r="H793" s="65">
        <v>4</v>
      </c>
    </row>
    <row r="794" spans="1:8" ht="20" customHeight="1" x14ac:dyDescent="0.15">
      <c r="A794" s="53" t="s">
        <v>2826</v>
      </c>
      <c r="B794" s="53" t="s">
        <v>20</v>
      </c>
      <c r="C794" s="53" t="s">
        <v>512</v>
      </c>
      <c r="D794" s="53">
        <v>494352001</v>
      </c>
      <c r="E794" s="53" t="s">
        <v>2827</v>
      </c>
      <c r="F794" s="54">
        <v>7600</v>
      </c>
      <c r="G794" s="54">
        <v>7600</v>
      </c>
      <c r="H794" s="65">
        <v>1</v>
      </c>
    </row>
    <row r="795" spans="1:8" ht="20" customHeight="1" x14ac:dyDescent="0.15">
      <c r="A795" s="53" t="s">
        <v>2832</v>
      </c>
      <c r="B795" s="53" t="s">
        <v>20</v>
      </c>
      <c r="C795" s="53" t="s">
        <v>2833</v>
      </c>
      <c r="D795" s="53">
        <v>1076417195</v>
      </c>
      <c r="E795" s="53" t="s">
        <v>2834</v>
      </c>
      <c r="F795" s="54">
        <v>11000</v>
      </c>
      <c r="G795" s="54">
        <v>55000</v>
      </c>
      <c r="H795" s="65">
        <v>5</v>
      </c>
    </row>
    <row r="796" spans="1:8" ht="20" customHeight="1" x14ac:dyDescent="0.15">
      <c r="A796" s="53" t="s">
        <v>2835</v>
      </c>
      <c r="B796" s="53" t="s">
        <v>20</v>
      </c>
      <c r="C796" s="56" t="s">
        <v>2836</v>
      </c>
      <c r="D796" s="53">
        <v>942665460</v>
      </c>
      <c r="E796" s="53" t="s">
        <v>2837</v>
      </c>
      <c r="F796" s="54">
        <v>10000</v>
      </c>
      <c r="G796" s="54">
        <v>50000</v>
      </c>
      <c r="H796" s="65">
        <v>5</v>
      </c>
    </row>
    <row r="797" spans="1:8" ht="20" customHeight="1" x14ac:dyDescent="0.15">
      <c r="A797" s="53" t="s">
        <v>2838</v>
      </c>
      <c r="B797" s="53" t="s">
        <v>20</v>
      </c>
      <c r="C797" s="56" t="s">
        <v>2839</v>
      </c>
      <c r="D797" s="53">
        <v>489305274</v>
      </c>
      <c r="E797" s="53" t="s">
        <v>2840</v>
      </c>
      <c r="F797" s="54">
        <v>23500</v>
      </c>
      <c r="G797" s="54">
        <v>70500</v>
      </c>
      <c r="H797" s="65">
        <v>3</v>
      </c>
    </row>
    <row r="798" spans="1:8" ht="20" customHeight="1" x14ac:dyDescent="0.15">
      <c r="A798" s="53" t="s">
        <v>2841</v>
      </c>
      <c r="B798" s="53" t="s">
        <v>20</v>
      </c>
      <c r="C798" s="56" t="s">
        <v>2842</v>
      </c>
      <c r="D798" s="53">
        <v>1285290538</v>
      </c>
      <c r="E798" s="53" t="s">
        <v>2843</v>
      </c>
      <c r="F798" s="54">
        <v>28800</v>
      </c>
      <c r="G798" s="54">
        <v>144000</v>
      </c>
      <c r="H798" s="65">
        <v>5</v>
      </c>
    </row>
    <row r="799" spans="1:8" ht="20" customHeight="1" x14ac:dyDescent="0.15">
      <c r="A799" s="53" t="s">
        <v>2874</v>
      </c>
      <c r="B799" s="53" t="s">
        <v>2875</v>
      </c>
      <c r="C799" s="53" t="s">
        <v>2876</v>
      </c>
      <c r="D799" s="53">
        <v>535594405</v>
      </c>
      <c r="E799" s="53" t="s">
        <v>2877</v>
      </c>
      <c r="F799" s="54">
        <v>17528</v>
      </c>
      <c r="G799" s="54">
        <v>35056</v>
      </c>
      <c r="H799" s="65">
        <v>2</v>
      </c>
    </row>
    <row r="800" spans="1:8" ht="20" customHeight="1" x14ac:dyDescent="0.15">
      <c r="A800" s="53" t="s">
        <v>2881</v>
      </c>
      <c r="B800" s="53" t="s">
        <v>20</v>
      </c>
      <c r="C800" s="53" t="s">
        <v>2882</v>
      </c>
      <c r="D800" s="53">
        <v>465325852</v>
      </c>
      <c r="E800" s="53" t="s">
        <v>2883</v>
      </c>
      <c r="F800" s="54">
        <v>2932</v>
      </c>
      <c r="G800" s="54">
        <v>11728</v>
      </c>
      <c r="H800" s="65">
        <v>4</v>
      </c>
    </row>
    <row r="801" spans="1:8" ht="20" customHeight="1" x14ac:dyDescent="0.15">
      <c r="A801" s="53" t="s">
        <v>2884</v>
      </c>
      <c r="B801" s="53" t="s">
        <v>20</v>
      </c>
      <c r="C801" s="53" t="s">
        <v>2885</v>
      </c>
      <c r="D801" s="53">
        <v>1444062853</v>
      </c>
      <c r="E801" s="53" t="s">
        <v>2886</v>
      </c>
      <c r="F801" s="54">
        <v>3829</v>
      </c>
      <c r="G801" s="54">
        <v>26803</v>
      </c>
      <c r="H801" s="65">
        <v>7</v>
      </c>
    </row>
    <row r="802" spans="1:8" ht="20" customHeight="1" x14ac:dyDescent="0.15">
      <c r="A802" s="53" t="s">
        <v>2890</v>
      </c>
      <c r="B802" s="53" t="s">
        <v>20</v>
      </c>
      <c r="C802" s="53" t="s">
        <v>2891</v>
      </c>
      <c r="D802" s="53">
        <v>517059432</v>
      </c>
      <c r="E802" s="53" t="s">
        <v>2892</v>
      </c>
      <c r="F802" s="54">
        <v>11612</v>
      </c>
      <c r="G802" s="54">
        <v>23224</v>
      </c>
      <c r="H802" s="65">
        <v>2</v>
      </c>
    </row>
    <row r="803" spans="1:8" ht="20" customHeight="1" x14ac:dyDescent="0.15">
      <c r="A803" s="53" t="s">
        <v>2893</v>
      </c>
      <c r="B803" s="53" t="s">
        <v>20</v>
      </c>
      <c r="C803" s="53" t="s">
        <v>2894</v>
      </c>
      <c r="D803" s="53">
        <v>465395229</v>
      </c>
      <c r="E803" s="53" t="s">
        <v>2895</v>
      </c>
      <c r="F803" s="54">
        <v>9300</v>
      </c>
      <c r="G803" s="54">
        <v>46500</v>
      </c>
      <c r="H803" s="65">
        <v>5</v>
      </c>
    </row>
    <row r="804" spans="1:8" ht="20" customHeight="1" x14ac:dyDescent="0.15">
      <c r="A804" s="53" t="s">
        <v>2915</v>
      </c>
      <c r="B804" s="53" t="s">
        <v>20</v>
      </c>
      <c r="C804" s="53" t="s">
        <v>2916</v>
      </c>
      <c r="D804" s="53">
        <v>1462803223</v>
      </c>
      <c r="E804" s="53" t="s">
        <v>2917</v>
      </c>
      <c r="F804" s="54">
        <v>29886</v>
      </c>
      <c r="G804" s="54">
        <v>119544</v>
      </c>
      <c r="H804" s="65">
        <v>4</v>
      </c>
    </row>
    <row r="805" spans="1:8" ht="20" customHeight="1" x14ac:dyDescent="0.15">
      <c r="A805" s="53" t="s">
        <v>2922</v>
      </c>
      <c r="B805" s="53" t="s">
        <v>2923</v>
      </c>
      <c r="C805" s="53" t="s">
        <v>2924</v>
      </c>
      <c r="D805" s="53">
        <v>2295722144</v>
      </c>
      <c r="E805" s="53" t="s">
        <v>2925</v>
      </c>
      <c r="F805" s="54">
        <v>6600</v>
      </c>
      <c r="G805" s="54">
        <v>13200</v>
      </c>
      <c r="H805" s="65">
        <v>2</v>
      </c>
    </row>
    <row r="806" spans="1:8" ht="20" customHeight="1" x14ac:dyDescent="0.15">
      <c r="A806" s="53" t="s">
        <v>2926</v>
      </c>
      <c r="B806" s="53" t="s">
        <v>20</v>
      </c>
      <c r="C806" s="53" t="s">
        <v>2927</v>
      </c>
      <c r="D806" s="53">
        <v>465332780</v>
      </c>
      <c r="E806" s="53" t="s">
        <v>2928</v>
      </c>
      <c r="F806" s="54">
        <v>7770</v>
      </c>
      <c r="G806" s="54">
        <v>38850</v>
      </c>
      <c r="H806" s="65">
        <v>5</v>
      </c>
    </row>
    <row r="807" spans="1:8" ht="20" customHeight="1" x14ac:dyDescent="0.15">
      <c r="A807" s="53" t="s">
        <v>2941</v>
      </c>
      <c r="B807" s="53" t="s">
        <v>20</v>
      </c>
      <c r="C807" s="53" t="s">
        <v>2942</v>
      </c>
      <c r="D807" s="53">
        <v>975458122</v>
      </c>
      <c r="E807" s="53" t="s">
        <v>2943</v>
      </c>
      <c r="F807" s="54">
        <v>6976</v>
      </c>
      <c r="G807" s="54">
        <v>20928</v>
      </c>
      <c r="H807" s="65">
        <v>3</v>
      </c>
    </row>
    <row r="808" spans="1:8" ht="20" customHeight="1" x14ac:dyDescent="0.15">
      <c r="A808" s="53" t="s">
        <v>2950</v>
      </c>
      <c r="B808" s="53" t="s">
        <v>20</v>
      </c>
      <c r="C808" s="53" t="s">
        <v>2951</v>
      </c>
      <c r="D808" s="53">
        <v>465331660</v>
      </c>
      <c r="E808" s="53" t="s">
        <v>2952</v>
      </c>
      <c r="F808" s="54">
        <v>3797</v>
      </c>
      <c r="G808" s="54">
        <v>7594</v>
      </c>
      <c r="H808" s="65">
        <v>2</v>
      </c>
    </row>
    <row r="809" spans="1:8" ht="20" customHeight="1" x14ac:dyDescent="0.15">
      <c r="A809" s="53" t="s">
        <v>2953</v>
      </c>
      <c r="B809" s="53" t="s">
        <v>20</v>
      </c>
      <c r="C809" s="53" t="s">
        <v>2954</v>
      </c>
      <c r="D809" s="53">
        <v>465396706</v>
      </c>
      <c r="E809" s="53" t="s">
        <v>2955</v>
      </c>
      <c r="F809" s="54">
        <v>8079</v>
      </c>
      <c r="G809" s="54">
        <v>16158</v>
      </c>
      <c r="H809" s="65">
        <v>2</v>
      </c>
    </row>
    <row r="810" spans="1:8" ht="20" customHeight="1" x14ac:dyDescent="0.15">
      <c r="A810" s="53" t="s">
        <v>2956</v>
      </c>
      <c r="B810" s="53" t="s">
        <v>2957</v>
      </c>
      <c r="C810" s="53" t="s">
        <v>2958</v>
      </c>
      <c r="D810" s="53">
        <v>2405722260</v>
      </c>
      <c r="E810" s="53" t="s">
        <v>2959</v>
      </c>
      <c r="F810" s="54">
        <v>3275</v>
      </c>
      <c r="G810" s="54">
        <v>13100</v>
      </c>
      <c r="H810" s="65">
        <v>4</v>
      </c>
    </row>
    <row r="811" spans="1:8" ht="20" customHeight="1" x14ac:dyDescent="0.15">
      <c r="A811" s="53" t="s">
        <v>2960</v>
      </c>
      <c r="B811" s="53" t="s">
        <v>20</v>
      </c>
      <c r="C811" s="53" t="s">
        <v>2961</v>
      </c>
      <c r="D811" s="53">
        <v>1152244300</v>
      </c>
      <c r="E811" s="53" t="s">
        <v>2962</v>
      </c>
      <c r="F811" s="54">
        <v>6581</v>
      </c>
      <c r="G811" s="54">
        <v>19743</v>
      </c>
      <c r="H811" s="65">
        <v>3</v>
      </c>
    </row>
    <row r="812" spans="1:8" ht="20" customHeight="1" x14ac:dyDescent="0.15">
      <c r="A812" s="53" t="s">
        <v>2966</v>
      </c>
      <c r="B812" s="53" t="s">
        <v>20</v>
      </c>
      <c r="C812" s="53" t="s">
        <v>2967</v>
      </c>
      <c r="D812" s="53">
        <v>465433661</v>
      </c>
      <c r="E812" s="53" t="s">
        <v>2968</v>
      </c>
      <c r="F812" s="54">
        <v>2400</v>
      </c>
      <c r="G812" s="54">
        <v>4800</v>
      </c>
      <c r="H812" s="65">
        <v>2</v>
      </c>
    </row>
    <row r="813" spans="1:8" ht="20" customHeight="1" x14ac:dyDescent="0.15">
      <c r="A813" s="53" t="s">
        <v>2969</v>
      </c>
      <c r="B813" s="53" t="s">
        <v>20</v>
      </c>
      <c r="C813" s="53" t="s">
        <v>2970</v>
      </c>
      <c r="D813" s="53">
        <v>1292799552</v>
      </c>
      <c r="E813" s="53" t="s">
        <v>2971</v>
      </c>
      <c r="F813" s="54">
        <v>25231</v>
      </c>
      <c r="G813" s="54">
        <v>50462</v>
      </c>
      <c r="H813" s="65">
        <v>2</v>
      </c>
    </row>
    <row r="814" spans="1:8" ht="20" customHeight="1" x14ac:dyDescent="0.15">
      <c r="A814" s="53" t="s">
        <v>2972</v>
      </c>
      <c r="B814" s="53" t="s">
        <v>20</v>
      </c>
      <c r="C814" s="53" t="s">
        <v>2973</v>
      </c>
      <c r="D814" s="53">
        <v>976931224</v>
      </c>
      <c r="E814" s="53" t="s">
        <v>2864</v>
      </c>
      <c r="F814" s="54">
        <v>42450</v>
      </c>
      <c r="G814" s="54">
        <v>169800</v>
      </c>
      <c r="H814" s="65">
        <v>4</v>
      </c>
    </row>
    <row r="815" spans="1:8" ht="20" customHeight="1" x14ac:dyDescent="0.15">
      <c r="A815" s="53" t="s">
        <v>2974</v>
      </c>
      <c r="B815" s="53" t="s">
        <v>20</v>
      </c>
      <c r="C815" s="53" t="s">
        <v>2975</v>
      </c>
      <c r="D815" s="53">
        <v>525453750</v>
      </c>
      <c r="E815" s="53" t="s">
        <v>2976</v>
      </c>
      <c r="F815" s="54">
        <v>9800</v>
      </c>
      <c r="G815" s="54">
        <v>29400</v>
      </c>
      <c r="H815" s="65">
        <v>3</v>
      </c>
    </row>
    <row r="816" spans="1:8" ht="20" customHeight="1" x14ac:dyDescent="0.15">
      <c r="A816" s="53" t="s">
        <v>2977</v>
      </c>
      <c r="B816" s="53" t="s">
        <v>20</v>
      </c>
      <c r="C816" s="53" t="s">
        <v>2978</v>
      </c>
      <c r="D816" s="53">
        <v>526578409</v>
      </c>
      <c r="E816" s="53" t="s">
        <v>2979</v>
      </c>
      <c r="F816" s="54">
        <v>9500</v>
      </c>
      <c r="G816" s="54">
        <v>28500</v>
      </c>
      <c r="H816" s="65">
        <v>3</v>
      </c>
    </row>
    <row r="817" spans="1:8" ht="20" customHeight="1" x14ac:dyDescent="0.15">
      <c r="A817" s="53" t="s">
        <v>2980</v>
      </c>
      <c r="B817" s="53" t="s">
        <v>2981</v>
      </c>
      <c r="C817" s="53" t="s">
        <v>2982</v>
      </c>
      <c r="D817" s="53">
        <v>526430396</v>
      </c>
      <c r="E817" s="53" t="s">
        <v>2983</v>
      </c>
      <c r="F817" s="54">
        <v>5500</v>
      </c>
      <c r="G817" s="54">
        <v>16500</v>
      </c>
      <c r="H817" s="65">
        <v>3</v>
      </c>
    </row>
    <row r="818" spans="1:8" ht="20" customHeight="1" x14ac:dyDescent="0.15">
      <c r="A818" s="53" t="s">
        <v>2987</v>
      </c>
      <c r="B818" s="53" t="s">
        <v>20</v>
      </c>
      <c r="C818" s="53" t="s">
        <v>2988</v>
      </c>
      <c r="D818" s="53">
        <v>607596840</v>
      </c>
      <c r="E818" s="53" t="s">
        <v>2989</v>
      </c>
      <c r="F818" s="54">
        <v>19135</v>
      </c>
      <c r="G818" s="54">
        <v>114810</v>
      </c>
      <c r="H818" s="65">
        <v>6</v>
      </c>
    </row>
    <row r="819" spans="1:8" ht="20" customHeight="1" x14ac:dyDescent="0.15">
      <c r="A819" s="53" t="s">
        <v>2990</v>
      </c>
      <c r="B819" s="53" t="s">
        <v>20</v>
      </c>
      <c r="C819" s="53" t="s">
        <v>1698</v>
      </c>
      <c r="D819" s="53">
        <v>1320676075</v>
      </c>
      <c r="E819" s="53" t="s">
        <v>1699</v>
      </c>
      <c r="F819" s="54">
        <v>28500</v>
      </c>
      <c r="G819" s="54">
        <v>199500</v>
      </c>
      <c r="H819" s="65">
        <v>7</v>
      </c>
    </row>
    <row r="820" spans="1:8" ht="20" customHeight="1" x14ac:dyDescent="0.15">
      <c r="A820" s="53" t="s">
        <v>2991</v>
      </c>
      <c r="B820" s="53" t="s">
        <v>20</v>
      </c>
      <c r="C820" s="53" t="s">
        <v>2992</v>
      </c>
      <c r="D820" s="53">
        <v>467149944</v>
      </c>
      <c r="E820" s="53" t="s">
        <v>2993</v>
      </c>
      <c r="F820" s="54">
        <v>11595</v>
      </c>
      <c r="G820" s="54">
        <v>23190</v>
      </c>
      <c r="H820" s="65">
        <v>2</v>
      </c>
    </row>
    <row r="821" spans="1:8" ht="20" customHeight="1" x14ac:dyDescent="0.15">
      <c r="A821" s="53" t="s">
        <v>2994</v>
      </c>
      <c r="B821" s="53" t="s">
        <v>20</v>
      </c>
      <c r="C821" s="53" t="s">
        <v>2995</v>
      </c>
      <c r="D821" s="53">
        <v>465334463</v>
      </c>
      <c r="E821" s="53" t="s">
        <v>2996</v>
      </c>
      <c r="F821" s="54">
        <v>8086</v>
      </c>
      <c r="G821" s="54">
        <v>40430</v>
      </c>
      <c r="H821" s="65">
        <v>5</v>
      </c>
    </row>
    <row r="822" spans="1:8" ht="20" customHeight="1" x14ac:dyDescent="0.15">
      <c r="A822" s="53" t="s">
        <v>2997</v>
      </c>
      <c r="B822" s="53" t="s">
        <v>2998</v>
      </c>
      <c r="C822" s="53" t="s">
        <v>2999</v>
      </c>
      <c r="D822" s="53">
        <v>1063089765</v>
      </c>
      <c r="E822" s="53" t="s">
        <v>3000</v>
      </c>
      <c r="F822" s="54">
        <v>11268</v>
      </c>
      <c r="G822" s="54">
        <v>45072</v>
      </c>
      <c r="H822" s="65">
        <v>4</v>
      </c>
    </row>
    <row r="823" spans="1:8" ht="20" customHeight="1" x14ac:dyDescent="0.15">
      <c r="A823" s="53" t="s">
        <v>3001</v>
      </c>
      <c r="B823" s="53" t="s">
        <v>20</v>
      </c>
      <c r="C823" s="53" t="s">
        <v>3002</v>
      </c>
      <c r="D823" s="53">
        <v>465334610</v>
      </c>
      <c r="E823" s="53" t="s">
        <v>3003</v>
      </c>
      <c r="F823" s="54">
        <v>7187</v>
      </c>
      <c r="G823" s="54">
        <v>14374</v>
      </c>
      <c r="H823" s="65">
        <v>2</v>
      </c>
    </row>
    <row r="824" spans="1:8" ht="20" customHeight="1" x14ac:dyDescent="0.15">
      <c r="A824" s="53" t="s">
        <v>3004</v>
      </c>
      <c r="B824" s="53" t="s">
        <v>20</v>
      </c>
      <c r="C824" s="53" t="s">
        <v>3005</v>
      </c>
      <c r="D824" s="53">
        <v>465331648</v>
      </c>
      <c r="E824" s="53" t="s">
        <v>3006</v>
      </c>
      <c r="F824" s="54">
        <v>3797</v>
      </c>
      <c r="G824" s="54">
        <v>37970</v>
      </c>
      <c r="H824" s="65">
        <v>10</v>
      </c>
    </row>
    <row r="825" spans="1:8" ht="20" customHeight="1" x14ac:dyDescent="0.15">
      <c r="A825" s="53" t="s">
        <v>3007</v>
      </c>
      <c r="B825" s="53" t="s">
        <v>20</v>
      </c>
      <c r="C825" s="53" t="s">
        <v>3008</v>
      </c>
      <c r="D825" s="53">
        <v>1462815291</v>
      </c>
      <c r="E825" s="53" t="s">
        <v>3009</v>
      </c>
      <c r="F825" s="54">
        <v>29600</v>
      </c>
      <c r="G825" s="54">
        <v>118400</v>
      </c>
      <c r="H825" s="65">
        <v>4</v>
      </c>
    </row>
    <row r="826" spans="1:8" ht="20" customHeight="1" x14ac:dyDescent="0.15">
      <c r="A826" s="53" t="s">
        <v>3010</v>
      </c>
      <c r="B826" s="53" t="s">
        <v>20</v>
      </c>
      <c r="C826" s="53" t="s">
        <v>3011</v>
      </c>
      <c r="D826" s="53">
        <v>604842957</v>
      </c>
      <c r="E826" s="53" t="s">
        <v>3012</v>
      </c>
      <c r="F826" s="54">
        <v>13500</v>
      </c>
      <c r="G826" s="54">
        <v>67500</v>
      </c>
      <c r="H826" s="65">
        <v>5</v>
      </c>
    </row>
    <row r="827" spans="1:8" ht="20" customHeight="1" x14ac:dyDescent="0.15">
      <c r="A827" s="53" t="s">
        <v>3013</v>
      </c>
      <c r="B827" s="53" t="s">
        <v>20</v>
      </c>
      <c r="C827" s="53" t="s">
        <v>3014</v>
      </c>
      <c r="D827" s="53">
        <v>465325866</v>
      </c>
      <c r="E827" s="53" t="s">
        <v>3015</v>
      </c>
      <c r="F827" s="54">
        <v>2246</v>
      </c>
      <c r="G827" s="54">
        <v>8984</v>
      </c>
      <c r="H827" s="65">
        <v>4</v>
      </c>
    </row>
    <row r="828" spans="1:8" ht="20" customHeight="1" x14ac:dyDescent="0.15">
      <c r="A828" s="53" t="s">
        <v>3016</v>
      </c>
      <c r="B828" s="53" t="s">
        <v>20</v>
      </c>
      <c r="C828" s="53" t="s">
        <v>3017</v>
      </c>
      <c r="D828" s="53">
        <v>465334608</v>
      </c>
      <c r="E828" s="53" t="s">
        <v>3018</v>
      </c>
      <c r="F828" s="54">
        <v>7187</v>
      </c>
      <c r="G828" s="54">
        <v>64683</v>
      </c>
      <c r="H828" s="65">
        <v>9</v>
      </c>
    </row>
    <row r="829" spans="1:8" ht="20" customHeight="1" x14ac:dyDescent="0.15">
      <c r="A829" s="53" t="s">
        <v>3019</v>
      </c>
      <c r="B829" s="53" t="s">
        <v>20</v>
      </c>
      <c r="C829" s="53" t="s">
        <v>3020</v>
      </c>
      <c r="D829" s="53">
        <v>2240609312</v>
      </c>
      <c r="E829" s="53" t="s">
        <v>3021</v>
      </c>
      <c r="F829" s="54">
        <v>34500</v>
      </c>
      <c r="G829" s="54">
        <v>103500</v>
      </c>
      <c r="H829" s="65">
        <v>3</v>
      </c>
    </row>
    <row r="830" spans="1:8" ht="20" customHeight="1" x14ac:dyDescent="0.15">
      <c r="A830" s="53" t="s">
        <v>3025</v>
      </c>
      <c r="B830" s="53" t="s">
        <v>3026</v>
      </c>
      <c r="C830" s="53" t="s">
        <v>3027</v>
      </c>
      <c r="D830" s="53">
        <v>1199575976</v>
      </c>
      <c r="E830" s="53" t="s">
        <v>3028</v>
      </c>
      <c r="F830" s="54">
        <v>5081</v>
      </c>
      <c r="G830" s="54">
        <v>15243</v>
      </c>
      <c r="H830" s="65">
        <v>3</v>
      </c>
    </row>
    <row r="831" spans="1:8" ht="20" customHeight="1" x14ac:dyDescent="0.15">
      <c r="A831" s="53" t="s">
        <v>3029</v>
      </c>
      <c r="B831" s="53" t="s">
        <v>20</v>
      </c>
      <c r="C831" s="53" t="s">
        <v>3030</v>
      </c>
      <c r="D831" s="53">
        <v>607596812</v>
      </c>
      <c r="E831" s="53" t="s">
        <v>3031</v>
      </c>
      <c r="F831" s="54">
        <v>19135</v>
      </c>
      <c r="G831" s="54">
        <v>153080</v>
      </c>
      <c r="H831" s="65">
        <v>8</v>
      </c>
    </row>
    <row r="832" spans="1:8" ht="20" customHeight="1" x14ac:dyDescent="0.15">
      <c r="A832" s="53" t="s">
        <v>3032</v>
      </c>
      <c r="B832" s="53" t="s">
        <v>20</v>
      </c>
      <c r="C832" s="53" t="s">
        <v>3033</v>
      </c>
      <c r="D832" s="53">
        <v>2405684910</v>
      </c>
      <c r="E832" s="53" t="s">
        <v>3034</v>
      </c>
      <c r="F832" s="54">
        <v>2550</v>
      </c>
      <c r="G832" s="54">
        <v>7650</v>
      </c>
      <c r="H832" s="65">
        <v>3</v>
      </c>
    </row>
    <row r="833" spans="1:8" ht="20" customHeight="1" x14ac:dyDescent="0.15">
      <c r="A833" s="53" t="s">
        <v>3035</v>
      </c>
      <c r="B833" s="53" t="s">
        <v>20</v>
      </c>
      <c r="C833" s="53" t="s">
        <v>3036</v>
      </c>
      <c r="D833" s="53">
        <v>1320561772</v>
      </c>
      <c r="E833" s="53" t="s">
        <v>3037</v>
      </c>
      <c r="F833" s="54">
        <v>36000</v>
      </c>
      <c r="G833" s="54">
        <v>144000</v>
      </c>
      <c r="H833" s="65">
        <v>4</v>
      </c>
    </row>
    <row r="834" spans="1:8" ht="20" customHeight="1" x14ac:dyDescent="0.15">
      <c r="A834" s="53" t="s">
        <v>3038</v>
      </c>
      <c r="B834" s="53" t="s">
        <v>20</v>
      </c>
      <c r="C834" s="53" t="s">
        <v>3039</v>
      </c>
      <c r="D834" s="53">
        <v>465325961</v>
      </c>
      <c r="E834" s="53" t="s">
        <v>3040</v>
      </c>
      <c r="F834" s="54">
        <v>4227</v>
      </c>
      <c r="G834" s="54">
        <v>16908</v>
      </c>
      <c r="H834" s="65">
        <v>4</v>
      </c>
    </row>
    <row r="835" spans="1:8" ht="20" customHeight="1" x14ac:dyDescent="0.15">
      <c r="A835" s="53" t="s">
        <v>3041</v>
      </c>
      <c r="B835" s="53" t="s">
        <v>20</v>
      </c>
      <c r="C835" s="53" t="s">
        <v>3042</v>
      </c>
      <c r="D835" s="53">
        <v>1923938282</v>
      </c>
      <c r="E835" s="53" t="s">
        <v>3043</v>
      </c>
      <c r="F835" s="54">
        <v>12449</v>
      </c>
      <c r="G835" s="54">
        <v>62245</v>
      </c>
      <c r="H835" s="65">
        <v>5</v>
      </c>
    </row>
    <row r="836" spans="1:8" ht="20" customHeight="1" x14ac:dyDescent="0.15">
      <c r="A836" s="53" t="s">
        <v>3052</v>
      </c>
      <c r="B836" s="53" t="s">
        <v>20</v>
      </c>
      <c r="C836" s="53" t="s">
        <v>3053</v>
      </c>
      <c r="D836" s="53">
        <v>962979213</v>
      </c>
      <c r="E836" s="53" t="s">
        <v>3054</v>
      </c>
      <c r="F836" s="54">
        <v>50000</v>
      </c>
      <c r="G836" s="54">
        <v>650000</v>
      </c>
      <c r="H836" s="65">
        <v>13</v>
      </c>
    </row>
    <row r="837" spans="1:8" ht="20" customHeight="1" x14ac:dyDescent="0.15">
      <c r="A837" s="53" t="s">
        <v>3057</v>
      </c>
      <c r="B837" s="53" t="s">
        <v>20</v>
      </c>
      <c r="C837" s="53" t="s">
        <v>3058</v>
      </c>
      <c r="D837" s="53">
        <v>968551799</v>
      </c>
      <c r="E837" s="53" t="s">
        <v>3059</v>
      </c>
      <c r="F837" s="54">
        <v>82000</v>
      </c>
      <c r="G837" s="54">
        <v>1230000</v>
      </c>
      <c r="H837" s="65">
        <v>15</v>
      </c>
    </row>
    <row r="838" spans="1:8" ht="20" customHeight="1" x14ac:dyDescent="0.15">
      <c r="A838" s="53" t="s">
        <v>3062</v>
      </c>
      <c r="B838" s="53" t="s">
        <v>20</v>
      </c>
      <c r="C838" s="53" t="s">
        <v>3063</v>
      </c>
      <c r="D838" s="53">
        <v>1004880491</v>
      </c>
      <c r="E838" s="53" t="s">
        <v>3064</v>
      </c>
      <c r="F838" s="54">
        <v>18000</v>
      </c>
      <c r="G838" s="54">
        <v>540000</v>
      </c>
      <c r="H838" s="65">
        <v>30</v>
      </c>
    </row>
    <row r="839" spans="1:8" ht="20" customHeight="1" x14ac:dyDescent="0.15">
      <c r="A839" s="53" t="s">
        <v>3065</v>
      </c>
      <c r="B839" s="53" t="s">
        <v>20</v>
      </c>
      <c r="C839" s="56" t="s">
        <v>3066</v>
      </c>
      <c r="D839" s="53">
        <v>975037020</v>
      </c>
      <c r="E839" s="53" t="s">
        <v>3067</v>
      </c>
      <c r="F839" s="54">
        <v>117000</v>
      </c>
      <c r="G839" s="54">
        <v>1287000</v>
      </c>
      <c r="H839" s="65">
        <v>11</v>
      </c>
    </row>
    <row r="840" spans="1:8" ht="20" customHeight="1" x14ac:dyDescent="0.15">
      <c r="A840" s="53" t="s">
        <v>3082</v>
      </c>
      <c r="B840" s="53" t="s">
        <v>20</v>
      </c>
      <c r="C840" s="53" t="s">
        <v>3083</v>
      </c>
      <c r="D840" s="53">
        <v>990367535</v>
      </c>
      <c r="E840" s="53" t="s">
        <v>3084</v>
      </c>
      <c r="F840" s="54">
        <v>5490</v>
      </c>
      <c r="G840" s="54">
        <v>65880</v>
      </c>
      <c r="H840" s="65">
        <v>12</v>
      </c>
    </row>
    <row r="841" spans="1:8" ht="20" customHeight="1" x14ac:dyDescent="0.15">
      <c r="A841" s="53" t="s">
        <v>3088</v>
      </c>
      <c r="B841" s="53" t="s">
        <v>20</v>
      </c>
      <c r="C841" s="53" t="s">
        <v>3089</v>
      </c>
      <c r="D841" s="53">
        <v>1387529431</v>
      </c>
      <c r="E841" s="53" t="s">
        <v>3090</v>
      </c>
      <c r="F841" s="54">
        <v>11900</v>
      </c>
      <c r="G841" s="54">
        <v>83300</v>
      </c>
      <c r="H841" s="65">
        <v>7</v>
      </c>
    </row>
    <row r="842" spans="1:8" ht="20" customHeight="1" x14ac:dyDescent="0.15">
      <c r="A842" s="53" t="s">
        <v>3091</v>
      </c>
      <c r="B842" s="53" t="s">
        <v>20</v>
      </c>
      <c r="C842" s="56" t="s">
        <v>3092</v>
      </c>
      <c r="D842" s="53">
        <v>1387635923</v>
      </c>
      <c r="E842" s="53" t="s">
        <v>3093</v>
      </c>
      <c r="F842" s="54">
        <v>44000</v>
      </c>
      <c r="G842" s="54">
        <v>396000</v>
      </c>
      <c r="H842" s="65">
        <v>9</v>
      </c>
    </row>
    <row r="843" spans="1:8" ht="20" customHeight="1" x14ac:dyDescent="0.15">
      <c r="A843" s="53" t="s">
        <v>3094</v>
      </c>
      <c r="B843" s="53" t="s">
        <v>20</v>
      </c>
      <c r="C843" s="53" t="s">
        <v>1106</v>
      </c>
      <c r="D843" s="53">
        <v>992797540</v>
      </c>
      <c r="E843" s="53" t="s">
        <v>3095</v>
      </c>
      <c r="F843" s="54">
        <v>20000</v>
      </c>
      <c r="G843" s="54">
        <v>120000</v>
      </c>
      <c r="H843" s="65">
        <v>6</v>
      </c>
    </row>
    <row r="844" spans="1:8" ht="20" customHeight="1" x14ac:dyDescent="0.15">
      <c r="A844" s="53" t="s">
        <v>3102</v>
      </c>
      <c r="B844" s="53" t="s">
        <v>20</v>
      </c>
      <c r="C844" s="53" t="s">
        <v>3103</v>
      </c>
      <c r="D844" s="53">
        <v>2844377312</v>
      </c>
      <c r="E844" s="53" t="s">
        <v>3104</v>
      </c>
      <c r="F844" s="54">
        <v>15600</v>
      </c>
      <c r="G844" s="54">
        <v>62400</v>
      </c>
      <c r="H844" s="65">
        <v>4</v>
      </c>
    </row>
    <row r="845" spans="1:8" ht="20" customHeight="1" x14ac:dyDescent="0.15">
      <c r="A845" s="53" t="s">
        <v>3108</v>
      </c>
      <c r="B845" s="53" t="s">
        <v>20</v>
      </c>
      <c r="C845" s="53" t="s">
        <v>3109</v>
      </c>
      <c r="D845" s="53">
        <v>961887482</v>
      </c>
      <c r="E845" s="53" t="s">
        <v>3110</v>
      </c>
      <c r="F845" s="54">
        <v>87976</v>
      </c>
      <c r="G845" s="54">
        <v>175952</v>
      </c>
      <c r="H845" s="65">
        <v>2</v>
      </c>
    </row>
    <row r="846" spans="1:8" ht="20" customHeight="1" x14ac:dyDescent="0.15">
      <c r="A846" s="53" t="s">
        <v>3120</v>
      </c>
      <c r="B846" s="53" t="s">
        <v>20</v>
      </c>
      <c r="C846" s="56" t="s">
        <v>3121</v>
      </c>
      <c r="D846" s="53">
        <v>968624636</v>
      </c>
      <c r="E846" s="53" t="s">
        <v>3122</v>
      </c>
      <c r="F846" s="54">
        <v>213800</v>
      </c>
      <c r="G846" s="54">
        <v>855200</v>
      </c>
      <c r="H846" s="65">
        <v>4</v>
      </c>
    </row>
    <row r="847" spans="1:8" ht="20" customHeight="1" x14ac:dyDescent="0.15">
      <c r="A847" s="53" t="s">
        <v>3123</v>
      </c>
      <c r="B847" s="53" t="s">
        <v>20</v>
      </c>
      <c r="C847" s="53" t="s">
        <v>3124</v>
      </c>
      <c r="D847" s="53">
        <v>962979371</v>
      </c>
      <c r="E847" s="53" t="s">
        <v>3125</v>
      </c>
      <c r="F847" s="54">
        <v>36198</v>
      </c>
      <c r="G847" s="54">
        <v>180990</v>
      </c>
      <c r="H847" s="65">
        <v>5</v>
      </c>
    </row>
    <row r="848" spans="1:8" ht="20" customHeight="1" x14ac:dyDescent="0.15">
      <c r="A848" s="53" t="s">
        <v>3126</v>
      </c>
      <c r="B848" s="53" t="s">
        <v>20</v>
      </c>
      <c r="C848" s="53" t="s">
        <v>847</v>
      </c>
      <c r="D848" s="53">
        <v>968394640</v>
      </c>
      <c r="E848" s="53" t="s">
        <v>3127</v>
      </c>
      <c r="F848" s="54">
        <v>53000</v>
      </c>
      <c r="G848" s="54">
        <v>265000</v>
      </c>
      <c r="H848" s="65">
        <v>5</v>
      </c>
    </row>
    <row r="849" spans="1:8" ht="20" customHeight="1" x14ac:dyDescent="0.15">
      <c r="A849" s="53" t="s">
        <v>3128</v>
      </c>
      <c r="B849" s="53" t="s">
        <v>20</v>
      </c>
      <c r="C849" s="56" t="s">
        <v>3129</v>
      </c>
      <c r="D849" s="53">
        <v>1361947011</v>
      </c>
      <c r="E849" s="53" t="s">
        <v>3130</v>
      </c>
      <c r="F849" s="54">
        <v>17890</v>
      </c>
      <c r="G849" s="54">
        <v>71560</v>
      </c>
      <c r="H849" s="65">
        <v>4</v>
      </c>
    </row>
    <row r="850" spans="1:8" ht="20" customHeight="1" x14ac:dyDescent="0.15">
      <c r="A850" s="53" t="s">
        <v>3134</v>
      </c>
      <c r="B850" s="53" t="s">
        <v>20</v>
      </c>
      <c r="C850" s="53" t="s">
        <v>3135</v>
      </c>
      <c r="D850" s="53">
        <v>1772911686</v>
      </c>
      <c r="E850" s="53" t="s">
        <v>3136</v>
      </c>
      <c r="F850" s="54">
        <v>11900</v>
      </c>
      <c r="G850" s="54">
        <v>23800</v>
      </c>
      <c r="H850" s="65">
        <v>2</v>
      </c>
    </row>
    <row r="851" spans="1:8" ht="20" customHeight="1" x14ac:dyDescent="0.15">
      <c r="A851" s="53" t="s">
        <v>3137</v>
      </c>
      <c r="B851" s="53" t="s">
        <v>20</v>
      </c>
      <c r="C851" s="53" t="s">
        <v>3138</v>
      </c>
      <c r="D851" s="53">
        <v>993091310</v>
      </c>
      <c r="E851" s="53" t="s">
        <v>3139</v>
      </c>
      <c r="F851" s="54">
        <v>58000</v>
      </c>
      <c r="G851" s="54">
        <v>58000</v>
      </c>
      <c r="H851" s="65">
        <v>1</v>
      </c>
    </row>
    <row r="852" spans="1:8" ht="20" customHeight="1" x14ac:dyDescent="0.15">
      <c r="A852" s="53" t="s">
        <v>3140</v>
      </c>
      <c r="B852" s="53" t="s">
        <v>20</v>
      </c>
      <c r="C852" s="53" t="s">
        <v>3141</v>
      </c>
      <c r="D852" s="53">
        <v>995788762</v>
      </c>
      <c r="E852" s="53" t="s">
        <v>3142</v>
      </c>
      <c r="F852" s="54">
        <v>58000</v>
      </c>
      <c r="G852" s="54">
        <v>174000</v>
      </c>
      <c r="H852" s="65">
        <v>3</v>
      </c>
    </row>
    <row r="853" spans="1:8" ht="20" customHeight="1" x14ac:dyDescent="0.15">
      <c r="A853" s="53" t="s">
        <v>3143</v>
      </c>
      <c r="B853" s="53" t="s">
        <v>20</v>
      </c>
      <c r="C853" s="53" t="s">
        <v>3144</v>
      </c>
      <c r="D853" s="53">
        <v>1433500599</v>
      </c>
      <c r="E853" s="53" t="s">
        <v>3087</v>
      </c>
      <c r="F853" s="54">
        <v>30000</v>
      </c>
      <c r="G853" s="54">
        <v>30000</v>
      </c>
      <c r="H853" s="65">
        <v>1</v>
      </c>
    </row>
    <row r="854" spans="1:8" ht="20" customHeight="1" x14ac:dyDescent="0.15">
      <c r="A854" s="53" t="s">
        <v>3148</v>
      </c>
      <c r="B854" s="53" t="s">
        <v>20</v>
      </c>
      <c r="C854" s="53" t="s">
        <v>3149</v>
      </c>
      <c r="D854" s="53">
        <v>980865490</v>
      </c>
      <c r="E854" s="53" t="s">
        <v>3150</v>
      </c>
      <c r="F854" s="54">
        <v>31300</v>
      </c>
      <c r="G854" s="54">
        <v>219100</v>
      </c>
      <c r="H854" s="65">
        <v>7</v>
      </c>
    </row>
    <row r="855" spans="1:8" ht="20" customHeight="1" x14ac:dyDescent="0.15">
      <c r="A855" s="53" t="s">
        <v>3151</v>
      </c>
      <c r="B855" s="53" t="s">
        <v>20</v>
      </c>
      <c r="C855" s="53" t="s">
        <v>3152</v>
      </c>
      <c r="D855" s="53">
        <v>977599658</v>
      </c>
      <c r="E855" s="53" t="s">
        <v>3153</v>
      </c>
      <c r="F855" s="54">
        <v>39000</v>
      </c>
      <c r="G855" s="54">
        <v>78000</v>
      </c>
      <c r="H855" s="65">
        <v>2</v>
      </c>
    </row>
    <row r="856" spans="1:8" ht="20" customHeight="1" x14ac:dyDescent="0.15">
      <c r="A856" s="53" t="s">
        <v>3154</v>
      </c>
      <c r="B856" s="53" t="s">
        <v>20</v>
      </c>
      <c r="C856" s="53" t="s">
        <v>3155</v>
      </c>
      <c r="D856" s="53">
        <v>970398144</v>
      </c>
      <c r="E856" s="53" t="s">
        <v>3156</v>
      </c>
      <c r="F856" s="54">
        <v>25000</v>
      </c>
      <c r="G856" s="54">
        <v>125000</v>
      </c>
      <c r="H856" s="65">
        <v>5</v>
      </c>
    </row>
    <row r="857" spans="1:8" ht="20" customHeight="1" x14ac:dyDescent="0.15">
      <c r="A857" s="53" t="s">
        <v>3160</v>
      </c>
      <c r="B857" s="53" t="s">
        <v>20</v>
      </c>
      <c r="C857" s="56" t="s">
        <v>3161</v>
      </c>
      <c r="D857" s="53">
        <v>991705500</v>
      </c>
      <c r="E857" s="53" t="s">
        <v>3162</v>
      </c>
      <c r="F857" s="54">
        <v>15712</v>
      </c>
      <c r="G857" s="54">
        <v>78560</v>
      </c>
      <c r="H857" s="65">
        <v>5</v>
      </c>
    </row>
    <row r="858" spans="1:8" ht="20" customHeight="1" x14ac:dyDescent="0.15">
      <c r="A858" s="53" t="s">
        <v>3163</v>
      </c>
      <c r="B858" s="53" t="s">
        <v>20</v>
      </c>
      <c r="C858" s="53" t="s">
        <v>3164</v>
      </c>
      <c r="D858" s="53">
        <v>968986742</v>
      </c>
      <c r="E858" s="53" t="s">
        <v>3165</v>
      </c>
      <c r="F858" s="54">
        <v>29890</v>
      </c>
      <c r="G858" s="54">
        <v>149450</v>
      </c>
      <c r="H858" s="65">
        <v>5</v>
      </c>
    </row>
    <row r="859" spans="1:8" ht="20" customHeight="1" x14ac:dyDescent="0.15">
      <c r="A859" s="53" t="s">
        <v>3166</v>
      </c>
      <c r="B859" s="53" t="s">
        <v>3167</v>
      </c>
      <c r="C859" s="53" t="s">
        <v>3168</v>
      </c>
      <c r="D859" s="53">
        <v>1016753703</v>
      </c>
      <c r="E859" s="53" t="s">
        <v>3169</v>
      </c>
      <c r="F859" s="54">
        <v>256651</v>
      </c>
      <c r="G859" s="54">
        <v>1796557</v>
      </c>
      <c r="H859" s="65">
        <v>7</v>
      </c>
    </row>
    <row r="860" spans="1:8" ht="20" customHeight="1" x14ac:dyDescent="0.15">
      <c r="A860" s="53" t="s">
        <v>3170</v>
      </c>
      <c r="B860" s="53" t="s">
        <v>20</v>
      </c>
      <c r="C860" s="53" t="s">
        <v>3171</v>
      </c>
      <c r="D860" s="53">
        <v>1361859353</v>
      </c>
      <c r="E860" s="53" t="s">
        <v>3172</v>
      </c>
      <c r="F860" s="54">
        <v>19006</v>
      </c>
      <c r="G860" s="54">
        <v>57018</v>
      </c>
      <c r="H860" s="65">
        <v>3</v>
      </c>
    </row>
    <row r="861" spans="1:8" ht="20" customHeight="1" x14ac:dyDescent="0.15">
      <c r="A861" s="53" t="s">
        <v>3173</v>
      </c>
      <c r="B861" s="53" t="s">
        <v>20</v>
      </c>
      <c r="C861" s="53" t="s">
        <v>3174</v>
      </c>
      <c r="D861" s="53">
        <v>1361923727</v>
      </c>
      <c r="E861" s="53" t="s">
        <v>3175</v>
      </c>
      <c r="F861" s="54">
        <v>13500</v>
      </c>
      <c r="G861" s="54">
        <v>67500</v>
      </c>
      <c r="H861" s="65">
        <v>5</v>
      </c>
    </row>
    <row r="862" spans="1:8" ht="20" customHeight="1" x14ac:dyDescent="0.15">
      <c r="A862" s="53" t="s">
        <v>3176</v>
      </c>
      <c r="B862" s="53" t="s">
        <v>20</v>
      </c>
      <c r="C862" s="53" t="s">
        <v>3177</v>
      </c>
      <c r="D862" s="53">
        <v>1730923234</v>
      </c>
      <c r="E862" s="53" t="s">
        <v>3178</v>
      </c>
      <c r="F862" s="54">
        <v>9901</v>
      </c>
      <c r="G862" s="54">
        <v>29703</v>
      </c>
      <c r="H862" s="65">
        <v>3</v>
      </c>
    </row>
    <row r="863" spans="1:8" ht="20" customHeight="1" x14ac:dyDescent="0.15">
      <c r="A863" s="53" t="s">
        <v>3179</v>
      </c>
      <c r="B863" s="53" t="s">
        <v>20</v>
      </c>
      <c r="C863" s="53" t="s">
        <v>3180</v>
      </c>
      <c r="D863" s="53">
        <v>993834731</v>
      </c>
      <c r="E863" s="53" t="s">
        <v>3181</v>
      </c>
      <c r="F863" s="54">
        <v>30400</v>
      </c>
      <c r="G863" s="54">
        <v>304000</v>
      </c>
      <c r="H863" s="65">
        <v>10</v>
      </c>
    </row>
    <row r="864" spans="1:8" ht="20" customHeight="1" x14ac:dyDescent="0.15">
      <c r="A864" s="53" t="s">
        <v>3182</v>
      </c>
      <c r="B864" s="53" t="s">
        <v>20</v>
      </c>
      <c r="C864" s="53" t="s">
        <v>3183</v>
      </c>
      <c r="D864" s="53">
        <v>977599658</v>
      </c>
      <c r="E864" s="53" t="s">
        <v>3153</v>
      </c>
      <c r="F864" s="54">
        <v>39000</v>
      </c>
      <c r="G864" s="54">
        <v>234000</v>
      </c>
      <c r="H864" s="65">
        <v>6</v>
      </c>
    </row>
    <row r="865" spans="1:8" ht="20" customHeight="1" x14ac:dyDescent="0.15">
      <c r="A865" s="53" t="s">
        <v>3187</v>
      </c>
      <c r="B865" s="53" t="s">
        <v>20</v>
      </c>
      <c r="C865" s="53" t="s">
        <v>3188</v>
      </c>
      <c r="D865" s="53">
        <v>1163558359</v>
      </c>
      <c r="E865" s="53" t="s">
        <v>3189</v>
      </c>
      <c r="F865" s="54">
        <v>43900</v>
      </c>
      <c r="G865" s="54">
        <v>175600</v>
      </c>
      <c r="H865" s="65">
        <v>4</v>
      </c>
    </row>
    <row r="866" spans="1:8" ht="20" customHeight="1" x14ac:dyDescent="0.15">
      <c r="A866" s="53" t="s">
        <v>3190</v>
      </c>
      <c r="B866" s="53" t="s">
        <v>20</v>
      </c>
      <c r="C866" s="53" t="s">
        <v>3191</v>
      </c>
      <c r="D866" s="53">
        <v>967934130</v>
      </c>
      <c r="E866" s="53" t="s">
        <v>3192</v>
      </c>
      <c r="F866" s="54">
        <v>27761</v>
      </c>
      <c r="G866" s="54">
        <v>194327</v>
      </c>
      <c r="H866" s="65">
        <v>7</v>
      </c>
    </row>
    <row r="867" spans="1:8" ht="20" customHeight="1" x14ac:dyDescent="0.15">
      <c r="A867" s="53" t="s">
        <v>3193</v>
      </c>
      <c r="B867" s="53" t="s">
        <v>20</v>
      </c>
      <c r="C867" s="53" t="s">
        <v>3194</v>
      </c>
      <c r="D867" s="53">
        <v>990373878</v>
      </c>
      <c r="E867" s="53" t="s">
        <v>3195</v>
      </c>
      <c r="F867" s="54">
        <v>5650</v>
      </c>
      <c r="G867" s="54">
        <v>28250</v>
      </c>
      <c r="H867" s="65">
        <v>5</v>
      </c>
    </row>
    <row r="868" spans="1:8" ht="20" customHeight="1" x14ac:dyDescent="0.15">
      <c r="A868" s="53" t="s">
        <v>3196</v>
      </c>
      <c r="B868" s="53" t="s">
        <v>20</v>
      </c>
      <c r="C868" s="56" t="s">
        <v>3197</v>
      </c>
      <c r="D868" s="53">
        <v>1031842874</v>
      </c>
      <c r="E868" s="53" t="s">
        <v>3198</v>
      </c>
      <c r="F868" s="54">
        <v>27000</v>
      </c>
      <c r="G868" s="54">
        <v>108000</v>
      </c>
      <c r="H868" s="65">
        <v>4</v>
      </c>
    </row>
    <row r="869" spans="1:8" ht="20" customHeight="1" x14ac:dyDescent="0.15">
      <c r="A869" s="53" t="s">
        <v>3199</v>
      </c>
      <c r="B869" s="53" t="s">
        <v>20</v>
      </c>
      <c r="C869" s="56" t="s">
        <v>3200</v>
      </c>
      <c r="D869" s="53">
        <v>1044845851</v>
      </c>
      <c r="E869" s="53" t="s">
        <v>3201</v>
      </c>
      <c r="F869" s="54">
        <v>50726</v>
      </c>
      <c r="G869" s="54">
        <v>253630</v>
      </c>
      <c r="H869" s="65">
        <v>5</v>
      </c>
    </row>
    <row r="870" spans="1:8" ht="20" customHeight="1" x14ac:dyDescent="0.15">
      <c r="A870" s="53" t="s">
        <v>3202</v>
      </c>
      <c r="B870" s="53" t="s">
        <v>20</v>
      </c>
      <c r="C870" s="53" t="s">
        <v>3203</v>
      </c>
      <c r="D870" s="53">
        <v>1433113251</v>
      </c>
      <c r="E870" s="53" t="s">
        <v>3204</v>
      </c>
      <c r="F870" s="54">
        <v>8721</v>
      </c>
      <c r="G870" s="54">
        <v>17442</v>
      </c>
      <c r="H870" s="65">
        <v>2</v>
      </c>
    </row>
    <row r="871" spans="1:8" ht="20" customHeight="1" x14ac:dyDescent="0.15">
      <c r="A871" s="53" t="s">
        <v>3205</v>
      </c>
      <c r="B871" s="53" t="s">
        <v>20</v>
      </c>
      <c r="C871" s="53" t="s">
        <v>3078</v>
      </c>
      <c r="D871" s="53">
        <v>965580181</v>
      </c>
      <c r="E871" s="53" t="s">
        <v>3206</v>
      </c>
      <c r="F871" s="54">
        <v>3800</v>
      </c>
      <c r="G871" s="54">
        <v>22800</v>
      </c>
      <c r="H871" s="65">
        <v>6</v>
      </c>
    </row>
    <row r="872" spans="1:8" ht="20" customHeight="1" x14ac:dyDescent="0.15">
      <c r="A872" s="53" t="s">
        <v>3207</v>
      </c>
      <c r="B872" s="53" t="s">
        <v>20</v>
      </c>
      <c r="C872" s="53" t="s">
        <v>3208</v>
      </c>
      <c r="D872" s="53">
        <v>1020235713</v>
      </c>
      <c r="E872" s="53" t="s">
        <v>3209</v>
      </c>
      <c r="F872" s="54">
        <v>30500</v>
      </c>
      <c r="G872" s="54">
        <v>61000</v>
      </c>
      <c r="H872" s="65">
        <v>2</v>
      </c>
    </row>
    <row r="873" spans="1:8" ht="20" customHeight="1" x14ac:dyDescent="0.15">
      <c r="A873" s="53" t="s">
        <v>3210</v>
      </c>
      <c r="B873" s="53" t="s">
        <v>20</v>
      </c>
      <c r="C873" s="53" t="s">
        <v>3211</v>
      </c>
      <c r="D873" s="53">
        <v>992829948</v>
      </c>
      <c r="E873" s="53" t="s">
        <v>3212</v>
      </c>
      <c r="F873" s="54">
        <v>26000</v>
      </c>
      <c r="G873" s="54">
        <v>260000</v>
      </c>
      <c r="H873" s="65">
        <v>10</v>
      </c>
    </row>
    <row r="874" spans="1:8" ht="20" customHeight="1" x14ac:dyDescent="0.15">
      <c r="A874" s="53" t="s">
        <v>3213</v>
      </c>
      <c r="B874" s="53" t="s">
        <v>20</v>
      </c>
      <c r="C874" s="56" t="s">
        <v>3214</v>
      </c>
      <c r="D874" s="53">
        <v>970378772</v>
      </c>
      <c r="E874" s="53" t="s">
        <v>3215</v>
      </c>
      <c r="F874" s="54">
        <v>24500</v>
      </c>
      <c r="G874" s="54">
        <v>245000</v>
      </c>
      <c r="H874" s="65">
        <v>10</v>
      </c>
    </row>
    <row r="875" spans="1:8" ht="20" customHeight="1" x14ac:dyDescent="0.15">
      <c r="A875" s="53" t="s">
        <v>3216</v>
      </c>
      <c r="B875" s="53" t="s">
        <v>20</v>
      </c>
      <c r="C875" s="53" t="s">
        <v>3217</v>
      </c>
      <c r="D875" s="53">
        <v>992792457</v>
      </c>
      <c r="E875" s="53" t="s">
        <v>3218</v>
      </c>
      <c r="F875" s="54">
        <v>18000</v>
      </c>
      <c r="G875" s="54">
        <v>90000</v>
      </c>
      <c r="H875" s="65">
        <v>5</v>
      </c>
    </row>
    <row r="876" spans="1:8" ht="20" customHeight="1" x14ac:dyDescent="0.15">
      <c r="A876" s="53" t="s">
        <v>3219</v>
      </c>
      <c r="B876" s="53" t="s">
        <v>20</v>
      </c>
      <c r="C876" s="56" t="s">
        <v>3220</v>
      </c>
      <c r="D876" s="53">
        <v>1361522063</v>
      </c>
      <c r="E876" s="53" t="s">
        <v>3221</v>
      </c>
      <c r="F876" s="54">
        <v>14690</v>
      </c>
      <c r="G876" s="54">
        <v>44070</v>
      </c>
      <c r="H876" s="65">
        <v>3</v>
      </c>
    </row>
    <row r="877" spans="1:8" ht="20" customHeight="1" x14ac:dyDescent="0.15">
      <c r="A877" s="53" t="s">
        <v>3225</v>
      </c>
      <c r="B877" s="53" t="s">
        <v>20</v>
      </c>
      <c r="C877" s="56" t="s">
        <v>3226</v>
      </c>
      <c r="D877" s="53">
        <v>993671157</v>
      </c>
      <c r="E877" s="53" t="s">
        <v>3227</v>
      </c>
      <c r="F877" s="54">
        <v>23800</v>
      </c>
      <c r="G877" s="54">
        <v>95200</v>
      </c>
      <c r="H877" s="65">
        <v>4</v>
      </c>
    </row>
    <row r="878" spans="1:8" ht="20" customHeight="1" x14ac:dyDescent="0.15">
      <c r="A878" s="53" t="s">
        <v>3228</v>
      </c>
      <c r="B878" s="53" t="s">
        <v>20</v>
      </c>
      <c r="C878" s="53" t="s">
        <v>3229</v>
      </c>
      <c r="D878" s="53">
        <v>969958965</v>
      </c>
      <c r="E878" s="53" t="s">
        <v>3230</v>
      </c>
      <c r="F878" s="54">
        <v>37500</v>
      </c>
      <c r="G878" s="54">
        <v>337500</v>
      </c>
      <c r="H878" s="65">
        <v>9</v>
      </c>
    </row>
    <row r="879" spans="1:8" ht="20" customHeight="1" x14ac:dyDescent="0.15">
      <c r="A879" s="53" t="s">
        <v>3231</v>
      </c>
      <c r="B879" s="53" t="s">
        <v>20</v>
      </c>
      <c r="C879" s="53" t="s">
        <v>3232</v>
      </c>
      <c r="D879" s="53">
        <v>967940320</v>
      </c>
      <c r="E879" s="53" t="s">
        <v>3233</v>
      </c>
      <c r="F879" s="54">
        <v>34500</v>
      </c>
      <c r="G879" s="54">
        <v>69000</v>
      </c>
      <c r="H879" s="65">
        <v>2</v>
      </c>
    </row>
    <row r="880" spans="1:8" ht="20" customHeight="1" x14ac:dyDescent="0.15">
      <c r="A880" s="53" t="s">
        <v>3234</v>
      </c>
      <c r="B880" s="53" t="s">
        <v>20</v>
      </c>
      <c r="C880" s="56" t="s">
        <v>3235</v>
      </c>
      <c r="D880" s="53">
        <v>1031842874</v>
      </c>
      <c r="E880" s="53" t="s">
        <v>3198</v>
      </c>
      <c r="F880" s="54">
        <v>27000</v>
      </c>
      <c r="G880" s="54">
        <v>108000</v>
      </c>
      <c r="H880" s="65">
        <v>4</v>
      </c>
    </row>
    <row r="881" spans="1:8" ht="20" customHeight="1" x14ac:dyDescent="0.15">
      <c r="A881" s="53" t="s">
        <v>3236</v>
      </c>
      <c r="B881" s="53" t="s">
        <v>20</v>
      </c>
      <c r="C881" s="56" t="s">
        <v>3237</v>
      </c>
      <c r="D881" s="53">
        <v>2844364362</v>
      </c>
      <c r="E881" s="53" t="s">
        <v>3238</v>
      </c>
      <c r="F881" s="54">
        <v>18400</v>
      </c>
      <c r="G881" s="54">
        <v>73600</v>
      </c>
      <c r="H881" s="65">
        <v>4</v>
      </c>
    </row>
    <row r="882" spans="1:8" ht="20" customHeight="1" x14ac:dyDescent="0.15">
      <c r="A882" s="53" t="s">
        <v>3245</v>
      </c>
      <c r="B882" s="53" t="s">
        <v>20</v>
      </c>
      <c r="C882" s="53" t="s">
        <v>3246</v>
      </c>
      <c r="D882" s="53">
        <v>1514129176</v>
      </c>
      <c r="E882" s="53" t="s">
        <v>3247</v>
      </c>
      <c r="F882" s="54">
        <v>26903</v>
      </c>
      <c r="G882" s="54">
        <v>134515</v>
      </c>
      <c r="H882" s="65">
        <v>5</v>
      </c>
    </row>
    <row r="883" spans="1:8" ht="20" customHeight="1" x14ac:dyDescent="0.15">
      <c r="A883" s="53" t="s">
        <v>3248</v>
      </c>
      <c r="B883" s="53" t="s">
        <v>20</v>
      </c>
      <c r="C883" s="53" t="s">
        <v>3249</v>
      </c>
      <c r="D883" s="53">
        <v>962979296</v>
      </c>
      <c r="E883" s="53" t="s">
        <v>3250</v>
      </c>
      <c r="F883" s="54">
        <v>215000</v>
      </c>
      <c r="G883" s="54">
        <v>430000</v>
      </c>
      <c r="H883" s="65">
        <v>2</v>
      </c>
    </row>
    <row r="884" spans="1:8" ht="20" customHeight="1" x14ac:dyDescent="0.15">
      <c r="A884" s="53" t="s">
        <v>3251</v>
      </c>
      <c r="B884" s="53" t="s">
        <v>20</v>
      </c>
      <c r="C884" s="56" t="s">
        <v>3252</v>
      </c>
      <c r="D884" s="53">
        <v>1001125535</v>
      </c>
      <c r="E884" s="53" t="s">
        <v>3253</v>
      </c>
      <c r="F884" s="54">
        <v>28298</v>
      </c>
      <c r="G884" s="54">
        <v>84894</v>
      </c>
      <c r="H884" s="65">
        <v>3</v>
      </c>
    </row>
    <row r="885" spans="1:8" ht="20" customHeight="1" x14ac:dyDescent="0.15">
      <c r="A885" s="53" t="s">
        <v>3254</v>
      </c>
      <c r="B885" s="53" t="s">
        <v>20</v>
      </c>
      <c r="C885" s="53" t="s">
        <v>3255</v>
      </c>
      <c r="D885" s="53">
        <v>990398127</v>
      </c>
      <c r="E885" s="53" t="s">
        <v>3256</v>
      </c>
      <c r="F885" s="54">
        <v>42200</v>
      </c>
      <c r="G885" s="54">
        <v>42200</v>
      </c>
      <c r="H885" s="65">
        <v>1</v>
      </c>
    </row>
    <row r="886" spans="1:8" ht="20" customHeight="1" x14ac:dyDescent="0.15">
      <c r="A886" s="53" t="s">
        <v>3257</v>
      </c>
      <c r="B886" s="53" t="s">
        <v>20</v>
      </c>
      <c r="C886" s="53" t="s">
        <v>3258</v>
      </c>
      <c r="D886" s="53">
        <v>992799078</v>
      </c>
      <c r="E886" s="53" t="s">
        <v>842</v>
      </c>
      <c r="F886" s="54">
        <v>16000</v>
      </c>
      <c r="G886" s="54">
        <v>32000</v>
      </c>
      <c r="H886" s="65">
        <v>2</v>
      </c>
    </row>
    <row r="887" spans="1:8" ht="20" customHeight="1" x14ac:dyDescent="0.15">
      <c r="G887" s="67">
        <f>SUBTOTAL(9,G3:G886)</f>
        <v>77938334</v>
      </c>
      <c r="H887" s="66">
        <f>SUBTOTAL(9,H3:H886)</f>
        <v>4060</v>
      </c>
    </row>
  </sheetData>
  <autoFilter ref="A1:H886" xr:uid="{88369D50-8372-BA41-9853-EC29E58AC026}">
    <filterColumn colId="5">
      <filters>
        <filter val="$1.000"/>
        <filter val="$1.300"/>
        <filter val="$1.481"/>
        <filter val="$1.600"/>
        <filter val="$1.644"/>
        <filter val="$1.900"/>
        <filter val="$1.990"/>
        <filter val="$10.000"/>
        <filter val="$10.050"/>
        <filter val="$10.090"/>
        <filter val="$10.100"/>
        <filter val="$10.120"/>
        <filter val="$10.190"/>
        <filter val="$10.200"/>
        <filter val="$10.250"/>
        <filter val="$10.290"/>
        <filter val="$10.297"/>
        <filter val="$10.350"/>
        <filter val="$10.380"/>
        <filter val="$10.400"/>
        <filter val="$10.405"/>
        <filter val="$10.450"/>
        <filter val="$10.480"/>
        <filter val="$10.490"/>
        <filter val="$10.500"/>
        <filter val="$10.604"/>
        <filter val="$10.650"/>
        <filter val="$10.780"/>
        <filter val="$10.900"/>
        <filter val="$10.950"/>
        <filter val="$10.980"/>
        <filter val="$102.518"/>
        <filter val="$103.515"/>
        <filter val="$104.990"/>
        <filter val="$11.000"/>
        <filter val="$11.030"/>
        <filter val="$11.100"/>
        <filter val="$11.147"/>
        <filter val="$11.220"/>
        <filter val="$11.258"/>
        <filter val="$11.268"/>
        <filter val="$11.390"/>
        <filter val="$11.400"/>
        <filter val="$11.430"/>
        <filter val="$11.440"/>
        <filter val="$11.500"/>
        <filter val="$11.580"/>
        <filter val="$11.595"/>
        <filter val="$11.612"/>
        <filter val="$11.700"/>
        <filter val="$11.730"/>
        <filter val="$11.749"/>
        <filter val="$11.780"/>
        <filter val="$11.781"/>
        <filter val="$11.900"/>
        <filter val="$11.950"/>
        <filter val="$117.000"/>
        <filter val="$12.000"/>
        <filter val="$12.060"/>
        <filter val="$12.169"/>
        <filter val="$12.190"/>
        <filter val="$12.300"/>
        <filter val="$12.390"/>
        <filter val="$12.400"/>
        <filter val="$12.406"/>
        <filter val="$12.449"/>
        <filter val="$12.500"/>
        <filter val="$12.580"/>
        <filter val="$12.600"/>
        <filter val="$12.730"/>
        <filter val="$12.748"/>
        <filter val="$12.768"/>
        <filter val="$12.790"/>
        <filter val="$12.820"/>
        <filter val="$12.900"/>
        <filter val="$13.000"/>
        <filter val="$13.011"/>
        <filter val="$13.133"/>
        <filter val="$13.180"/>
        <filter val="$13.200"/>
        <filter val="$13.380"/>
        <filter val="$13.500"/>
        <filter val="$13.826"/>
        <filter val="$13.975"/>
        <filter val="$13.980"/>
        <filter val="$14.000"/>
        <filter val="$14.032"/>
        <filter val="$14.276"/>
        <filter val="$14.430"/>
        <filter val="$14.460"/>
        <filter val="$14.500"/>
        <filter val="$14.690"/>
        <filter val="$14.697"/>
        <filter val="$14.800"/>
        <filter val="$14.985"/>
        <filter val="$15.000"/>
        <filter val="$15.015"/>
        <filter val="$15.043"/>
        <filter val="$15.146"/>
        <filter val="$15.177"/>
        <filter val="$15.184"/>
        <filter val="$15.190"/>
        <filter val="$15.200"/>
        <filter val="$15.311"/>
        <filter val="$15.372"/>
        <filter val="$15.400"/>
        <filter val="$15.456"/>
        <filter val="$15.500"/>
        <filter val="$15.580"/>
        <filter val="$15.600"/>
        <filter val="$15.691"/>
        <filter val="$15.712"/>
        <filter val="$15.800"/>
        <filter val="$15.900"/>
        <filter val="$152.456"/>
        <filter val="$153.390"/>
        <filter val="$16.000"/>
        <filter val="$16.100"/>
        <filter val="$16.290"/>
        <filter val="$16.300"/>
        <filter val="$16.400"/>
        <filter val="$16.500"/>
        <filter val="$16.600"/>
        <filter val="$16.740"/>
        <filter val="$16.780"/>
        <filter val="$16.800"/>
        <filter val="$16.980"/>
        <filter val="$17.000"/>
        <filter val="$17.182"/>
        <filter val="$17.190"/>
        <filter val="$17.200"/>
        <filter val="$17.300"/>
        <filter val="$17.400"/>
        <filter val="$17.458"/>
        <filter val="$17.500"/>
        <filter val="$17.528"/>
        <filter val="$17.800"/>
        <filter val="$17.890"/>
        <filter val="$17.900"/>
        <filter val="$17.936"/>
        <filter val="$175.990"/>
        <filter val="$18.000"/>
        <filter val="$18.180"/>
        <filter val="$18.300"/>
        <filter val="$18.354"/>
        <filter val="$18.400"/>
        <filter val="$18.492"/>
        <filter val="$18.500"/>
        <filter val="$18.564"/>
        <filter val="$18.576"/>
        <filter val="$18.602"/>
        <filter val="$18.630"/>
        <filter val="$18.667"/>
        <filter val="$18.730"/>
        <filter val="$18.800"/>
        <filter val="$18.890"/>
        <filter val="$19.000"/>
        <filter val="$19.006"/>
        <filter val="$19.093"/>
        <filter val="$19.100"/>
        <filter val="$19.135"/>
        <filter val="$19.190"/>
        <filter val="$19.458"/>
        <filter val="$19.481"/>
        <filter val="$19.500"/>
        <filter val="$19.600"/>
        <filter val="$19.706"/>
        <filter val="$19.790"/>
        <filter val="$19.900"/>
        <filter val="$19.961"/>
        <filter val="$2.031"/>
        <filter val="$2.100"/>
        <filter val="$2.120"/>
        <filter val="$2.178"/>
        <filter val="$2.187"/>
        <filter val="$2.246"/>
        <filter val="$2.390"/>
        <filter val="$2.400"/>
        <filter val="$2.415"/>
        <filter val="$2.480"/>
        <filter val="$2.550"/>
        <filter val="$2.600"/>
        <filter val="$2.625"/>
        <filter val="$2.690"/>
        <filter val="$2.700"/>
        <filter val="$2.750"/>
        <filter val="$2.759"/>
        <filter val="$2.800"/>
        <filter val="$2.932"/>
        <filter val="$2.990"/>
        <filter val="$20.000"/>
        <filter val="$20.100"/>
        <filter val="$20.250"/>
        <filter val="$20.400"/>
        <filter val="$20.600"/>
        <filter val="$20.700"/>
        <filter val="$20.900"/>
        <filter val="$20.980"/>
        <filter val="$21.000"/>
        <filter val="$21.118"/>
        <filter val="$21.180"/>
        <filter val="$21.200"/>
        <filter val="$21.374"/>
        <filter val="$21.500"/>
        <filter val="$21.756"/>
        <filter val="$21.900"/>
        <filter val="$21.950"/>
        <filter val="$21.996"/>
        <filter val="$21.998"/>
        <filter val="$213.800"/>
        <filter val="$215.000"/>
        <filter val="$22.000"/>
        <filter val="$22.054"/>
        <filter val="$22.073"/>
        <filter val="$22.389"/>
        <filter val="$22.445"/>
        <filter val="$22.500"/>
        <filter val="$22.827"/>
        <filter val="$22.900"/>
        <filter val="$221.990"/>
        <filter val="$23.000"/>
        <filter val="$23.310"/>
        <filter val="$23.500"/>
        <filter val="$23.598"/>
        <filter val="$23.766"/>
        <filter val="$23.800"/>
        <filter val="$23.858"/>
        <filter val="$23.900"/>
        <filter val="$23.936"/>
        <filter val="$23.980"/>
        <filter val="$23.990"/>
        <filter val="$24.000"/>
        <filter val="$24.150"/>
        <filter val="$24.328"/>
        <filter val="$24.500"/>
        <filter val="$24.600"/>
        <filter val="$24.830"/>
        <filter val="$24.900"/>
        <filter val="$24.980"/>
        <filter val="$25.000"/>
        <filter val="$25.231"/>
        <filter val="$25.300"/>
        <filter val="$25.500"/>
        <filter val="$25.600"/>
        <filter val="$25.692"/>
        <filter val="$25.720"/>
        <filter val="$25.778"/>
        <filter val="$25.800"/>
        <filter val="$256.651"/>
        <filter val="$26.000"/>
        <filter val="$26.200"/>
        <filter val="$26.500"/>
        <filter val="$26.900"/>
        <filter val="$26.903"/>
        <filter val="$27.000"/>
        <filter val="$27.358"/>
        <filter val="$27.500"/>
        <filter val="$27.761"/>
        <filter val="$27.800"/>
        <filter val="$27.900"/>
        <filter val="$28.000"/>
        <filter val="$28.298"/>
        <filter val="$28.500"/>
        <filter val="$28.768"/>
        <filter val="$28.800"/>
        <filter val="$28.900"/>
        <filter val="$28.910"/>
        <filter val="$28.925"/>
        <filter val="$29.000"/>
        <filter val="$29.488"/>
        <filter val="$29.500"/>
        <filter val="$29.600"/>
        <filter val="$29.670"/>
        <filter val="$29.782"/>
        <filter val="$29.799"/>
        <filter val="$29.800"/>
        <filter val="$29.886"/>
        <filter val="$29.890"/>
        <filter val="$29.992"/>
        <filter val="$3.000"/>
        <filter val="$3.050"/>
        <filter val="$3.078"/>
        <filter val="$3.090"/>
        <filter val="$3.190"/>
        <filter val="$3.200"/>
        <filter val="$3.275"/>
        <filter val="$3.300"/>
        <filter val="$3.537"/>
        <filter val="$3.550"/>
        <filter val="$3.600"/>
        <filter val="$3.630"/>
        <filter val="$3.650"/>
        <filter val="$3.790"/>
        <filter val="$3.797"/>
        <filter val="$3.800"/>
        <filter val="$3.829"/>
        <filter val="$3.842"/>
        <filter val="$3.890"/>
        <filter val="$3.900"/>
        <filter val="$3.928"/>
        <filter val="$3.950"/>
        <filter val="$3.990"/>
        <filter val="$30.000"/>
        <filter val="$30.150"/>
        <filter val="$30.400"/>
        <filter val="$30.500"/>
        <filter val="$30.870"/>
        <filter val="$30.984"/>
        <filter val="$31.000"/>
        <filter val="$31.003"/>
        <filter val="$31.300"/>
        <filter val="$32.000"/>
        <filter val="$32.389"/>
        <filter val="$32.564"/>
        <filter val="$32.580"/>
        <filter val="$32.780"/>
        <filter val="$33.000"/>
        <filter val="$33.138"/>
        <filter val="$33.198"/>
        <filter val="$33.305"/>
        <filter val="$33.409"/>
        <filter val="$33.505"/>
        <filter val="$33.700"/>
        <filter val="$33.720"/>
        <filter val="$33.761"/>
        <filter val="$34.000"/>
        <filter val="$34.163"/>
        <filter val="$34.180"/>
        <filter val="$34.500"/>
        <filter val="$34.629"/>
        <filter val="$34.800"/>
        <filter val="$34.916"/>
        <filter val="$35.000"/>
        <filter val="$35.070"/>
        <filter val="$35.100"/>
        <filter val="$35.600"/>
        <filter val="$35.800"/>
        <filter val="$36.000"/>
        <filter val="$36.160"/>
        <filter val="$36.198"/>
        <filter val="$36.200"/>
        <filter val="$36.255"/>
        <filter val="$36.500"/>
        <filter val="$37.135"/>
        <filter val="$37.429"/>
        <filter val="$37.500"/>
        <filter val="$37.950"/>
        <filter val="$38.000"/>
        <filter val="$39.000"/>
        <filter val="$39.800"/>
        <filter val="$4.000"/>
        <filter val="$4.038"/>
        <filter val="$4.090"/>
        <filter val="$4.100"/>
        <filter val="$4.115"/>
        <filter val="$4.128"/>
        <filter val="$4.160"/>
        <filter val="$4.174"/>
        <filter val="$4.180"/>
        <filter val="$4.227"/>
        <filter val="$4.270"/>
        <filter val="$4.300"/>
        <filter val="$4.400"/>
        <filter val="$4.524"/>
        <filter val="$4.560"/>
        <filter val="$4.580"/>
        <filter val="$4.590"/>
        <filter val="$4.608"/>
        <filter val="$4.615"/>
        <filter val="$4.700"/>
        <filter val="$4.790"/>
        <filter val="$4.798"/>
        <filter val="$4.850"/>
        <filter val="$4.970"/>
        <filter val="$40.000"/>
        <filter val="$40.800"/>
        <filter val="$41.000"/>
        <filter val="$41.362"/>
        <filter val="$41.400"/>
        <filter val="$41.500"/>
        <filter val="$41.800"/>
        <filter val="$42.000"/>
        <filter val="$42.200"/>
        <filter val="$42.450"/>
        <filter val="$42.500"/>
        <filter val="$43.000"/>
        <filter val="$43.200"/>
        <filter val="$43.632"/>
        <filter val="$43.722"/>
        <filter val="$43.742"/>
        <filter val="$43.900"/>
        <filter val="$44.000"/>
        <filter val="$44.600"/>
        <filter val="$44.892"/>
        <filter val="$45.000"/>
        <filter val="$45.047"/>
        <filter val="$46.590"/>
        <filter val="$46.890"/>
        <filter val="$47.000"/>
        <filter val="$47.464"/>
        <filter val="$47.659"/>
        <filter val="$47.808"/>
        <filter val="$48.500"/>
        <filter val="$5.000"/>
        <filter val="$5.081"/>
        <filter val="$5.115"/>
        <filter val="$5.122"/>
        <filter val="$5.175"/>
        <filter val="$5.300"/>
        <filter val="$5.338"/>
        <filter val="$5.390"/>
        <filter val="$5.400"/>
        <filter val="$5.470"/>
        <filter val="$5.490"/>
        <filter val="$5.500"/>
        <filter val="$5.525"/>
        <filter val="$5.600"/>
        <filter val="$5.616"/>
        <filter val="$5.650"/>
        <filter val="$5.707"/>
        <filter val="$5.785"/>
        <filter val="$5.800"/>
        <filter val="$5.844"/>
        <filter val="$5.850"/>
        <filter val="$5.890"/>
        <filter val="$5.892"/>
        <filter val="$5.908"/>
        <filter val="$5.953"/>
        <filter val="$5.980"/>
        <filter val="$5.990"/>
        <filter val="$5.998"/>
        <filter val="$50.000"/>
        <filter val="$50.528"/>
        <filter val="$50.726"/>
        <filter val="$50.800"/>
        <filter val="$51.400"/>
        <filter val="$51.884"/>
        <filter val="$52.500"/>
        <filter val="$53.000"/>
        <filter val="$53.800"/>
        <filter val="$531"/>
        <filter val="$55.800"/>
        <filter val="$56.000"/>
        <filter val="$56.400"/>
        <filter val="$56.580"/>
        <filter val="$57.000"/>
        <filter val="$58.000"/>
        <filter val="$58.800"/>
        <filter val="$6.000"/>
        <filter val="$6.041"/>
        <filter val="$6.072"/>
        <filter val="$6.100"/>
        <filter val="$6.132"/>
        <filter val="$6.150"/>
        <filter val="$6.180"/>
        <filter val="$6.190"/>
        <filter val="$6.283"/>
        <filter val="$6.400"/>
        <filter val="$6.435"/>
        <filter val="$6.467"/>
        <filter val="$6.490"/>
        <filter val="$6.529"/>
        <filter val="$6.581"/>
        <filter val="$6.600"/>
        <filter val="$6.655"/>
        <filter val="$6.690"/>
        <filter val="$6.700"/>
        <filter val="$6.712"/>
        <filter val="$6.790"/>
        <filter val="$6.800"/>
        <filter val="$6.890"/>
        <filter val="$6.900"/>
        <filter val="$6.976"/>
        <filter val="$61.000"/>
        <filter val="$62.000"/>
        <filter val="$62.500"/>
        <filter val="$64.000"/>
        <filter val="$64.780"/>
        <filter val="$65.200"/>
        <filter val="$65.645"/>
        <filter val="$67.200"/>
        <filter val="$7.000"/>
        <filter val="$7.090"/>
        <filter val="$7.100"/>
        <filter val="$7.143"/>
        <filter val="$7.187"/>
        <filter val="$7.190"/>
        <filter val="$7.245"/>
        <filter val="$7.285"/>
        <filter val="$7.300"/>
        <filter val="$7.370"/>
        <filter val="$7.390"/>
        <filter val="$7.418"/>
        <filter val="$7.459"/>
        <filter val="$7.580"/>
        <filter val="$7.600"/>
        <filter val="$7.631"/>
        <filter val="$7.674"/>
        <filter val="$7.690"/>
        <filter val="$7.720"/>
        <filter val="$7.760"/>
        <filter val="$7.770"/>
        <filter val="$7.780"/>
        <filter val="$7.800"/>
        <filter val="$7.872"/>
        <filter val="$7.890"/>
        <filter val="$7.935"/>
        <filter val="$7.980"/>
        <filter val="$7.988"/>
        <filter val="$70.000"/>
        <filter val="$70.764"/>
        <filter val="$71.600"/>
        <filter val="$72.090"/>
        <filter val="$74.156"/>
        <filter val="$74.900"/>
        <filter val="$77.800"/>
        <filter val="$78.000"/>
        <filter val="$79.600"/>
        <filter val="$8.000"/>
        <filter val="$8.013"/>
        <filter val="$8.040"/>
        <filter val="$8.079"/>
        <filter val="$8.086"/>
        <filter val="$8.090"/>
        <filter val="$8.160"/>
        <filter val="$8.180"/>
        <filter val="$8.200"/>
        <filter val="$8.250"/>
        <filter val="$8.270"/>
        <filter val="$8.290"/>
        <filter val="$8.400"/>
        <filter val="$8.580"/>
        <filter val="$8.590"/>
        <filter val="$8.600"/>
        <filter val="$8.721"/>
        <filter val="$8.750"/>
        <filter val="$8.766"/>
        <filter val="$8.780"/>
        <filter val="$8.782"/>
        <filter val="$8.800"/>
        <filter val="$8.893"/>
        <filter val="$8.900"/>
        <filter val="$8.982"/>
        <filter val="$800"/>
        <filter val="$82.000"/>
        <filter val="$87.976"/>
        <filter val="$9.000"/>
        <filter val="$9.100"/>
        <filter val="$9.190"/>
        <filter val="$9.200"/>
        <filter val="$9.222"/>
        <filter val="$9.300"/>
        <filter val="$9.380"/>
        <filter val="$9.384"/>
        <filter val="$9.390"/>
        <filter val="$9.398"/>
        <filter val="$9.426"/>
        <filter val="$9.500"/>
        <filter val="$9.580"/>
        <filter val="$9.660"/>
        <filter val="$9.690"/>
        <filter val="$9.800"/>
        <filter val="$9.859"/>
        <filter val="$9.890"/>
        <filter val="$9.900"/>
        <filter val="$9.901"/>
        <filter val="$92.0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BCC2-3268-F141-A45C-D67BD7694481}">
  <sheetPr filterMode="1"/>
  <dimension ref="A1:W56"/>
  <sheetViews>
    <sheetView workbookViewId="0">
      <selection activeCell="E6" sqref="E6"/>
    </sheetView>
  </sheetViews>
  <sheetFormatPr baseColWidth="10" defaultColWidth="12.6640625" defaultRowHeight="13" x14ac:dyDescent="0.15"/>
  <cols>
    <col min="1" max="1" width="20.83203125" customWidth="1"/>
    <col min="2" max="2" width="13.6640625" customWidth="1"/>
    <col min="3" max="3" width="46.33203125" customWidth="1"/>
    <col min="4" max="4" width="13.6640625" customWidth="1"/>
    <col min="5" max="5" width="58.5" customWidth="1"/>
    <col min="6" max="6" width="25.83203125" style="42" customWidth="1"/>
    <col min="7" max="7" width="29.6640625" style="42" customWidth="1"/>
    <col min="8" max="8" width="13.83203125" customWidth="1"/>
    <col min="9" max="12" width="12.83203125" customWidth="1"/>
    <col min="13" max="13" width="12.5" customWidth="1"/>
  </cols>
  <sheetData>
    <row r="1" spans="1:23" ht="18" x14ac:dyDescent="0.2">
      <c r="A1" s="1"/>
      <c r="B1" s="1"/>
      <c r="C1" s="1"/>
      <c r="D1" s="1"/>
      <c r="E1" s="2"/>
      <c r="F1" s="32"/>
      <c r="G1" s="32"/>
      <c r="H1" s="2"/>
    </row>
    <row r="2" spans="1:23" ht="18" x14ac:dyDescent="0.2">
      <c r="A2" s="3" t="s">
        <v>0</v>
      </c>
      <c r="B2" s="3"/>
      <c r="C2" s="3"/>
      <c r="D2" s="3"/>
      <c r="E2" s="4"/>
      <c r="F2" s="33"/>
      <c r="G2" s="33"/>
      <c r="H2" s="4"/>
    </row>
    <row r="3" spans="1:23" ht="18" x14ac:dyDescent="0.2">
      <c r="A3" s="5" t="s">
        <v>1202</v>
      </c>
      <c r="B3" s="3"/>
      <c r="C3" s="3"/>
      <c r="D3" s="3"/>
      <c r="E3" s="4"/>
      <c r="F3" s="33"/>
      <c r="G3" s="33"/>
      <c r="H3" s="4"/>
    </row>
    <row r="4" spans="1:23" ht="19.5" customHeight="1" x14ac:dyDescent="0.15">
      <c r="A4" s="6" t="s">
        <v>1</v>
      </c>
      <c r="B4" s="4"/>
      <c r="C4" s="4"/>
      <c r="D4" s="4"/>
      <c r="E4" s="4"/>
      <c r="F4" s="33"/>
      <c r="G4" s="33"/>
      <c r="H4" s="4"/>
    </row>
    <row r="5" spans="1:23" ht="18" x14ac:dyDescent="0.2">
      <c r="A5" s="15" t="s">
        <v>17</v>
      </c>
      <c r="B5" s="8"/>
      <c r="C5" s="8"/>
      <c r="D5" s="8"/>
      <c r="E5" s="8"/>
      <c r="F5" s="34" t="s">
        <v>919</v>
      </c>
      <c r="G5" s="35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9" customHeight="1" x14ac:dyDescent="0.15">
      <c r="A6" s="18" t="s">
        <v>5</v>
      </c>
      <c r="B6" s="19" t="s">
        <v>1203</v>
      </c>
      <c r="C6" s="20" t="s">
        <v>4</v>
      </c>
      <c r="D6" s="19" t="s">
        <v>1204</v>
      </c>
      <c r="E6" s="21"/>
      <c r="F6" s="36" t="s">
        <v>1205</v>
      </c>
      <c r="G6" s="36"/>
      <c r="H6" s="10"/>
    </row>
    <row r="7" spans="1:23" ht="18" customHeight="1" x14ac:dyDescent="0.15">
      <c r="A7" s="13" t="s">
        <v>3</v>
      </c>
      <c r="B7" s="19" t="s">
        <v>916</v>
      </c>
      <c r="C7" s="12" t="s">
        <v>2</v>
      </c>
      <c r="D7" s="19" t="s">
        <v>916</v>
      </c>
      <c r="E7" s="21"/>
      <c r="F7" s="36" t="s">
        <v>1206</v>
      </c>
      <c r="G7" s="36"/>
      <c r="H7" s="10"/>
    </row>
    <row r="8" spans="1:23" ht="15.75" customHeight="1" x14ac:dyDescent="0.15">
      <c r="A8" s="23" t="s">
        <v>6</v>
      </c>
      <c r="B8" s="19" t="s">
        <v>1207</v>
      </c>
      <c r="C8" s="24" t="s">
        <v>18</v>
      </c>
      <c r="D8" s="19" t="s">
        <v>1208</v>
      </c>
      <c r="E8" s="21"/>
      <c r="F8" s="37" t="s">
        <v>7</v>
      </c>
      <c r="G8" s="38"/>
      <c r="H8" s="10"/>
    </row>
    <row r="9" spans="1:23" ht="15.75" customHeight="1" x14ac:dyDescent="0.15">
      <c r="A9" s="9"/>
      <c r="B9" s="9"/>
      <c r="C9" s="9"/>
      <c r="D9" s="9"/>
      <c r="E9" s="11"/>
      <c r="F9" s="38"/>
      <c r="G9" s="39"/>
      <c r="H9" s="10"/>
    </row>
    <row r="10" spans="1:23" ht="24" customHeight="1" x14ac:dyDescent="0.15">
      <c r="A10" s="77" t="s">
        <v>8</v>
      </c>
      <c r="B10" s="79" t="s">
        <v>9</v>
      </c>
      <c r="C10" s="82" t="s">
        <v>10</v>
      </c>
      <c r="D10" s="83" t="s">
        <v>11</v>
      </c>
      <c r="E10" s="86" t="s">
        <v>12</v>
      </c>
      <c r="F10" s="72" t="s">
        <v>1200</v>
      </c>
      <c r="G10" s="69" t="s">
        <v>1201</v>
      </c>
      <c r="H10" s="25" t="s">
        <v>14</v>
      </c>
    </row>
    <row r="11" spans="1:23" ht="39" customHeight="1" x14ac:dyDescent="0.15">
      <c r="A11" s="78"/>
      <c r="B11" s="80"/>
      <c r="C11" s="80"/>
      <c r="D11" s="84"/>
      <c r="E11" s="87"/>
      <c r="F11" s="73"/>
      <c r="G11" s="70"/>
      <c r="H11" s="75" t="s">
        <v>15</v>
      </c>
    </row>
    <row r="12" spans="1:23" x14ac:dyDescent="0.15">
      <c r="A12" s="76"/>
      <c r="B12" s="81"/>
      <c r="C12" s="81"/>
      <c r="D12" s="85"/>
      <c r="E12" s="88"/>
      <c r="F12" s="74"/>
      <c r="G12" s="71"/>
      <c r="H12" s="76"/>
    </row>
    <row r="13" spans="1:23" ht="14" hidden="1" x14ac:dyDescent="0.15">
      <c r="A13" s="27" t="s">
        <v>1209</v>
      </c>
      <c r="B13" s="27" t="s">
        <v>20</v>
      </c>
      <c r="C13" s="27" t="s">
        <v>1210</v>
      </c>
      <c r="D13" s="27">
        <v>524807838</v>
      </c>
      <c r="E13" s="27" t="s">
        <v>1211</v>
      </c>
      <c r="F13" s="27" t="e">
        <v>#N/A</v>
      </c>
      <c r="G13" s="27" t="s">
        <v>20</v>
      </c>
      <c r="H13" s="28">
        <v>0</v>
      </c>
    </row>
    <row r="14" spans="1:23" ht="14" x14ac:dyDescent="0.15">
      <c r="A14" s="27" t="s">
        <v>1212</v>
      </c>
      <c r="B14" s="27" t="s">
        <v>1213</v>
      </c>
      <c r="C14" s="27" t="s">
        <v>1214</v>
      </c>
      <c r="D14" s="27">
        <v>524808169</v>
      </c>
      <c r="E14" s="27" t="s">
        <v>1215</v>
      </c>
      <c r="F14" s="40">
        <v>74156</v>
      </c>
      <c r="G14" s="40">
        <f>F14*H14</f>
        <v>148312</v>
      </c>
      <c r="H14" s="28">
        <v>2</v>
      </c>
    </row>
    <row r="15" spans="1:23" ht="14" hidden="1" x14ac:dyDescent="0.15">
      <c r="A15" s="27" t="s">
        <v>1216</v>
      </c>
      <c r="B15" s="27" t="s">
        <v>20</v>
      </c>
      <c r="C15" s="27" t="s">
        <v>1217</v>
      </c>
      <c r="D15" s="27">
        <v>524808064</v>
      </c>
      <c r="E15" s="27" t="s">
        <v>1218</v>
      </c>
      <c r="F15" s="27" t="e">
        <v>#N/A</v>
      </c>
      <c r="G15" s="27" t="s">
        <v>20</v>
      </c>
      <c r="H15" s="28">
        <v>0</v>
      </c>
    </row>
    <row r="16" spans="1:23" ht="14" hidden="1" x14ac:dyDescent="0.15">
      <c r="A16" s="27" t="s">
        <v>1219</v>
      </c>
      <c r="B16" s="27" t="s">
        <v>20</v>
      </c>
      <c r="C16" s="27" t="s">
        <v>1220</v>
      </c>
      <c r="D16" s="27">
        <v>530530548</v>
      </c>
      <c r="E16" s="27" t="s">
        <v>1221</v>
      </c>
      <c r="F16" s="27">
        <v>40900</v>
      </c>
      <c r="G16" s="27" t="s">
        <v>20</v>
      </c>
      <c r="H16" s="28">
        <v>0</v>
      </c>
    </row>
    <row r="17" spans="1:8" ht="14" x14ac:dyDescent="0.15">
      <c r="A17" s="27" t="s">
        <v>1222</v>
      </c>
      <c r="B17" s="27" t="s">
        <v>20</v>
      </c>
      <c r="C17" s="27" t="s">
        <v>1223</v>
      </c>
      <c r="D17" s="27">
        <v>524808477</v>
      </c>
      <c r="E17" s="27" t="s">
        <v>1224</v>
      </c>
      <c r="F17" s="40">
        <v>14500</v>
      </c>
      <c r="G17" s="40">
        <f>F17*H17</f>
        <v>58000</v>
      </c>
      <c r="H17" s="28">
        <v>4</v>
      </c>
    </row>
    <row r="18" spans="1:8" ht="14" hidden="1" x14ac:dyDescent="0.15">
      <c r="A18" s="27" t="s">
        <v>1225</v>
      </c>
      <c r="B18" s="27" t="s">
        <v>20</v>
      </c>
      <c r="C18" s="27" t="s">
        <v>1226</v>
      </c>
      <c r="D18" s="27">
        <v>524807894</v>
      </c>
      <c r="E18" s="27" t="s">
        <v>1227</v>
      </c>
      <c r="F18" s="27">
        <v>9120</v>
      </c>
      <c r="G18" s="27" t="s">
        <v>20</v>
      </c>
      <c r="H18" s="28">
        <v>0</v>
      </c>
    </row>
    <row r="19" spans="1:8" ht="14" x14ac:dyDescent="0.15">
      <c r="A19" s="27" t="s">
        <v>1228</v>
      </c>
      <c r="B19" s="27" t="s">
        <v>20</v>
      </c>
      <c r="C19" s="27" t="s">
        <v>1229</v>
      </c>
      <c r="D19" s="27">
        <v>530530326</v>
      </c>
      <c r="E19" s="27" t="s">
        <v>1230</v>
      </c>
      <c r="F19" s="40">
        <v>10450</v>
      </c>
      <c r="G19" s="40">
        <f>F19*H19</f>
        <v>10450</v>
      </c>
      <c r="H19" s="28">
        <v>1</v>
      </c>
    </row>
    <row r="20" spans="1:8" ht="14" x14ac:dyDescent="0.15">
      <c r="A20" s="27" t="s">
        <v>1231</v>
      </c>
      <c r="B20" s="27" t="s">
        <v>20</v>
      </c>
      <c r="C20" s="27" t="s">
        <v>1232</v>
      </c>
      <c r="D20" s="27">
        <v>524807867</v>
      </c>
      <c r="E20" s="27" t="s">
        <v>1233</v>
      </c>
      <c r="F20" s="40">
        <v>12748</v>
      </c>
      <c r="G20" s="40">
        <f>F20*H20</f>
        <v>63740</v>
      </c>
      <c r="H20" s="28">
        <v>5</v>
      </c>
    </row>
    <row r="21" spans="1:8" ht="14" hidden="1" x14ac:dyDescent="0.15">
      <c r="A21" s="27" t="s">
        <v>1234</v>
      </c>
      <c r="B21" s="27" t="s">
        <v>20</v>
      </c>
      <c r="C21" s="27" t="s">
        <v>1235</v>
      </c>
      <c r="D21" s="27">
        <v>1594090901</v>
      </c>
      <c r="E21" s="27" t="s">
        <v>1236</v>
      </c>
      <c r="F21" s="27" t="e">
        <v>#N/A</v>
      </c>
      <c r="G21" s="27" t="s">
        <v>20</v>
      </c>
      <c r="H21" s="28">
        <v>0</v>
      </c>
    </row>
    <row r="22" spans="1:8" ht="14" hidden="1" x14ac:dyDescent="0.15">
      <c r="A22" s="27" t="s">
        <v>1237</v>
      </c>
      <c r="B22" s="27" t="s">
        <v>20</v>
      </c>
      <c r="C22" s="27" t="s">
        <v>1238</v>
      </c>
      <c r="D22" s="27">
        <v>524807921</v>
      </c>
      <c r="E22" s="27" t="s">
        <v>1239</v>
      </c>
      <c r="F22" s="27">
        <v>8580</v>
      </c>
      <c r="G22" s="27" t="s">
        <v>20</v>
      </c>
      <c r="H22" s="28">
        <v>0</v>
      </c>
    </row>
    <row r="23" spans="1:8" ht="14" hidden="1" x14ac:dyDescent="0.15">
      <c r="A23" s="27" t="s">
        <v>1240</v>
      </c>
      <c r="B23" s="27" t="s">
        <v>20</v>
      </c>
      <c r="C23" s="27" t="s">
        <v>1241</v>
      </c>
      <c r="D23" s="27">
        <v>530530355</v>
      </c>
      <c r="E23" s="27" t="s">
        <v>1242</v>
      </c>
      <c r="F23" s="27">
        <v>37900</v>
      </c>
      <c r="G23" s="27" t="s">
        <v>20</v>
      </c>
      <c r="H23" s="28">
        <v>0</v>
      </c>
    </row>
    <row r="24" spans="1:8" ht="14" x14ac:dyDescent="0.15">
      <c r="A24" s="27" t="s">
        <v>1243</v>
      </c>
      <c r="B24" s="27" t="s">
        <v>20</v>
      </c>
      <c r="C24" s="31" t="s">
        <v>1244</v>
      </c>
      <c r="D24" s="27">
        <v>1569046911</v>
      </c>
      <c r="E24" s="27" t="s">
        <v>1245</v>
      </c>
      <c r="F24" s="40">
        <v>152456</v>
      </c>
      <c r="G24" s="40">
        <f>F24*H24</f>
        <v>457368</v>
      </c>
      <c r="H24" s="28">
        <v>3</v>
      </c>
    </row>
    <row r="25" spans="1:8" ht="14" hidden="1" x14ac:dyDescent="0.15">
      <c r="A25" s="27" t="s">
        <v>1246</v>
      </c>
      <c r="B25" s="27" t="s">
        <v>20</v>
      </c>
      <c r="C25" s="27" t="s">
        <v>1247</v>
      </c>
      <c r="D25" s="27">
        <v>2832393958</v>
      </c>
      <c r="E25" s="27" t="s">
        <v>1248</v>
      </c>
      <c r="F25" s="27">
        <v>36700</v>
      </c>
      <c r="G25" s="27" t="s">
        <v>20</v>
      </c>
      <c r="H25" s="28">
        <v>0</v>
      </c>
    </row>
    <row r="26" spans="1:8" ht="14" hidden="1" x14ac:dyDescent="0.15">
      <c r="A26" s="27" t="s">
        <v>1249</v>
      </c>
      <c r="B26" s="27" t="s">
        <v>20</v>
      </c>
      <c r="C26" s="27" t="s">
        <v>1250</v>
      </c>
      <c r="D26" s="27">
        <v>524808061</v>
      </c>
      <c r="E26" s="27" t="s">
        <v>1251</v>
      </c>
      <c r="F26" s="27">
        <v>48700</v>
      </c>
      <c r="G26" s="27" t="s">
        <v>20</v>
      </c>
      <c r="H26" s="28">
        <v>0</v>
      </c>
    </row>
    <row r="27" spans="1:8" ht="14" x14ac:dyDescent="0.15">
      <c r="A27" s="27" t="s">
        <v>1252</v>
      </c>
      <c r="B27" s="27" t="s">
        <v>20</v>
      </c>
      <c r="C27" s="27" t="s">
        <v>1253</v>
      </c>
      <c r="D27" s="27">
        <v>524808007</v>
      </c>
      <c r="E27" s="27" t="s">
        <v>1254</v>
      </c>
      <c r="F27" s="40">
        <v>51400</v>
      </c>
      <c r="G27" s="40">
        <f>F27*H27</f>
        <v>51400</v>
      </c>
      <c r="H27" s="28">
        <v>1</v>
      </c>
    </row>
    <row r="28" spans="1:8" ht="14" x14ac:dyDescent="0.15">
      <c r="A28" s="27" t="s">
        <v>1255</v>
      </c>
      <c r="B28" s="27" t="s">
        <v>20</v>
      </c>
      <c r="C28" s="27" t="s">
        <v>1256</v>
      </c>
      <c r="D28" s="27">
        <v>524808006</v>
      </c>
      <c r="E28" s="27" t="s">
        <v>1257</v>
      </c>
      <c r="F28" s="40">
        <v>51400</v>
      </c>
      <c r="G28" s="40">
        <f>F28*H28</f>
        <v>102800</v>
      </c>
      <c r="H28" s="28">
        <v>2</v>
      </c>
    </row>
    <row r="29" spans="1:8" ht="14" hidden="1" x14ac:dyDescent="0.15">
      <c r="A29" s="27" t="s">
        <v>1258</v>
      </c>
      <c r="B29" s="27" t="s">
        <v>20</v>
      </c>
      <c r="C29" s="27" t="s">
        <v>1259</v>
      </c>
      <c r="D29" s="27">
        <v>1469573135</v>
      </c>
      <c r="E29" s="27" t="s">
        <v>1260</v>
      </c>
      <c r="F29" s="27">
        <v>17440</v>
      </c>
      <c r="G29" s="27" t="s">
        <v>20</v>
      </c>
      <c r="H29" s="28">
        <v>0</v>
      </c>
    </row>
    <row r="30" spans="1:8" ht="14" x14ac:dyDescent="0.15">
      <c r="A30" s="27" t="s">
        <v>1261</v>
      </c>
      <c r="B30" s="27" t="s">
        <v>20</v>
      </c>
      <c r="C30" s="31" t="s">
        <v>1262</v>
      </c>
      <c r="D30" s="27">
        <v>524808116</v>
      </c>
      <c r="E30" s="27" t="s">
        <v>1263</v>
      </c>
      <c r="F30" s="40">
        <v>33409</v>
      </c>
      <c r="G30" s="40">
        <f>F30*H30</f>
        <v>66818</v>
      </c>
      <c r="H30" s="28">
        <v>2</v>
      </c>
    </row>
    <row r="31" spans="1:8" ht="14" x14ac:dyDescent="0.15">
      <c r="A31" s="27" t="s">
        <v>1264</v>
      </c>
      <c r="B31" s="27" t="s">
        <v>20</v>
      </c>
      <c r="C31" s="27" t="s">
        <v>1265</v>
      </c>
      <c r="D31" s="27">
        <v>524809413</v>
      </c>
      <c r="E31" s="27" t="s">
        <v>1266</v>
      </c>
      <c r="F31" s="40">
        <v>2120</v>
      </c>
      <c r="G31" s="40">
        <f>F31*H31</f>
        <v>2120</v>
      </c>
      <c r="H31" s="28">
        <v>1</v>
      </c>
    </row>
    <row r="32" spans="1:8" ht="14" x14ac:dyDescent="0.15">
      <c r="A32" s="27" t="s">
        <v>1267</v>
      </c>
      <c r="B32" s="27" t="s">
        <v>20</v>
      </c>
      <c r="C32" s="27" t="s">
        <v>1268</v>
      </c>
      <c r="D32" s="27">
        <v>530530410</v>
      </c>
      <c r="E32" s="27" t="s">
        <v>1269</v>
      </c>
      <c r="F32" s="40">
        <v>3630</v>
      </c>
      <c r="G32" s="40">
        <f>F32*H32</f>
        <v>7260</v>
      </c>
      <c r="H32" s="28">
        <v>2</v>
      </c>
    </row>
    <row r="33" spans="1:8" ht="14" x14ac:dyDescent="0.15">
      <c r="A33" s="27" t="s">
        <v>1270</v>
      </c>
      <c r="B33" s="27" t="s">
        <v>1271</v>
      </c>
      <c r="C33" s="27" t="s">
        <v>1272</v>
      </c>
      <c r="D33" s="27">
        <v>524808356</v>
      </c>
      <c r="E33" s="27" t="s">
        <v>1273</v>
      </c>
      <c r="F33" s="40">
        <v>58800</v>
      </c>
      <c r="G33" s="40">
        <f>F33*H33</f>
        <v>58800</v>
      </c>
      <c r="H33" s="28">
        <v>1</v>
      </c>
    </row>
    <row r="34" spans="1:8" ht="14" x14ac:dyDescent="0.15">
      <c r="A34" s="27" t="s">
        <v>1274</v>
      </c>
      <c r="B34" s="27" t="s">
        <v>20</v>
      </c>
      <c r="C34" s="27" t="s">
        <v>1275</v>
      </c>
      <c r="D34" s="27">
        <v>2832394394</v>
      </c>
      <c r="E34" s="27" t="s">
        <v>1276</v>
      </c>
      <c r="F34" s="40">
        <v>71600</v>
      </c>
      <c r="G34" s="40">
        <f>F34*H34</f>
        <v>358000</v>
      </c>
      <c r="H34" s="28">
        <v>5</v>
      </c>
    </row>
    <row r="35" spans="1:8" ht="14" hidden="1" x14ac:dyDescent="0.15">
      <c r="A35" s="27" t="s">
        <v>1277</v>
      </c>
      <c r="B35" s="27" t="s">
        <v>20</v>
      </c>
      <c r="C35" s="27" t="s">
        <v>1278</v>
      </c>
      <c r="D35" s="27">
        <v>524808869</v>
      </c>
      <c r="E35" s="27" t="s">
        <v>1279</v>
      </c>
      <c r="F35" s="27">
        <v>35800</v>
      </c>
      <c r="G35" s="27" t="s">
        <v>20</v>
      </c>
      <c r="H35" s="28">
        <v>0</v>
      </c>
    </row>
    <row r="36" spans="1:8" ht="14" x14ac:dyDescent="0.15">
      <c r="A36" s="27" t="s">
        <v>1280</v>
      </c>
      <c r="B36" s="27" t="s">
        <v>20</v>
      </c>
      <c r="C36" s="27" t="s">
        <v>1281</v>
      </c>
      <c r="D36" s="27">
        <v>524808881</v>
      </c>
      <c r="E36" s="27" t="s">
        <v>1282</v>
      </c>
      <c r="F36" s="40">
        <v>35800</v>
      </c>
      <c r="G36" s="40">
        <f t="shared" ref="G36:G51" si="0">F36*H36</f>
        <v>107400</v>
      </c>
      <c r="H36" s="28">
        <v>3</v>
      </c>
    </row>
    <row r="37" spans="1:8" ht="14" x14ac:dyDescent="0.15">
      <c r="A37" s="27" t="s">
        <v>1283</v>
      </c>
      <c r="B37" s="27" t="s">
        <v>20</v>
      </c>
      <c r="C37" s="27" t="s">
        <v>1284</v>
      </c>
      <c r="D37" s="27">
        <v>524808825</v>
      </c>
      <c r="E37" s="27" t="s">
        <v>1285</v>
      </c>
      <c r="F37" s="40">
        <v>29782</v>
      </c>
      <c r="G37" s="40">
        <f t="shared" si="0"/>
        <v>89346</v>
      </c>
      <c r="H37" s="28">
        <v>3</v>
      </c>
    </row>
    <row r="38" spans="1:8" ht="14" x14ac:dyDescent="0.15">
      <c r="A38" s="27" t="s">
        <v>1286</v>
      </c>
      <c r="B38" s="27" t="s">
        <v>20</v>
      </c>
      <c r="C38" s="27" t="s">
        <v>1287</v>
      </c>
      <c r="D38" s="27">
        <v>2866446508</v>
      </c>
      <c r="E38" s="27" t="s">
        <v>1288</v>
      </c>
      <c r="F38" s="40">
        <v>43632</v>
      </c>
      <c r="G38" s="40">
        <f t="shared" si="0"/>
        <v>43632</v>
      </c>
      <c r="H38" s="28">
        <v>1</v>
      </c>
    </row>
    <row r="39" spans="1:8" ht="14" x14ac:dyDescent="0.15">
      <c r="A39" s="27" t="s">
        <v>1289</v>
      </c>
      <c r="B39" s="27" t="s">
        <v>20</v>
      </c>
      <c r="C39" s="27" t="s">
        <v>1290</v>
      </c>
      <c r="D39" s="27">
        <v>524808180</v>
      </c>
      <c r="E39" s="27" t="s">
        <v>1291</v>
      </c>
      <c r="F39" s="40">
        <v>74156</v>
      </c>
      <c r="G39" s="40">
        <f t="shared" si="0"/>
        <v>370780</v>
      </c>
      <c r="H39" s="28">
        <v>5</v>
      </c>
    </row>
    <row r="40" spans="1:8" ht="28" x14ac:dyDescent="0.15">
      <c r="A40" s="27" t="s">
        <v>1292</v>
      </c>
      <c r="B40" s="27" t="s">
        <v>1293</v>
      </c>
      <c r="C40" s="27" t="s">
        <v>1294</v>
      </c>
      <c r="D40" s="27">
        <v>524809940</v>
      </c>
      <c r="E40" s="27" t="s">
        <v>1295</v>
      </c>
      <c r="F40" s="40">
        <v>2178</v>
      </c>
      <c r="G40" s="40">
        <f t="shared" si="0"/>
        <v>19602</v>
      </c>
      <c r="H40" s="28">
        <v>9</v>
      </c>
    </row>
    <row r="41" spans="1:8" ht="14" x14ac:dyDescent="0.15">
      <c r="A41" s="27" t="s">
        <v>1296</v>
      </c>
      <c r="B41" s="27" t="s">
        <v>20</v>
      </c>
      <c r="C41" s="27" t="s">
        <v>1297</v>
      </c>
      <c r="D41" s="27">
        <v>2833232328</v>
      </c>
      <c r="E41" s="27" t="s">
        <v>1298</v>
      </c>
      <c r="F41" s="40">
        <v>13980</v>
      </c>
      <c r="G41" s="40">
        <f t="shared" si="0"/>
        <v>139800</v>
      </c>
      <c r="H41" s="28">
        <v>10</v>
      </c>
    </row>
    <row r="42" spans="1:8" ht="14" x14ac:dyDescent="0.15">
      <c r="A42" s="27" t="s">
        <v>1299</v>
      </c>
      <c r="B42" s="27" t="s">
        <v>20</v>
      </c>
      <c r="C42" s="27" t="s">
        <v>1300</v>
      </c>
      <c r="D42" s="27">
        <v>524809095</v>
      </c>
      <c r="E42" s="27" t="s">
        <v>1301</v>
      </c>
      <c r="F42" s="40">
        <v>43200</v>
      </c>
      <c r="G42" s="40">
        <f t="shared" si="0"/>
        <v>129600</v>
      </c>
      <c r="H42" s="28">
        <v>3</v>
      </c>
    </row>
    <row r="43" spans="1:8" ht="14" x14ac:dyDescent="0.15">
      <c r="A43" s="27" t="s">
        <v>1302</v>
      </c>
      <c r="B43" s="27" t="s">
        <v>20</v>
      </c>
      <c r="C43" s="27" t="s">
        <v>1303</v>
      </c>
      <c r="D43" s="27">
        <v>530530540</v>
      </c>
      <c r="E43" s="27" t="s">
        <v>1304</v>
      </c>
      <c r="F43" s="40">
        <v>34163</v>
      </c>
      <c r="G43" s="40">
        <f t="shared" si="0"/>
        <v>170815</v>
      </c>
      <c r="H43" s="28">
        <v>5</v>
      </c>
    </row>
    <row r="44" spans="1:8" ht="14" x14ac:dyDescent="0.15">
      <c r="A44" s="27" t="s">
        <v>1305</v>
      </c>
      <c r="B44" s="27" t="s">
        <v>20</v>
      </c>
      <c r="C44" s="27" t="s">
        <v>1306</v>
      </c>
      <c r="D44" s="27">
        <v>530530297</v>
      </c>
      <c r="E44" s="27" t="s">
        <v>1307</v>
      </c>
      <c r="F44" s="40">
        <v>20100</v>
      </c>
      <c r="G44" s="40">
        <f t="shared" si="0"/>
        <v>60300</v>
      </c>
      <c r="H44" s="28">
        <v>3</v>
      </c>
    </row>
    <row r="45" spans="1:8" ht="14" x14ac:dyDescent="0.15">
      <c r="A45" s="27" t="s">
        <v>1308</v>
      </c>
      <c r="B45" s="27" t="s">
        <v>20</v>
      </c>
      <c r="C45" s="27" t="s">
        <v>1309</v>
      </c>
      <c r="D45" s="27">
        <v>530530635</v>
      </c>
      <c r="E45" s="27" t="s">
        <v>1310</v>
      </c>
      <c r="F45" s="40">
        <v>47808</v>
      </c>
      <c r="G45" s="40">
        <f t="shared" si="0"/>
        <v>143424</v>
      </c>
      <c r="H45" s="28">
        <v>3</v>
      </c>
    </row>
    <row r="46" spans="1:8" ht="14" x14ac:dyDescent="0.15">
      <c r="A46" s="27" t="s">
        <v>1311</v>
      </c>
      <c r="B46" s="27" t="s">
        <v>20</v>
      </c>
      <c r="C46" s="27" t="s">
        <v>1312</v>
      </c>
      <c r="D46" s="27">
        <v>2866475374</v>
      </c>
      <c r="E46" s="27" t="s">
        <v>1313</v>
      </c>
      <c r="F46" s="40">
        <v>9398</v>
      </c>
      <c r="G46" s="40">
        <f t="shared" si="0"/>
        <v>37592</v>
      </c>
      <c r="H46" s="28">
        <v>4</v>
      </c>
    </row>
    <row r="47" spans="1:8" ht="14" x14ac:dyDescent="0.15">
      <c r="A47" s="27" t="s">
        <v>1314</v>
      </c>
      <c r="B47" s="27" t="s">
        <v>1315</v>
      </c>
      <c r="C47" s="27" t="s">
        <v>1316</v>
      </c>
      <c r="D47" s="27">
        <v>524808199</v>
      </c>
      <c r="E47" s="27" t="s">
        <v>1317</v>
      </c>
      <c r="F47" s="40">
        <v>65200</v>
      </c>
      <c r="G47" s="40">
        <f t="shared" si="0"/>
        <v>456400</v>
      </c>
      <c r="H47" s="28">
        <v>7</v>
      </c>
    </row>
    <row r="48" spans="1:8" ht="14" x14ac:dyDescent="0.15">
      <c r="A48" s="27" t="s">
        <v>1318</v>
      </c>
      <c r="B48" s="27" t="s">
        <v>20</v>
      </c>
      <c r="C48" s="27" t="s">
        <v>1319</v>
      </c>
      <c r="D48" s="27">
        <v>1366485293</v>
      </c>
      <c r="E48" s="27" t="s">
        <v>1320</v>
      </c>
      <c r="F48" s="40">
        <v>22054</v>
      </c>
      <c r="G48" s="40">
        <f t="shared" si="0"/>
        <v>66162</v>
      </c>
      <c r="H48" s="28">
        <v>3</v>
      </c>
    </row>
    <row r="49" spans="1:8" ht="14" x14ac:dyDescent="0.15">
      <c r="A49" s="27" t="s">
        <v>1321</v>
      </c>
      <c r="B49" s="27" t="s">
        <v>20</v>
      </c>
      <c r="C49" s="27" t="s">
        <v>1322</v>
      </c>
      <c r="D49" s="27">
        <v>524807862</v>
      </c>
      <c r="E49" s="27" t="s">
        <v>1323</v>
      </c>
      <c r="F49" s="40">
        <v>12748</v>
      </c>
      <c r="G49" s="40">
        <f t="shared" si="0"/>
        <v>63740</v>
      </c>
      <c r="H49" s="28">
        <v>5</v>
      </c>
    </row>
    <row r="50" spans="1:8" ht="14" x14ac:dyDescent="0.15">
      <c r="A50" s="27" t="s">
        <v>1324</v>
      </c>
      <c r="B50" s="27" t="s">
        <v>20</v>
      </c>
      <c r="C50" s="27" t="s">
        <v>1325</v>
      </c>
      <c r="D50" s="27">
        <v>524808668</v>
      </c>
      <c r="E50" s="27" t="s">
        <v>1326</v>
      </c>
      <c r="F50" s="40">
        <v>19790</v>
      </c>
      <c r="G50" s="40">
        <f t="shared" si="0"/>
        <v>59370</v>
      </c>
      <c r="H50" s="28">
        <v>3</v>
      </c>
    </row>
    <row r="51" spans="1:8" ht="14" x14ac:dyDescent="0.15">
      <c r="A51" s="27" t="s">
        <v>1327</v>
      </c>
      <c r="B51" s="27" t="s">
        <v>20</v>
      </c>
      <c r="C51" s="27" t="s">
        <v>1328</v>
      </c>
      <c r="D51" s="27">
        <v>1379768377</v>
      </c>
      <c r="E51" s="27" t="s">
        <v>1329</v>
      </c>
      <c r="F51" s="40">
        <v>65645</v>
      </c>
      <c r="G51" s="40">
        <f t="shared" si="0"/>
        <v>196935</v>
      </c>
      <c r="H51" s="28">
        <v>3</v>
      </c>
    </row>
    <row r="52" spans="1:8" ht="14" hidden="1" x14ac:dyDescent="0.15">
      <c r="A52" s="27" t="s">
        <v>1330</v>
      </c>
      <c r="B52" s="27" t="s">
        <v>20</v>
      </c>
      <c r="C52" s="27" t="s">
        <v>1331</v>
      </c>
      <c r="D52" s="27">
        <v>1569096521</v>
      </c>
      <c r="E52" s="27" t="s">
        <v>1332</v>
      </c>
      <c r="F52" s="27" t="e">
        <v>#N/A</v>
      </c>
      <c r="G52" s="27" t="s">
        <v>20</v>
      </c>
      <c r="H52" s="28">
        <v>0</v>
      </c>
    </row>
    <row r="53" spans="1:8" ht="14" x14ac:dyDescent="0.15">
      <c r="A53" s="27" t="s">
        <v>1333</v>
      </c>
      <c r="B53" s="27" t="s">
        <v>20</v>
      </c>
      <c r="C53" s="27" t="s">
        <v>1334</v>
      </c>
      <c r="D53" s="27">
        <v>530530503</v>
      </c>
      <c r="E53" s="27" t="s">
        <v>1335</v>
      </c>
      <c r="F53" s="40">
        <v>12060</v>
      </c>
      <c r="G53" s="40">
        <f>F53*H53</f>
        <v>48240</v>
      </c>
      <c r="H53" s="28">
        <v>4</v>
      </c>
    </row>
    <row r="54" spans="1:8" ht="14" x14ac:dyDescent="0.15">
      <c r="A54" s="27" t="s">
        <v>1336</v>
      </c>
      <c r="B54" s="27" t="s">
        <v>20</v>
      </c>
      <c r="C54" s="27" t="s">
        <v>1337</v>
      </c>
      <c r="D54" s="27">
        <v>524809996</v>
      </c>
      <c r="E54" s="27" t="s">
        <v>1338</v>
      </c>
      <c r="F54" s="40">
        <v>36500</v>
      </c>
      <c r="G54" s="40">
        <f>F54*H54</f>
        <v>146000</v>
      </c>
      <c r="H54" s="28">
        <v>4</v>
      </c>
    </row>
    <row r="55" spans="1:8" ht="14" x14ac:dyDescent="0.15">
      <c r="A55" s="27" t="s">
        <v>1339</v>
      </c>
      <c r="B55" s="27" t="s">
        <v>20</v>
      </c>
      <c r="C55" s="27" t="s">
        <v>1340</v>
      </c>
      <c r="D55" s="27">
        <v>524808201</v>
      </c>
      <c r="E55" s="27" t="s">
        <v>1341</v>
      </c>
      <c r="F55" s="40">
        <v>65200</v>
      </c>
      <c r="G55" s="40">
        <f>F55*H55</f>
        <v>391200</v>
      </c>
      <c r="H55" s="28">
        <v>6</v>
      </c>
    </row>
    <row r="56" spans="1:8" ht="24" customHeight="1" x14ac:dyDescent="0.15">
      <c r="A56" s="29"/>
      <c r="B56" s="30"/>
      <c r="C56" s="30"/>
      <c r="D56" s="30"/>
      <c r="E56" s="30"/>
      <c r="F56" s="41"/>
      <c r="G56" s="45">
        <f>SUBTOTAL(9,G14:G55)</f>
        <v>4125406</v>
      </c>
      <c r="H56" s="30"/>
    </row>
  </sheetData>
  <autoFilter ref="A10:H55" xr:uid="{D2CEBCC2-3268-F141-A45C-D67BD7694481}">
    <filterColumn colId="7">
      <filters blank="1">
        <filter val="1"/>
        <filter val="10"/>
        <filter val="2"/>
        <filter val="3"/>
        <filter val="4"/>
        <filter val="5"/>
        <filter val="6"/>
        <filter val="7"/>
        <filter val="9"/>
        <filter val="Aptas para vender"/>
      </filters>
    </filterColumn>
  </autoFilter>
  <mergeCells count="8">
    <mergeCell ref="H11:H12"/>
    <mergeCell ref="G10:G12"/>
    <mergeCell ref="A10:A12"/>
    <mergeCell ref="B10:B12"/>
    <mergeCell ref="C10:C12"/>
    <mergeCell ref="D10:D12"/>
    <mergeCell ref="E10:E12"/>
    <mergeCell ref="F10:F12"/>
  </mergeCells>
  <hyperlinks>
    <hyperlink ref="A4" r:id="rId1" xr:uid="{BE4174D8-E8D4-2245-A506-7F3A1F65E82B}"/>
    <hyperlink ref="A8" location="'Para impulsar ventas'!A1" display=" Para impulsar ventas" xr:uid="{BA1D16A5-B963-0046-A552-0DAE8BE63C4D}"/>
    <hyperlink ref="A6" location="'Para evitar descarte'!A1" display=" Para evitar descarte" xr:uid="{4508819F-4473-9B4B-AC14-BBD648A7E3F7}"/>
    <hyperlink ref="A7" location="'Para poner en venta'!A1" display=" Para poner en venta" xr:uid="{02152A9D-4B60-5644-8C4C-B461973D017C}"/>
    <hyperlink ref="C6" location="'Buena calidad'!A1" display=" Buena calidad" xr:uid="{113BA5B9-091F-3A4C-81F2-530BF66C3858}"/>
    <hyperlink ref="F8" r:id="rId2" xr:uid="{89739871-76B8-5044-8049-B0E9372C49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A41D-4CD8-F241-A197-F6CFAC7893D7}">
  <sheetPr filterMode="1"/>
  <dimension ref="A1:W165"/>
  <sheetViews>
    <sheetView workbookViewId="0">
      <selection activeCell="D35" sqref="D35"/>
    </sheetView>
  </sheetViews>
  <sheetFormatPr baseColWidth="10" defaultColWidth="12.6640625" defaultRowHeight="20" customHeight="1" x14ac:dyDescent="0.15"/>
  <cols>
    <col min="1" max="1" width="20.83203125" customWidth="1"/>
    <col min="2" max="2" width="13.6640625" customWidth="1"/>
    <col min="3" max="3" width="48.33203125" customWidth="1"/>
    <col min="4" max="4" width="19.6640625" customWidth="1"/>
    <col min="5" max="5" width="58" customWidth="1"/>
    <col min="6" max="6" width="25.83203125" style="42" customWidth="1"/>
    <col min="7" max="7" width="29.6640625" style="42" customWidth="1"/>
    <col min="8" max="8" width="13.83203125" customWidth="1"/>
    <col min="9" max="12" width="12.83203125" customWidth="1"/>
    <col min="13" max="13" width="12.5" customWidth="1"/>
  </cols>
  <sheetData>
    <row r="1" spans="1:23" ht="20" customHeight="1" x14ac:dyDescent="0.2">
      <c r="A1" s="1"/>
      <c r="B1" s="1"/>
      <c r="C1" s="1"/>
      <c r="D1" s="1"/>
      <c r="E1" s="2"/>
      <c r="F1" s="32"/>
      <c r="G1" s="32"/>
      <c r="H1" s="2"/>
    </row>
    <row r="2" spans="1:23" ht="20" customHeight="1" x14ac:dyDescent="0.2">
      <c r="A2" s="3" t="s">
        <v>0</v>
      </c>
      <c r="B2" s="3"/>
      <c r="C2" s="3"/>
      <c r="D2" s="3"/>
      <c r="E2" s="4"/>
      <c r="F2" s="33"/>
      <c r="G2" s="33"/>
      <c r="H2" s="4"/>
    </row>
    <row r="3" spans="1:23" ht="20" customHeight="1" x14ac:dyDescent="0.2">
      <c r="A3" s="5" t="s">
        <v>1342</v>
      </c>
      <c r="B3" s="3"/>
      <c r="C3" s="3"/>
      <c r="D3" s="3"/>
      <c r="E3" s="4"/>
      <c r="F3" s="33"/>
      <c r="G3" s="33"/>
      <c r="H3" s="4"/>
    </row>
    <row r="4" spans="1:23" ht="20" customHeight="1" x14ac:dyDescent="0.15">
      <c r="A4" s="6" t="s">
        <v>1</v>
      </c>
      <c r="B4" s="4"/>
      <c r="C4" s="4"/>
      <c r="D4" s="4"/>
      <c r="E4" s="4"/>
      <c r="F4" s="33"/>
      <c r="G4" s="33"/>
      <c r="H4" s="4"/>
    </row>
    <row r="5" spans="1:23" ht="20" customHeight="1" x14ac:dyDescent="0.2">
      <c r="A5" s="15" t="s">
        <v>17</v>
      </c>
      <c r="B5" s="8"/>
      <c r="C5" s="8"/>
      <c r="D5" s="8"/>
      <c r="E5" s="8"/>
      <c r="F5" s="34" t="s">
        <v>919</v>
      </c>
      <c r="G5" s="35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20" customHeight="1" x14ac:dyDescent="0.15">
      <c r="A6" s="18" t="s">
        <v>5</v>
      </c>
      <c r="B6" s="19" t="s">
        <v>1343</v>
      </c>
      <c r="C6" s="20" t="s">
        <v>4</v>
      </c>
      <c r="D6" s="19" t="s">
        <v>1344</v>
      </c>
      <c r="E6" s="21"/>
      <c r="F6" s="36" t="s">
        <v>1345</v>
      </c>
      <c r="G6" s="36"/>
      <c r="H6" s="10"/>
    </row>
    <row r="7" spans="1:23" ht="20" customHeight="1" x14ac:dyDescent="0.15">
      <c r="A7" s="13" t="s">
        <v>3</v>
      </c>
      <c r="B7" s="19" t="s">
        <v>916</v>
      </c>
      <c r="C7" s="12" t="s">
        <v>2</v>
      </c>
      <c r="D7" s="19" t="s">
        <v>1346</v>
      </c>
      <c r="E7" s="21"/>
      <c r="F7" s="36" t="s">
        <v>1347</v>
      </c>
      <c r="G7" s="36"/>
      <c r="H7" s="10"/>
    </row>
    <row r="8" spans="1:23" ht="20" customHeight="1" x14ac:dyDescent="0.15">
      <c r="A8" s="23" t="s">
        <v>6</v>
      </c>
      <c r="B8" s="19" t="s">
        <v>1348</v>
      </c>
      <c r="C8" s="24" t="s">
        <v>18</v>
      </c>
      <c r="D8" s="19" t="s">
        <v>1349</v>
      </c>
      <c r="E8" s="21"/>
      <c r="F8" s="37" t="s">
        <v>7</v>
      </c>
      <c r="G8" s="38"/>
      <c r="H8" s="10"/>
    </row>
    <row r="9" spans="1:23" ht="20" customHeight="1" x14ac:dyDescent="0.15">
      <c r="A9" s="9"/>
      <c r="B9" s="9"/>
      <c r="C9" s="9"/>
      <c r="D9" s="9"/>
      <c r="E9" s="11"/>
      <c r="F9" s="38"/>
      <c r="G9" s="39"/>
      <c r="H9" s="10"/>
    </row>
    <row r="10" spans="1:23" ht="20" customHeight="1" x14ac:dyDescent="0.15">
      <c r="A10" s="77" t="s">
        <v>8</v>
      </c>
      <c r="B10" s="79" t="s">
        <v>9</v>
      </c>
      <c r="C10" s="82" t="s">
        <v>10</v>
      </c>
      <c r="D10" s="83" t="s">
        <v>11</v>
      </c>
      <c r="E10" s="86" t="s">
        <v>12</v>
      </c>
      <c r="F10" s="72" t="s">
        <v>1804</v>
      </c>
      <c r="G10" s="69" t="s">
        <v>1805</v>
      </c>
      <c r="H10" s="25" t="s">
        <v>14</v>
      </c>
    </row>
    <row r="11" spans="1:23" ht="20" customHeight="1" x14ac:dyDescent="0.15">
      <c r="A11" s="78"/>
      <c r="B11" s="80"/>
      <c r="C11" s="80"/>
      <c r="D11" s="84"/>
      <c r="E11" s="87"/>
      <c r="F11" s="73"/>
      <c r="G11" s="70"/>
      <c r="H11" s="75" t="s">
        <v>15</v>
      </c>
    </row>
    <row r="12" spans="1:23" ht="20" customHeight="1" x14ac:dyDescent="0.15">
      <c r="A12" s="76"/>
      <c r="B12" s="81"/>
      <c r="C12" s="81"/>
      <c r="D12" s="85"/>
      <c r="E12" s="88"/>
      <c r="F12" s="74"/>
      <c r="G12" s="71"/>
      <c r="H12" s="76"/>
    </row>
    <row r="13" spans="1:23" ht="20" customHeight="1" x14ac:dyDescent="0.15">
      <c r="A13" s="27" t="s">
        <v>1350</v>
      </c>
      <c r="B13" s="27" t="s">
        <v>20</v>
      </c>
      <c r="C13" s="27" t="s">
        <v>1351</v>
      </c>
      <c r="D13" s="27">
        <v>1368457395</v>
      </c>
      <c r="E13" s="27" t="s">
        <v>1352</v>
      </c>
      <c r="F13" s="40">
        <v>8800</v>
      </c>
      <c r="G13" s="40">
        <f t="shared" ref="G13:G44" si="0">F13*H13</f>
        <v>26400</v>
      </c>
      <c r="H13" s="28">
        <v>3</v>
      </c>
    </row>
    <row r="14" spans="1:23" ht="20" customHeight="1" x14ac:dyDescent="0.15">
      <c r="A14" s="27" t="s">
        <v>1353</v>
      </c>
      <c r="B14" s="27" t="s">
        <v>20</v>
      </c>
      <c r="C14" s="27" t="s">
        <v>1354</v>
      </c>
      <c r="D14" s="27">
        <v>999288372</v>
      </c>
      <c r="E14" s="27" t="s">
        <v>1355</v>
      </c>
      <c r="F14" s="40">
        <v>44000</v>
      </c>
      <c r="G14" s="40">
        <f t="shared" si="0"/>
        <v>44000</v>
      </c>
      <c r="H14" s="28">
        <v>1</v>
      </c>
    </row>
    <row r="15" spans="1:23" ht="20" customHeight="1" x14ac:dyDescent="0.15">
      <c r="A15" s="27" t="s">
        <v>1356</v>
      </c>
      <c r="B15" s="27" t="s">
        <v>20</v>
      </c>
      <c r="C15" s="27" t="s">
        <v>1357</v>
      </c>
      <c r="D15" s="27">
        <v>1036949375</v>
      </c>
      <c r="E15" s="27" t="s">
        <v>1358</v>
      </c>
      <c r="F15" s="40">
        <v>16600</v>
      </c>
      <c r="G15" s="40">
        <f t="shared" si="0"/>
        <v>83000</v>
      </c>
      <c r="H15" s="28">
        <v>5</v>
      </c>
    </row>
    <row r="16" spans="1:23" ht="20" customHeight="1" x14ac:dyDescent="0.15">
      <c r="A16" s="27" t="s">
        <v>1359</v>
      </c>
      <c r="B16" s="27" t="s">
        <v>20</v>
      </c>
      <c r="C16" s="27" t="s">
        <v>1360</v>
      </c>
      <c r="D16" s="27">
        <v>1015257241</v>
      </c>
      <c r="E16" s="27" t="s">
        <v>1361</v>
      </c>
      <c r="F16" s="40">
        <v>11900</v>
      </c>
      <c r="G16" s="40">
        <f t="shared" si="0"/>
        <v>11900</v>
      </c>
      <c r="H16" s="28">
        <v>1</v>
      </c>
    </row>
    <row r="17" spans="1:8" ht="14" hidden="1" x14ac:dyDescent="0.15">
      <c r="A17" s="27" t="s">
        <v>1362</v>
      </c>
      <c r="B17" s="27" t="s">
        <v>20</v>
      </c>
      <c r="C17" s="27" t="s">
        <v>1363</v>
      </c>
      <c r="D17" s="27">
        <v>985457714</v>
      </c>
      <c r="E17" s="27" t="s">
        <v>1364</v>
      </c>
      <c r="F17" s="27">
        <v>57000</v>
      </c>
      <c r="G17" s="27">
        <f t="shared" si="0"/>
        <v>0</v>
      </c>
      <c r="H17" s="28">
        <v>0</v>
      </c>
    </row>
    <row r="18" spans="1:8" ht="20" customHeight="1" x14ac:dyDescent="0.15">
      <c r="A18" s="27" t="s">
        <v>1365</v>
      </c>
      <c r="B18" s="27" t="s">
        <v>20</v>
      </c>
      <c r="C18" s="27" t="s">
        <v>1366</v>
      </c>
      <c r="D18" s="27">
        <v>985294189</v>
      </c>
      <c r="E18" s="27" t="s">
        <v>1367</v>
      </c>
      <c r="F18" s="40">
        <v>34000</v>
      </c>
      <c r="G18" s="40">
        <f t="shared" si="0"/>
        <v>102000</v>
      </c>
      <c r="H18" s="28">
        <v>3</v>
      </c>
    </row>
    <row r="19" spans="1:8" ht="20" customHeight="1" x14ac:dyDescent="0.15">
      <c r="A19" s="27" t="s">
        <v>1368</v>
      </c>
      <c r="B19" s="27" t="s">
        <v>20</v>
      </c>
      <c r="C19" s="27" t="s">
        <v>1369</v>
      </c>
      <c r="D19" s="27">
        <v>2789803122</v>
      </c>
      <c r="E19" s="27" t="s">
        <v>1370</v>
      </c>
      <c r="F19" s="40">
        <v>62500</v>
      </c>
      <c r="G19" s="40">
        <f t="shared" si="0"/>
        <v>125000</v>
      </c>
      <c r="H19" s="28">
        <v>2</v>
      </c>
    </row>
    <row r="20" spans="1:8" ht="14" hidden="1" x14ac:dyDescent="0.15">
      <c r="A20" s="27" t="s">
        <v>1371</v>
      </c>
      <c r="B20" s="27" t="s">
        <v>20</v>
      </c>
      <c r="C20" s="27" t="s">
        <v>1372</v>
      </c>
      <c r="D20" s="27">
        <v>1485298553</v>
      </c>
      <c r="E20" s="27" t="s">
        <v>1373</v>
      </c>
      <c r="F20" s="27">
        <v>6300</v>
      </c>
      <c r="G20" s="27">
        <f t="shared" si="0"/>
        <v>0</v>
      </c>
      <c r="H20" s="28">
        <v>0</v>
      </c>
    </row>
    <row r="21" spans="1:8" ht="14" hidden="1" x14ac:dyDescent="0.15">
      <c r="A21" s="27" t="s">
        <v>1374</v>
      </c>
      <c r="B21" s="27" t="s">
        <v>20</v>
      </c>
      <c r="C21" s="27" t="s">
        <v>1375</v>
      </c>
      <c r="D21" s="27">
        <v>1789179464</v>
      </c>
      <c r="E21" s="27" t="s">
        <v>1376</v>
      </c>
      <c r="F21" s="27" t="e">
        <v>#N/A</v>
      </c>
      <c r="G21" s="27" t="e">
        <f t="shared" si="0"/>
        <v>#N/A</v>
      </c>
      <c r="H21" s="28">
        <v>0</v>
      </c>
    </row>
    <row r="22" spans="1:8" ht="20" customHeight="1" x14ac:dyDescent="0.15">
      <c r="A22" s="27" t="s">
        <v>1377</v>
      </c>
      <c r="B22" s="27" t="s">
        <v>20</v>
      </c>
      <c r="C22" s="27" t="s">
        <v>1378</v>
      </c>
      <c r="D22" s="27">
        <v>1418432121</v>
      </c>
      <c r="E22" s="27" t="s">
        <v>1379</v>
      </c>
      <c r="F22" s="40">
        <v>4400</v>
      </c>
      <c r="G22" s="40">
        <f t="shared" si="0"/>
        <v>4400</v>
      </c>
      <c r="H22" s="28">
        <v>1</v>
      </c>
    </row>
    <row r="23" spans="1:8" ht="14" hidden="1" x14ac:dyDescent="0.15">
      <c r="A23" s="27" t="s">
        <v>1380</v>
      </c>
      <c r="B23" s="27" t="s">
        <v>20</v>
      </c>
      <c r="C23" s="27" t="s">
        <v>1381</v>
      </c>
      <c r="D23" s="27">
        <v>2538076582</v>
      </c>
      <c r="E23" s="27" t="s">
        <v>1382</v>
      </c>
      <c r="F23" s="27" t="e">
        <v>#N/A</v>
      </c>
      <c r="G23" s="27" t="e">
        <f t="shared" si="0"/>
        <v>#N/A</v>
      </c>
      <c r="H23" s="28">
        <v>0</v>
      </c>
    </row>
    <row r="24" spans="1:8" ht="20" customHeight="1" x14ac:dyDescent="0.15">
      <c r="A24" s="27" t="s">
        <v>1383</v>
      </c>
      <c r="B24" s="27" t="s">
        <v>20</v>
      </c>
      <c r="C24" s="27" t="s">
        <v>1384</v>
      </c>
      <c r="D24" s="27">
        <v>2090225104</v>
      </c>
      <c r="E24" s="27" t="s">
        <v>1385</v>
      </c>
      <c r="F24" s="40">
        <v>2100</v>
      </c>
      <c r="G24" s="40">
        <f t="shared" si="0"/>
        <v>2100</v>
      </c>
      <c r="H24" s="28">
        <v>1</v>
      </c>
    </row>
    <row r="25" spans="1:8" ht="20" customHeight="1" x14ac:dyDescent="0.15">
      <c r="A25" s="27" t="s">
        <v>1386</v>
      </c>
      <c r="B25" s="27" t="s">
        <v>20</v>
      </c>
      <c r="C25" s="27" t="s">
        <v>1387</v>
      </c>
      <c r="D25" s="27">
        <v>1478744071</v>
      </c>
      <c r="E25" s="27" t="s">
        <v>1388</v>
      </c>
      <c r="F25" s="40">
        <v>8000</v>
      </c>
      <c r="G25" s="40">
        <f t="shared" si="0"/>
        <v>40000</v>
      </c>
      <c r="H25" s="28">
        <v>5</v>
      </c>
    </row>
    <row r="26" spans="1:8" ht="20" customHeight="1" x14ac:dyDescent="0.15">
      <c r="A26" s="27" t="s">
        <v>1389</v>
      </c>
      <c r="B26" s="27" t="s">
        <v>20</v>
      </c>
      <c r="C26" s="27" t="s">
        <v>1390</v>
      </c>
      <c r="D26" s="27">
        <v>1545534849</v>
      </c>
      <c r="E26" s="27" t="s">
        <v>1391</v>
      </c>
      <c r="F26" s="40">
        <v>37135</v>
      </c>
      <c r="G26" s="40">
        <f t="shared" si="0"/>
        <v>111405</v>
      </c>
      <c r="H26" s="28">
        <v>3</v>
      </c>
    </row>
    <row r="27" spans="1:8" ht="20" customHeight="1" x14ac:dyDescent="0.15">
      <c r="A27" s="27" t="s">
        <v>1392</v>
      </c>
      <c r="B27" s="27" t="s">
        <v>20</v>
      </c>
      <c r="C27" s="27" t="s">
        <v>1393</v>
      </c>
      <c r="D27" s="27">
        <v>999898157</v>
      </c>
      <c r="E27" s="27" t="s">
        <v>1394</v>
      </c>
      <c r="F27" s="40">
        <v>7600</v>
      </c>
      <c r="G27" s="40">
        <f t="shared" si="0"/>
        <v>15200</v>
      </c>
      <c r="H27" s="28">
        <v>2</v>
      </c>
    </row>
    <row r="28" spans="1:8" ht="20" customHeight="1" x14ac:dyDescent="0.15">
      <c r="A28" s="27" t="s">
        <v>1395</v>
      </c>
      <c r="B28" s="27" t="s">
        <v>20</v>
      </c>
      <c r="C28" s="31" t="s">
        <v>1396</v>
      </c>
      <c r="D28" s="27">
        <v>1592752687</v>
      </c>
      <c r="E28" s="27" t="s">
        <v>1397</v>
      </c>
      <c r="F28" s="40">
        <v>56000</v>
      </c>
      <c r="G28" s="40">
        <f t="shared" si="0"/>
        <v>504000</v>
      </c>
      <c r="H28" s="28">
        <v>9</v>
      </c>
    </row>
    <row r="29" spans="1:8" ht="20" customHeight="1" x14ac:dyDescent="0.15">
      <c r="A29" s="27" t="s">
        <v>1398</v>
      </c>
      <c r="B29" s="27" t="s">
        <v>20</v>
      </c>
      <c r="C29" s="27" t="s">
        <v>1399</v>
      </c>
      <c r="D29" s="27">
        <v>2604046586</v>
      </c>
      <c r="E29" s="27" t="s">
        <v>1400</v>
      </c>
      <c r="F29" s="40">
        <v>9660</v>
      </c>
      <c r="G29" s="40">
        <f t="shared" si="0"/>
        <v>38640</v>
      </c>
      <c r="H29" s="28">
        <v>4</v>
      </c>
    </row>
    <row r="30" spans="1:8" ht="20" customHeight="1" x14ac:dyDescent="0.15">
      <c r="A30" s="27" t="s">
        <v>1401</v>
      </c>
      <c r="B30" s="27" t="s">
        <v>20</v>
      </c>
      <c r="C30" s="27" t="s">
        <v>1402</v>
      </c>
      <c r="D30" s="27">
        <v>1046401720</v>
      </c>
      <c r="E30" s="27" t="s">
        <v>1403</v>
      </c>
      <c r="F30" s="40">
        <v>33000</v>
      </c>
      <c r="G30" s="40">
        <f t="shared" si="0"/>
        <v>297000</v>
      </c>
      <c r="H30" s="28">
        <v>9</v>
      </c>
    </row>
    <row r="31" spans="1:8" ht="20" customHeight="1" x14ac:dyDescent="0.15">
      <c r="A31" s="27" t="s">
        <v>1404</v>
      </c>
      <c r="B31" s="27" t="s">
        <v>20</v>
      </c>
      <c r="C31" s="27" t="s">
        <v>1405</v>
      </c>
      <c r="D31" s="27">
        <v>1401290717</v>
      </c>
      <c r="E31" s="27" t="s">
        <v>1406</v>
      </c>
      <c r="F31" s="40">
        <v>18000</v>
      </c>
      <c r="G31" s="40">
        <f t="shared" si="0"/>
        <v>54000</v>
      </c>
      <c r="H31" s="28">
        <v>3</v>
      </c>
    </row>
    <row r="32" spans="1:8" ht="14" hidden="1" x14ac:dyDescent="0.15">
      <c r="A32" s="27" t="s">
        <v>1407</v>
      </c>
      <c r="B32" s="27" t="s">
        <v>20</v>
      </c>
      <c r="C32" s="27" t="s">
        <v>1408</v>
      </c>
      <c r="D32" s="27">
        <v>1506546633</v>
      </c>
      <c r="E32" s="27" t="s">
        <v>1409</v>
      </c>
      <c r="F32" s="27">
        <v>4290</v>
      </c>
      <c r="G32" s="27">
        <f t="shared" si="0"/>
        <v>0</v>
      </c>
      <c r="H32" s="28">
        <v>0</v>
      </c>
    </row>
    <row r="33" spans="1:8" ht="20" customHeight="1" x14ac:dyDescent="0.15">
      <c r="A33" s="27" t="s">
        <v>1410</v>
      </c>
      <c r="B33" s="27" t="s">
        <v>20</v>
      </c>
      <c r="C33" s="27" t="s">
        <v>1411</v>
      </c>
      <c r="D33" s="27">
        <v>1545586393</v>
      </c>
      <c r="E33" s="27" t="s">
        <v>1412</v>
      </c>
      <c r="F33" s="40">
        <v>37429</v>
      </c>
      <c r="G33" s="40">
        <f t="shared" si="0"/>
        <v>112287</v>
      </c>
      <c r="H33" s="28">
        <v>3</v>
      </c>
    </row>
    <row r="34" spans="1:8" ht="20" customHeight="1" x14ac:dyDescent="0.15">
      <c r="A34" s="27" t="s">
        <v>1413</v>
      </c>
      <c r="B34" s="27" t="s">
        <v>20</v>
      </c>
      <c r="C34" s="31" t="s">
        <v>1414</v>
      </c>
      <c r="D34" s="27">
        <v>2460976962</v>
      </c>
      <c r="E34" s="27" t="s">
        <v>1415</v>
      </c>
      <c r="F34" s="40">
        <v>6467</v>
      </c>
      <c r="G34" s="40">
        <f t="shared" si="0"/>
        <v>32335</v>
      </c>
      <c r="H34" s="28">
        <v>5</v>
      </c>
    </row>
    <row r="35" spans="1:8" ht="20" customHeight="1" x14ac:dyDescent="0.15">
      <c r="A35" s="27" t="s">
        <v>1416</v>
      </c>
      <c r="B35" s="27" t="s">
        <v>20</v>
      </c>
      <c r="C35" s="27" t="s">
        <v>1417</v>
      </c>
      <c r="D35" s="27">
        <v>1020999986</v>
      </c>
      <c r="E35" s="27" t="s">
        <v>1418</v>
      </c>
      <c r="F35" s="40">
        <v>29500</v>
      </c>
      <c r="G35" s="40">
        <f t="shared" si="0"/>
        <v>147500</v>
      </c>
      <c r="H35" s="28">
        <v>5</v>
      </c>
    </row>
    <row r="36" spans="1:8" ht="20" customHeight="1" x14ac:dyDescent="0.15">
      <c r="A36" s="27" t="s">
        <v>1419</v>
      </c>
      <c r="B36" s="27" t="s">
        <v>20</v>
      </c>
      <c r="C36" s="27" t="s">
        <v>1420</v>
      </c>
      <c r="D36" s="27">
        <v>1015384964</v>
      </c>
      <c r="E36" s="27" t="s">
        <v>1421</v>
      </c>
      <c r="F36" s="40">
        <v>33305</v>
      </c>
      <c r="G36" s="40">
        <f t="shared" si="0"/>
        <v>33305</v>
      </c>
      <c r="H36" s="28">
        <v>1</v>
      </c>
    </row>
    <row r="37" spans="1:8" ht="20" customHeight="1" x14ac:dyDescent="0.15">
      <c r="A37" s="27" t="s">
        <v>1422</v>
      </c>
      <c r="B37" s="27" t="s">
        <v>20</v>
      </c>
      <c r="C37" s="27" t="s">
        <v>1423</v>
      </c>
      <c r="D37" s="27">
        <v>1382495108</v>
      </c>
      <c r="E37" s="27" t="s">
        <v>1424</v>
      </c>
      <c r="F37" s="40">
        <v>20000</v>
      </c>
      <c r="G37" s="40">
        <f t="shared" si="0"/>
        <v>40000</v>
      </c>
      <c r="H37" s="28">
        <v>2</v>
      </c>
    </row>
    <row r="38" spans="1:8" ht="20" customHeight="1" x14ac:dyDescent="0.15">
      <c r="A38" s="27" t="s">
        <v>1425</v>
      </c>
      <c r="B38" s="27" t="s">
        <v>20</v>
      </c>
      <c r="C38" s="27" t="s">
        <v>1426</v>
      </c>
      <c r="D38" s="27">
        <v>1789372452</v>
      </c>
      <c r="E38" s="27" t="s">
        <v>1376</v>
      </c>
      <c r="F38" s="40">
        <v>10950</v>
      </c>
      <c r="G38" s="40">
        <f t="shared" si="0"/>
        <v>32850</v>
      </c>
      <c r="H38" s="28">
        <v>3</v>
      </c>
    </row>
    <row r="39" spans="1:8" ht="20" customHeight="1" x14ac:dyDescent="0.15">
      <c r="A39" s="27" t="s">
        <v>1427</v>
      </c>
      <c r="B39" s="27" t="s">
        <v>20</v>
      </c>
      <c r="C39" s="27" t="s">
        <v>1428</v>
      </c>
      <c r="D39" s="27">
        <v>1369258523</v>
      </c>
      <c r="E39" s="27" t="s">
        <v>1429</v>
      </c>
      <c r="F39" s="40">
        <v>10950</v>
      </c>
      <c r="G39" s="40">
        <f t="shared" si="0"/>
        <v>98550</v>
      </c>
      <c r="H39" s="28">
        <v>9</v>
      </c>
    </row>
    <row r="40" spans="1:8" ht="20" customHeight="1" x14ac:dyDescent="0.15">
      <c r="A40" s="27" t="s">
        <v>1430</v>
      </c>
      <c r="B40" s="27" t="s">
        <v>20</v>
      </c>
      <c r="C40" s="27" t="s">
        <v>1431</v>
      </c>
      <c r="D40" s="27">
        <v>1498331969</v>
      </c>
      <c r="E40" s="27" t="s">
        <v>1432</v>
      </c>
      <c r="F40" s="40">
        <v>10950</v>
      </c>
      <c r="G40" s="40">
        <f t="shared" si="0"/>
        <v>43800</v>
      </c>
      <c r="H40" s="28">
        <v>4</v>
      </c>
    </row>
    <row r="41" spans="1:8" ht="14" hidden="1" x14ac:dyDescent="0.15">
      <c r="A41" s="27" t="s">
        <v>1433</v>
      </c>
      <c r="B41" s="27" t="s">
        <v>20</v>
      </c>
      <c r="C41" s="27" t="s">
        <v>1434</v>
      </c>
      <c r="D41" s="27">
        <v>1454386703</v>
      </c>
      <c r="E41" s="27" t="s">
        <v>1435</v>
      </c>
      <c r="F41" s="27">
        <v>4838</v>
      </c>
      <c r="G41" s="27">
        <f t="shared" si="0"/>
        <v>0</v>
      </c>
      <c r="H41" s="28">
        <v>0</v>
      </c>
    </row>
    <row r="42" spans="1:8" ht="20" customHeight="1" x14ac:dyDescent="0.15">
      <c r="A42" s="27" t="s">
        <v>1436</v>
      </c>
      <c r="B42" s="27" t="s">
        <v>20</v>
      </c>
      <c r="C42" s="27" t="s">
        <v>1437</v>
      </c>
      <c r="D42" s="27">
        <v>1013517427</v>
      </c>
      <c r="E42" s="27" t="s">
        <v>1438</v>
      </c>
      <c r="F42" s="40">
        <v>7100</v>
      </c>
      <c r="G42" s="40">
        <f t="shared" si="0"/>
        <v>7100</v>
      </c>
      <c r="H42" s="28">
        <v>1</v>
      </c>
    </row>
    <row r="43" spans="1:8" ht="20" customHeight="1" x14ac:dyDescent="0.15">
      <c r="A43" s="27" t="s">
        <v>1439</v>
      </c>
      <c r="B43" s="27" t="s">
        <v>20</v>
      </c>
      <c r="C43" s="27" t="s">
        <v>1440</v>
      </c>
      <c r="D43" s="27">
        <v>1423282571</v>
      </c>
      <c r="E43" s="27" t="s">
        <v>1441</v>
      </c>
      <c r="F43" s="40">
        <v>10950</v>
      </c>
      <c r="G43" s="40">
        <f t="shared" si="0"/>
        <v>87600</v>
      </c>
      <c r="H43" s="28">
        <v>8</v>
      </c>
    </row>
    <row r="44" spans="1:8" ht="14" hidden="1" x14ac:dyDescent="0.15">
      <c r="A44" s="27" t="s">
        <v>1442</v>
      </c>
      <c r="B44" s="27" t="s">
        <v>20</v>
      </c>
      <c r="C44" s="27" t="s">
        <v>1443</v>
      </c>
      <c r="D44" s="27">
        <v>1031812583</v>
      </c>
      <c r="E44" s="27" t="s">
        <v>1444</v>
      </c>
      <c r="F44" s="27">
        <v>4700</v>
      </c>
      <c r="G44" s="27">
        <f t="shared" si="0"/>
        <v>0</v>
      </c>
      <c r="H44" s="28">
        <v>0</v>
      </c>
    </row>
    <row r="45" spans="1:8" ht="20" customHeight="1" x14ac:dyDescent="0.15">
      <c r="A45" s="27" t="s">
        <v>1445</v>
      </c>
      <c r="B45" s="27" t="s">
        <v>20</v>
      </c>
      <c r="C45" s="27" t="s">
        <v>1446</v>
      </c>
      <c r="D45" s="27">
        <v>1360922234</v>
      </c>
      <c r="E45" s="27" t="s">
        <v>1447</v>
      </c>
      <c r="F45" s="40">
        <v>8400</v>
      </c>
      <c r="G45" s="40">
        <f t="shared" ref="G45:G76" si="1">F45*H45</f>
        <v>151200</v>
      </c>
      <c r="H45" s="28">
        <v>18</v>
      </c>
    </row>
    <row r="46" spans="1:8" ht="20" customHeight="1" x14ac:dyDescent="0.15">
      <c r="A46" s="27" t="s">
        <v>1448</v>
      </c>
      <c r="B46" s="27" t="s">
        <v>20</v>
      </c>
      <c r="C46" s="27" t="s">
        <v>1449</v>
      </c>
      <c r="D46" s="27">
        <v>1495679644</v>
      </c>
      <c r="E46" s="27" t="s">
        <v>1450</v>
      </c>
      <c r="F46" s="40">
        <v>6132</v>
      </c>
      <c r="G46" s="40">
        <f t="shared" si="1"/>
        <v>18396</v>
      </c>
      <c r="H46" s="28">
        <v>3</v>
      </c>
    </row>
    <row r="47" spans="1:8" ht="20" customHeight="1" x14ac:dyDescent="0.15">
      <c r="A47" s="27" t="s">
        <v>1451</v>
      </c>
      <c r="B47" s="27" t="s">
        <v>20</v>
      </c>
      <c r="C47" s="27" t="s">
        <v>1452</v>
      </c>
      <c r="D47" s="27">
        <v>1517874853</v>
      </c>
      <c r="E47" s="27" t="s">
        <v>1453</v>
      </c>
      <c r="F47" s="40">
        <v>50000</v>
      </c>
      <c r="G47" s="40">
        <f t="shared" si="1"/>
        <v>100000</v>
      </c>
      <c r="H47" s="28">
        <v>2</v>
      </c>
    </row>
    <row r="48" spans="1:8" ht="20" customHeight="1" x14ac:dyDescent="0.15">
      <c r="A48" s="27" t="s">
        <v>1454</v>
      </c>
      <c r="B48" s="27" t="s">
        <v>20</v>
      </c>
      <c r="C48" s="31" t="s">
        <v>1455</v>
      </c>
      <c r="D48" s="27">
        <v>1438413801</v>
      </c>
      <c r="E48" s="27" t="s">
        <v>1456</v>
      </c>
      <c r="F48" s="40">
        <v>7143</v>
      </c>
      <c r="G48" s="40">
        <f t="shared" si="1"/>
        <v>28572</v>
      </c>
      <c r="H48" s="28">
        <v>4</v>
      </c>
    </row>
    <row r="49" spans="1:8" ht="20" customHeight="1" x14ac:dyDescent="0.15">
      <c r="A49" s="27" t="s">
        <v>1457</v>
      </c>
      <c r="B49" s="27" t="s">
        <v>20</v>
      </c>
      <c r="C49" s="27" t="s">
        <v>1458</v>
      </c>
      <c r="D49" s="27">
        <v>1387559941</v>
      </c>
      <c r="E49" s="27" t="s">
        <v>1459</v>
      </c>
      <c r="F49" s="40">
        <v>20700</v>
      </c>
      <c r="G49" s="40">
        <f t="shared" si="1"/>
        <v>165600</v>
      </c>
      <c r="H49" s="28">
        <v>8</v>
      </c>
    </row>
    <row r="50" spans="1:8" ht="20" customHeight="1" x14ac:dyDescent="0.15">
      <c r="A50" s="27" t="s">
        <v>1460</v>
      </c>
      <c r="B50" s="27" t="s">
        <v>20</v>
      </c>
      <c r="C50" s="27" t="s">
        <v>1461</v>
      </c>
      <c r="D50" s="27">
        <v>1070347236</v>
      </c>
      <c r="E50" s="27" t="s">
        <v>1462</v>
      </c>
      <c r="F50" s="40">
        <v>17000</v>
      </c>
      <c r="G50" s="40">
        <f t="shared" si="1"/>
        <v>17000</v>
      </c>
      <c r="H50" s="28">
        <v>1</v>
      </c>
    </row>
    <row r="51" spans="1:8" ht="14" hidden="1" x14ac:dyDescent="0.15">
      <c r="A51" s="27" t="s">
        <v>1463</v>
      </c>
      <c r="B51" s="27" t="s">
        <v>20</v>
      </c>
      <c r="C51" s="27" t="s">
        <v>1464</v>
      </c>
      <c r="D51" s="27">
        <v>1494218302</v>
      </c>
      <c r="E51" s="27" t="s">
        <v>1465</v>
      </c>
      <c r="F51" s="27">
        <v>0</v>
      </c>
      <c r="G51" s="27">
        <f t="shared" si="1"/>
        <v>0</v>
      </c>
      <c r="H51" s="28">
        <v>0</v>
      </c>
    </row>
    <row r="52" spans="1:8" ht="20" customHeight="1" x14ac:dyDescent="0.15">
      <c r="A52" s="27" t="s">
        <v>1466</v>
      </c>
      <c r="B52" s="27" t="s">
        <v>20</v>
      </c>
      <c r="C52" s="31" t="s">
        <v>1467</v>
      </c>
      <c r="D52" s="27">
        <v>1454445569</v>
      </c>
      <c r="E52" s="27" t="s">
        <v>1468</v>
      </c>
      <c r="F52" s="40">
        <v>27000</v>
      </c>
      <c r="G52" s="40">
        <f t="shared" si="1"/>
        <v>135000</v>
      </c>
      <c r="H52" s="28">
        <v>5</v>
      </c>
    </row>
    <row r="53" spans="1:8" ht="20" customHeight="1" x14ac:dyDescent="0.15">
      <c r="A53" s="27" t="s">
        <v>1469</v>
      </c>
      <c r="B53" s="27" t="s">
        <v>20</v>
      </c>
      <c r="C53" s="27" t="s">
        <v>1470</v>
      </c>
      <c r="D53" s="27">
        <v>1423346957</v>
      </c>
      <c r="E53" s="27" t="s">
        <v>1471</v>
      </c>
      <c r="F53" s="40">
        <v>11580</v>
      </c>
      <c r="G53" s="40">
        <f t="shared" si="1"/>
        <v>34740</v>
      </c>
      <c r="H53" s="28">
        <v>3</v>
      </c>
    </row>
    <row r="54" spans="1:8" ht="14" hidden="1" x14ac:dyDescent="0.15">
      <c r="A54" s="27" t="s">
        <v>1472</v>
      </c>
      <c r="B54" s="27" t="s">
        <v>20</v>
      </c>
      <c r="C54" s="27" t="s">
        <v>1473</v>
      </c>
      <c r="D54" s="27">
        <v>1727888010</v>
      </c>
      <c r="E54" s="27" t="s">
        <v>1474</v>
      </c>
      <c r="F54" s="27">
        <v>5000</v>
      </c>
      <c r="G54" s="27">
        <f t="shared" si="1"/>
        <v>0</v>
      </c>
      <c r="H54" s="28">
        <v>0</v>
      </c>
    </row>
    <row r="55" spans="1:8" ht="20" customHeight="1" x14ac:dyDescent="0.15">
      <c r="A55" s="27" t="s">
        <v>1475</v>
      </c>
      <c r="B55" s="27" t="s">
        <v>20</v>
      </c>
      <c r="C55" s="31" t="s">
        <v>1476</v>
      </c>
      <c r="D55" s="27">
        <v>1159428848</v>
      </c>
      <c r="E55" s="27" t="s">
        <v>1477</v>
      </c>
      <c r="F55" s="40">
        <v>17000</v>
      </c>
      <c r="G55" s="40">
        <f t="shared" si="1"/>
        <v>153000</v>
      </c>
      <c r="H55" s="28">
        <v>9</v>
      </c>
    </row>
    <row r="56" spans="1:8" ht="20" customHeight="1" x14ac:dyDescent="0.15">
      <c r="A56" s="27" t="s">
        <v>1478</v>
      </c>
      <c r="B56" s="27" t="s">
        <v>20</v>
      </c>
      <c r="C56" s="27" t="s">
        <v>1479</v>
      </c>
      <c r="D56" s="27">
        <v>1438401787</v>
      </c>
      <c r="E56" s="27" t="s">
        <v>1480</v>
      </c>
      <c r="F56" s="40">
        <v>3950</v>
      </c>
      <c r="G56" s="40">
        <f t="shared" si="1"/>
        <v>7900</v>
      </c>
      <c r="H56" s="28">
        <v>2</v>
      </c>
    </row>
    <row r="57" spans="1:8" ht="20" customHeight="1" x14ac:dyDescent="0.15">
      <c r="A57" s="27" t="s">
        <v>1481</v>
      </c>
      <c r="B57" s="27" t="s">
        <v>20</v>
      </c>
      <c r="C57" s="27" t="s">
        <v>1482</v>
      </c>
      <c r="D57" s="27">
        <v>1019570441</v>
      </c>
      <c r="E57" s="27" t="s">
        <v>1483</v>
      </c>
      <c r="F57" s="40">
        <v>3800</v>
      </c>
      <c r="G57" s="40">
        <f t="shared" si="1"/>
        <v>22800</v>
      </c>
      <c r="H57" s="28">
        <v>6</v>
      </c>
    </row>
    <row r="58" spans="1:8" ht="20" customHeight="1" x14ac:dyDescent="0.15">
      <c r="A58" s="27" t="s">
        <v>1484</v>
      </c>
      <c r="B58" s="27" t="s">
        <v>20</v>
      </c>
      <c r="C58" s="27" t="s">
        <v>1485</v>
      </c>
      <c r="D58" s="27">
        <v>1159978766</v>
      </c>
      <c r="E58" s="27" t="s">
        <v>1486</v>
      </c>
      <c r="F58" s="40">
        <v>5000</v>
      </c>
      <c r="G58" s="40">
        <f t="shared" si="1"/>
        <v>40000</v>
      </c>
      <c r="H58" s="28">
        <v>8</v>
      </c>
    </row>
    <row r="59" spans="1:8" ht="14" hidden="1" x14ac:dyDescent="0.15">
      <c r="A59" s="27" t="s">
        <v>1487</v>
      </c>
      <c r="B59" s="27" t="s">
        <v>20</v>
      </c>
      <c r="C59" s="27" t="s">
        <v>1488</v>
      </c>
      <c r="D59" s="27">
        <v>1494229784</v>
      </c>
      <c r="E59" s="27" t="s">
        <v>1489</v>
      </c>
      <c r="F59" s="27">
        <v>0</v>
      </c>
      <c r="G59" s="27">
        <f t="shared" si="1"/>
        <v>0</v>
      </c>
      <c r="H59" s="28">
        <v>0</v>
      </c>
    </row>
    <row r="60" spans="1:8" ht="14" hidden="1" x14ac:dyDescent="0.15">
      <c r="A60" s="27" t="s">
        <v>1490</v>
      </c>
      <c r="B60" s="27" t="s">
        <v>20</v>
      </c>
      <c r="C60" s="27" t="s">
        <v>1491</v>
      </c>
      <c r="D60" s="27">
        <v>1382495138</v>
      </c>
      <c r="E60" s="27" t="s">
        <v>1492</v>
      </c>
      <c r="F60" s="27">
        <v>32000</v>
      </c>
      <c r="G60" s="27">
        <f t="shared" si="1"/>
        <v>0</v>
      </c>
      <c r="H60" s="28">
        <v>0</v>
      </c>
    </row>
    <row r="61" spans="1:8" ht="20" customHeight="1" x14ac:dyDescent="0.15">
      <c r="A61" s="27" t="s">
        <v>1493</v>
      </c>
      <c r="B61" s="27" t="s">
        <v>20</v>
      </c>
      <c r="C61" s="27" t="s">
        <v>1494</v>
      </c>
      <c r="D61" s="27">
        <v>1383473051</v>
      </c>
      <c r="E61" s="27" t="s">
        <v>1495</v>
      </c>
      <c r="F61" s="40">
        <v>1600</v>
      </c>
      <c r="G61" s="40">
        <f t="shared" si="1"/>
        <v>8000</v>
      </c>
      <c r="H61" s="28">
        <v>5</v>
      </c>
    </row>
    <row r="62" spans="1:8" ht="20" customHeight="1" x14ac:dyDescent="0.15">
      <c r="A62" s="27" t="s">
        <v>1496</v>
      </c>
      <c r="B62" s="27" t="s">
        <v>1497</v>
      </c>
      <c r="C62" s="27" t="s">
        <v>1498</v>
      </c>
      <c r="D62" s="27">
        <v>1093696426</v>
      </c>
      <c r="E62" s="27" t="s">
        <v>1499</v>
      </c>
      <c r="F62" s="40">
        <v>6655</v>
      </c>
      <c r="G62" s="40">
        <f t="shared" si="1"/>
        <v>39930</v>
      </c>
      <c r="H62" s="28">
        <v>6</v>
      </c>
    </row>
    <row r="63" spans="1:8" ht="14" hidden="1" x14ac:dyDescent="0.15">
      <c r="A63" s="27" t="s">
        <v>1500</v>
      </c>
      <c r="B63" s="27" t="s">
        <v>20</v>
      </c>
      <c r="C63" s="27" t="s">
        <v>1501</v>
      </c>
      <c r="D63" s="27">
        <v>1479774314</v>
      </c>
      <c r="E63" s="27" t="s">
        <v>1502</v>
      </c>
      <c r="F63" s="27">
        <v>7200</v>
      </c>
      <c r="G63" s="27">
        <f t="shared" si="1"/>
        <v>0</v>
      </c>
      <c r="H63" s="28">
        <v>0</v>
      </c>
    </row>
    <row r="64" spans="1:8" ht="14" hidden="1" x14ac:dyDescent="0.15">
      <c r="A64" s="27" t="s">
        <v>1503</v>
      </c>
      <c r="B64" s="27" t="s">
        <v>20</v>
      </c>
      <c r="C64" s="27" t="s">
        <v>1504</v>
      </c>
      <c r="D64" s="27">
        <v>2460924930</v>
      </c>
      <c r="E64" s="27" t="s">
        <v>1505</v>
      </c>
      <c r="F64" s="27">
        <v>0</v>
      </c>
      <c r="G64" s="27">
        <f t="shared" si="1"/>
        <v>0</v>
      </c>
      <c r="H64" s="28">
        <v>0</v>
      </c>
    </row>
    <row r="65" spans="1:8" ht="14" hidden="1" x14ac:dyDescent="0.15">
      <c r="A65" s="27" t="s">
        <v>1506</v>
      </c>
      <c r="B65" s="27" t="s">
        <v>20</v>
      </c>
      <c r="C65" s="27" t="s">
        <v>1507</v>
      </c>
      <c r="D65" s="27">
        <v>999872695</v>
      </c>
      <c r="E65" s="27" t="s">
        <v>1508</v>
      </c>
      <c r="F65" s="27">
        <v>0</v>
      </c>
      <c r="G65" s="27">
        <f t="shared" si="1"/>
        <v>0</v>
      </c>
      <c r="H65" s="28">
        <v>0</v>
      </c>
    </row>
    <row r="66" spans="1:8" ht="14" hidden="1" x14ac:dyDescent="0.15">
      <c r="A66" s="27" t="s">
        <v>1509</v>
      </c>
      <c r="B66" s="27" t="s">
        <v>20</v>
      </c>
      <c r="C66" s="27" t="s">
        <v>1510</v>
      </c>
      <c r="D66" s="27">
        <v>1458887551</v>
      </c>
      <c r="E66" s="27" t="s">
        <v>1511</v>
      </c>
      <c r="F66" s="27">
        <v>0</v>
      </c>
      <c r="G66" s="27">
        <f t="shared" si="1"/>
        <v>0</v>
      </c>
      <c r="H66" s="28">
        <v>0</v>
      </c>
    </row>
    <row r="67" spans="1:8" ht="20" customHeight="1" x14ac:dyDescent="0.15">
      <c r="A67" s="27" t="s">
        <v>1512</v>
      </c>
      <c r="B67" s="27" t="s">
        <v>20</v>
      </c>
      <c r="C67" s="27" t="s">
        <v>1513</v>
      </c>
      <c r="D67" s="27">
        <v>1001131663</v>
      </c>
      <c r="E67" s="27" t="s">
        <v>1514</v>
      </c>
      <c r="F67" s="40">
        <v>5850</v>
      </c>
      <c r="G67" s="40">
        <f t="shared" si="1"/>
        <v>23400</v>
      </c>
      <c r="H67" s="28">
        <v>4</v>
      </c>
    </row>
    <row r="68" spans="1:8" ht="14" hidden="1" x14ac:dyDescent="0.15">
      <c r="A68" s="27" t="s">
        <v>1515</v>
      </c>
      <c r="B68" s="27" t="s">
        <v>20</v>
      </c>
      <c r="C68" s="27" t="s">
        <v>1516</v>
      </c>
      <c r="D68" s="27">
        <v>1454445449</v>
      </c>
      <c r="E68" s="27" t="s">
        <v>1517</v>
      </c>
      <c r="F68" s="27">
        <v>0</v>
      </c>
      <c r="G68" s="27">
        <f t="shared" si="1"/>
        <v>0</v>
      </c>
      <c r="H68" s="28">
        <v>0</v>
      </c>
    </row>
    <row r="69" spans="1:8" ht="14" hidden="1" x14ac:dyDescent="0.15">
      <c r="A69" s="27" t="s">
        <v>1518</v>
      </c>
      <c r="B69" s="27" t="s">
        <v>20</v>
      </c>
      <c r="C69" s="27" t="s">
        <v>1519</v>
      </c>
      <c r="D69" s="27">
        <v>2605895754</v>
      </c>
      <c r="E69" s="27" t="s">
        <v>1520</v>
      </c>
      <c r="F69" s="27">
        <v>9000</v>
      </c>
      <c r="G69" s="27">
        <f t="shared" si="1"/>
        <v>0</v>
      </c>
      <c r="H69" s="28">
        <v>0</v>
      </c>
    </row>
    <row r="70" spans="1:8" ht="20" customHeight="1" x14ac:dyDescent="0.15">
      <c r="A70" s="27" t="s">
        <v>1521</v>
      </c>
      <c r="B70" s="27" t="s">
        <v>20</v>
      </c>
      <c r="C70" s="27" t="s">
        <v>1522</v>
      </c>
      <c r="D70" s="27">
        <v>2162746874</v>
      </c>
      <c r="E70" s="27" t="s">
        <v>1523</v>
      </c>
      <c r="F70" s="40">
        <v>15800</v>
      </c>
      <c r="G70" s="40">
        <f t="shared" si="1"/>
        <v>173800</v>
      </c>
      <c r="H70" s="28">
        <v>11</v>
      </c>
    </row>
    <row r="71" spans="1:8" ht="20" customHeight="1" x14ac:dyDescent="0.15">
      <c r="A71" s="27" t="s">
        <v>1524</v>
      </c>
      <c r="B71" s="27" t="s">
        <v>20</v>
      </c>
      <c r="C71" s="27" t="s">
        <v>1525</v>
      </c>
      <c r="D71" s="27">
        <v>985294171</v>
      </c>
      <c r="E71" s="27" t="s">
        <v>1526</v>
      </c>
      <c r="F71" s="40">
        <v>34000</v>
      </c>
      <c r="G71" s="40">
        <f t="shared" si="1"/>
        <v>272000</v>
      </c>
      <c r="H71" s="28">
        <v>8</v>
      </c>
    </row>
    <row r="72" spans="1:8" ht="20" customHeight="1" x14ac:dyDescent="0.15">
      <c r="A72" s="27" t="s">
        <v>1527</v>
      </c>
      <c r="B72" s="27" t="s">
        <v>20</v>
      </c>
      <c r="C72" s="27" t="s">
        <v>1528</v>
      </c>
      <c r="D72" s="27">
        <v>1368457259</v>
      </c>
      <c r="E72" s="27" t="s">
        <v>1529</v>
      </c>
      <c r="F72" s="40">
        <v>2750</v>
      </c>
      <c r="G72" s="40">
        <f t="shared" si="1"/>
        <v>22000</v>
      </c>
      <c r="H72" s="28">
        <v>8</v>
      </c>
    </row>
    <row r="73" spans="1:8" ht="20" customHeight="1" x14ac:dyDescent="0.15">
      <c r="A73" s="27" t="s">
        <v>1530</v>
      </c>
      <c r="B73" s="27" t="s">
        <v>20</v>
      </c>
      <c r="C73" s="27" t="s">
        <v>1531</v>
      </c>
      <c r="D73" s="27">
        <v>1159428856</v>
      </c>
      <c r="E73" s="27" t="s">
        <v>1532</v>
      </c>
      <c r="F73" s="40">
        <v>12169</v>
      </c>
      <c r="G73" s="40">
        <f t="shared" si="1"/>
        <v>109521</v>
      </c>
      <c r="H73" s="28">
        <v>9</v>
      </c>
    </row>
    <row r="74" spans="1:8" ht="20" customHeight="1" x14ac:dyDescent="0.15">
      <c r="A74" s="27" t="s">
        <v>1533</v>
      </c>
      <c r="B74" s="27" t="s">
        <v>20</v>
      </c>
      <c r="C74" s="31" t="s">
        <v>1534</v>
      </c>
      <c r="D74" s="27">
        <v>1343854993</v>
      </c>
      <c r="E74" s="27" t="s">
        <v>1535</v>
      </c>
      <c r="F74" s="40">
        <v>15372</v>
      </c>
      <c r="G74" s="40">
        <f t="shared" si="1"/>
        <v>76860</v>
      </c>
      <c r="H74" s="28">
        <v>5</v>
      </c>
    </row>
    <row r="75" spans="1:8" ht="20" customHeight="1" x14ac:dyDescent="0.15">
      <c r="A75" s="27" t="s">
        <v>1536</v>
      </c>
      <c r="B75" s="27" t="s">
        <v>20</v>
      </c>
      <c r="C75" s="31" t="s">
        <v>1537</v>
      </c>
      <c r="D75" s="27">
        <v>1093488690</v>
      </c>
      <c r="E75" s="27" t="s">
        <v>1538</v>
      </c>
      <c r="F75" s="40">
        <v>6712</v>
      </c>
      <c r="G75" s="40">
        <f t="shared" si="1"/>
        <v>26848</v>
      </c>
      <c r="H75" s="28">
        <v>4</v>
      </c>
    </row>
    <row r="76" spans="1:8" ht="14" hidden="1" x14ac:dyDescent="0.15">
      <c r="A76" s="27" t="s">
        <v>1539</v>
      </c>
      <c r="B76" s="27" t="s">
        <v>20</v>
      </c>
      <c r="C76" s="27" t="s">
        <v>1540</v>
      </c>
      <c r="D76" s="27">
        <v>1283816426</v>
      </c>
      <c r="E76" s="27" t="s">
        <v>1541</v>
      </c>
      <c r="F76" s="27">
        <v>8600</v>
      </c>
      <c r="G76" s="27">
        <f t="shared" si="1"/>
        <v>0</v>
      </c>
      <c r="H76" s="28">
        <v>0</v>
      </c>
    </row>
    <row r="77" spans="1:8" ht="20" customHeight="1" x14ac:dyDescent="0.15">
      <c r="A77" s="27" t="s">
        <v>1542</v>
      </c>
      <c r="B77" s="27" t="s">
        <v>20</v>
      </c>
      <c r="C77" s="27" t="s">
        <v>1543</v>
      </c>
      <c r="D77" s="27">
        <v>2834928262</v>
      </c>
      <c r="E77" s="27" t="s">
        <v>1544</v>
      </c>
      <c r="F77" s="40">
        <v>11700</v>
      </c>
      <c r="G77" s="40">
        <f t="shared" ref="G77:G108" si="2">F77*H77</f>
        <v>23400</v>
      </c>
      <c r="H77" s="28">
        <v>2</v>
      </c>
    </row>
    <row r="78" spans="1:8" ht="20" customHeight="1" x14ac:dyDescent="0.15">
      <c r="A78" s="27" t="s">
        <v>1545</v>
      </c>
      <c r="B78" s="27" t="s">
        <v>20</v>
      </c>
      <c r="C78" s="27" t="s">
        <v>1546</v>
      </c>
      <c r="D78" s="27">
        <v>2834752958</v>
      </c>
      <c r="E78" s="27" t="s">
        <v>1547</v>
      </c>
      <c r="F78" s="40">
        <v>11700</v>
      </c>
      <c r="G78" s="40">
        <f t="shared" si="2"/>
        <v>46800</v>
      </c>
      <c r="H78" s="28">
        <v>4</v>
      </c>
    </row>
    <row r="79" spans="1:8" ht="14" hidden="1" x14ac:dyDescent="0.15">
      <c r="A79" s="27" t="s">
        <v>1548</v>
      </c>
      <c r="B79" s="27" t="s">
        <v>20</v>
      </c>
      <c r="C79" s="27" t="s">
        <v>1549</v>
      </c>
      <c r="D79" s="27">
        <v>990823682</v>
      </c>
      <c r="E79" s="27" t="s">
        <v>1550</v>
      </c>
      <c r="F79" s="27">
        <v>0</v>
      </c>
      <c r="G79" s="27">
        <f t="shared" si="2"/>
        <v>0</v>
      </c>
      <c r="H79" s="28">
        <v>0</v>
      </c>
    </row>
    <row r="80" spans="1:8" ht="20" customHeight="1" x14ac:dyDescent="0.15">
      <c r="A80" s="27" t="s">
        <v>1551</v>
      </c>
      <c r="B80" s="27" t="s">
        <v>20</v>
      </c>
      <c r="C80" s="31" t="s">
        <v>1552</v>
      </c>
      <c r="D80" s="27">
        <v>1479877798</v>
      </c>
      <c r="E80" s="27" t="s">
        <v>1553</v>
      </c>
      <c r="F80" s="40">
        <v>13826</v>
      </c>
      <c r="G80" s="40">
        <f t="shared" si="2"/>
        <v>124434</v>
      </c>
      <c r="H80" s="28">
        <v>9</v>
      </c>
    </row>
    <row r="81" spans="1:8" ht="20" customHeight="1" x14ac:dyDescent="0.15">
      <c r="A81" s="27" t="s">
        <v>1554</v>
      </c>
      <c r="B81" s="27" t="s">
        <v>20</v>
      </c>
      <c r="C81" s="27" t="s">
        <v>1555</v>
      </c>
      <c r="D81" s="27">
        <v>1050705581</v>
      </c>
      <c r="E81" s="27" t="s">
        <v>1556</v>
      </c>
      <c r="F81" s="40">
        <v>6800</v>
      </c>
      <c r="G81" s="40">
        <f t="shared" si="2"/>
        <v>6800</v>
      </c>
      <c r="H81" s="28">
        <v>1</v>
      </c>
    </row>
    <row r="82" spans="1:8" ht="20" customHeight="1" x14ac:dyDescent="0.15">
      <c r="A82" s="27" t="s">
        <v>1557</v>
      </c>
      <c r="B82" s="27" t="s">
        <v>20</v>
      </c>
      <c r="C82" s="27" t="s">
        <v>1558</v>
      </c>
      <c r="D82" s="27">
        <v>1479938026</v>
      </c>
      <c r="E82" s="27" t="s">
        <v>1559</v>
      </c>
      <c r="F82" s="40">
        <v>10900</v>
      </c>
      <c r="G82" s="40">
        <f t="shared" si="2"/>
        <v>109000</v>
      </c>
      <c r="H82" s="28">
        <v>10</v>
      </c>
    </row>
    <row r="83" spans="1:8" ht="20" customHeight="1" x14ac:dyDescent="0.15">
      <c r="A83" s="27" t="s">
        <v>1560</v>
      </c>
      <c r="B83" s="27" t="s">
        <v>20</v>
      </c>
      <c r="C83" s="31" t="s">
        <v>1561</v>
      </c>
      <c r="D83" s="27">
        <v>1049996446</v>
      </c>
      <c r="E83" s="27" t="s">
        <v>1562</v>
      </c>
      <c r="F83" s="40">
        <v>11430</v>
      </c>
      <c r="G83" s="40">
        <f t="shared" si="2"/>
        <v>57150</v>
      </c>
      <c r="H83" s="28">
        <v>5</v>
      </c>
    </row>
    <row r="84" spans="1:8" ht="14" hidden="1" x14ac:dyDescent="0.15">
      <c r="A84" s="27" t="s">
        <v>1563</v>
      </c>
      <c r="B84" s="27" t="s">
        <v>20</v>
      </c>
      <c r="C84" s="27" t="s">
        <v>1564</v>
      </c>
      <c r="D84" s="27">
        <v>1332563399</v>
      </c>
      <c r="E84" s="27" t="s">
        <v>1565</v>
      </c>
      <c r="F84" s="27">
        <v>35528</v>
      </c>
      <c r="G84" s="27">
        <f t="shared" si="2"/>
        <v>0</v>
      </c>
      <c r="H84" s="28">
        <v>0</v>
      </c>
    </row>
    <row r="85" spans="1:8" ht="20" customHeight="1" x14ac:dyDescent="0.15">
      <c r="A85" s="27" t="s">
        <v>1566</v>
      </c>
      <c r="B85" s="27" t="s">
        <v>20</v>
      </c>
      <c r="C85" s="27" t="s">
        <v>1567</v>
      </c>
      <c r="D85" s="27">
        <v>1159991818</v>
      </c>
      <c r="E85" s="27" t="s">
        <v>1568</v>
      </c>
      <c r="F85" s="40">
        <v>14000</v>
      </c>
      <c r="G85" s="40">
        <f t="shared" si="2"/>
        <v>98000</v>
      </c>
      <c r="H85" s="28">
        <v>7</v>
      </c>
    </row>
    <row r="86" spans="1:8" ht="20" customHeight="1" x14ac:dyDescent="0.15">
      <c r="A86" s="27" t="s">
        <v>1569</v>
      </c>
      <c r="B86" s="27" t="s">
        <v>20</v>
      </c>
      <c r="C86" s="27" t="s">
        <v>1570</v>
      </c>
      <c r="D86" s="27">
        <v>1545521725</v>
      </c>
      <c r="E86" s="27" t="s">
        <v>1571</v>
      </c>
      <c r="F86" s="40">
        <v>34629</v>
      </c>
      <c r="G86" s="40">
        <f t="shared" si="2"/>
        <v>34629</v>
      </c>
      <c r="H86" s="28">
        <v>1</v>
      </c>
    </row>
    <row r="87" spans="1:8" ht="20" customHeight="1" x14ac:dyDescent="0.15">
      <c r="A87" s="27" t="s">
        <v>1572</v>
      </c>
      <c r="B87" s="27" t="s">
        <v>20</v>
      </c>
      <c r="C87" s="27" t="s">
        <v>1573</v>
      </c>
      <c r="D87" s="27">
        <v>2835917358</v>
      </c>
      <c r="E87" s="27" t="s">
        <v>1574</v>
      </c>
      <c r="F87" s="40">
        <v>17500</v>
      </c>
      <c r="G87" s="40">
        <f t="shared" si="2"/>
        <v>87500</v>
      </c>
      <c r="H87" s="28">
        <v>5</v>
      </c>
    </row>
    <row r="88" spans="1:8" ht="14" hidden="1" x14ac:dyDescent="0.15">
      <c r="A88" s="27" t="s">
        <v>1575</v>
      </c>
      <c r="B88" s="27" t="s">
        <v>20</v>
      </c>
      <c r="C88" s="27" t="s">
        <v>1576</v>
      </c>
      <c r="D88" s="27">
        <v>1002690953</v>
      </c>
      <c r="E88" s="27" t="s">
        <v>1577</v>
      </c>
      <c r="F88" s="27">
        <v>0</v>
      </c>
      <c r="G88" s="27">
        <f t="shared" si="2"/>
        <v>0</v>
      </c>
      <c r="H88" s="28">
        <v>0</v>
      </c>
    </row>
    <row r="89" spans="1:8" ht="14" hidden="1" x14ac:dyDescent="0.15">
      <c r="A89" s="27" t="s">
        <v>1578</v>
      </c>
      <c r="B89" s="27" t="s">
        <v>20</v>
      </c>
      <c r="C89" s="27" t="s">
        <v>1579</v>
      </c>
      <c r="D89" s="27">
        <v>989404017</v>
      </c>
      <c r="E89" s="27" t="s">
        <v>1580</v>
      </c>
      <c r="F89" s="27">
        <v>0</v>
      </c>
      <c r="G89" s="27">
        <f t="shared" si="2"/>
        <v>0</v>
      </c>
      <c r="H89" s="28">
        <v>0</v>
      </c>
    </row>
    <row r="90" spans="1:8" ht="20" customHeight="1" x14ac:dyDescent="0.15">
      <c r="A90" s="27" t="s">
        <v>1581</v>
      </c>
      <c r="B90" s="27" t="s">
        <v>20</v>
      </c>
      <c r="C90" s="27" t="s">
        <v>1582</v>
      </c>
      <c r="D90" s="27">
        <v>1422701243</v>
      </c>
      <c r="E90" s="27" t="s">
        <v>1583</v>
      </c>
      <c r="F90" s="40">
        <v>44000</v>
      </c>
      <c r="G90" s="40">
        <f t="shared" si="2"/>
        <v>44000</v>
      </c>
      <c r="H90" s="28">
        <v>1</v>
      </c>
    </row>
    <row r="91" spans="1:8" ht="20" customHeight="1" x14ac:dyDescent="0.15">
      <c r="A91" s="27" t="s">
        <v>1584</v>
      </c>
      <c r="B91" s="27" t="s">
        <v>20</v>
      </c>
      <c r="C91" s="27" t="s">
        <v>1585</v>
      </c>
      <c r="D91" s="27">
        <v>1458900429</v>
      </c>
      <c r="E91" s="27" t="s">
        <v>1586</v>
      </c>
      <c r="F91" s="40">
        <v>10950</v>
      </c>
      <c r="G91" s="40">
        <f t="shared" si="2"/>
        <v>109500</v>
      </c>
      <c r="H91" s="28">
        <v>10</v>
      </c>
    </row>
    <row r="92" spans="1:8" ht="14" hidden="1" x14ac:dyDescent="0.15">
      <c r="A92" s="27" t="s">
        <v>1587</v>
      </c>
      <c r="B92" s="27" t="s">
        <v>20</v>
      </c>
      <c r="C92" s="27" t="s">
        <v>1588</v>
      </c>
      <c r="D92" s="27">
        <v>1507364363</v>
      </c>
      <c r="E92" s="27" t="s">
        <v>1589</v>
      </c>
      <c r="F92" s="27" t="e">
        <v>#N/A</v>
      </c>
      <c r="G92" s="27" t="e">
        <f t="shared" si="2"/>
        <v>#N/A</v>
      </c>
      <c r="H92" s="28">
        <v>0</v>
      </c>
    </row>
    <row r="93" spans="1:8" ht="20" customHeight="1" x14ac:dyDescent="0.15">
      <c r="A93" s="27" t="s">
        <v>1590</v>
      </c>
      <c r="B93" s="27" t="s">
        <v>20</v>
      </c>
      <c r="C93" s="31" t="s">
        <v>1591</v>
      </c>
      <c r="D93" s="27">
        <v>1454407379</v>
      </c>
      <c r="E93" s="27" t="s">
        <v>1592</v>
      </c>
      <c r="F93" s="40">
        <v>27000</v>
      </c>
      <c r="G93" s="40">
        <f t="shared" si="2"/>
        <v>135000</v>
      </c>
      <c r="H93" s="28">
        <v>5</v>
      </c>
    </row>
    <row r="94" spans="1:8" ht="14" hidden="1" x14ac:dyDescent="0.15">
      <c r="A94" s="27" t="s">
        <v>1593</v>
      </c>
      <c r="B94" s="27" t="s">
        <v>20</v>
      </c>
      <c r="C94" s="27" t="s">
        <v>1594</v>
      </c>
      <c r="D94" s="27">
        <v>1545586395</v>
      </c>
      <c r="E94" s="27" t="s">
        <v>1595</v>
      </c>
      <c r="F94" s="27" t="e">
        <v>#N/A</v>
      </c>
      <c r="G94" s="27" t="e">
        <f t="shared" si="2"/>
        <v>#N/A</v>
      </c>
      <c r="H94" s="28">
        <v>0</v>
      </c>
    </row>
    <row r="95" spans="1:8" ht="14" hidden="1" x14ac:dyDescent="0.15">
      <c r="A95" s="27" t="s">
        <v>1596</v>
      </c>
      <c r="B95" s="27" t="s">
        <v>20</v>
      </c>
      <c r="C95" s="27" t="s">
        <v>1597</v>
      </c>
      <c r="D95" s="27">
        <v>2090374474</v>
      </c>
      <c r="E95" s="27" t="s">
        <v>1598</v>
      </c>
      <c r="F95" s="27" t="e">
        <v>#N/A</v>
      </c>
      <c r="G95" s="27" t="e">
        <f t="shared" si="2"/>
        <v>#N/A</v>
      </c>
      <c r="H95" s="28">
        <v>0</v>
      </c>
    </row>
    <row r="96" spans="1:8" ht="14" hidden="1" x14ac:dyDescent="0.15">
      <c r="A96" s="27" t="s">
        <v>1599</v>
      </c>
      <c r="B96" s="27" t="s">
        <v>20</v>
      </c>
      <c r="C96" s="27" t="s">
        <v>1600</v>
      </c>
      <c r="D96" s="27">
        <v>1002697506</v>
      </c>
      <c r="E96" s="27" t="s">
        <v>1601</v>
      </c>
      <c r="F96" s="27">
        <v>0</v>
      </c>
      <c r="G96" s="27">
        <f t="shared" si="2"/>
        <v>0</v>
      </c>
      <c r="H96" s="28">
        <v>0</v>
      </c>
    </row>
    <row r="97" spans="1:8" ht="20" customHeight="1" x14ac:dyDescent="0.15">
      <c r="A97" s="27" t="s">
        <v>1602</v>
      </c>
      <c r="B97" s="27" t="s">
        <v>20</v>
      </c>
      <c r="C97" s="27" t="s">
        <v>1603</v>
      </c>
      <c r="D97" s="27">
        <v>2090264348</v>
      </c>
      <c r="E97" s="27" t="s">
        <v>1604</v>
      </c>
      <c r="F97" s="40">
        <v>11030</v>
      </c>
      <c r="G97" s="40">
        <f t="shared" si="2"/>
        <v>110300</v>
      </c>
      <c r="H97" s="28">
        <v>10</v>
      </c>
    </row>
    <row r="98" spans="1:8" ht="14" hidden="1" x14ac:dyDescent="0.15">
      <c r="A98" s="27" t="s">
        <v>1605</v>
      </c>
      <c r="B98" s="27" t="s">
        <v>20</v>
      </c>
      <c r="C98" s="27" t="s">
        <v>1606</v>
      </c>
      <c r="D98" s="27">
        <v>1368483617</v>
      </c>
      <c r="E98" s="27" t="s">
        <v>1607</v>
      </c>
      <c r="F98" s="27">
        <v>0</v>
      </c>
      <c r="G98" s="27">
        <f t="shared" si="2"/>
        <v>0</v>
      </c>
      <c r="H98" s="28">
        <v>0</v>
      </c>
    </row>
    <row r="99" spans="1:8" ht="20" customHeight="1" x14ac:dyDescent="0.15">
      <c r="A99" s="27" t="s">
        <v>1608</v>
      </c>
      <c r="B99" s="27" t="s">
        <v>20</v>
      </c>
      <c r="C99" s="27" t="s">
        <v>1609</v>
      </c>
      <c r="D99" s="27">
        <v>999821365</v>
      </c>
      <c r="E99" s="27" t="s">
        <v>1610</v>
      </c>
      <c r="F99" s="40">
        <v>4000</v>
      </c>
      <c r="G99" s="40">
        <f t="shared" si="2"/>
        <v>4000</v>
      </c>
      <c r="H99" s="28">
        <v>1</v>
      </c>
    </row>
    <row r="100" spans="1:8" ht="20" customHeight="1" x14ac:dyDescent="0.15">
      <c r="A100" s="27" t="s">
        <v>1611</v>
      </c>
      <c r="B100" s="27" t="s">
        <v>20</v>
      </c>
      <c r="C100" s="27" t="s">
        <v>1612</v>
      </c>
      <c r="D100" s="27">
        <v>1093488623</v>
      </c>
      <c r="E100" s="27" t="s">
        <v>1613</v>
      </c>
      <c r="F100" s="40">
        <v>5953</v>
      </c>
      <c r="G100" s="40">
        <f t="shared" si="2"/>
        <v>47624</v>
      </c>
      <c r="H100" s="28">
        <v>8</v>
      </c>
    </row>
    <row r="101" spans="1:8" ht="20" customHeight="1" x14ac:dyDescent="0.15">
      <c r="A101" s="27" t="s">
        <v>1614</v>
      </c>
      <c r="B101" s="27" t="s">
        <v>20</v>
      </c>
      <c r="C101" s="31" t="s">
        <v>1615</v>
      </c>
      <c r="D101" s="27">
        <v>1478744065</v>
      </c>
      <c r="E101" s="27" t="s">
        <v>1616</v>
      </c>
      <c r="F101" s="40">
        <v>9426</v>
      </c>
      <c r="G101" s="40">
        <f t="shared" si="2"/>
        <v>47130</v>
      </c>
      <c r="H101" s="28">
        <v>5</v>
      </c>
    </row>
    <row r="102" spans="1:8" ht="14" hidden="1" x14ac:dyDescent="0.15">
      <c r="A102" s="27" t="s">
        <v>1617</v>
      </c>
      <c r="B102" s="27" t="s">
        <v>20</v>
      </c>
      <c r="C102" s="27" t="s">
        <v>1618</v>
      </c>
      <c r="D102" s="27">
        <v>2276245234</v>
      </c>
      <c r="E102" s="27" t="s">
        <v>1619</v>
      </c>
      <c r="F102" s="27">
        <v>36000</v>
      </c>
      <c r="G102" s="27">
        <f t="shared" si="2"/>
        <v>0</v>
      </c>
      <c r="H102" s="28">
        <v>0</v>
      </c>
    </row>
    <row r="103" spans="1:8" ht="14" hidden="1" x14ac:dyDescent="0.15">
      <c r="A103" s="27" t="s">
        <v>1620</v>
      </c>
      <c r="B103" s="27" t="s">
        <v>20</v>
      </c>
      <c r="C103" s="27" t="s">
        <v>1621</v>
      </c>
      <c r="D103" s="27">
        <v>1401224329</v>
      </c>
      <c r="E103" s="27" t="s">
        <v>1622</v>
      </c>
      <c r="F103" s="27">
        <v>0</v>
      </c>
      <c r="G103" s="27">
        <f t="shared" si="2"/>
        <v>0</v>
      </c>
      <c r="H103" s="28">
        <v>0</v>
      </c>
    </row>
    <row r="104" spans="1:8" ht="20" customHeight="1" x14ac:dyDescent="0.15">
      <c r="A104" s="27" t="s">
        <v>1623</v>
      </c>
      <c r="B104" s="27" t="s">
        <v>20</v>
      </c>
      <c r="C104" s="27" t="s">
        <v>1624</v>
      </c>
      <c r="D104" s="27">
        <v>991105303</v>
      </c>
      <c r="E104" s="27" t="s">
        <v>1625</v>
      </c>
      <c r="F104" s="40">
        <v>8200</v>
      </c>
      <c r="G104" s="40">
        <f t="shared" si="2"/>
        <v>24600</v>
      </c>
      <c r="H104" s="28">
        <v>3</v>
      </c>
    </row>
    <row r="105" spans="1:8" ht="14" hidden="1" x14ac:dyDescent="0.15">
      <c r="A105" s="27" t="s">
        <v>1626</v>
      </c>
      <c r="B105" s="27" t="s">
        <v>20</v>
      </c>
      <c r="C105" s="27" t="s">
        <v>1627</v>
      </c>
      <c r="D105" s="27">
        <v>1237017341</v>
      </c>
      <c r="E105" s="27" t="s">
        <v>1628</v>
      </c>
      <c r="F105" s="27">
        <v>6519</v>
      </c>
      <c r="G105" s="27">
        <f t="shared" si="2"/>
        <v>0</v>
      </c>
      <c r="H105" s="28">
        <v>0</v>
      </c>
    </row>
    <row r="106" spans="1:8" ht="20" customHeight="1" x14ac:dyDescent="0.15">
      <c r="A106" s="27" t="s">
        <v>1629</v>
      </c>
      <c r="B106" s="27" t="s">
        <v>20</v>
      </c>
      <c r="C106" s="27" t="s">
        <v>1630</v>
      </c>
      <c r="D106" s="27">
        <v>999432703</v>
      </c>
      <c r="E106" s="27" t="s">
        <v>1631</v>
      </c>
      <c r="F106" s="40">
        <v>23500</v>
      </c>
      <c r="G106" s="40">
        <f t="shared" si="2"/>
        <v>70500</v>
      </c>
      <c r="H106" s="28">
        <v>3</v>
      </c>
    </row>
    <row r="107" spans="1:8" ht="20" customHeight="1" x14ac:dyDescent="0.15">
      <c r="A107" s="27" t="s">
        <v>1632</v>
      </c>
      <c r="B107" s="27" t="s">
        <v>20</v>
      </c>
      <c r="C107" s="31" t="s">
        <v>1633</v>
      </c>
      <c r="D107" s="27">
        <v>1479774182</v>
      </c>
      <c r="E107" s="27" t="s">
        <v>1634</v>
      </c>
      <c r="F107" s="40">
        <v>5892</v>
      </c>
      <c r="G107" s="40">
        <f t="shared" si="2"/>
        <v>58920</v>
      </c>
      <c r="H107" s="28">
        <v>10</v>
      </c>
    </row>
    <row r="108" spans="1:8" ht="20" customHeight="1" x14ac:dyDescent="0.15">
      <c r="A108" s="27" t="s">
        <v>1635</v>
      </c>
      <c r="B108" s="27" t="s">
        <v>20</v>
      </c>
      <c r="C108" s="27" t="s">
        <v>1636</v>
      </c>
      <c r="D108" s="27">
        <v>2834778998</v>
      </c>
      <c r="E108" s="27" t="s">
        <v>1637</v>
      </c>
      <c r="F108" s="40">
        <v>11700</v>
      </c>
      <c r="G108" s="40">
        <f t="shared" si="2"/>
        <v>35100</v>
      </c>
      <c r="H108" s="28">
        <v>3</v>
      </c>
    </row>
    <row r="109" spans="1:8" ht="14" hidden="1" x14ac:dyDescent="0.15">
      <c r="A109" s="27" t="s">
        <v>1638</v>
      </c>
      <c r="B109" s="27" t="s">
        <v>20</v>
      </c>
      <c r="C109" s="27" t="s">
        <v>1639</v>
      </c>
      <c r="D109" s="27">
        <v>2294084678</v>
      </c>
      <c r="E109" s="27" t="s">
        <v>1640</v>
      </c>
      <c r="F109" s="27">
        <v>6300</v>
      </c>
      <c r="G109" s="27">
        <f t="shared" ref="G109:G140" si="3">F109*H109</f>
        <v>0</v>
      </c>
      <c r="H109" s="28">
        <v>0</v>
      </c>
    </row>
    <row r="110" spans="1:8" ht="20" customHeight="1" x14ac:dyDescent="0.15">
      <c r="A110" s="27" t="s">
        <v>1641</v>
      </c>
      <c r="B110" s="27" t="s">
        <v>20</v>
      </c>
      <c r="C110" s="31" t="s">
        <v>1642</v>
      </c>
      <c r="D110" s="27">
        <v>1169394510</v>
      </c>
      <c r="E110" s="27" t="s">
        <v>1643</v>
      </c>
      <c r="F110" s="40">
        <v>27500</v>
      </c>
      <c r="G110" s="40">
        <f t="shared" si="3"/>
        <v>110000</v>
      </c>
      <c r="H110" s="28">
        <v>4</v>
      </c>
    </row>
    <row r="111" spans="1:8" ht="14" hidden="1" x14ac:dyDescent="0.15">
      <c r="A111" s="27" t="s">
        <v>1644</v>
      </c>
      <c r="B111" s="27" t="s">
        <v>20</v>
      </c>
      <c r="C111" s="27" t="s">
        <v>1645</v>
      </c>
      <c r="D111" s="27">
        <v>1593774706</v>
      </c>
      <c r="E111" s="27" t="s">
        <v>1646</v>
      </c>
      <c r="F111" s="27" t="e">
        <v>#N/A</v>
      </c>
      <c r="G111" s="27" t="e">
        <f t="shared" si="3"/>
        <v>#N/A</v>
      </c>
      <c r="H111" s="28">
        <v>0</v>
      </c>
    </row>
    <row r="112" spans="1:8" ht="14" hidden="1" x14ac:dyDescent="0.15">
      <c r="A112" s="27" t="s">
        <v>1647</v>
      </c>
      <c r="B112" s="27" t="s">
        <v>20</v>
      </c>
      <c r="C112" s="27" t="s">
        <v>1648</v>
      </c>
      <c r="D112" s="27">
        <v>1792021186</v>
      </c>
      <c r="E112" s="27" t="s">
        <v>1649</v>
      </c>
      <c r="F112" s="27">
        <v>10000</v>
      </c>
      <c r="G112" s="27">
        <f t="shared" si="3"/>
        <v>0</v>
      </c>
      <c r="H112" s="28">
        <v>0</v>
      </c>
    </row>
    <row r="113" spans="1:8" ht="20" customHeight="1" x14ac:dyDescent="0.15">
      <c r="A113" s="27" t="s">
        <v>1650</v>
      </c>
      <c r="B113" s="27" t="s">
        <v>20</v>
      </c>
      <c r="C113" s="27" t="s">
        <v>1651</v>
      </c>
      <c r="D113" s="27">
        <v>1479877366</v>
      </c>
      <c r="E113" s="27" t="s">
        <v>1652</v>
      </c>
      <c r="F113" s="40">
        <v>8800</v>
      </c>
      <c r="G113" s="40">
        <f t="shared" si="3"/>
        <v>17600</v>
      </c>
      <c r="H113" s="28">
        <v>2</v>
      </c>
    </row>
    <row r="114" spans="1:8" ht="20" customHeight="1" x14ac:dyDescent="0.15">
      <c r="A114" s="27" t="s">
        <v>1653</v>
      </c>
      <c r="B114" s="27" t="s">
        <v>20</v>
      </c>
      <c r="C114" s="27" t="s">
        <v>1654</v>
      </c>
      <c r="D114" s="27">
        <v>1357055853</v>
      </c>
      <c r="E114" s="27" t="s">
        <v>1655</v>
      </c>
      <c r="F114" s="40">
        <v>17000</v>
      </c>
      <c r="G114" s="40">
        <f t="shared" si="3"/>
        <v>187000</v>
      </c>
      <c r="H114" s="28">
        <v>11</v>
      </c>
    </row>
    <row r="115" spans="1:8" ht="14" hidden="1" x14ac:dyDescent="0.15">
      <c r="A115" s="27" t="s">
        <v>1656</v>
      </c>
      <c r="B115" s="27" t="s">
        <v>20</v>
      </c>
      <c r="C115" s="27" t="s">
        <v>1657</v>
      </c>
      <c r="D115" s="27">
        <v>1438390305</v>
      </c>
      <c r="E115" s="27" t="s">
        <v>1658</v>
      </c>
      <c r="F115" s="27">
        <v>6269</v>
      </c>
      <c r="G115" s="27">
        <f t="shared" si="3"/>
        <v>0</v>
      </c>
      <c r="H115" s="28">
        <v>0</v>
      </c>
    </row>
    <row r="116" spans="1:8" ht="20" customHeight="1" x14ac:dyDescent="0.15">
      <c r="A116" s="27" t="s">
        <v>1659</v>
      </c>
      <c r="B116" s="27" t="s">
        <v>20</v>
      </c>
      <c r="C116" s="27" t="s">
        <v>1660</v>
      </c>
      <c r="D116" s="27">
        <v>995766313</v>
      </c>
      <c r="E116" s="27" t="s">
        <v>1661</v>
      </c>
      <c r="F116" s="40">
        <v>18000</v>
      </c>
      <c r="G116" s="40">
        <f t="shared" si="3"/>
        <v>162000</v>
      </c>
      <c r="H116" s="28">
        <v>9</v>
      </c>
    </row>
    <row r="117" spans="1:8" ht="20" customHeight="1" x14ac:dyDescent="0.15">
      <c r="A117" s="27" t="s">
        <v>1662</v>
      </c>
      <c r="B117" s="27" t="s">
        <v>20</v>
      </c>
      <c r="C117" s="27" t="s">
        <v>1663</v>
      </c>
      <c r="D117" s="27">
        <v>1291193153</v>
      </c>
      <c r="E117" s="27" t="s">
        <v>1664</v>
      </c>
      <c r="F117" s="40">
        <v>32000</v>
      </c>
      <c r="G117" s="40">
        <f t="shared" si="3"/>
        <v>64000</v>
      </c>
      <c r="H117" s="28">
        <v>2</v>
      </c>
    </row>
    <row r="118" spans="1:8" ht="20" customHeight="1" x14ac:dyDescent="0.15">
      <c r="A118" s="27" t="s">
        <v>1665</v>
      </c>
      <c r="B118" s="27" t="s">
        <v>20</v>
      </c>
      <c r="C118" s="27" t="s">
        <v>1666</v>
      </c>
      <c r="D118" s="27">
        <v>995772889</v>
      </c>
      <c r="E118" s="27" t="s">
        <v>1667</v>
      </c>
      <c r="F118" s="40">
        <v>10500</v>
      </c>
      <c r="G118" s="40">
        <f t="shared" si="3"/>
        <v>31500</v>
      </c>
      <c r="H118" s="28">
        <v>3</v>
      </c>
    </row>
    <row r="119" spans="1:8" ht="14" hidden="1" x14ac:dyDescent="0.15">
      <c r="A119" s="27" t="s">
        <v>1668</v>
      </c>
      <c r="B119" s="27" t="s">
        <v>20</v>
      </c>
      <c r="C119" s="27" t="s">
        <v>1669</v>
      </c>
      <c r="D119" s="27">
        <v>1507403675</v>
      </c>
      <c r="E119" s="27" t="s">
        <v>1589</v>
      </c>
      <c r="F119" s="27">
        <v>4290</v>
      </c>
      <c r="G119" s="27">
        <f t="shared" si="3"/>
        <v>0</v>
      </c>
      <c r="H119" s="28">
        <v>0</v>
      </c>
    </row>
    <row r="120" spans="1:8" ht="20" customHeight="1" x14ac:dyDescent="0.15">
      <c r="A120" s="27" t="s">
        <v>1670</v>
      </c>
      <c r="B120" s="27" t="s">
        <v>20</v>
      </c>
      <c r="C120" s="27" t="s">
        <v>1671</v>
      </c>
      <c r="D120" s="27">
        <v>999809178</v>
      </c>
      <c r="E120" s="27" t="s">
        <v>1672</v>
      </c>
      <c r="F120" s="40">
        <v>4000</v>
      </c>
      <c r="G120" s="40">
        <f t="shared" si="3"/>
        <v>4000</v>
      </c>
      <c r="H120" s="28">
        <v>1</v>
      </c>
    </row>
    <row r="121" spans="1:8" ht="20" customHeight="1" x14ac:dyDescent="0.15">
      <c r="A121" s="27" t="s">
        <v>1673</v>
      </c>
      <c r="B121" s="27" t="s">
        <v>20</v>
      </c>
      <c r="C121" s="27" t="s">
        <v>1674</v>
      </c>
      <c r="D121" s="27">
        <v>1524385243</v>
      </c>
      <c r="E121" s="27" t="s">
        <v>1675</v>
      </c>
      <c r="F121" s="40">
        <v>24000</v>
      </c>
      <c r="G121" s="40">
        <f t="shared" si="3"/>
        <v>96000</v>
      </c>
      <c r="H121" s="28">
        <v>4</v>
      </c>
    </row>
    <row r="122" spans="1:8" ht="20" customHeight="1" x14ac:dyDescent="0.15">
      <c r="A122" s="27" t="s">
        <v>1676</v>
      </c>
      <c r="B122" s="27" t="s">
        <v>20</v>
      </c>
      <c r="C122" s="27" t="s">
        <v>1677</v>
      </c>
      <c r="D122" s="27">
        <v>1751789628</v>
      </c>
      <c r="E122" s="27" t="s">
        <v>1678</v>
      </c>
      <c r="F122" s="40">
        <v>64000</v>
      </c>
      <c r="G122" s="40">
        <f t="shared" si="3"/>
        <v>576000</v>
      </c>
      <c r="H122" s="28">
        <v>9</v>
      </c>
    </row>
    <row r="123" spans="1:8" ht="20" customHeight="1" x14ac:dyDescent="0.15">
      <c r="A123" s="27" t="s">
        <v>1679</v>
      </c>
      <c r="B123" s="27" t="s">
        <v>20</v>
      </c>
      <c r="C123" s="27" t="s">
        <v>1680</v>
      </c>
      <c r="D123" s="27">
        <v>2538011418</v>
      </c>
      <c r="E123" s="27" t="s">
        <v>1681</v>
      </c>
      <c r="F123" s="40">
        <v>17000</v>
      </c>
      <c r="G123" s="40">
        <f t="shared" si="3"/>
        <v>102000</v>
      </c>
      <c r="H123" s="28">
        <v>6</v>
      </c>
    </row>
    <row r="124" spans="1:8" ht="20" customHeight="1" x14ac:dyDescent="0.15">
      <c r="A124" s="27" t="s">
        <v>1682</v>
      </c>
      <c r="B124" s="27" t="s">
        <v>20</v>
      </c>
      <c r="C124" s="31" t="s">
        <v>1683</v>
      </c>
      <c r="D124" s="27">
        <v>1359568359</v>
      </c>
      <c r="E124" s="27" t="s">
        <v>1684</v>
      </c>
      <c r="F124" s="40">
        <v>8893</v>
      </c>
      <c r="G124" s="40">
        <f t="shared" si="3"/>
        <v>44465</v>
      </c>
      <c r="H124" s="28">
        <v>5</v>
      </c>
    </row>
    <row r="125" spans="1:8" ht="20" customHeight="1" x14ac:dyDescent="0.15">
      <c r="A125" s="27" t="s">
        <v>1685</v>
      </c>
      <c r="B125" s="27" t="s">
        <v>20</v>
      </c>
      <c r="C125" s="27" t="s">
        <v>1686</v>
      </c>
      <c r="D125" s="27">
        <v>2035715906</v>
      </c>
      <c r="E125" s="27" t="s">
        <v>1687</v>
      </c>
      <c r="F125" s="40">
        <v>10050</v>
      </c>
      <c r="G125" s="40">
        <f t="shared" si="3"/>
        <v>50250</v>
      </c>
      <c r="H125" s="28">
        <v>5</v>
      </c>
    </row>
    <row r="126" spans="1:8" ht="14" hidden="1" x14ac:dyDescent="0.15">
      <c r="A126" s="27" t="s">
        <v>1688</v>
      </c>
      <c r="B126" s="27" t="s">
        <v>20</v>
      </c>
      <c r="C126" s="27" t="s">
        <v>1689</v>
      </c>
      <c r="D126" s="27">
        <v>1479911758</v>
      </c>
      <c r="E126" s="27" t="s">
        <v>1690</v>
      </c>
      <c r="F126" s="27">
        <v>0</v>
      </c>
      <c r="G126" s="27">
        <f t="shared" si="3"/>
        <v>0</v>
      </c>
      <c r="H126" s="28">
        <v>0</v>
      </c>
    </row>
    <row r="127" spans="1:8" ht="20" customHeight="1" x14ac:dyDescent="0.15">
      <c r="A127" s="27" t="s">
        <v>1691</v>
      </c>
      <c r="B127" s="27" t="s">
        <v>20</v>
      </c>
      <c r="C127" s="27" t="s">
        <v>1692</v>
      </c>
      <c r="D127" s="27">
        <v>1438413759</v>
      </c>
      <c r="E127" s="27" t="s">
        <v>1693</v>
      </c>
      <c r="F127" s="40">
        <v>2700</v>
      </c>
      <c r="G127" s="40">
        <f t="shared" si="3"/>
        <v>24300</v>
      </c>
      <c r="H127" s="28">
        <v>9</v>
      </c>
    </row>
    <row r="128" spans="1:8" ht="14" hidden="1" x14ac:dyDescent="0.15">
      <c r="A128" s="27" t="s">
        <v>1694</v>
      </c>
      <c r="B128" s="27" t="s">
        <v>20</v>
      </c>
      <c r="C128" s="27" t="s">
        <v>1695</v>
      </c>
      <c r="D128" s="27">
        <v>989371587</v>
      </c>
      <c r="E128" s="27" t="s">
        <v>1696</v>
      </c>
      <c r="F128" s="27">
        <v>0</v>
      </c>
      <c r="G128" s="27">
        <f t="shared" si="3"/>
        <v>0</v>
      </c>
      <c r="H128" s="28">
        <v>0</v>
      </c>
    </row>
    <row r="129" spans="1:8" ht="14" hidden="1" x14ac:dyDescent="0.15">
      <c r="A129" s="27" t="s">
        <v>1697</v>
      </c>
      <c r="B129" s="27" t="s">
        <v>20</v>
      </c>
      <c r="C129" s="27" t="s">
        <v>1698</v>
      </c>
      <c r="D129" s="27">
        <v>995759758</v>
      </c>
      <c r="E129" s="27" t="s">
        <v>1699</v>
      </c>
      <c r="F129" s="27">
        <v>28500</v>
      </c>
      <c r="G129" s="27">
        <f t="shared" si="3"/>
        <v>0</v>
      </c>
      <c r="H129" s="28">
        <v>0</v>
      </c>
    </row>
    <row r="130" spans="1:8" ht="20" customHeight="1" x14ac:dyDescent="0.15">
      <c r="A130" s="27" t="s">
        <v>1700</v>
      </c>
      <c r="B130" s="27" t="s">
        <v>20</v>
      </c>
      <c r="C130" s="27" t="s">
        <v>1701</v>
      </c>
      <c r="D130" s="27">
        <v>1120199917</v>
      </c>
      <c r="E130" s="27" t="s">
        <v>1702</v>
      </c>
      <c r="F130" s="40">
        <v>8200</v>
      </c>
      <c r="G130" s="40">
        <f t="shared" si="3"/>
        <v>24600</v>
      </c>
      <c r="H130" s="28">
        <v>3</v>
      </c>
    </row>
    <row r="131" spans="1:8" ht="20" customHeight="1" x14ac:dyDescent="0.15">
      <c r="A131" s="27" t="s">
        <v>1703</v>
      </c>
      <c r="B131" s="27" t="s">
        <v>20</v>
      </c>
      <c r="C131" s="27" t="s">
        <v>1704</v>
      </c>
      <c r="D131" s="27">
        <v>2847340378</v>
      </c>
      <c r="E131" s="27" t="s">
        <v>1705</v>
      </c>
      <c r="F131" s="40">
        <v>79600</v>
      </c>
      <c r="G131" s="40">
        <f t="shared" si="3"/>
        <v>159200</v>
      </c>
      <c r="H131" s="28">
        <v>2</v>
      </c>
    </row>
    <row r="132" spans="1:8" ht="14" hidden="1" x14ac:dyDescent="0.15">
      <c r="A132" s="27" t="s">
        <v>1706</v>
      </c>
      <c r="B132" s="27" t="s">
        <v>20</v>
      </c>
      <c r="C132" s="27" t="s">
        <v>1707</v>
      </c>
      <c r="D132" s="27">
        <v>1020974081</v>
      </c>
      <c r="E132" s="27" t="s">
        <v>1708</v>
      </c>
      <c r="F132" s="27">
        <v>0</v>
      </c>
      <c r="G132" s="27">
        <f t="shared" si="3"/>
        <v>0</v>
      </c>
      <c r="H132" s="28">
        <v>0</v>
      </c>
    </row>
    <row r="133" spans="1:8" ht="20" customHeight="1" x14ac:dyDescent="0.15">
      <c r="A133" s="27" t="s">
        <v>1709</v>
      </c>
      <c r="B133" s="27" t="s">
        <v>20</v>
      </c>
      <c r="C133" s="27" t="s">
        <v>1710</v>
      </c>
      <c r="D133" s="27">
        <v>999288326</v>
      </c>
      <c r="E133" s="27" t="s">
        <v>1711</v>
      </c>
      <c r="F133" s="40">
        <v>28500</v>
      </c>
      <c r="G133" s="40">
        <f t="shared" si="3"/>
        <v>57000</v>
      </c>
      <c r="H133" s="28">
        <v>2</v>
      </c>
    </row>
    <row r="134" spans="1:8" ht="20" customHeight="1" x14ac:dyDescent="0.15">
      <c r="A134" s="27" t="s">
        <v>1712</v>
      </c>
      <c r="B134" s="27" t="s">
        <v>20</v>
      </c>
      <c r="C134" s="27" t="s">
        <v>1713</v>
      </c>
      <c r="D134" s="27">
        <v>1357134739</v>
      </c>
      <c r="E134" s="27" t="s">
        <v>1714</v>
      </c>
      <c r="F134" s="40">
        <v>17000</v>
      </c>
      <c r="G134" s="40">
        <f t="shared" si="3"/>
        <v>85000</v>
      </c>
      <c r="H134" s="28">
        <v>5</v>
      </c>
    </row>
    <row r="135" spans="1:8" ht="20" customHeight="1" x14ac:dyDescent="0.15">
      <c r="A135" s="27" t="s">
        <v>1715</v>
      </c>
      <c r="B135" s="27" t="s">
        <v>20</v>
      </c>
      <c r="C135" s="27" t="s">
        <v>1716</v>
      </c>
      <c r="D135" s="27">
        <v>1545534843</v>
      </c>
      <c r="E135" s="27" t="s">
        <v>1717</v>
      </c>
      <c r="F135" s="40">
        <v>33761</v>
      </c>
      <c r="G135" s="40">
        <f t="shared" si="3"/>
        <v>168805</v>
      </c>
      <c r="H135" s="28">
        <v>5</v>
      </c>
    </row>
    <row r="136" spans="1:8" ht="14" hidden="1" x14ac:dyDescent="0.15">
      <c r="A136" s="27" t="s">
        <v>1718</v>
      </c>
      <c r="B136" s="27" t="s">
        <v>20</v>
      </c>
      <c r="C136" s="27" t="s">
        <v>1719</v>
      </c>
      <c r="D136" s="27">
        <v>2090259210</v>
      </c>
      <c r="E136" s="27" t="s">
        <v>1720</v>
      </c>
      <c r="F136" s="27">
        <v>13300</v>
      </c>
      <c r="G136" s="27">
        <f t="shared" si="3"/>
        <v>0</v>
      </c>
      <c r="H136" s="28">
        <v>0</v>
      </c>
    </row>
    <row r="137" spans="1:8" ht="14" hidden="1" x14ac:dyDescent="0.15">
      <c r="A137" s="27" t="s">
        <v>1721</v>
      </c>
      <c r="B137" s="27" t="s">
        <v>20</v>
      </c>
      <c r="C137" s="27" t="s">
        <v>1722</v>
      </c>
      <c r="D137" s="27">
        <v>1479937928</v>
      </c>
      <c r="E137" s="27" t="s">
        <v>1723</v>
      </c>
      <c r="F137" s="27">
        <v>5000</v>
      </c>
      <c r="G137" s="27">
        <f t="shared" si="3"/>
        <v>0</v>
      </c>
      <c r="H137" s="28">
        <v>0</v>
      </c>
    </row>
    <row r="138" spans="1:8" ht="20" customHeight="1" x14ac:dyDescent="0.15">
      <c r="A138" s="27" t="s">
        <v>1724</v>
      </c>
      <c r="B138" s="27" t="s">
        <v>20</v>
      </c>
      <c r="C138" s="27" t="s">
        <v>1725</v>
      </c>
      <c r="D138" s="27">
        <v>983490084</v>
      </c>
      <c r="E138" s="27" t="s">
        <v>1726</v>
      </c>
      <c r="F138" s="40">
        <v>10400</v>
      </c>
      <c r="G138" s="40">
        <f t="shared" si="3"/>
        <v>20800</v>
      </c>
      <c r="H138" s="28">
        <v>2</v>
      </c>
    </row>
    <row r="139" spans="1:8" ht="14" hidden="1" x14ac:dyDescent="0.15">
      <c r="A139" s="27" t="s">
        <v>1727</v>
      </c>
      <c r="B139" s="27" t="s">
        <v>20</v>
      </c>
      <c r="C139" s="27" t="s">
        <v>1728</v>
      </c>
      <c r="D139" s="27">
        <v>1494242714</v>
      </c>
      <c r="E139" s="27" t="s">
        <v>1729</v>
      </c>
      <c r="F139" s="27">
        <v>3000</v>
      </c>
      <c r="G139" s="27">
        <f t="shared" si="3"/>
        <v>0</v>
      </c>
      <c r="H139" s="28">
        <v>0</v>
      </c>
    </row>
    <row r="140" spans="1:8" ht="20" customHeight="1" x14ac:dyDescent="0.15">
      <c r="A140" s="27" t="s">
        <v>1730</v>
      </c>
      <c r="B140" s="27" t="s">
        <v>20</v>
      </c>
      <c r="C140" s="31" t="s">
        <v>1731</v>
      </c>
      <c r="D140" s="27">
        <v>1881418576</v>
      </c>
      <c r="E140" s="27" t="s">
        <v>1732</v>
      </c>
      <c r="F140" s="40">
        <v>13180</v>
      </c>
      <c r="G140" s="40">
        <f t="shared" si="3"/>
        <v>65900</v>
      </c>
      <c r="H140" s="28">
        <v>5</v>
      </c>
    </row>
    <row r="141" spans="1:8" ht="20" customHeight="1" x14ac:dyDescent="0.15">
      <c r="A141" s="27" t="s">
        <v>1733</v>
      </c>
      <c r="B141" s="27" t="s">
        <v>20</v>
      </c>
      <c r="C141" s="27" t="s">
        <v>1734</v>
      </c>
      <c r="D141" s="27">
        <v>1494229896</v>
      </c>
      <c r="E141" s="27" t="s">
        <v>1735</v>
      </c>
      <c r="F141" s="40">
        <v>10950</v>
      </c>
      <c r="G141" s="40">
        <f t="shared" ref="G141:G164" si="4">F141*H141</f>
        <v>98550</v>
      </c>
      <c r="H141" s="28">
        <v>9</v>
      </c>
    </row>
    <row r="142" spans="1:8" ht="14" hidden="1" x14ac:dyDescent="0.15">
      <c r="A142" s="27" t="s">
        <v>1736</v>
      </c>
      <c r="B142" s="27" t="s">
        <v>20</v>
      </c>
      <c r="C142" s="27" t="s">
        <v>1737</v>
      </c>
      <c r="D142" s="27">
        <v>1036923473</v>
      </c>
      <c r="E142" s="27" t="s">
        <v>34</v>
      </c>
      <c r="F142" s="27">
        <v>32000</v>
      </c>
      <c r="G142" s="27">
        <f t="shared" si="4"/>
        <v>0</v>
      </c>
      <c r="H142" s="28">
        <v>0</v>
      </c>
    </row>
    <row r="143" spans="1:8" ht="20" customHeight="1" x14ac:dyDescent="0.15">
      <c r="A143" s="27" t="s">
        <v>1738</v>
      </c>
      <c r="B143" s="27" t="s">
        <v>20</v>
      </c>
      <c r="C143" s="27" t="s">
        <v>1739</v>
      </c>
      <c r="D143" s="27">
        <v>1167658967</v>
      </c>
      <c r="E143" s="27" t="s">
        <v>1740</v>
      </c>
      <c r="F143" s="40">
        <v>27500</v>
      </c>
      <c r="G143" s="40">
        <f t="shared" si="4"/>
        <v>55000</v>
      </c>
      <c r="H143" s="28">
        <v>2</v>
      </c>
    </row>
    <row r="144" spans="1:8" ht="20" customHeight="1" x14ac:dyDescent="0.15">
      <c r="A144" s="27" t="s">
        <v>1741</v>
      </c>
      <c r="B144" s="27" t="s">
        <v>20</v>
      </c>
      <c r="C144" s="27" t="s">
        <v>1742</v>
      </c>
      <c r="D144" s="27">
        <v>2538076562</v>
      </c>
      <c r="E144" s="27" t="s">
        <v>1743</v>
      </c>
      <c r="F144" s="40">
        <v>17000</v>
      </c>
      <c r="G144" s="40">
        <f t="shared" si="4"/>
        <v>51000</v>
      </c>
      <c r="H144" s="28">
        <v>3</v>
      </c>
    </row>
    <row r="145" spans="1:8" ht="14" hidden="1" x14ac:dyDescent="0.15">
      <c r="A145" s="27" t="s">
        <v>1744</v>
      </c>
      <c r="B145" s="27" t="s">
        <v>20</v>
      </c>
      <c r="C145" s="27" t="s">
        <v>1745</v>
      </c>
      <c r="D145" s="27">
        <v>1283834959</v>
      </c>
      <c r="E145" s="27" t="s">
        <v>1746</v>
      </c>
      <c r="F145" s="27">
        <v>8600</v>
      </c>
      <c r="G145" s="27">
        <f t="shared" si="4"/>
        <v>0</v>
      </c>
      <c r="H145" s="28">
        <v>0</v>
      </c>
    </row>
    <row r="146" spans="1:8" ht="20" customHeight="1" x14ac:dyDescent="0.15">
      <c r="A146" s="27" t="s">
        <v>1747</v>
      </c>
      <c r="B146" s="27" t="s">
        <v>20</v>
      </c>
      <c r="C146" s="31" t="s">
        <v>1748</v>
      </c>
      <c r="D146" s="27">
        <v>1036936461</v>
      </c>
      <c r="E146" s="27" t="s">
        <v>1749</v>
      </c>
      <c r="F146" s="40">
        <v>7674</v>
      </c>
      <c r="G146" s="40">
        <f t="shared" si="4"/>
        <v>38370</v>
      </c>
      <c r="H146" s="28">
        <v>5</v>
      </c>
    </row>
    <row r="147" spans="1:8" ht="20" customHeight="1" x14ac:dyDescent="0.15">
      <c r="A147" s="27" t="s">
        <v>1750</v>
      </c>
      <c r="B147" s="27" t="s">
        <v>20</v>
      </c>
      <c r="C147" s="27" t="s">
        <v>1751</v>
      </c>
      <c r="D147" s="27">
        <v>1545484147</v>
      </c>
      <c r="E147" s="27" t="s">
        <v>1752</v>
      </c>
      <c r="F147" s="40">
        <v>32389</v>
      </c>
      <c r="G147" s="40">
        <f t="shared" si="4"/>
        <v>97167</v>
      </c>
      <c r="H147" s="28">
        <v>3</v>
      </c>
    </row>
    <row r="148" spans="1:8" ht="20" customHeight="1" x14ac:dyDescent="0.15">
      <c r="A148" s="27" t="s">
        <v>1753</v>
      </c>
      <c r="B148" s="27" t="s">
        <v>20</v>
      </c>
      <c r="C148" s="27" t="s">
        <v>1754</v>
      </c>
      <c r="D148" s="27">
        <v>1545496251</v>
      </c>
      <c r="E148" s="27" t="s">
        <v>1755</v>
      </c>
      <c r="F148" s="40">
        <v>31003</v>
      </c>
      <c r="G148" s="40">
        <f t="shared" si="4"/>
        <v>124012</v>
      </c>
      <c r="H148" s="28">
        <v>4</v>
      </c>
    </row>
    <row r="149" spans="1:8" ht="20" customHeight="1" x14ac:dyDescent="0.15">
      <c r="A149" s="27" t="s">
        <v>1756</v>
      </c>
      <c r="B149" s="27" t="s">
        <v>20</v>
      </c>
      <c r="C149" s="27" t="s">
        <v>1757</v>
      </c>
      <c r="D149" s="27">
        <v>995811745</v>
      </c>
      <c r="E149" s="27" t="s">
        <v>1758</v>
      </c>
      <c r="F149" s="40">
        <v>18000</v>
      </c>
      <c r="G149" s="40">
        <f t="shared" si="4"/>
        <v>252000</v>
      </c>
      <c r="H149" s="28">
        <v>14</v>
      </c>
    </row>
    <row r="150" spans="1:8" ht="14" hidden="1" x14ac:dyDescent="0.15">
      <c r="A150" s="27" t="s">
        <v>1759</v>
      </c>
      <c r="B150" s="27" t="s">
        <v>20</v>
      </c>
      <c r="C150" s="27" t="s">
        <v>1760</v>
      </c>
      <c r="D150" s="27">
        <v>1018739070</v>
      </c>
      <c r="E150" s="27" t="s">
        <v>1761</v>
      </c>
      <c r="F150" s="27">
        <v>6700</v>
      </c>
      <c r="G150" s="27">
        <f t="shared" si="4"/>
        <v>0</v>
      </c>
      <c r="H150" s="28">
        <v>0</v>
      </c>
    </row>
    <row r="151" spans="1:8" ht="20" customHeight="1" x14ac:dyDescent="0.15">
      <c r="A151" s="27" t="s">
        <v>1762</v>
      </c>
      <c r="B151" s="27" t="s">
        <v>20</v>
      </c>
      <c r="C151" s="27" t="s">
        <v>1763</v>
      </c>
      <c r="D151" s="27">
        <v>989371583</v>
      </c>
      <c r="E151" s="27" t="s">
        <v>1764</v>
      </c>
      <c r="F151" s="40">
        <v>48500</v>
      </c>
      <c r="G151" s="40">
        <f t="shared" si="4"/>
        <v>97000</v>
      </c>
      <c r="H151" s="28">
        <v>2</v>
      </c>
    </row>
    <row r="152" spans="1:8" ht="20" customHeight="1" x14ac:dyDescent="0.15">
      <c r="A152" s="27" t="s">
        <v>1765</v>
      </c>
      <c r="B152" s="27" t="s">
        <v>20</v>
      </c>
      <c r="C152" s="27" t="s">
        <v>1766</v>
      </c>
      <c r="D152" s="27">
        <v>1418419413</v>
      </c>
      <c r="E152" s="27" t="s">
        <v>1767</v>
      </c>
      <c r="F152" s="40">
        <v>6700</v>
      </c>
      <c r="G152" s="40">
        <f t="shared" si="4"/>
        <v>13400</v>
      </c>
      <c r="H152" s="28">
        <v>2</v>
      </c>
    </row>
    <row r="153" spans="1:8" ht="14" hidden="1" x14ac:dyDescent="0.15">
      <c r="A153" s="27" t="s">
        <v>1768</v>
      </c>
      <c r="B153" s="27" t="s">
        <v>20</v>
      </c>
      <c r="C153" s="27" t="s">
        <v>1769</v>
      </c>
      <c r="D153" s="27">
        <v>995811754</v>
      </c>
      <c r="E153" s="27" t="s">
        <v>1770</v>
      </c>
      <c r="F153" s="27" t="e">
        <v>#N/A</v>
      </c>
      <c r="G153" s="27" t="e">
        <f t="shared" si="4"/>
        <v>#N/A</v>
      </c>
      <c r="H153" s="28">
        <v>0</v>
      </c>
    </row>
    <row r="154" spans="1:8" ht="14" hidden="1" x14ac:dyDescent="0.15">
      <c r="A154" s="27" t="s">
        <v>1771</v>
      </c>
      <c r="B154" s="27" t="s">
        <v>20</v>
      </c>
      <c r="C154" s="27" t="s">
        <v>1772</v>
      </c>
      <c r="D154" s="27">
        <v>1018713021</v>
      </c>
      <c r="E154" s="27" t="s">
        <v>1773</v>
      </c>
      <c r="F154" s="27">
        <v>5700</v>
      </c>
      <c r="G154" s="27">
        <f t="shared" si="4"/>
        <v>0</v>
      </c>
      <c r="H154" s="28">
        <v>0</v>
      </c>
    </row>
    <row r="155" spans="1:8" ht="14" hidden="1" x14ac:dyDescent="0.15">
      <c r="A155" s="27" t="s">
        <v>1774</v>
      </c>
      <c r="B155" s="27" t="s">
        <v>20</v>
      </c>
      <c r="C155" s="27" t="s">
        <v>1775</v>
      </c>
      <c r="D155" s="27">
        <v>1507453663</v>
      </c>
      <c r="E155" s="27" t="s">
        <v>1776</v>
      </c>
      <c r="F155" s="27">
        <v>0</v>
      </c>
      <c r="G155" s="27">
        <f t="shared" si="4"/>
        <v>0</v>
      </c>
      <c r="H155" s="28">
        <v>0</v>
      </c>
    </row>
    <row r="156" spans="1:8" ht="20" customHeight="1" x14ac:dyDescent="0.15">
      <c r="A156" s="27" t="s">
        <v>1777</v>
      </c>
      <c r="B156" s="27" t="s">
        <v>20</v>
      </c>
      <c r="C156" s="27" t="s">
        <v>1778</v>
      </c>
      <c r="D156" s="27">
        <v>2778035818</v>
      </c>
      <c r="E156" s="27" t="s">
        <v>1779</v>
      </c>
      <c r="F156" s="40">
        <v>43000</v>
      </c>
      <c r="G156" s="40">
        <f t="shared" si="4"/>
        <v>172000</v>
      </c>
      <c r="H156" s="28">
        <v>4</v>
      </c>
    </row>
    <row r="157" spans="1:8" ht="14" hidden="1" x14ac:dyDescent="0.15">
      <c r="A157" s="27" t="s">
        <v>1780</v>
      </c>
      <c r="B157" s="27" t="s">
        <v>20</v>
      </c>
      <c r="C157" s="27" t="s">
        <v>1781</v>
      </c>
      <c r="D157" s="27">
        <v>1382577832</v>
      </c>
      <c r="E157" s="27" t="s">
        <v>1782</v>
      </c>
      <c r="F157" s="27" t="e">
        <v>#N/A</v>
      </c>
      <c r="G157" s="27" t="e">
        <f t="shared" si="4"/>
        <v>#N/A</v>
      </c>
      <c r="H157" s="28">
        <v>0</v>
      </c>
    </row>
    <row r="158" spans="1:8" ht="20" customHeight="1" x14ac:dyDescent="0.15">
      <c r="A158" s="27" t="s">
        <v>1783</v>
      </c>
      <c r="B158" s="27" t="s">
        <v>20</v>
      </c>
      <c r="C158" s="27" t="s">
        <v>1784</v>
      </c>
      <c r="D158" s="27">
        <v>1438395231</v>
      </c>
      <c r="E158" s="27" t="s">
        <v>1785</v>
      </c>
      <c r="F158" s="40">
        <v>11030</v>
      </c>
      <c r="G158" s="40">
        <f t="shared" si="4"/>
        <v>110300</v>
      </c>
      <c r="H158" s="28">
        <v>10</v>
      </c>
    </row>
    <row r="159" spans="1:8" ht="14" hidden="1" x14ac:dyDescent="0.15">
      <c r="A159" s="27" t="s">
        <v>1786</v>
      </c>
      <c r="B159" s="27" t="s">
        <v>20</v>
      </c>
      <c r="C159" s="27" t="s">
        <v>1787</v>
      </c>
      <c r="D159" s="27">
        <v>1454407145</v>
      </c>
      <c r="E159" s="27" t="s">
        <v>1788</v>
      </c>
      <c r="F159" s="27" t="e">
        <v>#N/A</v>
      </c>
      <c r="G159" s="27" t="e">
        <f t="shared" si="4"/>
        <v>#N/A</v>
      </c>
      <c r="H159" s="28">
        <v>0</v>
      </c>
    </row>
    <row r="160" spans="1:8" ht="20" customHeight="1" x14ac:dyDescent="0.15">
      <c r="A160" s="27" t="s">
        <v>1789</v>
      </c>
      <c r="B160" s="27" t="s">
        <v>20</v>
      </c>
      <c r="C160" s="31" t="s">
        <v>1790</v>
      </c>
      <c r="D160" s="27">
        <v>1625885508</v>
      </c>
      <c r="E160" s="27" t="s">
        <v>1791</v>
      </c>
      <c r="F160" s="40">
        <v>5600</v>
      </c>
      <c r="G160" s="40">
        <f t="shared" si="4"/>
        <v>56000</v>
      </c>
      <c r="H160" s="28">
        <v>10</v>
      </c>
    </row>
    <row r="161" spans="1:8" ht="20" customHeight="1" x14ac:dyDescent="0.15">
      <c r="A161" s="27" t="s">
        <v>1792</v>
      </c>
      <c r="B161" s="27" t="s">
        <v>20</v>
      </c>
      <c r="C161" s="27" t="s">
        <v>1793</v>
      </c>
      <c r="D161" s="27">
        <v>1479786912</v>
      </c>
      <c r="E161" s="27" t="s">
        <v>1794</v>
      </c>
      <c r="F161" s="40">
        <v>2800</v>
      </c>
      <c r="G161" s="40">
        <f t="shared" si="4"/>
        <v>28000</v>
      </c>
      <c r="H161" s="28">
        <v>10</v>
      </c>
    </row>
    <row r="162" spans="1:8" ht="20" customHeight="1" x14ac:dyDescent="0.15">
      <c r="A162" s="27" t="s">
        <v>1795</v>
      </c>
      <c r="B162" s="27" t="s">
        <v>20</v>
      </c>
      <c r="C162" s="27" t="s">
        <v>1796</v>
      </c>
      <c r="D162" s="27">
        <v>1438366879</v>
      </c>
      <c r="E162" s="27" t="s">
        <v>1797</v>
      </c>
      <c r="F162" s="40">
        <v>6100</v>
      </c>
      <c r="G162" s="40">
        <f t="shared" si="4"/>
        <v>54900</v>
      </c>
      <c r="H162" s="28">
        <v>9</v>
      </c>
    </row>
    <row r="163" spans="1:8" ht="20" customHeight="1" x14ac:dyDescent="0.15">
      <c r="A163" s="27" t="s">
        <v>1798</v>
      </c>
      <c r="B163" s="27" t="s">
        <v>20</v>
      </c>
      <c r="C163" s="27" t="s">
        <v>1799</v>
      </c>
      <c r="D163" s="27">
        <v>1454407443</v>
      </c>
      <c r="E163" s="27" t="s">
        <v>1800</v>
      </c>
      <c r="F163" s="40">
        <v>23900</v>
      </c>
      <c r="G163" s="40">
        <f t="shared" si="4"/>
        <v>71700</v>
      </c>
      <c r="H163" s="28">
        <v>3</v>
      </c>
    </row>
    <row r="164" spans="1:8" ht="20" customHeight="1" x14ac:dyDescent="0.15">
      <c r="A164" s="27" t="s">
        <v>1801</v>
      </c>
      <c r="B164" s="27" t="s">
        <v>20</v>
      </c>
      <c r="C164" s="27" t="s">
        <v>1802</v>
      </c>
      <c r="D164" s="27">
        <v>1545560647</v>
      </c>
      <c r="E164" s="27" t="s">
        <v>1803</v>
      </c>
      <c r="F164" s="40">
        <v>33138</v>
      </c>
      <c r="G164" s="43">
        <f t="shared" si="4"/>
        <v>66276</v>
      </c>
      <c r="H164" s="28">
        <v>2</v>
      </c>
    </row>
    <row r="165" spans="1:8" ht="20" customHeight="1" x14ac:dyDescent="0.15">
      <c r="A165" s="29"/>
      <c r="B165" s="30"/>
      <c r="C165" s="30"/>
      <c r="D165" s="30"/>
      <c r="E165" s="30"/>
      <c r="F165" s="46"/>
      <c r="G165" s="47">
        <f>SUBTOTAL(9,G13:G164)</f>
        <v>8431421</v>
      </c>
      <c r="H165" s="30"/>
    </row>
  </sheetData>
  <autoFilter ref="A10:H165" xr:uid="{3387A41D-4CD8-F241-A197-F6CFAC7893D7}">
    <filterColumn colId="7">
      <filters blank="1">
        <filter val="1"/>
        <filter val="10"/>
        <filter val="11"/>
        <filter val="14"/>
        <filter val="18"/>
        <filter val="2"/>
        <filter val="3"/>
        <filter val="4"/>
        <filter val="5"/>
        <filter val="6"/>
        <filter val="7"/>
        <filter val="8"/>
        <filter val="9"/>
        <filter val="Aptas para vender"/>
      </filters>
    </filterColumn>
  </autoFilter>
  <mergeCells count="8">
    <mergeCell ref="H11:H12"/>
    <mergeCell ref="G10:G12"/>
    <mergeCell ref="A10:A12"/>
    <mergeCell ref="B10:B12"/>
    <mergeCell ref="C10:C12"/>
    <mergeCell ref="D10:D12"/>
    <mergeCell ref="E10:E12"/>
    <mergeCell ref="F10:F12"/>
  </mergeCells>
  <hyperlinks>
    <hyperlink ref="A4" r:id="rId1" xr:uid="{4AB4A5E1-F661-6443-A049-97CDC162BEFF}"/>
    <hyperlink ref="A8" location="'Para impulsar ventas'!A1" display=" Para impulsar ventas" xr:uid="{CF377E37-3F0C-EA42-82B7-DDF0E74176BF}"/>
    <hyperlink ref="A6" location="'Para evitar descarte'!A1" display=" Para evitar descarte" xr:uid="{3D7FF65F-E5FB-F742-A5AA-231271A85704}"/>
    <hyperlink ref="A7" location="'Para poner en venta'!A1" display=" Para poner en venta" xr:uid="{B486359E-F9DC-3443-85D1-013E0B8AFCBE}"/>
    <hyperlink ref="C6" location="'Buena calidad'!A1" display=" Buena calidad" xr:uid="{FACC15AD-D055-F243-8DC5-89E26D2A45B3}"/>
    <hyperlink ref="F8" r:id="rId2" xr:uid="{F17A8E3B-7BC7-5441-A509-02FB115FB80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F4BD-E1B0-634D-B67C-E58FB22B5161}">
  <dimension ref="A1:W63"/>
  <sheetViews>
    <sheetView topLeftCell="A18" workbookViewId="0">
      <selection activeCell="A4" sqref="A1:XFD1048576"/>
    </sheetView>
  </sheetViews>
  <sheetFormatPr baseColWidth="10" defaultColWidth="12.6640625" defaultRowHeight="20" customHeight="1" x14ac:dyDescent="0.15"/>
  <cols>
    <col min="1" max="1" width="20.83203125" customWidth="1"/>
    <col min="2" max="2" width="13.6640625" customWidth="1"/>
    <col min="3" max="3" width="21.5" customWidth="1"/>
    <col min="4" max="4" width="13.6640625" customWidth="1"/>
    <col min="5" max="5" width="54.33203125" customWidth="1"/>
    <col min="6" max="6" width="25.83203125" style="42" customWidth="1"/>
    <col min="7" max="7" width="29.6640625" style="42" customWidth="1"/>
    <col min="8" max="8" width="13.83203125" customWidth="1"/>
    <col min="9" max="12" width="12.83203125" customWidth="1"/>
    <col min="13" max="13" width="12.5" customWidth="1"/>
  </cols>
  <sheetData>
    <row r="1" spans="1:23" ht="20" customHeight="1" x14ac:dyDescent="0.2">
      <c r="A1" s="1"/>
      <c r="B1" s="1"/>
      <c r="C1" s="1"/>
      <c r="D1" s="1"/>
      <c r="E1" s="2"/>
      <c r="F1" s="32"/>
      <c r="G1" s="32"/>
      <c r="H1" s="2"/>
    </row>
    <row r="2" spans="1:23" ht="20" customHeight="1" x14ac:dyDescent="0.2">
      <c r="A2" s="3" t="s">
        <v>0</v>
      </c>
      <c r="B2" s="3"/>
      <c r="C2" s="3"/>
      <c r="D2" s="3"/>
      <c r="E2" s="4"/>
      <c r="F2" s="33"/>
      <c r="G2" s="33"/>
      <c r="H2" s="4"/>
    </row>
    <row r="3" spans="1:23" ht="20" customHeight="1" x14ac:dyDescent="0.2">
      <c r="A3" s="5" t="s">
        <v>1806</v>
      </c>
      <c r="B3" s="3"/>
      <c r="C3" s="3"/>
      <c r="D3" s="3"/>
      <c r="E3" s="4"/>
      <c r="F3" s="33"/>
      <c r="G3" s="33"/>
      <c r="H3" s="4"/>
    </row>
    <row r="4" spans="1:23" ht="20" customHeight="1" x14ac:dyDescent="0.15">
      <c r="A4" s="6" t="s">
        <v>1</v>
      </c>
      <c r="B4" s="4"/>
      <c r="C4" s="4"/>
      <c r="D4" s="4"/>
      <c r="E4" s="4"/>
      <c r="F4" s="33"/>
      <c r="G4" s="33"/>
      <c r="H4" s="4"/>
    </row>
    <row r="5" spans="1:23" ht="20" customHeight="1" x14ac:dyDescent="0.2">
      <c r="A5" s="15" t="s">
        <v>17</v>
      </c>
      <c r="B5" s="8"/>
      <c r="C5" s="8"/>
      <c r="D5" s="8"/>
      <c r="E5" s="8"/>
      <c r="F5" s="34" t="s">
        <v>919</v>
      </c>
      <c r="G5" s="35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20" customHeight="1" x14ac:dyDescent="0.15">
      <c r="A6" s="18" t="s">
        <v>5</v>
      </c>
      <c r="B6" s="19" t="s">
        <v>1807</v>
      </c>
      <c r="C6" s="20" t="s">
        <v>4</v>
      </c>
      <c r="D6" s="19" t="s">
        <v>1808</v>
      </c>
      <c r="E6" s="21"/>
      <c r="F6" s="36" t="s">
        <v>1809</v>
      </c>
      <c r="G6" s="36"/>
      <c r="H6" s="10"/>
    </row>
    <row r="7" spans="1:23" ht="20" customHeight="1" x14ac:dyDescent="0.15">
      <c r="A7" s="13" t="s">
        <v>3</v>
      </c>
      <c r="B7" s="19" t="s">
        <v>916</v>
      </c>
      <c r="C7" s="12" t="s">
        <v>2</v>
      </c>
      <c r="D7" s="19" t="s">
        <v>916</v>
      </c>
      <c r="E7" s="21"/>
      <c r="F7" s="36" t="s">
        <v>1810</v>
      </c>
      <c r="G7" s="36"/>
      <c r="H7" s="10"/>
    </row>
    <row r="8" spans="1:23" ht="20" customHeight="1" x14ac:dyDescent="0.15">
      <c r="A8" s="23" t="s">
        <v>6</v>
      </c>
      <c r="B8" s="19" t="s">
        <v>1811</v>
      </c>
      <c r="C8" s="24" t="s">
        <v>18</v>
      </c>
      <c r="D8" s="19" t="s">
        <v>1812</v>
      </c>
      <c r="E8" s="21"/>
      <c r="F8" s="37" t="s">
        <v>7</v>
      </c>
      <c r="G8" s="38"/>
      <c r="H8" s="10"/>
    </row>
    <row r="9" spans="1:23" ht="20" customHeight="1" x14ac:dyDescent="0.15">
      <c r="A9" s="9"/>
      <c r="B9" s="9"/>
      <c r="C9" s="9"/>
      <c r="D9" s="9"/>
      <c r="E9" s="11"/>
      <c r="F9" s="38"/>
      <c r="G9" s="39"/>
      <c r="H9" s="10"/>
    </row>
    <row r="10" spans="1:23" ht="20" customHeight="1" x14ac:dyDescent="0.15">
      <c r="A10" s="77" t="s">
        <v>8</v>
      </c>
      <c r="B10" s="79" t="s">
        <v>9</v>
      </c>
      <c r="C10" s="82" t="s">
        <v>10</v>
      </c>
      <c r="D10" s="83" t="s">
        <v>11</v>
      </c>
      <c r="E10" s="86" t="s">
        <v>12</v>
      </c>
      <c r="F10" s="72" t="s">
        <v>16</v>
      </c>
      <c r="G10" s="69" t="s">
        <v>13</v>
      </c>
      <c r="H10" s="25" t="s">
        <v>14</v>
      </c>
    </row>
    <row r="11" spans="1:23" ht="20" customHeight="1" x14ac:dyDescent="0.15">
      <c r="A11" s="78"/>
      <c r="B11" s="80"/>
      <c r="C11" s="80"/>
      <c r="D11" s="84"/>
      <c r="E11" s="87"/>
      <c r="F11" s="73"/>
      <c r="G11" s="70"/>
      <c r="H11" s="75" t="s">
        <v>15</v>
      </c>
    </row>
    <row r="12" spans="1:23" ht="20" customHeight="1" x14ac:dyDescent="0.15">
      <c r="A12" s="76"/>
      <c r="B12" s="81"/>
      <c r="C12" s="81"/>
      <c r="D12" s="85"/>
      <c r="E12" s="88"/>
      <c r="F12" s="74"/>
      <c r="G12" s="71"/>
      <c r="H12" s="76"/>
    </row>
    <row r="13" spans="1:23" ht="20" customHeight="1" x14ac:dyDescent="0.15">
      <c r="A13" s="27" t="s">
        <v>1813</v>
      </c>
      <c r="B13" s="27" t="s">
        <v>20</v>
      </c>
      <c r="C13" s="27" t="s">
        <v>1814</v>
      </c>
      <c r="D13" s="27">
        <v>1367662943</v>
      </c>
      <c r="E13" s="27" t="s">
        <v>1815</v>
      </c>
      <c r="F13" s="40">
        <v>44600</v>
      </c>
      <c r="G13" s="40">
        <f>F13*H13</f>
        <v>89200</v>
      </c>
      <c r="H13" s="28">
        <v>2</v>
      </c>
    </row>
    <row r="14" spans="1:23" ht="20" customHeight="1" x14ac:dyDescent="0.15">
      <c r="A14" s="27" t="s">
        <v>1816</v>
      </c>
      <c r="B14" s="27" t="s">
        <v>20</v>
      </c>
      <c r="C14" s="27" t="s">
        <v>1817</v>
      </c>
      <c r="D14" s="27">
        <v>1929096700</v>
      </c>
      <c r="E14" s="27" t="s">
        <v>1818</v>
      </c>
      <c r="F14" s="40">
        <v>15200</v>
      </c>
      <c r="G14" s="40">
        <f t="shared" ref="G14:G62" si="0">F14*H14</f>
        <v>15200</v>
      </c>
      <c r="H14" s="28">
        <v>1</v>
      </c>
    </row>
    <row r="15" spans="1:23" ht="20" customHeight="1" x14ac:dyDescent="0.15">
      <c r="A15" s="27" t="s">
        <v>1819</v>
      </c>
      <c r="B15" s="27" t="s">
        <v>20</v>
      </c>
      <c r="C15" s="27" t="s">
        <v>1820</v>
      </c>
      <c r="D15" s="27">
        <v>994817212</v>
      </c>
      <c r="E15" s="27" t="s">
        <v>1821</v>
      </c>
      <c r="F15" s="40">
        <v>19100</v>
      </c>
      <c r="G15" s="40">
        <f t="shared" si="0"/>
        <v>0</v>
      </c>
      <c r="H15" s="28">
        <v>0</v>
      </c>
    </row>
    <row r="16" spans="1:23" ht="20" customHeight="1" x14ac:dyDescent="0.15">
      <c r="A16" s="27" t="s">
        <v>1822</v>
      </c>
      <c r="B16" s="27" t="s">
        <v>20</v>
      </c>
      <c r="C16" s="27" t="s">
        <v>1823</v>
      </c>
      <c r="D16" s="27">
        <v>994849779</v>
      </c>
      <c r="E16" s="27" t="s">
        <v>1824</v>
      </c>
      <c r="F16" s="40">
        <v>2625</v>
      </c>
      <c r="G16" s="40">
        <f t="shared" si="0"/>
        <v>15750</v>
      </c>
      <c r="H16" s="28">
        <v>6</v>
      </c>
    </row>
    <row r="17" spans="1:8" ht="20" customHeight="1" x14ac:dyDescent="0.15">
      <c r="A17" s="27" t="s">
        <v>1825</v>
      </c>
      <c r="B17" s="27" t="s">
        <v>20</v>
      </c>
      <c r="C17" s="27" t="s">
        <v>1826</v>
      </c>
      <c r="D17" s="27">
        <v>1406235855</v>
      </c>
      <c r="E17" s="27" t="s">
        <v>1827</v>
      </c>
      <c r="F17" s="40">
        <v>25300</v>
      </c>
      <c r="G17" s="40">
        <f t="shared" si="0"/>
        <v>25300</v>
      </c>
      <c r="H17" s="28">
        <v>1</v>
      </c>
    </row>
    <row r="18" spans="1:8" ht="20" customHeight="1" x14ac:dyDescent="0.15">
      <c r="A18" s="27" t="s">
        <v>1828</v>
      </c>
      <c r="B18" s="27" t="s">
        <v>20</v>
      </c>
      <c r="C18" s="31" t="s">
        <v>1829</v>
      </c>
      <c r="D18" s="27">
        <v>1419415687</v>
      </c>
      <c r="E18" s="27" t="s">
        <v>1830</v>
      </c>
      <c r="F18" s="40">
        <v>15043</v>
      </c>
      <c r="G18" s="40">
        <f t="shared" si="0"/>
        <v>30086</v>
      </c>
      <c r="H18" s="28">
        <v>2</v>
      </c>
    </row>
    <row r="19" spans="1:8" ht="20" customHeight="1" x14ac:dyDescent="0.15">
      <c r="A19" s="27" t="s">
        <v>1831</v>
      </c>
      <c r="B19" s="27" t="s">
        <v>20</v>
      </c>
      <c r="C19" s="27" t="s">
        <v>1832</v>
      </c>
      <c r="D19" s="27">
        <v>1429327595</v>
      </c>
      <c r="E19" s="27" t="s">
        <v>1833</v>
      </c>
      <c r="F19" s="40">
        <v>36255</v>
      </c>
      <c r="G19" s="40">
        <f t="shared" si="0"/>
        <v>0</v>
      </c>
      <c r="H19" s="28">
        <v>0</v>
      </c>
    </row>
    <row r="20" spans="1:8" ht="20" customHeight="1" x14ac:dyDescent="0.15">
      <c r="A20" s="27" t="s">
        <v>1834</v>
      </c>
      <c r="B20" s="27" t="s">
        <v>20</v>
      </c>
      <c r="C20" s="27" t="s">
        <v>1835</v>
      </c>
      <c r="D20" s="27">
        <v>1341952098</v>
      </c>
      <c r="E20" s="27" t="s">
        <v>1836</v>
      </c>
      <c r="F20" s="40">
        <v>9200</v>
      </c>
      <c r="G20" s="40">
        <f t="shared" si="0"/>
        <v>0</v>
      </c>
      <c r="H20" s="28">
        <v>0</v>
      </c>
    </row>
    <row r="21" spans="1:8" ht="20" customHeight="1" x14ac:dyDescent="0.15">
      <c r="A21" s="27" t="s">
        <v>1837</v>
      </c>
      <c r="B21" s="27" t="s">
        <v>20</v>
      </c>
      <c r="C21" s="27" t="s">
        <v>1838</v>
      </c>
      <c r="D21" s="27">
        <v>1030891319</v>
      </c>
      <c r="E21" s="27" t="s">
        <v>1839</v>
      </c>
      <c r="F21" s="40">
        <v>33198</v>
      </c>
      <c r="G21" s="40">
        <f t="shared" si="0"/>
        <v>132792</v>
      </c>
      <c r="H21" s="28">
        <v>4</v>
      </c>
    </row>
    <row r="22" spans="1:8" ht="20" customHeight="1" x14ac:dyDescent="0.15">
      <c r="A22" s="27" t="s">
        <v>1840</v>
      </c>
      <c r="B22" s="27" t="s">
        <v>20</v>
      </c>
      <c r="C22" s="31" t="s">
        <v>1841</v>
      </c>
      <c r="D22" s="27">
        <v>1419415681</v>
      </c>
      <c r="E22" s="27" t="s">
        <v>1842</v>
      </c>
      <c r="F22" s="40">
        <v>6041</v>
      </c>
      <c r="G22" s="40">
        <f t="shared" si="0"/>
        <v>30205</v>
      </c>
      <c r="H22" s="28">
        <v>5</v>
      </c>
    </row>
    <row r="23" spans="1:8" ht="20" customHeight="1" x14ac:dyDescent="0.15">
      <c r="A23" s="27" t="s">
        <v>1843</v>
      </c>
      <c r="B23" s="27" t="s">
        <v>20</v>
      </c>
      <c r="C23" s="27" t="s">
        <v>1844</v>
      </c>
      <c r="D23" s="27">
        <v>1827469714</v>
      </c>
      <c r="E23" s="27" t="s">
        <v>1845</v>
      </c>
      <c r="F23" s="40">
        <v>10297</v>
      </c>
      <c r="G23" s="40">
        <f t="shared" si="0"/>
        <v>0</v>
      </c>
      <c r="H23" s="28">
        <v>0</v>
      </c>
    </row>
    <row r="24" spans="1:8" ht="20" customHeight="1" x14ac:dyDescent="0.15">
      <c r="A24" s="27" t="s">
        <v>1846</v>
      </c>
      <c r="B24" s="27" t="s">
        <v>20</v>
      </c>
      <c r="C24" s="27" t="s">
        <v>1847</v>
      </c>
      <c r="D24" s="27">
        <v>1008978244</v>
      </c>
      <c r="E24" s="27" t="s">
        <v>1848</v>
      </c>
      <c r="F24" s="40">
        <v>4524</v>
      </c>
      <c r="G24" s="40">
        <f t="shared" si="0"/>
        <v>18096</v>
      </c>
      <c r="H24" s="28">
        <v>4</v>
      </c>
    </row>
    <row r="25" spans="1:8" ht="20" customHeight="1" x14ac:dyDescent="0.15">
      <c r="A25" s="27" t="s">
        <v>1849</v>
      </c>
      <c r="B25" s="27" t="s">
        <v>20</v>
      </c>
      <c r="C25" s="27" t="s">
        <v>1850</v>
      </c>
      <c r="D25" s="27">
        <v>1846552478</v>
      </c>
      <c r="E25" s="27" t="s">
        <v>1851</v>
      </c>
      <c r="F25" s="40">
        <v>3078</v>
      </c>
      <c r="G25" s="40">
        <f t="shared" si="0"/>
        <v>9234</v>
      </c>
      <c r="H25" s="28">
        <v>3</v>
      </c>
    </row>
    <row r="26" spans="1:8" ht="20" customHeight="1" x14ac:dyDescent="0.15">
      <c r="A26" s="27" t="s">
        <v>1852</v>
      </c>
      <c r="B26" s="27" t="s">
        <v>20</v>
      </c>
      <c r="C26" s="27" t="s">
        <v>1853</v>
      </c>
      <c r="D26" s="27">
        <v>1031036412</v>
      </c>
      <c r="E26" s="27" t="s">
        <v>1854</v>
      </c>
      <c r="F26" s="40">
        <v>27900</v>
      </c>
      <c r="G26" s="40">
        <f t="shared" si="0"/>
        <v>139500</v>
      </c>
      <c r="H26" s="28">
        <v>5</v>
      </c>
    </row>
    <row r="27" spans="1:8" ht="20" customHeight="1" x14ac:dyDescent="0.15">
      <c r="A27" s="27" t="s">
        <v>1855</v>
      </c>
      <c r="B27" s="27" t="s">
        <v>20</v>
      </c>
      <c r="C27" s="31" t="s">
        <v>1856</v>
      </c>
      <c r="D27" s="27">
        <v>1427000161</v>
      </c>
      <c r="E27" s="27" t="s">
        <v>1857</v>
      </c>
      <c r="F27" s="40">
        <v>1644</v>
      </c>
      <c r="G27" s="40">
        <f t="shared" si="0"/>
        <v>4932</v>
      </c>
      <c r="H27" s="28">
        <v>3</v>
      </c>
    </row>
    <row r="28" spans="1:8" ht="20" customHeight="1" x14ac:dyDescent="0.15">
      <c r="A28" s="27" t="s">
        <v>1858</v>
      </c>
      <c r="B28" s="27" t="s">
        <v>20</v>
      </c>
      <c r="C28" s="27" t="s">
        <v>1859</v>
      </c>
      <c r="D28" s="27">
        <v>1103474362</v>
      </c>
      <c r="E28" s="27" t="s">
        <v>1860</v>
      </c>
      <c r="F28" s="40">
        <v>19500</v>
      </c>
      <c r="G28" s="40">
        <f t="shared" si="0"/>
        <v>156000</v>
      </c>
      <c r="H28" s="28">
        <v>8</v>
      </c>
    </row>
    <row r="29" spans="1:8" ht="20" customHeight="1" x14ac:dyDescent="0.15">
      <c r="A29" s="27" t="s">
        <v>1861</v>
      </c>
      <c r="B29" s="27" t="s">
        <v>20</v>
      </c>
      <c r="C29" s="31" t="s">
        <v>1862</v>
      </c>
      <c r="D29" s="27">
        <v>1518382789</v>
      </c>
      <c r="E29" s="27" t="s">
        <v>1863</v>
      </c>
      <c r="F29" s="40">
        <v>4798</v>
      </c>
      <c r="G29" s="40">
        <f t="shared" si="0"/>
        <v>28788</v>
      </c>
      <c r="H29" s="28">
        <v>6</v>
      </c>
    </row>
    <row r="30" spans="1:8" ht="20" customHeight="1" x14ac:dyDescent="0.15">
      <c r="A30" s="27" t="s">
        <v>1864</v>
      </c>
      <c r="B30" s="27" t="s">
        <v>20</v>
      </c>
      <c r="C30" s="27" t="s">
        <v>1844</v>
      </c>
      <c r="D30" s="27">
        <v>1510677144</v>
      </c>
      <c r="E30" s="27" t="s">
        <v>1865</v>
      </c>
      <c r="F30" s="40">
        <v>7187</v>
      </c>
      <c r="G30" s="40">
        <f t="shared" si="0"/>
        <v>14374</v>
      </c>
      <c r="H30" s="28">
        <v>2</v>
      </c>
    </row>
    <row r="31" spans="1:8" ht="20" customHeight="1" x14ac:dyDescent="0.15">
      <c r="A31" s="27" t="s">
        <v>1866</v>
      </c>
      <c r="B31" s="27" t="s">
        <v>20</v>
      </c>
      <c r="C31" s="27" t="s">
        <v>1867</v>
      </c>
      <c r="D31" s="27">
        <v>1326054329</v>
      </c>
      <c r="E31" s="27" t="s">
        <v>1868</v>
      </c>
      <c r="F31" s="40">
        <v>5122</v>
      </c>
      <c r="G31" s="40">
        <f t="shared" si="0"/>
        <v>0</v>
      </c>
      <c r="H31" s="28">
        <v>0</v>
      </c>
    </row>
    <row r="32" spans="1:8" ht="20" customHeight="1" x14ac:dyDescent="0.15">
      <c r="A32" s="27" t="s">
        <v>1869</v>
      </c>
      <c r="B32" s="27" t="s">
        <v>20</v>
      </c>
      <c r="C32" s="27" t="s">
        <v>1870</v>
      </c>
      <c r="D32" s="27">
        <v>1426974665</v>
      </c>
      <c r="E32" s="27" t="s">
        <v>1871</v>
      </c>
      <c r="F32" s="40">
        <v>11147</v>
      </c>
      <c r="G32" s="40">
        <f t="shared" si="0"/>
        <v>0</v>
      </c>
      <c r="H32" s="28">
        <v>0</v>
      </c>
    </row>
    <row r="33" spans="1:8" ht="20" customHeight="1" x14ac:dyDescent="0.15">
      <c r="A33" s="27" t="s">
        <v>1872</v>
      </c>
      <c r="B33" s="27" t="s">
        <v>20</v>
      </c>
      <c r="C33" s="27" t="s">
        <v>1873</v>
      </c>
      <c r="D33" s="27">
        <v>1341876788</v>
      </c>
      <c r="E33" s="27" t="s">
        <v>1874</v>
      </c>
      <c r="F33" s="40">
        <v>800</v>
      </c>
      <c r="G33" s="40">
        <f t="shared" si="0"/>
        <v>0</v>
      </c>
      <c r="H33" s="28">
        <v>0</v>
      </c>
    </row>
    <row r="34" spans="1:8" ht="20" customHeight="1" x14ac:dyDescent="0.15">
      <c r="A34" s="27" t="s">
        <v>1875</v>
      </c>
      <c r="B34" s="27" t="s">
        <v>20</v>
      </c>
      <c r="C34" s="27" t="s">
        <v>1876</v>
      </c>
      <c r="D34" s="27">
        <v>1406674521</v>
      </c>
      <c r="E34" s="27" t="s">
        <v>1877</v>
      </c>
      <c r="F34" s="40">
        <v>16800</v>
      </c>
      <c r="G34" s="40">
        <f t="shared" si="0"/>
        <v>67200</v>
      </c>
      <c r="H34" s="28">
        <v>4</v>
      </c>
    </row>
    <row r="35" spans="1:8" ht="20" customHeight="1" x14ac:dyDescent="0.15">
      <c r="A35" s="27" t="s">
        <v>1878</v>
      </c>
      <c r="B35" s="27" t="s">
        <v>20</v>
      </c>
      <c r="C35" s="27" t="s">
        <v>1879</v>
      </c>
      <c r="D35" s="27">
        <v>1341958194</v>
      </c>
      <c r="E35" s="27" t="s">
        <v>1880</v>
      </c>
      <c r="F35" s="40">
        <v>72090</v>
      </c>
      <c r="G35" s="40">
        <f t="shared" si="0"/>
        <v>288360</v>
      </c>
      <c r="H35" s="28">
        <v>4</v>
      </c>
    </row>
    <row r="36" spans="1:8" ht="20" customHeight="1" x14ac:dyDescent="0.15">
      <c r="A36" s="27" t="s">
        <v>1881</v>
      </c>
      <c r="B36" s="27" t="s">
        <v>20</v>
      </c>
      <c r="C36" s="27" t="s">
        <v>1882</v>
      </c>
      <c r="D36" s="27">
        <v>994784346</v>
      </c>
      <c r="E36" s="27" t="s">
        <v>1883</v>
      </c>
      <c r="F36" s="40">
        <v>5400</v>
      </c>
      <c r="G36" s="40">
        <f t="shared" si="0"/>
        <v>27000</v>
      </c>
      <c r="H36" s="28">
        <v>5</v>
      </c>
    </row>
    <row r="37" spans="1:8" ht="20" customHeight="1" x14ac:dyDescent="0.15">
      <c r="A37" s="27" t="s">
        <v>1884</v>
      </c>
      <c r="B37" s="27" t="s">
        <v>20</v>
      </c>
      <c r="C37" s="27" t="s">
        <v>1885</v>
      </c>
      <c r="D37" s="27">
        <v>1031055270</v>
      </c>
      <c r="E37" s="27" t="s">
        <v>1886</v>
      </c>
      <c r="F37" s="40">
        <v>15600</v>
      </c>
      <c r="G37" s="40">
        <f t="shared" si="0"/>
        <v>15600</v>
      </c>
      <c r="H37" s="28">
        <v>1</v>
      </c>
    </row>
    <row r="38" spans="1:8" ht="20" customHeight="1" x14ac:dyDescent="0.15">
      <c r="A38" s="27" t="s">
        <v>1887</v>
      </c>
      <c r="B38" s="27" t="s">
        <v>20</v>
      </c>
      <c r="C38" s="27" t="s">
        <v>1888</v>
      </c>
      <c r="D38" s="27">
        <v>1334933915</v>
      </c>
      <c r="E38" s="27" t="s">
        <v>1889</v>
      </c>
      <c r="F38" s="40">
        <v>15184</v>
      </c>
      <c r="G38" s="40">
        <f t="shared" si="0"/>
        <v>0</v>
      </c>
      <c r="H38" s="28">
        <v>0</v>
      </c>
    </row>
    <row r="39" spans="1:8" ht="20" customHeight="1" x14ac:dyDescent="0.15">
      <c r="A39" s="27" t="s">
        <v>1890</v>
      </c>
      <c r="B39" s="27" t="s">
        <v>20</v>
      </c>
      <c r="C39" s="27" t="s">
        <v>1891</v>
      </c>
      <c r="D39" s="27">
        <v>1385816215</v>
      </c>
      <c r="E39" s="27" t="s">
        <v>1892</v>
      </c>
      <c r="F39" s="40">
        <v>28910</v>
      </c>
      <c r="G39" s="40">
        <f t="shared" si="0"/>
        <v>115640</v>
      </c>
      <c r="H39" s="28">
        <v>4</v>
      </c>
    </row>
    <row r="40" spans="1:8" ht="20" customHeight="1" x14ac:dyDescent="0.15">
      <c r="A40" s="27" t="s">
        <v>1893</v>
      </c>
      <c r="B40" s="27" t="s">
        <v>20</v>
      </c>
      <c r="C40" s="27" t="s">
        <v>1894</v>
      </c>
      <c r="D40" s="27">
        <v>1510677108</v>
      </c>
      <c r="E40" s="27" t="s">
        <v>1895</v>
      </c>
      <c r="F40" s="40">
        <v>9200</v>
      </c>
      <c r="G40" s="40">
        <f t="shared" si="0"/>
        <v>27600</v>
      </c>
      <c r="H40" s="28">
        <v>3</v>
      </c>
    </row>
    <row r="41" spans="1:8" ht="20" customHeight="1" x14ac:dyDescent="0.15">
      <c r="A41" s="27" t="s">
        <v>1896</v>
      </c>
      <c r="B41" s="27" t="s">
        <v>20</v>
      </c>
      <c r="C41" s="31" t="s">
        <v>1897</v>
      </c>
      <c r="D41" s="27">
        <v>1419453561</v>
      </c>
      <c r="E41" s="27" t="s">
        <v>1898</v>
      </c>
      <c r="F41" s="40">
        <v>4038</v>
      </c>
      <c r="G41" s="40">
        <f t="shared" si="0"/>
        <v>20190</v>
      </c>
      <c r="H41" s="28">
        <v>5</v>
      </c>
    </row>
    <row r="42" spans="1:8" ht="20" customHeight="1" x14ac:dyDescent="0.15">
      <c r="A42" s="27" t="s">
        <v>1899</v>
      </c>
      <c r="B42" s="27" t="s">
        <v>20</v>
      </c>
      <c r="C42" s="31" t="s">
        <v>1900</v>
      </c>
      <c r="D42" s="27">
        <v>1427025143</v>
      </c>
      <c r="E42" s="27" t="s">
        <v>1901</v>
      </c>
      <c r="F42" s="40">
        <v>1481</v>
      </c>
      <c r="G42" s="40">
        <f t="shared" si="0"/>
        <v>5924</v>
      </c>
      <c r="H42" s="28">
        <v>4</v>
      </c>
    </row>
    <row r="43" spans="1:8" ht="20" customHeight="1" x14ac:dyDescent="0.15">
      <c r="A43" s="27" t="s">
        <v>1902</v>
      </c>
      <c r="B43" s="27" t="s">
        <v>20</v>
      </c>
      <c r="C43" s="27" t="s">
        <v>1903</v>
      </c>
      <c r="D43" s="27">
        <v>2120248010</v>
      </c>
      <c r="E43" s="27" t="s">
        <v>1904</v>
      </c>
      <c r="F43" s="40">
        <v>13133</v>
      </c>
      <c r="G43" s="40">
        <f t="shared" si="0"/>
        <v>13133</v>
      </c>
      <c r="H43" s="28">
        <v>1</v>
      </c>
    </row>
    <row r="44" spans="1:8" ht="20" customHeight="1" x14ac:dyDescent="0.15">
      <c r="A44" s="27" t="s">
        <v>1905</v>
      </c>
      <c r="B44" s="27" t="s">
        <v>20</v>
      </c>
      <c r="C44" s="27" t="s">
        <v>1906</v>
      </c>
      <c r="D44" s="27">
        <v>2414101344</v>
      </c>
      <c r="E44" s="27" t="s">
        <v>1907</v>
      </c>
      <c r="F44" s="40">
        <v>14032</v>
      </c>
      <c r="G44" s="40">
        <f t="shared" si="0"/>
        <v>0</v>
      </c>
      <c r="H44" s="28">
        <v>0</v>
      </c>
    </row>
    <row r="45" spans="1:8" ht="20" customHeight="1" x14ac:dyDescent="0.15">
      <c r="A45" s="27" t="s">
        <v>1908</v>
      </c>
      <c r="B45" s="27" t="s">
        <v>20</v>
      </c>
      <c r="C45" s="27" t="s">
        <v>1909</v>
      </c>
      <c r="D45" s="27">
        <v>1395473191</v>
      </c>
      <c r="E45" s="27" t="s">
        <v>1910</v>
      </c>
      <c r="F45" s="40">
        <v>18300</v>
      </c>
      <c r="G45" s="40">
        <f t="shared" si="0"/>
        <v>36600</v>
      </c>
      <c r="H45" s="28">
        <v>2</v>
      </c>
    </row>
    <row r="46" spans="1:8" ht="20" customHeight="1" x14ac:dyDescent="0.15">
      <c r="A46" s="27" t="s">
        <v>1911</v>
      </c>
      <c r="B46" s="27" t="s">
        <v>20</v>
      </c>
      <c r="C46" s="27" t="s">
        <v>1912</v>
      </c>
      <c r="D46" s="27">
        <v>1419389073</v>
      </c>
      <c r="E46" s="27" t="s">
        <v>1913</v>
      </c>
      <c r="F46" s="40">
        <v>4000</v>
      </c>
      <c r="G46" s="40">
        <f t="shared" si="0"/>
        <v>12000</v>
      </c>
      <c r="H46" s="28">
        <v>3</v>
      </c>
    </row>
    <row r="47" spans="1:8" ht="20" customHeight="1" x14ac:dyDescent="0.15">
      <c r="A47" s="27" t="s">
        <v>1914</v>
      </c>
      <c r="B47" s="27" t="s">
        <v>20</v>
      </c>
      <c r="C47" s="31" t="s">
        <v>1915</v>
      </c>
      <c r="D47" s="27">
        <v>1346559133</v>
      </c>
      <c r="E47" s="27" t="s">
        <v>1916</v>
      </c>
      <c r="F47" s="40">
        <v>7285</v>
      </c>
      <c r="G47" s="40">
        <f t="shared" si="0"/>
        <v>29140</v>
      </c>
      <c r="H47" s="28">
        <v>4</v>
      </c>
    </row>
    <row r="48" spans="1:8" ht="20" customHeight="1" x14ac:dyDescent="0.15">
      <c r="A48" s="27" t="s">
        <v>1917</v>
      </c>
      <c r="B48" s="27" t="s">
        <v>20</v>
      </c>
      <c r="C48" s="31" t="s">
        <v>1918</v>
      </c>
      <c r="D48" s="27">
        <v>994848047</v>
      </c>
      <c r="E48" s="27" t="s">
        <v>1919</v>
      </c>
      <c r="F48" s="40">
        <v>15311</v>
      </c>
      <c r="G48" s="40">
        <f t="shared" si="0"/>
        <v>61244</v>
      </c>
      <c r="H48" s="28">
        <v>4</v>
      </c>
    </row>
    <row r="49" spans="1:8" ht="20" customHeight="1" x14ac:dyDescent="0.15">
      <c r="A49" s="27" t="s">
        <v>1920</v>
      </c>
      <c r="B49" s="27" t="s">
        <v>20</v>
      </c>
      <c r="C49" s="27" t="s">
        <v>1921</v>
      </c>
      <c r="D49" s="27">
        <v>1334933333</v>
      </c>
      <c r="E49" s="27" t="s">
        <v>1922</v>
      </c>
      <c r="F49" s="40">
        <v>10405</v>
      </c>
      <c r="G49" s="40">
        <f t="shared" si="0"/>
        <v>41620</v>
      </c>
      <c r="H49" s="28">
        <v>4</v>
      </c>
    </row>
    <row r="50" spans="1:8" ht="20" customHeight="1" x14ac:dyDescent="0.15">
      <c r="A50" s="27" t="s">
        <v>1923</v>
      </c>
      <c r="B50" s="27" t="s">
        <v>20</v>
      </c>
      <c r="C50" s="27" t="s">
        <v>1924</v>
      </c>
      <c r="D50" s="27">
        <v>2189546206</v>
      </c>
      <c r="E50" s="27" t="s">
        <v>1925</v>
      </c>
      <c r="F50" s="40">
        <v>74900</v>
      </c>
      <c r="G50" s="40">
        <f t="shared" si="0"/>
        <v>74900</v>
      </c>
      <c r="H50" s="28">
        <v>1</v>
      </c>
    </row>
    <row r="51" spans="1:8" ht="20" customHeight="1" x14ac:dyDescent="0.15">
      <c r="A51" s="27" t="s">
        <v>1926</v>
      </c>
      <c r="B51" s="27" t="s">
        <v>20</v>
      </c>
      <c r="C51" s="27" t="s">
        <v>1927</v>
      </c>
      <c r="D51" s="27">
        <v>1032538589</v>
      </c>
      <c r="E51" s="27" t="s">
        <v>1928</v>
      </c>
      <c r="F51" s="40">
        <v>19600</v>
      </c>
      <c r="G51" s="40">
        <f t="shared" si="0"/>
        <v>19600</v>
      </c>
      <c r="H51" s="28">
        <v>1</v>
      </c>
    </row>
    <row r="52" spans="1:8" ht="20" customHeight="1" x14ac:dyDescent="0.15">
      <c r="A52" s="27" t="s">
        <v>1929</v>
      </c>
      <c r="B52" s="27" t="s">
        <v>20</v>
      </c>
      <c r="C52" s="31" t="s">
        <v>1930</v>
      </c>
      <c r="D52" s="27">
        <v>1419415807</v>
      </c>
      <c r="E52" s="27" t="s">
        <v>1931</v>
      </c>
      <c r="F52" s="40">
        <v>531</v>
      </c>
      <c r="G52" s="40">
        <f t="shared" si="0"/>
        <v>531</v>
      </c>
      <c r="H52" s="28">
        <v>1</v>
      </c>
    </row>
    <row r="53" spans="1:8" ht="20" customHeight="1" x14ac:dyDescent="0.15">
      <c r="A53" s="27" t="s">
        <v>1932</v>
      </c>
      <c r="B53" s="27" t="s">
        <v>20</v>
      </c>
      <c r="C53" s="27" t="s">
        <v>1933</v>
      </c>
      <c r="D53" s="27">
        <v>1775558782</v>
      </c>
      <c r="E53" s="27" t="s">
        <v>1934</v>
      </c>
      <c r="F53" s="40">
        <v>20900</v>
      </c>
      <c r="G53" s="40">
        <f t="shared" si="0"/>
        <v>62700</v>
      </c>
      <c r="H53" s="28">
        <v>3</v>
      </c>
    </row>
    <row r="54" spans="1:8" ht="20" customHeight="1" x14ac:dyDescent="0.15">
      <c r="A54" s="27" t="s">
        <v>1935</v>
      </c>
      <c r="B54" s="27" t="s">
        <v>20</v>
      </c>
      <c r="C54" s="31" t="s">
        <v>1936</v>
      </c>
      <c r="D54" s="27">
        <v>1429379351</v>
      </c>
      <c r="E54" s="27" t="s">
        <v>1937</v>
      </c>
      <c r="F54" s="40">
        <v>7459</v>
      </c>
      <c r="G54" s="40">
        <f t="shared" si="0"/>
        <v>7459</v>
      </c>
      <c r="H54" s="28">
        <v>1</v>
      </c>
    </row>
    <row r="55" spans="1:8" ht="20" customHeight="1" x14ac:dyDescent="0.15">
      <c r="A55" s="27" t="s">
        <v>1938</v>
      </c>
      <c r="B55" s="27" t="s">
        <v>20</v>
      </c>
      <c r="C55" s="27" t="s">
        <v>1939</v>
      </c>
      <c r="D55" s="27">
        <v>1429262829</v>
      </c>
      <c r="E55" s="27" t="s">
        <v>1940</v>
      </c>
      <c r="F55" s="40">
        <v>7800</v>
      </c>
      <c r="G55" s="40">
        <f t="shared" si="0"/>
        <v>23400</v>
      </c>
      <c r="H55" s="28">
        <v>3</v>
      </c>
    </row>
    <row r="56" spans="1:8" ht="20" customHeight="1" x14ac:dyDescent="0.15">
      <c r="A56" s="27" t="s">
        <v>1941</v>
      </c>
      <c r="B56" s="27" t="s">
        <v>20</v>
      </c>
      <c r="C56" s="27" t="s">
        <v>1942</v>
      </c>
      <c r="D56" s="27">
        <v>994803851</v>
      </c>
      <c r="E56" s="27" t="s">
        <v>1943</v>
      </c>
      <c r="F56" s="40">
        <v>6000</v>
      </c>
      <c r="G56" s="40">
        <f t="shared" si="0"/>
        <v>6000</v>
      </c>
      <c r="H56" s="28">
        <v>1</v>
      </c>
    </row>
    <row r="57" spans="1:8" ht="20" customHeight="1" x14ac:dyDescent="0.15">
      <c r="A57" s="27" t="s">
        <v>1944</v>
      </c>
      <c r="B57" s="27" t="s">
        <v>20</v>
      </c>
      <c r="C57" s="31" t="s">
        <v>1945</v>
      </c>
      <c r="D57" s="27">
        <v>1429301553</v>
      </c>
      <c r="E57" s="27" t="s">
        <v>1946</v>
      </c>
      <c r="F57" s="40">
        <v>17936</v>
      </c>
      <c r="G57" s="40">
        <f t="shared" si="0"/>
        <v>89680</v>
      </c>
      <c r="H57" s="28">
        <v>5</v>
      </c>
    </row>
    <row r="58" spans="1:8" ht="20" customHeight="1" x14ac:dyDescent="0.15">
      <c r="A58" s="27" t="s">
        <v>1947</v>
      </c>
      <c r="B58" s="27" t="s">
        <v>20</v>
      </c>
      <c r="C58" s="27" t="s">
        <v>1948</v>
      </c>
      <c r="D58" s="27">
        <v>1032532191</v>
      </c>
      <c r="E58" s="27" t="s">
        <v>1949</v>
      </c>
      <c r="F58" s="40">
        <v>17000</v>
      </c>
      <c r="G58" s="40">
        <f t="shared" si="0"/>
        <v>102000</v>
      </c>
      <c r="H58" s="28">
        <v>6</v>
      </c>
    </row>
    <row r="59" spans="1:8" ht="20" customHeight="1" x14ac:dyDescent="0.15">
      <c r="A59" s="27" t="s">
        <v>1950</v>
      </c>
      <c r="B59" s="27" t="s">
        <v>20</v>
      </c>
      <c r="C59" s="27" t="s">
        <v>1951</v>
      </c>
      <c r="D59" s="27">
        <v>1822130120</v>
      </c>
      <c r="E59" s="27" t="s">
        <v>1952</v>
      </c>
      <c r="F59" s="40">
        <v>18800</v>
      </c>
      <c r="G59" s="40">
        <f t="shared" si="0"/>
        <v>94000</v>
      </c>
      <c r="H59" s="28">
        <v>5</v>
      </c>
    </row>
    <row r="60" spans="1:8" ht="20" customHeight="1" x14ac:dyDescent="0.15">
      <c r="A60" s="27" t="s">
        <v>1953</v>
      </c>
      <c r="B60" s="27" t="s">
        <v>20</v>
      </c>
      <c r="C60" s="27" t="s">
        <v>1954</v>
      </c>
      <c r="D60" s="27">
        <v>1031055183</v>
      </c>
      <c r="E60" s="27" t="s">
        <v>1955</v>
      </c>
      <c r="F60" s="40">
        <v>21000</v>
      </c>
      <c r="G60" s="40">
        <f t="shared" si="0"/>
        <v>0</v>
      </c>
      <c r="H60" s="28">
        <v>0</v>
      </c>
    </row>
    <row r="61" spans="1:8" ht="20" customHeight="1" x14ac:dyDescent="0.15">
      <c r="A61" s="27" t="s">
        <v>1956</v>
      </c>
      <c r="B61" s="27" t="s">
        <v>20</v>
      </c>
      <c r="C61" s="27" t="s">
        <v>1957</v>
      </c>
      <c r="D61" s="27">
        <v>1334996152</v>
      </c>
      <c r="E61" s="27" t="s">
        <v>1958</v>
      </c>
      <c r="F61" s="40">
        <v>27000</v>
      </c>
      <c r="G61" s="40">
        <f t="shared" si="0"/>
        <v>81000</v>
      </c>
      <c r="H61" s="28">
        <v>3</v>
      </c>
    </row>
    <row r="62" spans="1:8" ht="20" customHeight="1" x14ac:dyDescent="0.15">
      <c r="A62" s="27" t="s">
        <v>1959</v>
      </c>
      <c r="B62" s="27" t="s">
        <v>20</v>
      </c>
      <c r="C62" s="27" t="s">
        <v>1960</v>
      </c>
      <c r="D62" s="27">
        <v>994829836</v>
      </c>
      <c r="E62" s="27" t="s">
        <v>1961</v>
      </c>
      <c r="F62" s="40">
        <v>5600</v>
      </c>
      <c r="G62" s="43">
        <f t="shared" si="0"/>
        <v>39200</v>
      </c>
      <c r="H62" s="28">
        <v>7</v>
      </c>
    </row>
    <row r="63" spans="1:8" ht="20" customHeight="1" x14ac:dyDescent="0.15">
      <c r="A63" s="29"/>
      <c r="B63" s="30"/>
      <c r="C63" s="30"/>
      <c r="D63" s="30"/>
      <c r="E63" s="30"/>
      <c r="F63" s="46"/>
      <c r="G63" s="47">
        <f>SUBTOTAL(9,G13:G62)</f>
        <v>2071178</v>
      </c>
      <c r="H63" s="30"/>
    </row>
  </sheetData>
  <autoFilter ref="A10:H62" xr:uid="{BFB0F4BD-E1B0-634D-B67C-E58FB22B5161}"/>
  <mergeCells count="8">
    <mergeCell ref="H11:H12"/>
    <mergeCell ref="G10:G12"/>
    <mergeCell ref="A10:A12"/>
    <mergeCell ref="B10:B12"/>
    <mergeCell ref="C10:C12"/>
    <mergeCell ref="D10:D12"/>
    <mergeCell ref="E10:E12"/>
    <mergeCell ref="F10:F12"/>
  </mergeCells>
  <hyperlinks>
    <hyperlink ref="A4" r:id="rId1" xr:uid="{D3EDC8DD-BF8D-A346-B108-40C1709952CC}"/>
    <hyperlink ref="A8" location="'Para impulsar ventas'!A1" display=" Para impulsar ventas" xr:uid="{AEEEB1F1-DC39-3947-934C-F66B45B7D364}"/>
    <hyperlink ref="A6" location="'Para evitar descarte'!A1" display=" Para evitar descarte" xr:uid="{680E95BC-454A-5E43-AC22-812275E23103}"/>
    <hyperlink ref="A7" location="'Para poner en venta'!A1" display=" Para poner en venta" xr:uid="{2805D804-E4C7-924A-A8F2-2326B504399C}"/>
    <hyperlink ref="C6" location="'Buena calidad'!A1" display=" Buena calidad" xr:uid="{C12CE48D-F795-2844-AABB-D9E39F28CDF6}"/>
    <hyperlink ref="F8" r:id="rId2" xr:uid="{E5CD2727-299A-674C-A0A3-047A0B47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E50A-E7F7-A041-A887-48202B245223}">
  <dimension ref="A1:W19"/>
  <sheetViews>
    <sheetView workbookViewId="0">
      <selection activeCell="F15" sqref="F15"/>
    </sheetView>
  </sheetViews>
  <sheetFormatPr baseColWidth="10" defaultColWidth="12.6640625" defaultRowHeight="15" customHeight="1" x14ac:dyDescent="0.15"/>
  <cols>
    <col min="1" max="1" width="20.83203125" customWidth="1"/>
    <col min="2" max="2" width="13.6640625" customWidth="1"/>
    <col min="3" max="3" width="21.5" customWidth="1"/>
    <col min="4" max="4" width="13.6640625" customWidth="1"/>
    <col min="5" max="5" width="30.1640625" customWidth="1"/>
    <col min="6" max="6" width="25.83203125" customWidth="1"/>
    <col min="7" max="7" width="29.6640625" customWidth="1"/>
    <col min="8" max="8" width="13.83203125" customWidth="1"/>
    <col min="9" max="12" width="12.83203125" customWidth="1"/>
    <col min="13" max="13" width="12.5" customWidth="1"/>
  </cols>
  <sheetData>
    <row r="1" spans="1:23" ht="18" x14ac:dyDescent="0.2">
      <c r="A1" s="1"/>
      <c r="B1" s="1"/>
      <c r="C1" s="1"/>
      <c r="D1" s="1"/>
      <c r="E1" s="2"/>
      <c r="F1" s="2"/>
      <c r="G1" s="2"/>
      <c r="H1" s="2"/>
    </row>
    <row r="2" spans="1:23" ht="18" x14ac:dyDescent="0.2">
      <c r="A2" s="3" t="s">
        <v>0</v>
      </c>
      <c r="B2" s="3"/>
      <c r="C2" s="3"/>
      <c r="D2" s="3"/>
      <c r="E2" s="4"/>
      <c r="F2" s="4"/>
      <c r="G2" s="4"/>
      <c r="H2" s="4"/>
    </row>
    <row r="3" spans="1:23" ht="18" x14ac:dyDescent="0.2">
      <c r="A3" s="5" t="s">
        <v>1962</v>
      </c>
      <c r="B3" s="3"/>
      <c r="C3" s="3"/>
      <c r="D3" s="3"/>
      <c r="E3" s="4"/>
      <c r="F3" s="4"/>
      <c r="G3" s="4"/>
      <c r="H3" s="4"/>
    </row>
    <row r="4" spans="1:23" ht="19.5" customHeight="1" x14ac:dyDescent="0.15">
      <c r="A4" s="6" t="s">
        <v>1</v>
      </c>
      <c r="B4" s="4"/>
      <c r="C4" s="4"/>
      <c r="D4" s="4"/>
      <c r="E4" s="4"/>
      <c r="F4" s="4"/>
      <c r="G4" s="4"/>
      <c r="H4" s="4"/>
    </row>
    <row r="5" spans="1:23" ht="18" x14ac:dyDescent="0.2">
      <c r="A5" s="15" t="s">
        <v>17</v>
      </c>
      <c r="B5" s="8"/>
      <c r="C5" s="8"/>
      <c r="D5" s="8"/>
      <c r="E5" s="8"/>
      <c r="F5" s="16" t="s">
        <v>919</v>
      </c>
      <c r="G5" s="17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9" customHeight="1" x14ac:dyDescent="0.15">
      <c r="A6" s="18" t="s">
        <v>5</v>
      </c>
      <c r="B6" s="19" t="s">
        <v>1346</v>
      </c>
      <c r="C6" s="20" t="s">
        <v>4</v>
      </c>
      <c r="D6" s="19" t="s">
        <v>916</v>
      </c>
      <c r="E6" s="21"/>
      <c r="F6" s="22" t="s">
        <v>1963</v>
      </c>
      <c r="G6" s="22"/>
      <c r="H6" s="10"/>
    </row>
    <row r="7" spans="1:23" ht="18" customHeight="1" x14ac:dyDescent="0.15">
      <c r="A7" s="13" t="s">
        <v>3</v>
      </c>
      <c r="B7" s="19" t="s">
        <v>916</v>
      </c>
      <c r="C7" s="12" t="s">
        <v>2</v>
      </c>
      <c r="D7" s="19" t="s">
        <v>916</v>
      </c>
      <c r="E7" s="21"/>
      <c r="F7" s="22" t="s">
        <v>1964</v>
      </c>
      <c r="G7" s="22"/>
      <c r="H7" s="10"/>
    </row>
    <row r="8" spans="1:23" ht="15.75" customHeight="1" x14ac:dyDescent="0.15">
      <c r="A8" s="23" t="s">
        <v>6</v>
      </c>
      <c r="B8" s="19" t="s">
        <v>1965</v>
      </c>
      <c r="C8" s="24" t="s">
        <v>18</v>
      </c>
      <c r="D8" s="19" t="s">
        <v>1966</v>
      </c>
      <c r="E8" s="21"/>
      <c r="F8" s="26" t="s">
        <v>7</v>
      </c>
      <c r="G8" s="9"/>
      <c r="H8" s="10"/>
    </row>
    <row r="9" spans="1:23" ht="15.75" customHeight="1" x14ac:dyDescent="0.15">
      <c r="A9" s="9"/>
      <c r="B9" s="9"/>
      <c r="C9" s="9"/>
      <c r="D9" s="9"/>
      <c r="E9" s="11"/>
      <c r="F9" s="9"/>
      <c r="G9" s="14"/>
      <c r="H9" s="10"/>
    </row>
    <row r="10" spans="1:23" ht="24" customHeight="1" x14ac:dyDescent="0.15">
      <c r="A10" s="77" t="s">
        <v>8</v>
      </c>
      <c r="B10" s="79" t="s">
        <v>9</v>
      </c>
      <c r="C10" s="82" t="s">
        <v>10</v>
      </c>
      <c r="D10" s="83" t="s">
        <v>11</v>
      </c>
      <c r="E10" s="86" t="s">
        <v>12</v>
      </c>
      <c r="F10" s="86" t="s">
        <v>1804</v>
      </c>
      <c r="G10" s="82" t="s">
        <v>1805</v>
      </c>
      <c r="H10" s="25" t="s">
        <v>14</v>
      </c>
    </row>
    <row r="11" spans="1:23" ht="39" customHeight="1" x14ac:dyDescent="0.15">
      <c r="A11" s="78"/>
      <c r="B11" s="80"/>
      <c r="C11" s="80"/>
      <c r="D11" s="84"/>
      <c r="E11" s="87"/>
      <c r="F11" s="87"/>
      <c r="G11" s="80"/>
      <c r="H11" s="75" t="s">
        <v>15</v>
      </c>
    </row>
    <row r="12" spans="1:23" ht="13" x14ac:dyDescent="0.15">
      <c r="A12" s="76"/>
      <c r="B12" s="81"/>
      <c r="C12" s="81"/>
      <c r="D12" s="85"/>
      <c r="E12" s="88"/>
      <c r="F12" s="88"/>
      <c r="G12" s="81"/>
      <c r="H12" s="76"/>
    </row>
    <row r="13" spans="1:23" ht="28" x14ac:dyDescent="0.15">
      <c r="A13" s="27" t="s">
        <v>1967</v>
      </c>
      <c r="B13" s="27" t="s">
        <v>20</v>
      </c>
      <c r="C13" s="27" t="s">
        <v>1968</v>
      </c>
      <c r="D13" s="27">
        <v>1494798857</v>
      </c>
      <c r="E13" s="27" t="s">
        <v>1969</v>
      </c>
      <c r="F13" s="40">
        <v>6400</v>
      </c>
      <c r="G13" s="40">
        <f t="shared" ref="G13:G18" si="0">F13*H13</f>
        <v>6400</v>
      </c>
      <c r="H13" s="28">
        <v>1</v>
      </c>
    </row>
    <row r="14" spans="1:23" ht="28" x14ac:dyDescent="0.15">
      <c r="A14" s="27" t="s">
        <v>1970</v>
      </c>
      <c r="B14" s="27" t="s">
        <v>20</v>
      </c>
      <c r="C14" s="27" t="s">
        <v>1971</v>
      </c>
      <c r="D14" s="27">
        <v>1460572873</v>
      </c>
      <c r="E14" s="27" t="s">
        <v>1972</v>
      </c>
      <c r="F14" s="40">
        <v>1600</v>
      </c>
      <c r="G14" s="40">
        <f t="shared" si="0"/>
        <v>0</v>
      </c>
      <c r="H14" s="28">
        <v>0</v>
      </c>
    </row>
    <row r="15" spans="1:23" ht="28" x14ac:dyDescent="0.15">
      <c r="A15" s="27" t="s">
        <v>1973</v>
      </c>
      <c r="B15" s="27" t="s">
        <v>20</v>
      </c>
      <c r="C15" s="27" t="s">
        <v>1974</v>
      </c>
      <c r="D15" s="27">
        <v>2275321754</v>
      </c>
      <c r="E15" s="27" t="s">
        <v>1975</v>
      </c>
      <c r="F15" s="40">
        <v>26900</v>
      </c>
      <c r="G15" s="40">
        <f t="shared" si="0"/>
        <v>53800</v>
      </c>
      <c r="H15" s="28">
        <v>2</v>
      </c>
    </row>
    <row r="16" spans="1:23" ht="28" x14ac:dyDescent="0.15">
      <c r="A16" s="27" t="s">
        <v>1976</v>
      </c>
      <c r="B16" s="27" t="s">
        <v>20</v>
      </c>
      <c r="C16" s="27" t="s">
        <v>1977</v>
      </c>
      <c r="D16" s="27">
        <v>2260221742</v>
      </c>
      <c r="E16" s="27" t="s">
        <v>1978</v>
      </c>
      <c r="F16" s="40">
        <v>4128</v>
      </c>
      <c r="G16" s="40">
        <f t="shared" si="0"/>
        <v>12384</v>
      </c>
      <c r="H16" s="28">
        <v>3</v>
      </c>
    </row>
    <row r="17" spans="1:8" ht="28" x14ac:dyDescent="0.15">
      <c r="A17" s="27" t="s">
        <v>1979</v>
      </c>
      <c r="B17" s="27" t="s">
        <v>20</v>
      </c>
      <c r="C17" s="27" t="s">
        <v>1980</v>
      </c>
      <c r="D17" s="27">
        <v>2216325090</v>
      </c>
      <c r="E17" s="27" t="s">
        <v>1981</v>
      </c>
      <c r="F17" s="40">
        <v>1300</v>
      </c>
      <c r="G17" s="40">
        <f t="shared" si="0"/>
        <v>2600</v>
      </c>
      <c r="H17" s="28">
        <v>2</v>
      </c>
    </row>
    <row r="18" spans="1:8" ht="28" x14ac:dyDescent="0.15">
      <c r="A18" s="27" t="s">
        <v>1982</v>
      </c>
      <c r="B18" s="27" t="s">
        <v>20</v>
      </c>
      <c r="C18" s="27" t="s">
        <v>1983</v>
      </c>
      <c r="D18" s="27">
        <v>1460508737</v>
      </c>
      <c r="E18" s="27" t="s">
        <v>1984</v>
      </c>
      <c r="F18" s="40">
        <v>3200</v>
      </c>
      <c r="G18" s="43">
        <f t="shared" si="0"/>
        <v>9600</v>
      </c>
      <c r="H18" s="28">
        <v>3</v>
      </c>
    </row>
    <row r="19" spans="1:8" ht="24" customHeight="1" x14ac:dyDescent="0.15">
      <c r="A19" s="29"/>
      <c r="B19" s="30"/>
      <c r="C19" s="30"/>
      <c r="D19" s="30"/>
      <c r="E19" s="30"/>
      <c r="F19" s="30"/>
      <c r="G19" s="47">
        <f>SUM(G13:G18)</f>
        <v>84784</v>
      </c>
      <c r="H19" s="30"/>
    </row>
  </sheetData>
  <mergeCells count="8">
    <mergeCell ref="H11:H12"/>
    <mergeCell ref="G10:G12"/>
    <mergeCell ref="A10:A12"/>
    <mergeCell ref="B10:B12"/>
    <mergeCell ref="C10:C12"/>
    <mergeCell ref="D10:D12"/>
    <mergeCell ref="E10:E12"/>
    <mergeCell ref="F10:F12"/>
  </mergeCells>
  <hyperlinks>
    <hyperlink ref="A4" r:id="rId1" xr:uid="{8C49640C-BB95-8A44-ADC3-B2F59DEEB6CB}"/>
    <hyperlink ref="A8" location="'Para impulsar ventas'!A1" display=" Para impulsar ventas" xr:uid="{0091CAA7-3F68-8340-A428-D58A67AADF1E}"/>
    <hyperlink ref="A6" location="'Para evitar descarte'!A1" display=" Para evitar descarte" xr:uid="{AE853E21-3E71-7E45-A726-BB518E2978DA}"/>
    <hyperlink ref="A7" location="'Para poner en venta'!A1" display=" Para poner en venta" xr:uid="{FB7DA7EE-05AA-6148-8D94-5A750594C3F5}"/>
    <hyperlink ref="C6" location="'Buena calidad'!A1" display=" Buena calidad" xr:uid="{D333D0CB-AA6B-3C44-B256-792593F120C1}"/>
    <hyperlink ref="F8" r:id="rId2" xr:uid="{2D233C89-9EDE-8B46-A8FB-830B526C467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0F94-5527-AC49-B7CC-26FDF704CCC9}">
  <sheetPr filterMode="1"/>
  <dimension ref="A1:W20"/>
  <sheetViews>
    <sheetView workbookViewId="0">
      <selection activeCell="A13" sqref="A13:H19"/>
    </sheetView>
  </sheetViews>
  <sheetFormatPr baseColWidth="10" defaultColWidth="12.6640625" defaultRowHeight="15" customHeight="1" x14ac:dyDescent="0.15"/>
  <cols>
    <col min="1" max="1" width="20.83203125" customWidth="1"/>
    <col min="2" max="2" width="13.6640625" customWidth="1"/>
    <col min="3" max="3" width="21.5" customWidth="1"/>
    <col min="4" max="4" width="13.6640625" customWidth="1"/>
    <col min="5" max="5" width="30.1640625" customWidth="1"/>
    <col min="6" max="6" width="25.83203125" customWidth="1"/>
    <col min="7" max="7" width="29.6640625" customWidth="1"/>
    <col min="8" max="8" width="13.83203125" customWidth="1"/>
    <col min="9" max="12" width="12.83203125" customWidth="1"/>
    <col min="13" max="13" width="12.5" customWidth="1"/>
  </cols>
  <sheetData>
    <row r="1" spans="1:23" ht="18" x14ac:dyDescent="0.2">
      <c r="A1" s="1"/>
      <c r="B1" s="1"/>
      <c r="C1" s="1"/>
      <c r="D1" s="1"/>
      <c r="E1" s="2"/>
      <c r="F1" s="2"/>
      <c r="G1" s="2"/>
      <c r="H1" s="2"/>
    </row>
    <row r="2" spans="1:23" ht="18" x14ac:dyDescent="0.2">
      <c r="A2" s="3" t="s">
        <v>0</v>
      </c>
      <c r="B2" s="3"/>
      <c r="C2" s="3"/>
      <c r="D2" s="3"/>
      <c r="E2" s="4"/>
      <c r="F2" s="4"/>
      <c r="G2" s="4"/>
      <c r="H2" s="4"/>
    </row>
    <row r="3" spans="1:23" ht="18" x14ac:dyDescent="0.2">
      <c r="A3" s="5" t="s">
        <v>1962</v>
      </c>
      <c r="B3" s="3"/>
      <c r="C3" s="3"/>
      <c r="D3" s="3"/>
      <c r="E3" s="4"/>
      <c r="F3" s="4"/>
      <c r="G3" s="4"/>
      <c r="H3" s="4"/>
    </row>
    <row r="4" spans="1:23" ht="19.5" customHeight="1" x14ac:dyDescent="0.15">
      <c r="A4" s="6" t="s">
        <v>1</v>
      </c>
      <c r="B4" s="4"/>
      <c r="C4" s="4"/>
      <c r="D4" s="4"/>
      <c r="E4" s="4"/>
      <c r="F4" s="4"/>
      <c r="G4" s="4"/>
      <c r="H4" s="4"/>
    </row>
    <row r="5" spans="1:23" ht="18" x14ac:dyDescent="0.2">
      <c r="A5" s="15" t="s">
        <v>17</v>
      </c>
      <c r="B5" s="8"/>
      <c r="C5" s="8"/>
      <c r="D5" s="8"/>
      <c r="E5" s="8"/>
      <c r="F5" s="16" t="s">
        <v>919</v>
      </c>
      <c r="G5" s="17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9" customHeight="1" x14ac:dyDescent="0.15">
      <c r="A6" s="18" t="s">
        <v>5</v>
      </c>
      <c r="B6" s="19" t="s">
        <v>1985</v>
      </c>
      <c r="C6" s="20" t="s">
        <v>4</v>
      </c>
      <c r="D6" s="19" t="s">
        <v>916</v>
      </c>
      <c r="E6" s="21"/>
      <c r="F6" s="22" t="s">
        <v>1986</v>
      </c>
      <c r="G6" s="22"/>
      <c r="H6" s="10"/>
    </row>
    <row r="7" spans="1:23" ht="18" customHeight="1" x14ac:dyDescent="0.15">
      <c r="A7" s="13" t="s">
        <v>3</v>
      </c>
      <c r="B7" s="19" t="s">
        <v>916</v>
      </c>
      <c r="C7" s="12" t="s">
        <v>2</v>
      </c>
      <c r="D7" s="19" t="s">
        <v>916</v>
      </c>
      <c r="E7" s="21"/>
      <c r="F7" s="22" t="s">
        <v>1987</v>
      </c>
      <c r="G7" s="22"/>
      <c r="H7" s="10"/>
    </row>
    <row r="8" spans="1:23" ht="15.75" customHeight="1" x14ac:dyDescent="0.15">
      <c r="A8" s="23" t="s">
        <v>6</v>
      </c>
      <c r="B8" s="19" t="s">
        <v>1965</v>
      </c>
      <c r="C8" s="24" t="s">
        <v>18</v>
      </c>
      <c r="D8" s="19" t="s">
        <v>1988</v>
      </c>
      <c r="E8" s="21"/>
      <c r="F8" s="26" t="s">
        <v>7</v>
      </c>
      <c r="G8" s="9"/>
      <c r="H8" s="10"/>
    </row>
    <row r="9" spans="1:23" ht="15.75" customHeight="1" x14ac:dyDescent="0.15">
      <c r="A9" s="9"/>
      <c r="B9" s="9"/>
      <c r="C9" s="9"/>
      <c r="D9" s="9"/>
      <c r="E9" s="11"/>
      <c r="F9" s="9"/>
      <c r="G9" s="14"/>
      <c r="H9" s="10"/>
    </row>
    <row r="10" spans="1:23" ht="24" customHeight="1" x14ac:dyDescent="0.15">
      <c r="A10" s="77" t="s">
        <v>8</v>
      </c>
      <c r="B10" s="79" t="s">
        <v>9</v>
      </c>
      <c r="C10" s="82" t="s">
        <v>10</v>
      </c>
      <c r="D10" s="83" t="s">
        <v>11</v>
      </c>
      <c r="E10" s="86" t="s">
        <v>12</v>
      </c>
      <c r="F10" s="86" t="s">
        <v>16</v>
      </c>
      <c r="G10" s="82" t="s">
        <v>13</v>
      </c>
      <c r="H10" s="25" t="s">
        <v>14</v>
      </c>
    </row>
    <row r="11" spans="1:23" ht="39" customHeight="1" x14ac:dyDescent="0.15">
      <c r="A11" s="78"/>
      <c r="B11" s="80"/>
      <c r="C11" s="80"/>
      <c r="D11" s="84"/>
      <c r="E11" s="87"/>
      <c r="F11" s="87"/>
      <c r="G11" s="80"/>
      <c r="H11" s="75" t="s">
        <v>15</v>
      </c>
    </row>
    <row r="12" spans="1:23" ht="13" x14ac:dyDescent="0.15">
      <c r="A12" s="76"/>
      <c r="B12" s="81"/>
      <c r="C12" s="81"/>
      <c r="D12" s="85"/>
      <c r="E12" s="88"/>
      <c r="F12" s="88"/>
      <c r="G12" s="81"/>
      <c r="H12" s="76"/>
    </row>
    <row r="13" spans="1:23" ht="28" x14ac:dyDescent="0.15">
      <c r="A13" s="27" t="s">
        <v>1989</v>
      </c>
      <c r="B13" s="27" t="s">
        <v>20</v>
      </c>
      <c r="C13" s="27" t="s">
        <v>1990</v>
      </c>
      <c r="D13" s="27">
        <v>2509713922</v>
      </c>
      <c r="E13" s="27" t="s">
        <v>1991</v>
      </c>
      <c r="F13" s="40">
        <f>VLOOKUP(D13,'[1]AUTO SOL'!$E$13:$H$19,4,0)</f>
        <v>221990</v>
      </c>
      <c r="G13" s="40">
        <f>F13*H13</f>
        <v>221990</v>
      </c>
      <c r="H13" s="28">
        <v>1</v>
      </c>
    </row>
    <row r="14" spans="1:23" ht="28" x14ac:dyDescent="0.15">
      <c r="A14" s="27" t="s">
        <v>1992</v>
      </c>
      <c r="B14" s="27" t="s">
        <v>1993</v>
      </c>
      <c r="C14" s="27" t="s">
        <v>1994</v>
      </c>
      <c r="D14" s="27">
        <v>1505753019</v>
      </c>
      <c r="E14" s="27" t="s">
        <v>1995</v>
      </c>
      <c r="F14" s="40">
        <f>VLOOKUP(D14,'[1]AUTO SOL'!$E$13:$H$19,4,0)</f>
        <v>153390</v>
      </c>
      <c r="G14" s="40">
        <f t="shared" ref="G14:G19" si="0">F14*H14</f>
        <v>153390</v>
      </c>
      <c r="H14" s="28">
        <v>1</v>
      </c>
    </row>
    <row r="15" spans="1:23" ht="28" hidden="1" x14ac:dyDescent="0.15">
      <c r="A15" s="27" t="s">
        <v>1996</v>
      </c>
      <c r="B15" s="27" t="s">
        <v>20</v>
      </c>
      <c r="C15" s="27" t="s">
        <v>1997</v>
      </c>
      <c r="D15" s="27">
        <v>2560535468</v>
      </c>
      <c r="E15" s="27" t="s">
        <v>1998</v>
      </c>
      <c r="F15" s="40">
        <f>VLOOKUP(D15,'[1]AUTO SOL'!$E$13:$H$19,4,0)</f>
        <v>104190</v>
      </c>
      <c r="G15" s="40">
        <f t="shared" si="0"/>
        <v>0</v>
      </c>
      <c r="H15" s="28">
        <v>0</v>
      </c>
    </row>
    <row r="16" spans="1:23" ht="28" x14ac:dyDescent="0.15">
      <c r="A16" s="27" t="s">
        <v>1999</v>
      </c>
      <c r="B16" s="27" t="s">
        <v>20</v>
      </c>
      <c r="C16" s="27" t="s">
        <v>2000</v>
      </c>
      <c r="D16" s="27">
        <v>2535139706</v>
      </c>
      <c r="E16" s="27" t="s">
        <v>2001</v>
      </c>
      <c r="F16" s="40">
        <f>VLOOKUP(D16,'[1]AUTO SOL'!$E$13:$H$19,4,0)</f>
        <v>175990</v>
      </c>
      <c r="G16" s="40">
        <f t="shared" si="0"/>
        <v>351980</v>
      </c>
      <c r="H16" s="28">
        <v>2</v>
      </c>
    </row>
    <row r="17" spans="1:8" ht="28" hidden="1" x14ac:dyDescent="0.15">
      <c r="A17" s="27" t="s">
        <v>2002</v>
      </c>
      <c r="B17" s="27" t="s">
        <v>2003</v>
      </c>
      <c r="C17" s="27" t="s">
        <v>2004</v>
      </c>
      <c r="D17" s="27">
        <v>1514004123</v>
      </c>
      <c r="E17" s="27" t="s">
        <v>2005</v>
      </c>
      <c r="F17" s="40">
        <f>VLOOKUP(D17,'[1]AUTO SOL'!$E$13:$H$19,4,0)</f>
        <v>96490</v>
      </c>
      <c r="G17" s="40">
        <f t="shared" si="0"/>
        <v>0</v>
      </c>
      <c r="H17" s="28">
        <v>0</v>
      </c>
    </row>
    <row r="18" spans="1:8" ht="28" hidden="1" x14ac:dyDescent="0.15">
      <c r="A18" s="27" t="s">
        <v>2006</v>
      </c>
      <c r="B18" s="27" t="s">
        <v>20</v>
      </c>
      <c r="C18" s="27" t="s">
        <v>2007</v>
      </c>
      <c r="D18" s="27">
        <v>1514057717</v>
      </c>
      <c r="E18" s="27" t="s">
        <v>2008</v>
      </c>
      <c r="F18" s="40">
        <f>VLOOKUP(D18,'[1]AUTO SOL'!$E$13:$H$19,4,0)</f>
        <v>221990</v>
      </c>
      <c r="G18" s="40">
        <f t="shared" si="0"/>
        <v>0</v>
      </c>
      <c r="H18" s="28">
        <v>0</v>
      </c>
    </row>
    <row r="19" spans="1:8" ht="28" x14ac:dyDescent="0.15">
      <c r="A19" s="27" t="s">
        <v>2009</v>
      </c>
      <c r="B19" s="27" t="s">
        <v>20</v>
      </c>
      <c r="C19" s="27" t="s">
        <v>2010</v>
      </c>
      <c r="D19" s="27">
        <v>1501426899</v>
      </c>
      <c r="E19" s="27" t="s">
        <v>2011</v>
      </c>
      <c r="F19" s="40">
        <f>VLOOKUP(D19,'[1]AUTO SOL'!$E$13:$H$19,4,0)</f>
        <v>104990</v>
      </c>
      <c r="G19" s="40">
        <f t="shared" si="0"/>
        <v>524950</v>
      </c>
      <c r="H19" s="28">
        <v>5</v>
      </c>
    </row>
    <row r="20" spans="1:8" ht="30" customHeight="1" x14ac:dyDescent="0.15">
      <c r="A20" s="29"/>
      <c r="B20" s="30"/>
      <c r="C20" s="30"/>
      <c r="D20" s="30"/>
      <c r="E20" s="30"/>
      <c r="F20" s="30"/>
      <c r="G20" s="45">
        <f>SUM(G13:G19)</f>
        <v>1252310</v>
      </c>
      <c r="H20" s="30"/>
    </row>
  </sheetData>
  <autoFilter ref="A10:H20" xr:uid="{6A840F94-5527-AC49-B7CC-26FDF704CCC9}">
    <filterColumn colId="7">
      <filters blank="1">
        <filter val="1"/>
        <filter val="2"/>
        <filter val="5"/>
        <filter val="Aptas para vender"/>
      </filters>
    </filterColumn>
  </autoFilter>
  <mergeCells count="8">
    <mergeCell ref="H11:H12"/>
    <mergeCell ref="G10:G12"/>
    <mergeCell ref="A10:A12"/>
    <mergeCell ref="B10:B12"/>
    <mergeCell ref="C10:C12"/>
    <mergeCell ref="D10:D12"/>
    <mergeCell ref="E10:E12"/>
    <mergeCell ref="F10:F12"/>
  </mergeCells>
  <hyperlinks>
    <hyperlink ref="A4" r:id="rId1" xr:uid="{383EAED6-0F15-B44D-A102-CA0C81D2B294}"/>
    <hyperlink ref="A8" location="'Para impulsar ventas'!A1" display=" Para impulsar ventas" xr:uid="{0F0A16F0-1D6E-514B-A592-35C0774205FD}"/>
    <hyperlink ref="A6" location="'Para evitar descarte'!A1" display=" Para evitar descarte" xr:uid="{0972B8CC-DAF5-244A-96AB-EE72A937BF70}"/>
    <hyperlink ref="A7" location="'Para poner en venta'!A1" display=" Para poner en venta" xr:uid="{704BD709-A88C-814D-9EAC-633162D511E8}"/>
    <hyperlink ref="C6" location="'Buena calidad'!A1" display=" Buena calidad" xr:uid="{9C2AA136-5585-3945-8AFA-2E3EAAD3F73A}"/>
    <hyperlink ref="F8" r:id="rId2" xr:uid="{8E407E17-EA0E-A143-BEDC-20E5868C3CC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DF42-3997-A847-90FF-D55CE620B230}">
  <sheetPr filterMode="1"/>
  <dimension ref="A1:W142"/>
  <sheetViews>
    <sheetView workbookViewId="0">
      <selection sqref="A1:XFD1048576"/>
    </sheetView>
  </sheetViews>
  <sheetFormatPr baseColWidth="10" defaultColWidth="12.6640625" defaultRowHeight="20" customHeight="1" x14ac:dyDescent="0.15"/>
  <cols>
    <col min="1" max="1" width="20.83203125" customWidth="1"/>
    <col min="2" max="2" width="13.6640625" customWidth="1"/>
    <col min="3" max="3" width="52.33203125" customWidth="1"/>
    <col min="4" max="4" width="13.6640625" customWidth="1"/>
    <col min="5" max="5" width="61.33203125" customWidth="1"/>
    <col min="6" max="6" width="25.83203125" style="42" customWidth="1"/>
    <col min="7" max="7" width="29.6640625" style="42" customWidth="1"/>
    <col min="8" max="8" width="13.83203125" customWidth="1"/>
    <col min="9" max="12" width="12.83203125" customWidth="1"/>
    <col min="13" max="13" width="12.5" customWidth="1"/>
  </cols>
  <sheetData>
    <row r="1" spans="1:23" ht="20" customHeight="1" x14ac:dyDescent="0.2">
      <c r="A1" s="1"/>
      <c r="B1" s="1"/>
      <c r="C1" s="1"/>
      <c r="D1" s="1"/>
      <c r="E1" s="2"/>
      <c r="F1" s="32"/>
      <c r="G1" s="32"/>
      <c r="H1" s="2"/>
    </row>
    <row r="2" spans="1:23" ht="20" customHeight="1" x14ac:dyDescent="0.2">
      <c r="A2" s="3" t="s">
        <v>0</v>
      </c>
      <c r="B2" s="3"/>
      <c r="C2" s="3"/>
      <c r="D2" s="3"/>
      <c r="E2" s="4"/>
      <c r="F2" s="33"/>
      <c r="G2" s="33"/>
      <c r="H2" s="4"/>
    </row>
    <row r="3" spans="1:23" ht="20" customHeight="1" x14ac:dyDescent="0.2">
      <c r="A3" s="5" t="s">
        <v>2012</v>
      </c>
      <c r="B3" s="3"/>
      <c r="C3" s="3"/>
      <c r="D3" s="3"/>
      <c r="E3" s="4"/>
      <c r="F3" s="33"/>
      <c r="G3" s="33"/>
      <c r="H3" s="4"/>
    </row>
    <row r="4" spans="1:23" ht="20" customHeight="1" x14ac:dyDescent="0.15">
      <c r="A4" s="6" t="s">
        <v>1</v>
      </c>
      <c r="B4" s="4"/>
      <c r="C4" s="4"/>
      <c r="D4" s="4"/>
      <c r="E4" s="4"/>
      <c r="F4" s="33"/>
      <c r="G4" s="33"/>
      <c r="H4" s="4"/>
    </row>
    <row r="5" spans="1:23" ht="20" customHeight="1" x14ac:dyDescent="0.2">
      <c r="A5" s="15" t="s">
        <v>17</v>
      </c>
      <c r="B5" s="8"/>
      <c r="C5" s="8"/>
      <c r="D5" s="8"/>
      <c r="E5" s="8"/>
      <c r="F5" s="34" t="s">
        <v>919</v>
      </c>
      <c r="G5" s="35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20" customHeight="1" x14ac:dyDescent="0.15">
      <c r="A6" s="18" t="s">
        <v>5</v>
      </c>
      <c r="B6" s="19" t="s">
        <v>2013</v>
      </c>
      <c r="C6" s="20" t="s">
        <v>4</v>
      </c>
      <c r="D6" s="19" t="s">
        <v>2014</v>
      </c>
      <c r="E6" s="21"/>
      <c r="F6" s="36" t="s">
        <v>2015</v>
      </c>
      <c r="G6" s="36"/>
      <c r="H6" s="10"/>
    </row>
    <row r="7" spans="1:23" ht="20" customHeight="1" x14ac:dyDescent="0.15">
      <c r="A7" s="13" t="s">
        <v>3</v>
      </c>
      <c r="B7" s="19" t="s">
        <v>916</v>
      </c>
      <c r="C7" s="12" t="s">
        <v>2</v>
      </c>
      <c r="D7" s="19" t="s">
        <v>1346</v>
      </c>
      <c r="E7" s="21"/>
      <c r="F7" s="36" t="s">
        <v>2016</v>
      </c>
      <c r="G7" s="36"/>
      <c r="H7" s="10"/>
    </row>
    <row r="8" spans="1:23" ht="20" customHeight="1" x14ac:dyDescent="0.15">
      <c r="A8" s="23" t="s">
        <v>6</v>
      </c>
      <c r="B8" s="19" t="s">
        <v>2017</v>
      </c>
      <c r="C8" s="24" t="s">
        <v>18</v>
      </c>
      <c r="D8" s="19" t="s">
        <v>2018</v>
      </c>
      <c r="E8" s="21"/>
      <c r="F8" s="37" t="s">
        <v>7</v>
      </c>
      <c r="G8" s="38"/>
      <c r="H8" s="10"/>
    </row>
    <row r="9" spans="1:23" ht="20" customHeight="1" x14ac:dyDescent="0.15">
      <c r="A9" s="9"/>
      <c r="B9" s="9"/>
      <c r="C9" s="9"/>
      <c r="D9" s="9"/>
      <c r="E9" s="11"/>
      <c r="F9" s="38"/>
      <c r="G9" s="39"/>
      <c r="H9" s="10"/>
    </row>
    <row r="10" spans="1:23" ht="20" customHeight="1" x14ac:dyDescent="0.15">
      <c r="A10" s="77" t="s">
        <v>8</v>
      </c>
      <c r="B10" s="79" t="s">
        <v>9</v>
      </c>
      <c r="C10" s="82" t="s">
        <v>10</v>
      </c>
      <c r="D10" s="83" t="s">
        <v>11</v>
      </c>
      <c r="E10" s="86" t="s">
        <v>12</v>
      </c>
      <c r="F10" s="72" t="s">
        <v>16</v>
      </c>
      <c r="G10" s="69" t="s">
        <v>13</v>
      </c>
      <c r="H10" s="25" t="s">
        <v>14</v>
      </c>
    </row>
    <row r="11" spans="1:23" ht="20" customHeight="1" x14ac:dyDescent="0.15">
      <c r="A11" s="78"/>
      <c r="B11" s="80"/>
      <c r="C11" s="80"/>
      <c r="D11" s="84"/>
      <c r="E11" s="87"/>
      <c r="F11" s="73"/>
      <c r="G11" s="70"/>
      <c r="H11" s="75" t="s">
        <v>15</v>
      </c>
    </row>
    <row r="12" spans="1:23" ht="20" customHeight="1" x14ac:dyDescent="0.15">
      <c r="A12" s="76"/>
      <c r="B12" s="81"/>
      <c r="C12" s="81"/>
      <c r="D12" s="85"/>
      <c r="E12" s="88"/>
      <c r="F12" s="74"/>
      <c r="G12" s="71"/>
      <c r="H12" s="76"/>
    </row>
    <row r="13" spans="1:23" ht="14" hidden="1" x14ac:dyDescent="0.15">
      <c r="A13" s="27" t="s">
        <v>2019</v>
      </c>
      <c r="B13" s="27" t="s">
        <v>20</v>
      </c>
      <c r="C13" s="27" t="s">
        <v>2020</v>
      </c>
      <c r="D13" s="27">
        <v>530547300</v>
      </c>
      <c r="E13" s="27" t="s">
        <v>2021</v>
      </c>
      <c r="F13" s="40">
        <f>VLOOKUP(D13,[1]TRIANA!$E$13:$H$129,4,0)</f>
        <v>4615</v>
      </c>
      <c r="G13" s="40">
        <f t="shared" ref="G13:G44" si="0">F13*H13</f>
        <v>0</v>
      </c>
      <c r="H13" s="28">
        <v>0</v>
      </c>
    </row>
    <row r="14" spans="1:23" ht="20" customHeight="1" x14ac:dyDescent="0.15">
      <c r="A14" s="27" t="s">
        <v>2022</v>
      </c>
      <c r="B14" s="27" t="s">
        <v>20</v>
      </c>
      <c r="C14" s="27" t="s">
        <v>2023</v>
      </c>
      <c r="D14" s="27">
        <v>511513260</v>
      </c>
      <c r="E14" s="27" t="s">
        <v>2024</v>
      </c>
      <c r="F14" s="40">
        <f>VLOOKUP(D14,[1]TRIANA!$E$13:$H$129,4,0)</f>
        <v>6000</v>
      </c>
      <c r="G14" s="40">
        <f t="shared" si="0"/>
        <v>6000</v>
      </c>
      <c r="H14" s="28">
        <v>1</v>
      </c>
    </row>
    <row r="15" spans="1:23" ht="14" hidden="1" x14ac:dyDescent="0.15">
      <c r="A15" s="27" t="s">
        <v>2025</v>
      </c>
      <c r="B15" s="27" t="s">
        <v>20</v>
      </c>
      <c r="C15" s="27" t="s">
        <v>372</v>
      </c>
      <c r="D15" s="27">
        <v>635707084</v>
      </c>
      <c r="E15" s="27" t="s">
        <v>373</v>
      </c>
      <c r="F15" s="40">
        <f>VLOOKUP(D15,[1]TRIANA!$E$13:$H$129,4,0)</f>
        <v>14500</v>
      </c>
      <c r="G15" s="40">
        <f t="shared" si="0"/>
        <v>0</v>
      </c>
      <c r="H15" s="28">
        <v>0</v>
      </c>
    </row>
    <row r="16" spans="1:23" ht="14" hidden="1" x14ac:dyDescent="0.15">
      <c r="A16" s="27" t="s">
        <v>2026</v>
      </c>
      <c r="B16" s="27" t="s">
        <v>20</v>
      </c>
      <c r="C16" s="27" t="s">
        <v>2027</v>
      </c>
      <c r="D16" s="27">
        <v>1133113488</v>
      </c>
      <c r="E16" s="27" t="s">
        <v>2028</v>
      </c>
      <c r="F16" s="40">
        <f>VLOOKUP(D16,[1]TRIANA!$E$13:$H$129,4,0)</f>
        <v>14000</v>
      </c>
      <c r="G16" s="40">
        <f t="shared" si="0"/>
        <v>0</v>
      </c>
      <c r="H16" s="28">
        <v>0</v>
      </c>
    </row>
    <row r="17" spans="1:8" ht="20" customHeight="1" x14ac:dyDescent="0.15">
      <c r="A17" s="27" t="s">
        <v>2029</v>
      </c>
      <c r="B17" s="27" t="s">
        <v>20</v>
      </c>
      <c r="C17" s="27" t="s">
        <v>2030</v>
      </c>
      <c r="D17" s="27">
        <v>609520352</v>
      </c>
      <c r="E17" s="27" t="s">
        <v>2031</v>
      </c>
      <c r="F17" s="40">
        <f>VLOOKUP(D17,[1]TRIANA!$E$13:$H$129,4,0)</f>
        <v>22900</v>
      </c>
      <c r="G17" s="40">
        <f t="shared" si="0"/>
        <v>68700</v>
      </c>
      <c r="H17" s="28">
        <v>3</v>
      </c>
    </row>
    <row r="18" spans="1:8" ht="14" hidden="1" x14ac:dyDescent="0.15">
      <c r="A18" s="27" t="s">
        <v>2032</v>
      </c>
      <c r="B18" s="27" t="s">
        <v>20</v>
      </c>
      <c r="C18" s="27" t="s">
        <v>2033</v>
      </c>
      <c r="D18" s="27">
        <v>948352269</v>
      </c>
      <c r="E18" s="27" t="s">
        <v>2034</v>
      </c>
      <c r="F18" s="40">
        <f>VLOOKUP(D18,[1]TRIANA!$E$13:$H$129,4,0)</f>
        <v>4400</v>
      </c>
      <c r="G18" s="40">
        <f t="shared" si="0"/>
        <v>0</v>
      </c>
      <c r="H18" s="28">
        <v>0</v>
      </c>
    </row>
    <row r="19" spans="1:8" ht="20" customHeight="1" x14ac:dyDescent="0.15">
      <c r="A19" s="27" t="s">
        <v>2035</v>
      </c>
      <c r="B19" s="27" t="s">
        <v>2036</v>
      </c>
      <c r="C19" s="27" t="s">
        <v>2037</v>
      </c>
      <c r="D19" s="27">
        <v>626132097</v>
      </c>
      <c r="E19" s="27" t="s">
        <v>2038</v>
      </c>
      <c r="F19" s="40">
        <f>VLOOKUP(D19,[1]TRIANA!$E$13:$H$129,4,0)</f>
        <v>3550</v>
      </c>
      <c r="G19" s="40">
        <f t="shared" si="0"/>
        <v>7100</v>
      </c>
      <c r="H19" s="28">
        <v>2</v>
      </c>
    </row>
    <row r="20" spans="1:8" ht="20" customHeight="1" x14ac:dyDescent="0.15">
      <c r="A20" s="27" t="s">
        <v>2039</v>
      </c>
      <c r="B20" s="27" t="s">
        <v>20</v>
      </c>
      <c r="C20" s="31" t="s">
        <v>2040</v>
      </c>
      <c r="D20" s="27">
        <v>1133384996</v>
      </c>
      <c r="E20" s="27" t="s">
        <v>2041</v>
      </c>
      <c r="F20" s="40">
        <v>7980</v>
      </c>
      <c r="G20" s="40">
        <f t="shared" si="0"/>
        <v>31920</v>
      </c>
      <c r="H20" s="28">
        <v>4</v>
      </c>
    </row>
    <row r="21" spans="1:8" ht="14" hidden="1" x14ac:dyDescent="0.15">
      <c r="A21" s="27" t="s">
        <v>2042</v>
      </c>
      <c r="B21" s="27" t="s">
        <v>20</v>
      </c>
      <c r="C21" s="27" t="s">
        <v>2043</v>
      </c>
      <c r="D21" s="27">
        <v>1308048834</v>
      </c>
      <c r="E21" s="27" t="s">
        <v>2044</v>
      </c>
      <c r="F21" s="40">
        <f>VLOOKUP(D21,[1]TRIANA!$E$13:$H$129,4,0)</f>
        <v>3000</v>
      </c>
      <c r="G21" s="40">
        <f t="shared" si="0"/>
        <v>0</v>
      </c>
      <c r="H21" s="28">
        <v>0</v>
      </c>
    </row>
    <row r="22" spans="1:8" ht="14" hidden="1" x14ac:dyDescent="0.15">
      <c r="A22" s="27" t="s">
        <v>2045</v>
      </c>
      <c r="B22" s="27" t="s">
        <v>20</v>
      </c>
      <c r="C22" s="27" t="s">
        <v>2046</v>
      </c>
      <c r="D22" s="27">
        <v>574059495</v>
      </c>
      <c r="E22" s="27" t="s">
        <v>2047</v>
      </c>
      <c r="F22" s="40">
        <f>VLOOKUP(D22,[1]TRIANA!$E$13:$H$129,4,0)</f>
        <v>36000</v>
      </c>
      <c r="G22" s="40">
        <f t="shared" si="0"/>
        <v>0</v>
      </c>
      <c r="H22" s="28">
        <v>0</v>
      </c>
    </row>
    <row r="23" spans="1:8" ht="14" hidden="1" x14ac:dyDescent="0.15">
      <c r="A23" s="27" t="s">
        <v>2048</v>
      </c>
      <c r="B23" s="27" t="s">
        <v>20</v>
      </c>
      <c r="C23" s="27" t="s">
        <v>2049</v>
      </c>
      <c r="D23" s="27">
        <v>1133012843</v>
      </c>
      <c r="E23" s="27" t="s">
        <v>2050</v>
      </c>
      <c r="F23" s="40">
        <f>VLOOKUP(D23,[1]TRIANA!$E$13:$H$129,4,0)</f>
        <v>4090</v>
      </c>
      <c r="G23" s="40">
        <f t="shared" si="0"/>
        <v>0</v>
      </c>
      <c r="H23" s="28">
        <v>0</v>
      </c>
    </row>
    <row r="24" spans="1:8" ht="14" hidden="1" x14ac:dyDescent="0.15">
      <c r="A24" s="27" t="s">
        <v>2051</v>
      </c>
      <c r="B24" s="27" t="s">
        <v>20</v>
      </c>
      <c r="C24" s="27" t="s">
        <v>2052</v>
      </c>
      <c r="D24" s="27">
        <v>570443513</v>
      </c>
      <c r="E24" s="27" t="s">
        <v>2053</v>
      </c>
      <c r="F24" s="40">
        <f>VLOOKUP(D24,[1]TRIANA!$E$13:$H$129,4,0)</f>
        <v>4997</v>
      </c>
      <c r="G24" s="40">
        <f t="shared" si="0"/>
        <v>0</v>
      </c>
      <c r="H24" s="28">
        <v>0</v>
      </c>
    </row>
    <row r="25" spans="1:8" ht="14" hidden="1" x14ac:dyDescent="0.15">
      <c r="A25" s="27" t="s">
        <v>2054</v>
      </c>
      <c r="B25" s="27" t="s">
        <v>20</v>
      </c>
      <c r="C25" s="27" t="s">
        <v>2055</v>
      </c>
      <c r="D25" s="27">
        <v>1400938091</v>
      </c>
      <c r="E25" s="27" t="s">
        <v>2056</v>
      </c>
      <c r="F25" s="40">
        <f>VLOOKUP(D25,[1]TRIANA!$E$13:$H$129,4,0)</f>
        <v>4000</v>
      </c>
      <c r="G25" s="40">
        <f t="shared" si="0"/>
        <v>0</v>
      </c>
      <c r="H25" s="28">
        <v>0</v>
      </c>
    </row>
    <row r="26" spans="1:8" ht="20" customHeight="1" x14ac:dyDescent="0.15">
      <c r="A26" s="27" t="s">
        <v>2057</v>
      </c>
      <c r="B26" s="27" t="s">
        <v>20</v>
      </c>
      <c r="C26" s="27" t="s">
        <v>2058</v>
      </c>
      <c r="D26" s="27">
        <v>635670438</v>
      </c>
      <c r="E26" s="27" t="s">
        <v>2059</v>
      </c>
      <c r="F26" s="40">
        <f>VLOOKUP(D26,[1]TRIANA!$E$13:$H$129,4,0)</f>
        <v>21180</v>
      </c>
      <c r="G26" s="40">
        <f t="shared" si="0"/>
        <v>105900</v>
      </c>
      <c r="H26" s="28">
        <v>5</v>
      </c>
    </row>
    <row r="27" spans="1:8" ht="20" customHeight="1" x14ac:dyDescent="0.15">
      <c r="A27" s="27" t="s">
        <v>2060</v>
      </c>
      <c r="B27" s="27" t="s">
        <v>20</v>
      </c>
      <c r="C27" s="27" t="s">
        <v>2061</v>
      </c>
      <c r="D27" s="27">
        <v>640448793</v>
      </c>
      <c r="E27" s="27" t="s">
        <v>2062</v>
      </c>
      <c r="F27" s="40">
        <f>VLOOKUP(D27,[1]TRIANA!$E$13:$H$129,4,0)</f>
        <v>7190</v>
      </c>
      <c r="G27" s="40">
        <f t="shared" si="0"/>
        <v>64710</v>
      </c>
      <c r="H27" s="28">
        <v>9</v>
      </c>
    </row>
    <row r="28" spans="1:8" ht="14" hidden="1" x14ac:dyDescent="0.15">
      <c r="A28" s="27" t="s">
        <v>2063</v>
      </c>
      <c r="B28" s="27" t="s">
        <v>20</v>
      </c>
      <c r="C28" s="27" t="s">
        <v>2064</v>
      </c>
      <c r="D28" s="27">
        <v>1496715787</v>
      </c>
      <c r="E28" s="27" t="s">
        <v>2065</v>
      </c>
      <c r="F28" s="40">
        <f>VLOOKUP(D28,[1]TRIANA!$E$13:$H$129,4,0)</f>
        <v>3650</v>
      </c>
      <c r="G28" s="40">
        <f t="shared" si="0"/>
        <v>0</v>
      </c>
      <c r="H28" s="28">
        <v>0</v>
      </c>
    </row>
    <row r="29" spans="1:8" ht="20" customHeight="1" x14ac:dyDescent="0.15">
      <c r="A29" s="27" t="s">
        <v>2066</v>
      </c>
      <c r="B29" s="27" t="s">
        <v>20</v>
      </c>
      <c r="C29" s="27" t="s">
        <v>2067</v>
      </c>
      <c r="D29" s="27">
        <v>1133336088</v>
      </c>
      <c r="E29" s="27" t="s">
        <v>2068</v>
      </c>
      <c r="F29" s="40">
        <f>VLOOKUP(D29,[1]TRIANA!$E$13:$H$129,4,0)</f>
        <v>3090</v>
      </c>
      <c r="G29" s="40">
        <f t="shared" si="0"/>
        <v>3090</v>
      </c>
      <c r="H29" s="28">
        <v>1</v>
      </c>
    </row>
    <row r="30" spans="1:8" ht="20" customHeight="1" x14ac:dyDescent="0.15">
      <c r="A30" s="27" t="s">
        <v>2069</v>
      </c>
      <c r="B30" s="27" t="s">
        <v>20</v>
      </c>
      <c r="C30" s="27" t="s">
        <v>2070</v>
      </c>
      <c r="D30" s="27">
        <v>1007131584</v>
      </c>
      <c r="E30" s="27" t="s">
        <v>2071</v>
      </c>
      <c r="F30" s="40">
        <f>VLOOKUP(D30,[1]TRIANA!$E$13:$H$129,4,0)</f>
        <v>6000</v>
      </c>
      <c r="G30" s="40">
        <f t="shared" si="0"/>
        <v>36000</v>
      </c>
      <c r="H30" s="28">
        <v>6</v>
      </c>
    </row>
    <row r="31" spans="1:8" ht="20" customHeight="1" x14ac:dyDescent="0.15">
      <c r="A31" s="27" t="s">
        <v>2072</v>
      </c>
      <c r="B31" s="27" t="s">
        <v>20</v>
      </c>
      <c r="C31" s="31" t="s">
        <v>2073</v>
      </c>
      <c r="D31" s="27">
        <v>515821845</v>
      </c>
      <c r="E31" s="27" t="s">
        <v>2074</v>
      </c>
      <c r="F31" s="40">
        <v>50800</v>
      </c>
      <c r="G31" s="40">
        <f t="shared" si="0"/>
        <v>152400</v>
      </c>
      <c r="H31" s="28">
        <v>3</v>
      </c>
    </row>
    <row r="32" spans="1:8" ht="20" customHeight="1" x14ac:dyDescent="0.15">
      <c r="A32" s="27" t="s">
        <v>2075</v>
      </c>
      <c r="B32" s="27" t="s">
        <v>20</v>
      </c>
      <c r="C32" s="27" t="s">
        <v>2076</v>
      </c>
      <c r="D32" s="27">
        <v>1119880862</v>
      </c>
      <c r="E32" s="27" t="s">
        <v>2077</v>
      </c>
      <c r="F32" s="40">
        <f>VLOOKUP(D32,[1]TRIANA!$E$13:$H$129,4,0)</f>
        <v>12600</v>
      </c>
      <c r="G32" s="40">
        <f t="shared" si="0"/>
        <v>88200</v>
      </c>
      <c r="H32" s="28">
        <v>7</v>
      </c>
    </row>
    <row r="33" spans="1:8" ht="20" customHeight="1" x14ac:dyDescent="0.15">
      <c r="A33" s="27" t="s">
        <v>2078</v>
      </c>
      <c r="B33" s="27" t="s">
        <v>20</v>
      </c>
      <c r="C33" s="27" t="s">
        <v>2079</v>
      </c>
      <c r="D33" s="27">
        <v>623602360</v>
      </c>
      <c r="E33" s="27" t="s">
        <v>2080</v>
      </c>
      <c r="F33" s="40">
        <v>9000</v>
      </c>
      <c r="G33" s="40">
        <f t="shared" si="0"/>
        <v>207000</v>
      </c>
      <c r="H33" s="28">
        <v>23</v>
      </c>
    </row>
    <row r="34" spans="1:8" ht="14" hidden="1" x14ac:dyDescent="0.15">
      <c r="A34" s="27" t="s">
        <v>2081</v>
      </c>
      <c r="B34" s="27" t="s">
        <v>20</v>
      </c>
      <c r="C34" s="27" t="s">
        <v>2082</v>
      </c>
      <c r="D34" s="27">
        <v>945823126</v>
      </c>
      <c r="E34" s="27" t="s">
        <v>2083</v>
      </c>
      <c r="F34" s="40">
        <f>VLOOKUP(D34,[1]TRIANA!$E$13:$H$129,4,0)</f>
        <v>7280</v>
      </c>
      <c r="G34" s="40">
        <f t="shared" si="0"/>
        <v>0</v>
      </c>
      <c r="H34" s="28">
        <v>0</v>
      </c>
    </row>
    <row r="35" spans="1:8" ht="20" customHeight="1" x14ac:dyDescent="0.15">
      <c r="A35" s="27" t="s">
        <v>2084</v>
      </c>
      <c r="B35" s="27" t="s">
        <v>20</v>
      </c>
      <c r="C35" s="27" t="s">
        <v>2085</v>
      </c>
      <c r="D35" s="27">
        <v>509548977</v>
      </c>
      <c r="E35" s="27" t="s">
        <v>2086</v>
      </c>
      <c r="F35" s="40">
        <f>VLOOKUP(D35,[1]TRIANA!$E$13:$H$129,4,0)</f>
        <v>11390</v>
      </c>
      <c r="G35" s="40">
        <f t="shared" si="0"/>
        <v>102510</v>
      </c>
      <c r="H35" s="28">
        <v>9</v>
      </c>
    </row>
    <row r="36" spans="1:8" ht="20" customHeight="1" x14ac:dyDescent="0.15">
      <c r="A36" s="27" t="s">
        <v>2087</v>
      </c>
      <c r="B36" s="27" t="s">
        <v>20</v>
      </c>
      <c r="C36" s="27" t="s">
        <v>2088</v>
      </c>
      <c r="D36" s="27">
        <v>904425309</v>
      </c>
      <c r="E36" s="27" t="s">
        <v>2089</v>
      </c>
      <c r="F36" s="40">
        <f>VLOOKUP(D36,[1]TRIANA!$E$13:$H$129,4,0)</f>
        <v>10490</v>
      </c>
      <c r="G36" s="40">
        <f t="shared" si="0"/>
        <v>10490</v>
      </c>
      <c r="H36" s="28">
        <v>1</v>
      </c>
    </row>
    <row r="37" spans="1:8" ht="20" customHeight="1" x14ac:dyDescent="0.15">
      <c r="A37" s="27" t="s">
        <v>2090</v>
      </c>
      <c r="B37" s="27" t="s">
        <v>20</v>
      </c>
      <c r="C37" s="31" t="s">
        <v>2091</v>
      </c>
      <c r="D37" s="27">
        <v>1133365748</v>
      </c>
      <c r="E37" s="27" t="s">
        <v>2092</v>
      </c>
      <c r="F37" s="40">
        <v>8780</v>
      </c>
      <c r="G37" s="40">
        <f t="shared" si="0"/>
        <v>35120</v>
      </c>
      <c r="H37" s="28">
        <v>4</v>
      </c>
    </row>
    <row r="38" spans="1:8" ht="20" customHeight="1" x14ac:dyDescent="0.15">
      <c r="A38" s="27" t="s">
        <v>2093</v>
      </c>
      <c r="B38" s="27" t="s">
        <v>20</v>
      </c>
      <c r="C38" s="27" t="s">
        <v>2094</v>
      </c>
      <c r="D38" s="27">
        <v>621797243</v>
      </c>
      <c r="E38" s="27" t="s">
        <v>2095</v>
      </c>
      <c r="F38" s="40">
        <f>VLOOKUP(D38,[1]TRIANA!$E$13:$H$129,4,0)</f>
        <v>7988</v>
      </c>
      <c r="G38" s="40">
        <f t="shared" si="0"/>
        <v>63904</v>
      </c>
      <c r="H38" s="28">
        <v>8</v>
      </c>
    </row>
    <row r="39" spans="1:8" ht="20" customHeight="1" x14ac:dyDescent="0.15">
      <c r="A39" s="27" t="s">
        <v>2096</v>
      </c>
      <c r="B39" s="27" t="s">
        <v>20</v>
      </c>
      <c r="C39" s="27" t="s">
        <v>2097</v>
      </c>
      <c r="D39" s="27">
        <v>507918732</v>
      </c>
      <c r="E39" s="27" t="s">
        <v>2098</v>
      </c>
      <c r="F39" s="40">
        <f>VLOOKUP(D39,[1]TRIANA!$E$13:$H$129,4,0)</f>
        <v>10100</v>
      </c>
      <c r="G39" s="40">
        <f t="shared" si="0"/>
        <v>101000</v>
      </c>
      <c r="H39" s="28">
        <v>10</v>
      </c>
    </row>
    <row r="40" spans="1:8" ht="14" hidden="1" x14ac:dyDescent="0.15">
      <c r="A40" s="27" t="s">
        <v>2099</v>
      </c>
      <c r="B40" s="27" t="s">
        <v>20</v>
      </c>
      <c r="C40" s="27" t="s">
        <v>2100</v>
      </c>
      <c r="D40" s="27">
        <v>948352269</v>
      </c>
      <c r="E40" s="27" t="s">
        <v>2034</v>
      </c>
      <c r="F40" s="40">
        <f>VLOOKUP(D40,[1]TRIANA!$E$13:$H$129,4,0)</f>
        <v>4400</v>
      </c>
      <c r="G40" s="40">
        <f t="shared" si="0"/>
        <v>0</v>
      </c>
      <c r="H40" s="28">
        <v>0</v>
      </c>
    </row>
    <row r="41" spans="1:8" ht="14" hidden="1" x14ac:dyDescent="0.15">
      <c r="A41" s="27" t="s">
        <v>2101</v>
      </c>
      <c r="B41" s="27" t="s">
        <v>20</v>
      </c>
      <c r="C41" s="27" t="s">
        <v>2102</v>
      </c>
      <c r="D41" s="27">
        <v>609520352</v>
      </c>
      <c r="E41" s="27" t="s">
        <v>2031</v>
      </c>
      <c r="F41" s="40">
        <f>VLOOKUP(D41,[1]TRIANA!$E$13:$H$129,4,0)</f>
        <v>22900</v>
      </c>
      <c r="G41" s="40">
        <f t="shared" si="0"/>
        <v>0</v>
      </c>
      <c r="H41" s="28">
        <v>0</v>
      </c>
    </row>
    <row r="42" spans="1:8" ht="20" customHeight="1" x14ac:dyDescent="0.15">
      <c r="A42" s="27" t="s">
        <v>2103</v>
      </c>
      <c r="B42" s="27" t="s">
        <v>20</v>
      </c>
      <c r="C42" s="27" t="s">
        <v>2104</v>
      </c>
      <c r="D42" s="27">
        <v>509144349</v>
      </c>
      <c r="E42" s="27" t="s">
        <v>2105</v>
      </c>
      <c r="F42" s="40">
        <f>VLOOKUP(D42,[1]TRIANA!$E$13:$H$129,4,0)</f>
        <v>12600</v>
      </c>
      <c r="G42" s="40">
        <f t="shared" si="0"/>
        <v>75600</v>
      </c>
      <c r="H42" s="28">
        <v>6</v>
      </c>
    </row>
    <row r="43" spans="1:8" ht="20" customHeight="1" x14ac:dyDescent="0.15">
      <c r="A43" s="27" t="s">
        <v>2106</v>
      </c>
      <c r="B43" s="27" t="s">
        <v>20</v>
      </c>
      <c r="C43" s="27" t="s">
        <v>2107</v>
      </c>
      <c r="D43" s="27">
        <v>983034390</v>
      </c>
      <c r="E43" s="27" t="s">
        <v>2108</v>
      </c>
      <c r="F43" s="40">
        <f>VLOOKUP(D43,[1]TRIANA!$E$13:$H$129,4,0)</f>
        <v>7690</v>
      </c>
      <c r="G43" s="40">
        <f t="shared" si="0"/>
        <v>15380</v>
      </c>
      <c r="H43" s="28">
        <v>2</v>
      </c>
    </row>
    <row r="44" spans="1:8" ht="20" customHeight="1" x14ac:dyDescent="0.15">
      <c r="A44" s="27" t="s">
        <v>2109</v>
      </c>
      <c r="B44" s="27" t="s">
        <v>20</v>
      </c>
      <c r="C44" s="27" t="s">
        <v>2110</v>
      </c>
      <c r="D44" s="27">
        <v>530797735</v>
      </c>
      <c r="E44" s="27" t="s">
        <v>2111</v>
      </c>
      <c r="F44" s="40">
        <f>VLOOKUP(D44,[1]TRIANA!$E$13:$H$129,4,0)</f>
        <v>12900</v>
      </c>
      <c r="G44" s="40">
        <f t="shared" si="0"/>
        <v>51600</v>
      </c>
      <c r="H44" s="28">
        <v>4</v>
      </c>
    </row>
    <row r="45" spans="1:8" ht="14" hidden="1" x14ac:dyDescent="0.15">
      <c r="A45" s="27" t="s">
        <v>2112</v>
      </c>
      <c r="B45" s="27" t="s">
        <v>20</v>
      </c>
      <c r="C45" s="27" t="s">
        <v>2113</v>
      </c>
      <c r="D45" s="27">
        <v>634029295</v>
      </c>
      <c r="E45" s="27" t="s">
        <v>2114</v>
      </c>
      <c r="F45" s="40">
        <f>VLOOKUP(D45,[1]TRIANA!$E$13:$H$129,4,0)</f>
        <v>13800</v>
      </c>
      <c r="G45" s="40">
        <f t="shared" ref="G45:G76" si="1">F45*H45</f>
        <v>0</v>
      </c>
      <c r="H45" s="28">
        <v>0</v>
      </c>
    </row>
    <row r="46" spans="1:8" ht="14" hidden="1" x14ac:dyDescent="0.15">
      <c r="A46" s="27" t="s">
        <v>2115</v>
      </c>
      <c r="B46" s="27" t="s">
        <v>20</v>
      </c>
      <c r="C46" s="27" t="s">
        <v>2116</v>
      </c>
      <c r="D46" s="27">
        <v>511512482</v>
      </c>
      <c r="E46" s="27" t="s">
        <v>2117</v>
      </c>
      <c r="F46" s="40">
        <f>VLOOKUP(D46,[1]TRIANA!$E$13:$H$129,4,0)</f>
        <v>8380</v>
      </c>
      <c r="G46" s="40">
        <f t="shared" si="1"/>
        <v>0</v>
      </c>
      <c r="H46" s="28">
        <v>0</v>
      </c>
    </row>
    <row r="47" spans="1:8" ht="20" customHeight="1" x14ac:dyDescent="0.15">
      <c r="A47" s="27" t="s">
        <v>2118</v>
      </c>
      <c r="B47" s="27" t="s">
        <v>20</v>
      </c>
      <c r="C47" s="27" t="s">
        <v>2119</v>
      </c>
      <c r="D47" s="27">
        <v>521545474</v>
      </c>
      <c r="E47" s="27" t="s">
        <v>2120</v>
      </c>
      <c r="F47" s="40">
        <f>VLOOKUP(D47,[1]TRIANA!$E$13:$H$129,4,0)</f>
        <v>3990</v>
      </c>
      <c r="G47" s="40">
        <f t="shared" si="1"/>
        <v>19950</v>
      </c>
      <c r="H47" s="28">
        <v>5</v>
      </c>
    </row>
    <row r="48" spans="1:8" ht="20" customHeight="1" x14ac:dyDescent="0.15">
      <c r="A48" s="27" t="s">
        <v>2121</v>
      </c>
      <c r="B48" s="27" t="s">
        <v>20</v>
      </c>
      <c r="C48" s="31" t="s">
        <v>2122</v>
      </c>
      <c r="D48" s="27">
        <v>917140154</v>
      </c>
      <c r="E48" s="27" t="s">
        <v>2123</v>
      </c>
      <c r="F48" s="40">
        <v>16780</v>
      </c>
      <c r="G48" s="40">
        <f t="shared" si="1"/>
        <v>50340</v>
      </c>
      <c r="H48" s="28">
        <v>3</v>
      </c>
    </row>
    <row r="49" spans="1:8" ht="20" customHeight="1" x14ac:dyDescent="0.15">
      <c r="A49" s="27" t="s">
        <v>2124</v>
      </c>
      <c r="B49" s="27" t="s">
        <v>20</v>
      </c>
      <c r="C49" s="31" t="s">
        <v>2125</v>
      </c>
      <c r="D49" s="27">
        <v>621843365</v>
      </c>
      <c r="E49" s="27" t="s">
        <v>2126</v>
      </c>
      <c r="F49" s="40">
        <v>19190</v>
      </c>
      <c r="G49" s="40">
        <f t="shared" si="1"/>
        <v>57570</v>
      </c>
      <c r="H49" s="28">
        <v>3</v>
      </c>
    </row>
    <row r="50" spans="1:8" ht="20" customHeight="1" x14ac:dyDescent="0.15">
      <c r="A50" s="27" t="s">
        <v>2127</v>
      </c>
      <c r="B50" s="27" t="s">
        <v>20</v>
      </c>
      <c r="C50" s="31" t="s">
        <v>2128</v>
      </c>
      <c r="D50" s="27">
        <v>635673511</v>
      </c>
      <c r="E50" s="27" t="s">
        <v>2129</v>
      </c>
      <c r="F50" s="40">
        <v>7580</v>
      </c>
      <c r="G50" s="40">
        <f t="shared" si="1"/>
        <v>37900</v>
      </c>
      <c r="H50" s="28">
        <v>5</v>
      </c>
    </row>
    <row r="51" spans="1:8" ht="14" hidden="1" x14ac:dyDescent="0.15">
      <c r="A51" s="27" t="s">
        <v>2130</v>
      </c>
      <c r="B51" s="27" t="s">
        <v>20</v>
      </c>
      <c r="C51" s="27" t="s">
        <v>2131</v>
      </c>
      <c r="D51" s="27">
        <v>1007317443</v>
      </c>
      <c r="E51" s="27" t="s">
        <v>2132</v>
      </c>
      <c r="F51" s="40" t="e">
        <f>VLOOKUP(D51,[1]TRIANA!$E$13:$H$129,4,0)</f>
        <v>#N/A</v>
      </c>
      <c r="G51" s="40" t="e">
        <f t="shared" si="1"/>
        <v>#N/A</v>
      </c>
      <c r="H51" s="28">
        <v>0</v>
      </c>
    </row>
    <row r="52" spans="1:8" ht="14" hidden="1" x14ac:dyDescent="0.15">
      <c r="A52" s="27" t="s">
        <v>2133</v>
      </c>
      <c r="B52" s="27" t="s">
        <v>20</v>
      </c>
      <c r="C52" s="27" t="s">
        <v>2134</v>
      </c>
      <c r="D52" s="27">
        <v>570443501</v>
      </c>
      <c r="E52" s="27" t="s">
        <v>2135</v>
      </c>
      <c r="F52" s="40" t="e">
        <f>VLOOKUP(D52,[1]TRIANA!$E$13:$H$129,4,0)</f>
        <v>#N/A</v>
      </c>
      <c r="G52" s="40" t="e">
        <f t="shared" si="1"/>
        <v>#N/A</v>
      </c>
      <c r="H52" s="28">
        <v>0</v>
      </c>
    </row>
    <row r="53" spans="1:8" ht="20" customHeight="1" x14ac:dyDescent="0.15">
      <c r="A53" s="27" t="s">
        <v>2136</v>
      </c>
      <c r="B53" s="27" t="s">
        <v>20</v>
      </c>
      <c r="C53" s="31" t="s">
        <v>2137</v>
      </c>
      <c r="D53" s="27">
        <v>1133380016</v>
      </c>
      <c r="E53" s="27" t="s">
        <v>2138</v>
      </c>
      <c r="F53" s="40">
        <v>10290</v>
      </c>
      <c r="G53" s="40">
        <f t="shared" si="1"/>
        <v>10290</v>
      </c>
      <c r="H53" s="28">
        <v>1</v>
      </c>
    </row>
    <row r="54" spans="1:8" ht="14" hidden="1" x14ac:dyDescent="0.15">
      <c r="A54" s="27" t="s">
        <v>2139</v>
      </c>
      <c r="B54" s="27" t="s">
        <v>20</v>
      </c>
      <c r="C54" s="27" t="s">
        <v>2140</v>
      </c>
      <c r="D54" s="27">
        <v>982203694</v>
      </c>
      <c r="E54" s="27" t="s">
        <v>2141</v>
      </c>
      <c r="F54" s="40">
        <f>VLOOKUP(D54,[1]TRIANA!$E$13:$H$129,4,0)</f>
        <v>19000</v>
      </c>
      <c r="G54" s="40">
        <f t="shared" si="1"/>
        <v>0</v>
      </c>
      <c r="H54" s="28">
        <v>0</v>
      </c>
    </row>
    <row r="55" spans="1:8" ht="20" customHeight="1" x14ac:dyDescent="0.15">
      <c r="A55" s="27" t="s">
        <v>2142</v>
      </c>
      <c r="B55" s="27" t="s">
        <v>20</v>
      </c>
      <c r="C55" s="31" t="s">
        <v>2143</v>
      </c>
      <c r="D55" s="27">
        <v>635692104</v>
      </c>
      <c r="E55" s="27" t="s">
        <v>2144</v>
      </c>
      <c r="F55" s="40">
        <v>4090</v>
      </c>
      <c r="G55" s="40">
        <f t="shared" si="1"/>
        <v>20450</v>
      </c>
      <c r="H55" s="28">
        <v>5</v>
      </c>
    </row>
    <row r="56" spans="1:8" ht="20" customHeight="1" x14ac:dyDescent="0.15">
      <c r="A56" s="27" t="s">
        <v>2145</v>
      </c>
      <c r="B56" s="27" t="s">
        <v>20</v>
      </c>
      <c r="C56" s="31" t="s">
        <v>2146</v>
      </c>
      <c r="D56" s="27">
        <v>574398718</v>
      </c>
      <c r="E56" s="27" t="s">
        <v>2147</v>
      </c>
      <c r="F56" s="40">
        <v>6180</v>
      </c>
      <c r="G56" s="40">
        <f t="shared" si="1"/>
        <v>30900</v>
      </c>
      <c r="H56" s="28">
        <v>5</v>
      </c>
    </row>
    <row r="57" spans="1:8" ht="20" customHeight="1" x14ac:dyDescent="0.15">
      <c r="A57" s="27" t="s">
        <v>2148</v>
      </c>
      <c r="B57" s="27" t="s">
        <v>20</v>
      </c>
      <c r="C57" s="31" t="s">
        <v>2149</v>
      </c>
      <c r="D57" s="27">
        <v>608458877</v>
      </c>
      <c r="E57" s="27" t="s">
        <v>2150</v>
      </c>
      <c r="F57" s="40">
        <v>12580</v>
      </c>
      <c r="G57" s="40">
        <f t="shared" si="1"/>
        <v>37740</v>
      </c>
      <c r="H57" s="28">
        <v>3</v>
      </c>
    </row>
    <row r="58" spans="1:8" ht="20" customHeight="1" x14ac:dyDescent="0.15">
      <c r="A58" s="27" t="s">
        <v>2151</v>
      </c>
      <c r="B58" s="27" t="s">
        <v>20</v>
      </c>
      <c r="C58" s="27" t="s">
        <v>2152</v>
      </c>
      <c r="D58" s="27">
        <v>972074355</v>
      </c>
      <c r="E58" s="27" t="s">
        <v>2153</v>
      </c>
      <c r="F58" s="40">
        <f>VLOOKUP(D58,[1]TRIANA!$E$13:$H$129,4,0)</f>
        <v>15691</v>
      </c>
      <c r="G58" s="40">
        <f t="shared" si="1"/>
        <v>47073</v>
      </c>
      <c r="H58" s="28">
        <v>3</v>
      </c>
    </row>
    <row r="59" spans="1:8" ht="20" customHeight="1" x14ac:dyDescent="0.15">
      <c r="A59" s="27" t="s">
        <v>2154</v>
      </c>
      <c r="B59" s="27" t="s">
        <v>20</v>
      </c>
      <c r="C59" s="31" t="s">
        <v>2155</v>
      </c>
      <c r="D59" s="27">
        <v>513230016</v>
      </c>
      <c r="E59" s="27" t="s">
        <v>2156</v>
      </c>
      <c r="F59" s="40">
        <v>15580</v>
      </c>
      <c r="G59" s="40">
        <f t="shared" si="1"/>
        <v>77900</v>
      </c>
      <c r="H59" s="28">
        <v>5</v>
      </c>
    </row>
    <row r="60" spans="1:8" ht="20" customHeight="1" x14ac:dyDescent="0.15">
      <c r="A60" s="27" t="s">
        <v>2157</v>
      </c>
      <c r="B60" s="27" t="s">
        <v>20</v>
      </c>
      <c r="C60" s="27" t="s">
        <v>2158</v>
      </c>
      <c r="D60" s="27">
        <v>530547300</v>
      </c>
      <c r="E60" s="27" t="s">
        <v>2021</v>
      </c>
      <c r="F60" s="40">
        <f>VLOOKUP(D60,[1]TRIANA!$E$13:$H$129,4,0)</f>
        <v>4615</v>
      </c>
      <c r="G60" s="40">
        <f t="shared" si="1"/>
        <v>9230</v>
      </c>
      <c r="H60" s="28">
        <v>2</v>
      </c>
    </row>
    <row r="61" spans="1:8" ht="20" customHeight="1" x14ac:dyDescent="0.15">
      <c r="A61" s="27" t="s">
        <v>2159</v>
      </c>
      <c r="B61" s="27" t="s">
        <v>20</v>
      </c>
      <c r="C61" s="27" t="s">
        <v>2160</v>
      </c>
      <c r="D61" s="27">
        <v>516815181</v>
      </c>
      <c r="E61" s="27" t="s">
        <v>2161</v>
      </c>
      <c r="F61" s="40">
        <f>VLOOKUP(D61,[1]TRIANA!$E$13:$H$129,4,0)</f>
        <v>10604</v>
      </c>
      <c r="G61" s="40">
        <f t="shared" si="1"/>
        <v>21208</v>
      </c>
      <c r="H61" s="28">
        <v>2</v>
      </c>
    </row>
    <row r="62" spans="1:8" ht="20" customHeight="1" x14ac:dyDescent="0.15">
      <c r="A62" s="27" t="s">
        <v>2162</v>
      </c>
      <c r="B62" s="27" t="s">
        <v>20</v>
      </c>
      <c r="C62" s="27" t="s">
        <v>2163</v>
      </c>
      <c r="D62" s="27">
        <v>510289978</v>
      </c>
      <c r="E62" s="27" t="s">
        <v>2164</v>
      </c>
      <c r="F62" s="40">
        <f>VLOOKUP(D62,[1]TRIANA!$E$13:$H$129,4,0)</f>
        <v>8000</v>
      </c>
      <c r="G62" s="40">
        <f t="shared" si="1"/>
        <v>80000</v>
      </c>
      <c r="H62" s="28">
        <v>10</v>
      </c>
    </row>
    <row r="63" spans="1:8" ht="14" hidden="1" x14ac:dyDescent="0.15">
      <c r="A63" s="27" t="s">
        <v>2165</v>
      </c>
      <c r="B63" s="27" t="s">
        <v>20</v>
      </c>
      <c r="C63" s="27" t="s">
        <v>2166</v>
      </c>
      <c r="D63" s="27">
        <v>1056671444</v>
      </c>
      <c r="E63" s="27" t="s">
        <v>2167</v>
      </c>
      <c r="F63" s="40">
        <f>VLOOKUP(D63,[1]TRIANA!$E$13:$H$129,4,0)</f>
        <v>18900</v>
      </c>
      <c r="G63" s="40">
        <f t="shared" si="1"/>
        <v>0</v>
      </c>
      <c r="H63" s="28">
        <v>0</v>
      </c>
    </row>
    <row r="64" spans="1:8" ht="20" customHeight="1" x14ac:dyDescent="0.15">
      <c r="A64" s="27" t="s">
        <v>2168</v>
      </c>
      <c r="B64" s="27" t="s">
        <v>20</v>
      </c>
      <c r="C64" s="27" t="s">
        <v>2169</v>
      </c>
      <c r="D64" s="27">
        <v>626138228</v>
      </c>
      <c r="E64" s="27" t="s">
        <v>2170</v>
      </c>
      <c r="F64" s="40">
        <f>VLOOKUP(D64,[1]TRIANA!$E$13:$H$129,4,0)</f>
        <v>2990</v>
      </c>
      <c r="G64" s="40">
        <f t="shared" si="1"/>
        <v>2990</v>
      </c>
      <c r="H64" s="28">
        <v>1</v>
      </c>
    </row>
    <row r="65" spans="1:8" ht="20" customHeight="1" x14ac:dyDescent="0.15">
      <c r="A65" s="27" t="s">
        <v>2171</v>
      </c>
      <c r="B65" s="27" t="s">
        <v>20</v>
      </c>
      <c r="C65" s="27" t="s">
        <v>2172</v>
      </c>
      <c r="D65" s="27">
        <v>640449391</v>
      </c>
      <c r="E65" s="27" t="s">
        <v>2173</v>
      </c>
      <c r="F65" s="40">
        <f>VLOOKUP(D65,[1]TRIANA!$E$13:$H$129,4,0)</f>
        <v>19006</v>
      </c>
      <c r="G65" s="40">
        <f t="shared" si="1"/>
        <v>57018</v>
      </c>
      <c r="H65" s="28">
        <v>3</v>
      </c>
    </row>
    <row r="66" spans="1:8" ht="20" customHeight="1" x14ac:dyDescent="0.15">
      <c r="A66" s="27" t="s">
        <v>2174</v>
      </c>
      <c r="B66" s="27" t="s">
        <v>20</v>
      </c>
      <c r="C66" s="27" t="s">
        <v>2175</v>
      </c>
      <c r="D66" s="27">
        <v>621843476</v>
      </c>
      <c r="E66" s="27" t="s">
        <v>2176</v>
      </c>
      <c r="F66" s="40">
        <f>VLOOKUP(D66,[1]TRIANA!$E$13:$H$129,4,0)</f>
        <v>9190</v>
      </c>
      <c r="G66" s="40">
        <f t="shared" si="1"/>
        <v>9190</v>
      </c>
      <c r="H66" s="28">
        <v>1</v>
      </c>
    </row>
    <row r="67" spans="1:8" ht="20" customHeight="1" x14ac:dyDescent="0.15">
      <c r="A67" s="27" t="s">
        <v>2177</v>
      </c>
      <c r="B67" s="27" t="s">
        <v>20</v>
      </c>
      <c r="C67" s="27" t="s">
        <v>2178</v>
      </c>
      <c r="D67" s="27">
        <v>518372096</v>
      </c>
      <c r="E67" s="27" t="s">
        <v>2179</v>
      </c>
      <c r="F67" s="40">
        <f>VLOOKUP(D67,[1]TRIANA!$E$13:$H$129,4,0)</f>
        <v>42000</v>
      </c>
      <c r="G67" s="40">
        <f t="shared" si="1"/>
        <v>42000</v>
      </c>
      <c r="H67" s="28">
        <v>1</v>
      </c>
    </row>
    <row r="68" spans="1:8" ht="20" customHeight="1" x14ac:dyDescent="0.15">
      <c r="A68" s="27" t="s">
        <v>2180</v>
      </c>
      <c r="B68" s="27" t="s">
        <v>20</v>
      </c>
      <c r="C68" s="31" t="s">
        <v>2181</v>
      </c>
      <c r="D68" s="27">
        <v>635580725</v>
      </c>
      <c r="E68" s="27" t="s">
        <v>2182</v>
      </c>
      <c r="F68" s="40">
        <v>12580</v>
      </c>
      <c r="G68" s="40">
        <f t="shared" si="1"/>
        <v>37740</v>
      </c>
      <c r="H68" s="28">
        <v>3</v>
      </c>
    </row>
    <row r="69" spans="1:8" ht="20" customHeight="1" x14ac:dyDescent="0.15">
      <c r="A69" s="27" t="s">
        <v>2183</v>
      </c>
      <c r="B69" s="27" t="s">
        <v>20</v>
      </c>
      <c r="C69" s="27" t="s">
        <v>2184</v>
      </c>
      <c r="D69" s="27">
        <v>990535758</v>
      </c>
      <c r="E69" s="27" t="s">
        <v>2185</v>
      </c>
      <c r="F69" s="40">
        <f>VLOOKUP(D69,[1]TRIANA!$E$13:$H$129,4,0)</f>
        <v>13000</v>
      </c>
      <c r="G69" s="40">
        <f t="shared" si="1"/>
        <v>91000</v>
      </c>
      <c r="H69" s="28">
        <v>7</v>
      </c>
    </row>
    <row r="70" spans="1:8" ht="20" customHeight="1" x14ac:dyDescent="0.15">
      <c r="A70" s="27" t="s">
        <v>2186</v>
      </c>
      <c r="B70" s="27" t="s">
        <v>20</v>
      </c>
      <c r="C70" s="27" t="s">
        <v>2187</v>
      </c>
      <c r="D70" s="27">
        <v>904148969</v>
      </c>
      <c r="E70" s="27" t="s">
        <v>2188</v>
      </c>
      <c r="F70" s="40">
        <f>VLOOKUP(D70,[1]TRIANA!$E$13:$H$129,4,0)</f>
        <v>42000</v>
      </c>
      <c r="G70" s="40">
        <f t="shared" si="1"/>
        <v>546000</v>
      </c>
      <c r="H70" s="28">
        <v>13</v>
      </c>
    </row>
    <row r="71" spans="1:8" ht="20" customHeight="1" x14ac:dyDescent="0.15">
      <c r="A71" s="27" t="s">
        <v>2189</v>
      </c>
      <c r="B71" s="27" t="s">
        <v>20</v>
      </c>
      <c r="C71" s="27" t="s">
        <v>2190</v>
      </c>
      <c r="D71" s="27">
        <v>982850893</v>
      </c>
      <c r="E71" s="27" t="s">
        <v>2191</v>
      </c>
      <c r="F71" s="40">
        <f>VLOOKUP(D71,[1]TRIANA!$E$13:$H$129,4,0)</f>
        <v>5890</v>
      </c>
      <c r="G71" s="40">
        <f t="shared" si="1"/>
        <v>23560</v>
      </c>
      <c r="H71" s="28">
        <v>4</v>
      </c>
    </row>
    <row r="72" spans="1:8" ht="20" customHeight="1" x14ac:dyDescent="0.15">
      <c r="A72" s="27" t="s">
        <v>2192</v>
      </c>
      <c r="B72" s="27" t="s">
        <v>20</v>
      </c>
      <c r="C72" s="31" t="s">
        <v>2193</v>
      </c>
      <c r="D72" s="27">
        <v>626124751</v>
      </c>
      <c r="E72" s="27" t="s">
        <v>2194</v>
      </c>
      <c r="F72" s="40">
        <v>8090</v>
      </c>
      <c r="G72" s="40">
        <f t="shared" si="1"/>
        <v>80900</v>
      </c>
      <c r="H72" s="28">
        <v>10</v>
      </c>
    </row>
    <row r="73" spans="1:8" ht="14" hidden="1" x14ac:dyDescent="0.15">
      <c r="A73" s="27" t="s">
        <v>2195</v>
      </c>
      <c r="B73" s="27" t="s">
        <v>20</v>
      </c>
      <c r="C73" s="27" t="s">
        <v>438</v>
      </c>
      <c r="D73" s="27">
        <v>525121414</v>
      </c>
      <c r="E73" s="27" t="s">
        <v>2196</v>
      </c>
      <c r="F73" s="40" t="e">
        <f>VLOOKUP(D73,[1]TRIANA!$E$13:$H$129,4,0)</f>
        <v>#N/A</v>
      </c>
      <c r="G73" s="40" t="e">
        <f t="shared" si="1"/>
        <v>#N/A</v>
      </c>
      <c r="H73" s="28">
        <v>0</v>
      </c>
    </row>
    <row r="74" spans="1:8" ht="20" customHeight="1" x14ac:dyDescent="0.15">
      <c r="A74" s="27" t="s">
        <v>2197</v>
      </c>
      <c r="B74" s="27" t="s">
        <v>20</v>
      </c>
      <c r="C74" s="27" t="s">
        <v>958</v>
      </c>
      <c r="D74" s="27">
        <v>514233627</v>
      </c>
      <c r="E74" s="27" t="s">
        <v>959</v>
      </c>
      <c r="F74" s="40">
        <f>VLOOKUP(D74,[1]TRIANA!$E$13:$H$129,4,0)</f>
        <v>16000</v>
      </c>
      <c r="G74" s="40">
        <f t="shared" si="1"/>
        <v>80000</v>
      </c>
      <c r="H74" s="28">
        <v>5</v>
      </c>
    </row>
    <row r="75" spans="1:8" ht="20" customHeight="1" x14ac:dyDescent="0.15">
      <c r="A75" s="27" t="s">
        <v>2198</v>
      </c>
      <c r="B75" s="27" t="s">
        <v>20</v>
      </c>
      <c r="C75" s="31" t="s">
        <v>2199</v>
      </c>
      <c r="D75" s="27">
        <v>911088432</v>
      </c>
      <c r="E75" s="27" t="s">
        <v>2200</v>
      </c>
      <c r="F75" s="40">
        <v>5490</v>
      </c>
      <c r="G75" s="40">
        <f t="shared" si="1"/>
        <v>16470</v>
      </c>
      <c r="H75" s="28">
        <v>3</v>
      </c>
    </row>
    <row r="76" spans="1:8" ht="14" hidden="1" x14ac:dyDescent="0.15">
      <c r="A76" s="27" t="s">
        <v>2201</v>
      </c>
      <c r="B76" s="27" t="s">
        <v>20</v>
      </c>
      <c r="C76" s="27" t="s">
        <v>2202</v>
      </c>
      <c r="D76" s="27">
        <v>571295941</v>
      </c>
      <c r="E76" s="27" t="s">
        <v>2203</v>
      </c>
      <c r="F76" s="40">
        <f>VLOOKUP(D76,[1]TRIANA!$E$13:$H$129,4,0)</f>
        <v>6000</v>
      </c>
      <c r="G76" s="40">
        <f t="shared" si="1"/>
        <v>0</v>
      </c>
      <c r="H76" s="28">
        <v>0</v>
      </c>
    </row>
    <row r="77" spans="1:8" ht="14" hidden="1" x14ac:dyDescent="0.15">
      <c r="A77" s="27" t="s">
        <v>2204</v>
      </c>
      <c r="B77" s="27" t="s">
        <v>20</v>
      </c>
      <c r="C77" s="27" t="s">
        <v>2205</v>
      </c>
      <c r="D77" s="27">
        <v>1133360128</v>
      </c>
      <c r="E77" s="27" t="s">
        <v>2206</v>
      </c>
      <c r="F77" s="40">
        <f>VLOOKUP(D77,[1]TRIANA!$E$13:$H$129,4,0)</f>
        <v>7490</v>
      </c>
      <c r="G77" s="40">
        <f t="shared" ref="G77:G108" si="2">F77*H77</f>
        <v>0</v>
      </c>
      <c r="H77" s="28">
        <v>0</v>
      </c>
    </row>
    <row r="78" spans="1:8" ht="20" customHeight="1" x14ac:dyDescent="0.15">
      <c r="A78" s="27" t="s">
        <v>2207</v>
      </c>
      <c r="B78" s="27" t="s">
        <v>20</v>
      </c>
      <c r="C78" s="31" t="s">
        <v>2208</v>
      </c>
      <c r="D78" s="27">
        <v>579757899</v>
      </c>
      <c r="E78" s="27" t="s">
        <v>2209</v>
      </c>
      <c r="F78" s="40">
        <v>40000</v>
      </c>
      <c r="G78" s="40">
        <f t="shared" si="2"/>
        <v>120000</v>
      </c>
      <c r="H78" s="28">
        <v>3</v>
      </c>
    </row>
    <row r="79" spans="1:8" ht="20" customHeight="1" x14ac:dyDescent="0.15">
      <c r="A79" s="27" t="s">
        <v>2210</v>
      </c>
      <c r="B79" s="27" t="s">
        <v>20</v>
      </c>
      <c r="C79" s="27" t="s">
        <v>2211</v>
      </c>
      <c r="D79" s="27">
        <v>626125031</v>
      </c>
      <c r="E79" s="27" t="s">
        <v>2212</v>
      </c>
      <c r="F79" s="40">
        <f>VLOOKUP(D79,[1]TRIANA!$E$13:$H$129,4,0)</f>
        <v>10090</v>
      </c>
      <c r="G79" s="40">
        <f t="shared" si="2"/>
        <v>30270</v>
      </c>
      <c r="H79" s="28">
        <v>3</v>
      </c>
    </row>
    <row r="80" spans="1:8" ht="14" hidden="1" x14ac:dyDescent="0.15">
      <c r="A80" s="27" t="s">
        <v>2213</v>
      </c>
      <c r="B80" s="27" t="s">
        <v>20</v>
      </c>
      <c r="C80" s="27" t="s">
        <v>2214</v>
      </c>
      <c r="D80" s="27">
        <v>525121414</v>
      </c>
      <c r="E80" s="27" t="s">
        <v>2196</v>
      </c>
      <c r="F80" s="40" t="e">
        <f>VLOOKUP(D80,[1]TRIANA!$E$13:$H$129,4,0)</f>
        <v>#N/A</v>
      </c>
      <c r="G80" s="40" t="e">
        <f t="shared" si="2"/>
        <v>#N/A</v>
      </c>
      <c r="H80" s="28">
        <v>0</v>
      </c>
    </row>
    <row r="81" spans="1:8" ht="20" customHeight="1" x14ac:dyDescent="0.15">
      <c r="A81" s="27" t="s">
        <v>2215</v>
      </c>
      <c r="B81" s="27" t="s">
        <v>20</v>
      </c>
      <c r="C81" s="27" t="s">
        <v>2216</v>
      </c>
      <c r="D81" s="27">
        <v>1540579407</v>
      </c>
      <c r="E81" s="27" t="s">
        <v>2217</v>
      </c>
      <c r="F81" s="40">
        <f>VLOOKUP(D81,[1]TRIANA!$E$13:$H$129,4,0)</f>
        <v>16980</v>
      </c>
      <c r="G81" s="40">
        <f t="shared" si="2"/>
        <v>50940</v>
      </c>
      <c r="H81" s="28">
        <v>3</v>
      </c>
    </row>
    <row r="82" spans="1:8" ht="20" customHeight="1" x14ac:dyDescent="0.15">
      <c r="A82" s="27" t="s">
        <v>2218</v>
      </c>
      <c r="B82" s="27" t="s">
        <v>20</v>
      </c>
      <c r="C82" s="27" t="s">
        <v>2219</v>
      </c>
      <c r="D82" s="27">
        <v>513592882</v>
      </c>
      <c r="E82" s="27" t="s">
        <v>2220</v>
      </c>
      <c r="F82" s="40">
        <f>VLOOKUP(D82,[1]TRIANA!$E$13:$H$129,4,0)</f>
        <v>11749</v>
      </c>
      <c r="G82" s="40">
        <f t="shared" si="2"/>
        <v>93992</v>
      </c>
      <c r="H82" s="28">
        <v>8</v>
      </c>
    </row>
    <row r="83" spans="1:8" ht="20" customHeight="1" x14ac:dyDescent="0.15">
      <c r="A83" s="27" t="s">
        <v>2221</v>
      </c>
      <c r="B83" s="27" t="s">
        <v>20</v>
      </c>
      <c r="C83" s="27" t="s">
        <v>2222</v>
      </c>
      <c r="D83" s="27">
        <v>975490768</v>
      </c>
      <c r="E83" s="27" t="s">
        <v>2223</v>
      </c>
      <c r="F83" s="40">
        <f>VLOOKUP(D83,[1]TRIANA!$E$13:$H$129,4,0)</f>
        <v>32580</v>
      </c>
      <c r="G83" s="40">
        <f t="shared" si="2"/>
        <v>32580</v>
      </c>
      <c r="H83" s="28">
        <v>1</v>
      </c>
    </row>
    <row r="84" spans="1:8" ht="20" customHeight="1" x14ac:dyDescent="0.15">
      <c r="A84" s="27" t="s">
        <v>2224</v>
      </c>
      <c r="B84" s="27" t="s">
        <v>20</v>
      </c>
      <c r="C84" s="27" t="s">
        <v>2225</v>
      </c>
      <c r="D84" s="27">
        <v>640449455</v>
      </c>
      <c r="E84" s="27" t="s">
        <v>2226</v>
      </c>
      <c r="F84" s="40">
        <f>VLOOKUP(D84,[1]TRIANA!$E$13:$H$129,4,0)</f>
        <v>12790</v>
      </c>
      <c r="G84" s="40">
        <f t="shared" si="2"/>
        <v>12790</v>
      </c>
      <c r="H84" s="28">
        <v>1</v>
      </c>
    </row>
    <row r="85" spans="1:8" ht="20" customHeight="1" x14ac:dyDescent="0.15">
      <c r="A85" s="27" t="s">
        <v>2227</v>
      </c>
      <c r="B85" s="27" t="s">
        <v>20</v>
      </c>
      <c r="C85" s="31" t="s">
        <v>2228</v>
      </c>
      <c r="D85" s="27">
        <v>626124749</v>
      </c>
      <c r="E85" s="27" t="s">
        <v>2229</v>
      </c>
      <c r="F85" s="40">
        <v>8090</v>
      </c>
      <c r="G85" s="40">
        <f t="shared" si="2"/>
        <v>16180</v>
      </c>
      <c r="H85" s="28">
        <v>2</v>
      </c>
    </row>
    <row r="86" spans="1:8" ht="14" hidden="1" x14ac:dyDescent="0.15">
      <c r="A86" s="27" t="s">
        <v>2230</v>
      </c>
      <c r="B86" s="27" t="s">
        <v>20</v>
      </c>
      <c r="C86" s="27" t="s">
        <v>2231</v>
      </c>
      <c r="D86" s="27">
        <v>948767116</v>
      </c>
      <c r="E86" s="27" t="s">
        <v>2232</v>
      </c>
      <c r="F86" s="40">
        <f>VLOOKUP(D86,[1]TRIANA!$E$13:$H$129,4,0)</f>
        <v>20012</v>
      </c>
      <c r="G86" s="40">
        <f t="shared" si="2"/>
        <v>0</v>
      </c>
      <c r="H86" s="28">
        <v>0</v>
      </c>
    </row>
    <row r="87" spans="1:8" ht="14" hidden="1" x14ac:dyDescent="0.15">
      <c r="A87" s="27" t="s">
        <v>2233</v>
      </c>
      <c r="B87" s="27" t="s">
        <v>20</v>
      </c>
      <c r="C87" s="27" t="s">
        <v>2234</v>
      </c>
      <c r="D87" s="27">
        <v>904113943</v>
      </c>
      <c r="E87" s="27" t="s">
        <v>2235</v>
      </c>
      <c r="F87" s="40">
        <f>VLOOKUP(D87,[1]TRIANA!$E$13:$H$129,4,0)</f>
        <v>16418</v>
      </c>
      <c r="G87" s="40">
        <f t="shared" si="2"/>
        <v>0</v>
      </c>
      <c r="H87" s="28">
        <v>0</v>
      </c>
    </row>
    <row r="88" spans="1:8" ht="20" customHeight="1" x14ac:dyDescent="0.15">
      <c r="A88" s="27" t="s">
        <v>2236</v>
      </c>
      <c r="B88" s="27" t="s">
        <v>20</v>
      </c>
      <c r="C88" s="31" t="s">
        <v>2237</v>
      </c>
      <c r="D88" s="27">
        <v>1133391959</v>
      </c>
      <c r="E88" s="27" t="s">
        <v>2238</v>
      </c>
      <c r="F88" s="40">
        <v>2031</v>
      </c>
      <c r="G88" s="40">
        <f t="shared" si="2"/>
        <v>10155</v>
      </c>
      <c r="H88" s="28">
        <v>5</v>
      </c>
    </row>
    <row r="89" spans="1:8" ht="20" customHeight="1" x14ac:dyDescent="0.15">
      <c r="A89" s="27" t="s">
        <v>2239</v>
      </c>
      <c r="B89" s="27" t="s">
        <v>20</v>
      </c>
      <c r="C89" s="27" t="s">
        <v>2240</v>
      </c>
      <c r="D89" s="27">
        <v>2452936400</v>
      </c>
      <c r="E89" s="27" t="s">
        <v>2241</v>
      </c>
      <c r="F89" s="40">
        <f>VLOOKUP(D89,[1]TRIANA!$E$13:$H$129,4,0)</f>
        <v>6072</v>
      </c>
      <c r="G89" s="40">
        <f t="shared" si="2"/>
        <v>18216</v>
      </c>
      <c r="H89" s="28">
        <v>3</v>
      </c>
    </row>
    <row r="90" spans="1:8" ht="20" customHeight="1" x14ac:dyDescent="0.15">
      <c r="A90" s="27" t="s">
        <v>2242</v>
      </c>
      <c r="B90" s="27" t="s">
        <v>20</v>
      </c>
      <c r="C90" s="27" t="s">
        <v>2243</v>
      </c>
      <c r="D90" s="27">
        <v>2175071896</v>
      </c>
      <c r="E90" s="27" t="s">
        <v>2244</v>
      </c>
      <c r="F90" s="40">
        <f>VLOOKUP(D90,[1]TRIANA!$E$13:$H$129,4,0)</f>
        <v>19706</v>
      </c>
      <c r="G90" s="40">
        <f t="shared" si="2"/>
        <v>39412</v>
      </c>
      <c r="H90" s="28">
        <v>2</v>
      </c>
    </row>
    <row r="91" spans="1:8" ht="14" hidden="1" x14ac:dyDescent="0.15">
      <c r="A91" s="27" t="s">
        <v>2245</v>
      </c>
      <c r="B91" s="27" t="s">
        <v>20</v>
      </c>
      <c r="C91" s="27" t="s">
        <v>2246</v>
      </c>
      <c r="D91" s="27">
        <v>1168942561</v>
      </c>
      <c r="E91" s="27" t="s">
        <v>2247</v>
      </c>
      <c r="F91" s="40" t="e">
        <f>VLOOKUP(D91,[1]TRIANA!$E$13:$H$129,4,0)</f>
        <v>#N/A</v>
      </c>
      <c r="G91" s="40" t="e">
        <f t="shared" si="2"/>
        <v>#N/A</v>
      </c>
      <c r="H91" s="28">
        <v>0</v>
      </c>
    </row>
    <row r="92" spans="1:8" ht="20" customHeight="1" x14ac:dyDescent="0.15">
      <c r="A92" s="27" t="s">
        <v>2248</v>
      </c>
      <c r="B92" s="27" t="s">
        <v>20</v>
      </c>
      <c r="C92" s="31" t="s">
        <v>2249</v>
      </c>
      <c r="D92" s="27">
        <v>1465147489</v>
      </c>
      <c r="E92" s="27" t="s">
        <v>2250</v>
      </c>
      <c r="F92" s="40">
        <v>7890</v>
      </c>
      <c r="G92" s="40">
        <f t="shared" si="2"/>
        <v>39450</v>
      </c>
      <c r="H92" s="28">
        <v>5</v>
      </c>
    </row>
    <row r="93" spans="1:8" ht="20" customHeight="1" x14ac:dyDescent="0.15">
      <c r="A93" s="27" t="s">
        <v>2251</v>
      </c>
      <c r="B93" s="27" t="s">
        <v>20</v>
      </c>
      <c r="C93" s="27" t="s">
        <v>2252</v>
      </c>
      <c r="D93" s="27">
        <v>513228652</v>
      </c>
      <c r="E93" s="27" t="s">
        <v>2253</v>
      </c>
      <c r="F93" s="40">
        <f>VLOOKUP(D93,[1]TRIANA!$E$13:$H$129,4,0)</f>
        <v>24500</v>
      </c>
      <c r="G93" s="40">
        <f t="shared" si="2"/>
        <v>122500</v>
      </c>
      <c r="H93" s="28">
        <v>5</v>
      </c>
    </row>
    <row r="94" spans="1:8" ht="20" customHeight="1" x14ac:dyDescent="0.15">
      <c r="A94" s="27" t="s">
        <v>2254</v>
      </c>
      <c r="B94" s="27" t="s">
        <v>20</v>
      </c>
      <c r="C94" s="27" t="s">
        <v>2255</v>
      </c>
      <c r="D94" s="27">
        <v>570444454</v>
      </c>
      <c r="E94" s="27" t="s">
        <v>2256</v>
      </c>
      <c r="F94" s="40">
        <f>VLOOKUP(D94,[1]TRIANA!$E$13:$H$129,4,0)</f>
        <v>12390</v>
      </c>
      <c r="G94" s="40">
        <f t="shared" si="2"/>
        <v>86730</v>
      </c>
      <c r="H94" s="28">
        <v>7</v>
      </c>
    </row>
    <row r="95" spans="1:8" ht="20" customHeight="1" x14ac:dyDescent="0.15">
      <c r="A95" s="27" t="s">
        <v>2257</v>
      </c>
      <c r="B95" s="27" t="s">
        <v>20</v>
      </c>
      <c r="C95" s="27" t="s">
        <v>2258</v>
      </c>
      <c r="D95" s="27">
        <v>2554276436</v>
      </c>
      <c r="E95" s="27" t="s">
        <v>2259</v>
      </c>
      <c r="F95" s="40">
        <f>VLOOKUP(D95,[1]TRIANA!$E$13:$H$129,4,0)</f>
        <v>8290</v>
      </c>
      <c r="G95" s="40">
        <f t="shared" si="2"/>
        <v>49740</v>
      </c>
      <c r="H95" s="28">
        <v>6</v>
      </c>
    </row>
    <row r="96" spans="1:8" ht="20" customHeight="1" x14ac:dyDescent="0.15">
      <c r="A96" s="27" t="s">
        <v>2260</v>
      </c>
      <c r="B96" s="27" t="s">
        <v>20</v>
      </c>
      <c r="C96" s="27" t="s">
        <v>2261</v>
      </c>
      <c r="D96" s="27">
        <v>635938277</v>
      </c>
      <c r="E96" s="27" t="s">
        <v>2262</v>
      </c>
      <c r="F96" s="40">
        <f>VLOOKUP(D96,[1]TRIANA!$E$13:$H$129,4,0)</f>
        <v>9000</v>
      </c>
      <c r="G96" s="40">
        <f t="shared" si="2"/>
        <v>54000</v>
      </c>
      <c r="H96" s="28">
        <v>6</v>
      </c>
    </row>
    <row r="97" spans="1:8" ht="20" customHeight="1" x14ac:dyDescent="0.15">
      <c r="A97" s="27" t="s">
        <v>2263</v>
      </c>
      <c r="B97" s="27" t="s">
        <v>20</v>
      </c>
      <c r="C97" s="27" t="s">
        <v>512</v>
      </c>
      <c r="D97" s="27">
        <v>518371238</v>
      </c>
      <c r="E97" s="27" t="s">
        <v>2264</v>
      </c>
      <c r="F97" s="40">
        <v>7600</v>
      </c>
      <c r="G97" s="40">
        <f t="shared" si="2"/>
        <v>7600</v>
      </c>
      <c r="H97" s="28">
        <v>1</v>
      </c>
    </row>
    <row r="98" spans="1:8" ht="20" customHeight="1" x14ac:dyDescent="0.15">
      <c r="A98" s="27" t="s">
        <v>2265</v>
      </c>
      <c r="B98" s="27" t="s">
        <v>20</v>
      </c>
      <c r="C98" s="27" t="s">
        <v>2175</v>
      </c>
      <c r="D98" s="27">
        <v>621843335</v>
      </c>
      <c r="E98" s="27" t="s">
        <v>2266</v>
      </c>
      <c r="F98" s="40">
        <f>VLOOKUP(D98,[1]TRIANA!$E$13:$H$129,4,0)</f>
        <v>8013</v>
      </c>
      <c r="G98" s="40">
        <f t="shared" si="2"/>
        <v>32052</v>
      </c>
      <c r="H98" s="28">
        <v>4</v>
      </c>
    </row>
    <row r="99" spans="1:8" ht="20" customHeight="1" x14ac:dyDescent="0.15">
      <c r="A99" s="27" t="s">
        <v>2267</v>
      </c>
      <c r="B99" s="27" t="s">
        <v>20</v>
      </c>
      <c r="C99" s="27" t="s">
        <v>2268</v>
      </c>
      <c r="D99" s="27">
        <v>1465185899</v>
      </c>
      <c r="E99" s="27" t="s">
        <v>2269</v>
      </c>
      <c r="F99" s="40">
        <f>VLOOKUP(D99,[1]TRIANA!$E$13:$H$129,4,0)</f>
        <v>6190</v>
      </c>
      <c r="G99" s="40">
        <f t="shared" si="2"/>
        <v>49520</v>
      </c>
      <c r="H99" s="28">
        <v>8</v>
      </c>
    </row>
    <row r="100" spans="1:8" ht="14" hidden="1" x14ac:dyDescent="0.15">
      <c r="A100" s="27" t="s">
        <v>2270</v>
      </c>
      <c r="B100" s="27" t="s">
        <v>20</v>
      </c>
      <c r="C100" s="27" t="s">
        <v>2271</v>
      </c>
      <c r="D100" s="27">
        <v>1133365750</v>
      </c>
      <c r="E100" s="27" t="s">
        <v>2272</v>
      </c>
      <c r="F100" s="40" t="e">
        <f>VLOOKUP(D100,[1]TRIANA!$E$13:$H$129,4,0)</f>
        <v>#N/A</v>
      </c>
      <c r="G100" s="40" t="e">
        <f t="shared" si="2"/>
        <v>#N/A</v>
      </c>
      <c r="H100" s="28">
        <v>0</v>
      </c>
    </row>
    <row r="101" spans="1:8" ht="14" hidden="1" x14ac:dyDescent="0.15">
      <c r="A101" s="27" t="s">
        <v>2273</v>
      </c>
      <c r="B101" s="27" t="s">
        <v>20</v>
      </c>
      <c r="C101" s="27" t="s">
        <v>2274</v>
      </c>
      <c r="D101" s="27">
        <v>984579293</v>
      </c>
      <c r="E101" s="27" t="s">
        <v>2275</v>
      </c>
      <c r="F101" s="40">
        <f>VLOOKUP(D101,[1]TRIANA!$E$13:$H$129,4,0)</f>
        <v>26000</v>
      </c>
      <c r="G101" s="40">
        <f t="shared" si="2"/>
        <v>0</v>
      </c>
      <c r="H101" s="28">
        <v>0</v>
      </c>
    </row>
    <row r="102" spans="1:8" ht="20" customHeight="1" x14ac:dyDescent="0.15">
      <c r="A102" s="27" t="s">
        <v>2276</v>
      </c>
      <c r="B102" s="27" t="s">
        <v>20</v>
      </c>
      <c r="C102" s="27" t="s">
        <v>2277</v>
      </c>
      <c r="D102" s="27">
        <v>1046738123</v>
      </c>
      <c r="E102" s="27" t="s">
        <v>2278</v>
      </c>
      <c r="F102" s="40">
        <f>VLOOKUP(D102,[1]TRIANA!$E$13:$H$129,4,0)</f>
        <v>9500</v>
      </c>
      <c r="G102" s="40">
        <f t="shared" si="2"/>
        <v>9500</v>
      </c>
      <c r="H102" s="28">
        <v>1</v>
      </c>
    </row>
    <row r="103" spans="1:8" ht="20" customHeight="1" x14ac:dyDescent="0.15">
      <c r="A103" s="27" t="s">
        <v>2279</v>
      </c>
      <c r="B103" s="27" t="s">
        <v>20</v>
      </c>
      <c r="C103" s="31" t="s">
        <v>2280</v>
      </c>
      <c r="D103" s="27">
        <v>1133365752</v>
      </c>
      <c r="E103" s="27" t="s">
        <v>2281</v>
      </c>
      <c r="F103" s="40">
        <v>4180</v>
      </c>
      <c r="G103" s="40">
        <f t="shared" si="2"/>
        <v>12540</v>
      </c>
      <c r="H103" s="28">
        <v>3</v>
      </c>
    </row>
    <row r="104" spans="1:8" ht="20" customHeight="1" x14ac:dyDescent="0.15">
      <c r="A104" s="27" t="s">
        <v>2282</v>
      </c>
      <c r="B104" s="27" t="s">
        <v>20</v>
      </c>
      <c r="C104" s="27" t="s">
        <v>2283</v>
      </c>
      <c r="D104" s="27">
        <v>2287264918</v>
      </c>
      <c r="E104" s="27" t="s">
        <v>2284</v>
      </c>
      <c r="F104" s="40">
        <f>VLOOKUP(D104,[1]TRIANA!$E$13:$H$129,4,0)</f>
        <v>5390</v>
      </c>
      <c r="G104" s="40">
        <f t="shared" si="2"/>
        <v>80850</v>
      </c>
      <c r="H104" s="28">
        <v>15</v>
      </c>
    </row>
    <row r="105" spans="1:8" ht="20" customHeight="1" x14ac:dyDescent="0.15">
      <c r="A105" s="27" t="s">
        <v>2285</v>
      </c>
      <c r="B105" s="27" t="s">
        <v>20</v>
      </c>
      <c r="C105" s="27" t="s">
        <v>2286</v>
      </c>
      <c r="D105" s="27">
        <v>612011035</v>
      </c>
      <c r="E105" s="27" t="s">
        <v>2287</v>
      </c>
      <c r="F105" s="40">
        <f>VLOOKUP(D105,[1]TRIANA!$E$13:$H$129,4,0)</f>
        <v>38000</v>
      </c>
      <c r="G105" s="40">
        <f t="shared" si="2"/>
        <v>76000</v>
      </c>
      <c r="H105" s="28">
        <v>2</v>
      </c>
    </row>
    <row r="106" spans="1:8" ht="20" customHeight="1" x14ac:dyDescent="0.15">
      <c r="A106" s="27" t="s">
        <v>2288</v>
      </c>
      <c r="B106" s="27" t="s">
        <v>20</v>
      </c>
      <c r="C106" s="27" t="s">
        <v>2228</v>
      </c>
      <c r="D106" s="27">
        <v>1419465155</v>
      </c>
      <c r="E106" s="27" t="s">
        <v>2229</v>
      </c>
      <c r="F106" s="40">
        <f>VLOOKUP(D106,[1]TRIANA!$E$13:$H$129,4,0)</f>
        <v>8090</v>
      </c>
      <c r="G106" s="40">
        <f t="shared" si="2"/>
        <v>16180</v>
      </c>
      <c r="H106" s="28">
        <v>2</v>
      </c>
    </row>
    <row r="107" spans="1:8" ht="20" customHeight="1" x14ac:dyDescent="0.15">
      <c r="A107" s="27" t="s">
        <v>2289</v>
      </c>
      <c r="B107" s="27" t="s">
        <v>20</v>
      </c>
      <c r="C107" s="31" t="s">
        <v>2290</v>
      </c>
      <c r="D107" s="27">
        <v>2287350298</v>
      </c>
      <c r="E107" s="27" t="s">
        <v>2291</v>
      </c>
      <c r="F107" s="40">
        <v>1990</v>
      </c>
      <c r="G107" s="40">
        <f t="shared" si="2"/>
        <v>9950</v>
      </c>
      <c r="H107" s="28">
        <v>5</v>
      </c>
    </row>
    <row r="108" spans="1:8" ht="14" hidden="1" x14ac:dyDescent="0.15">
      <c r="A108" s="27" t="s">
        <v>2292</v>
      </c>
      <c r="B108" s="27" t="s">
        <v>20</v>
      </c>
      <c r="C108" s="27" t="s">
        <v>2293</v>
      </c>
      <c r="D108" s="27">
        <v>984403950</v>
      </c>
      <c r="E108" s="27" t="s">
        <v>2294</v>
      </c>
      <c r="F108" s="40">
        <f>VLOOKUP(D108,[1]TRIANA!$E$13:$H$129,4,0)</f>
        <v>11300</v>
      </c>
      <c r="G108" s="40">
        <f t="shared" si="2"/>
        <v>0</v>
      </c>
      <c r="H108" s="28">
        <v>0</v>
      </c>
    </row>
    <row r="109" spans="1:8" ht="14" hidden="1" x14ac:dyDescent="0.15">
      <c r="A109" s="27" t="s">
        <v>2295</v>
      </c>
      <c r="B109" s="27" t="s">
        <v>20</v>
      </c>
      <c r="C109" s="27" t="s">
        <v>2296</v>
      </c>
      <c r="D109" s="27">
        <v>621811603</v>
      </c>
      <c r="E109" s="27" t="s">
        <v>2297</v>
      </c>
      <c r="F109" s="40">
        <f>VLOOKUP(D109,[1]TRIANA!$E$13:$H$129,4,0)</f>
        <v>13000</v>
      </c>
      <c r="G109" s="40">
        <f t="shared" ref="G109:G140" si="3">F109*H109</f>
        <v>0</v>
      </c>
      <c r="H109" s="28">
        <v>0</v>
      </c>
    </row>
    <row r="110" spans="1:8" ht="14" hidden="1" x14ac:dyDescent="0.15">
      <c r="A110" s="27" t="s">
        <v>2298</v>
      </c>
      <c r="B110" s="27" t="s">
        <v>20</v>
      </c>
      <c r="C110" s="27" t="s">
        <v>2299</v>
      </c>
      <c r="D110" s="27">
        <v>635692569</v>
      </c>
      <c r="E110" s="27" t="s">
        <v>2300</v>
      </c>
      <c r="F110" s="40" t="e">
        <f>VLOOKUP(D110,[1]TRIANA!$E$13:$H$129,4,0)</f>
        <v>#N/A</v>
      </c>
      <c r="G110" s="40" t="e">
        <f t="shared" si="3"/>
        <v>#N/A</v>
      </c>
      <c r="H110" s="28">
        <v>0</v>
      </c>
    </row>
    <row r="111" spans="1:8" ht="14" hidden="1" x14ac:dyDescent="0.15">
      <c r="A111" s="27" t="s">
        <v>2301</v>
      </c>
      <c r="B111" s="27" t="s">
        <v>20</v>
      </c>
      <c r="C111" s="27" t="s">
        <v>2302</v>
      </c>
      <c r="D111" s="27">
        <v>635706647</v>
      </c>
      <c r="E111" s="27" t="s">
        <v>2303</v>
      </c>
      <c r="F111" s="40">
        <f>VLOOKUP(D111,[1]TRIANA!$E$13:$H$129,4,0)</f>
        <v>18500</v>
      </c>
      <c r="G111" s="40">
        <f t="shared" si="3"/>
        <v>0</v>
      </c>
      <c r="H111" s="28">
        <v>0</v>
      </c>
    </row>
    <row r="112" spans="1:8" ht="14" hidden="1" x14ac:dyDescent="0.15">
      <c r="A112" s="27" t="s">
        <v>2304</v>
      </c>
      <c r="B112" s="27" t="s">
        <v>20</v>
      </c>
      <c r="C112" s="27" t="s">
        <v>2305</v>
      </c>
      <c r="D112" s="27">
        <v>945981336</v>
      </c>
      <c r="E112" s="27" t="s">
        <v>2306</v>
      </c>
      <c r="F112" s="40">
        <f>VLOOKUP(D112,[1]TRIANA!$E$13:$H$129,4,0)</f>
        <v>5984</v>
      </c>
      <c r="G112" s="40">
        <f t="shared" si="3"/>
        <v>0</v>
      </c>
      <c r="H112" s="28">
        <v>0</v>
      </c>
    </row>
    <row r="113" spans="1:8" ht="20" customHeight="1" x14ac:dyDescent="0.15">
      <c r="A113" s="27" t="s">
        <v>2307</v>
      </c>
      <c r="B113" s="27" t="s">
        <v>20</v>
      </c>
      <c r="C113" s="27" t="s">
        <v>2308</v>
      </c>
      <c r="D113" s="27">
        <v>510982039</v>
      </c>
      <c r="E113" s="27" t="s">
        <v>2309</v>
      </c>
      <c r="F113" s="40">
        <f>VLOOKUP(D113,[1]TRIANA!$E$13:$H$129,4,0)</f>
        <v>18667</v>
      </c>
      <c r="G113" s="40">
        <f t="shared" si="3"/>
        <v>74668</v>
      </c>
      <c r="H113" s="28">
        <v>4</v>
      </c>
    </row>
    <row r="114" spans="1:8" ht="20" customHeight="1" x14ac:dyDescent="0.15">
      <c r="A114" s="27" t="s">
        <v>2310</v>
      </c>
      <c r="B114" s="27" t="s">
        <v>20</v>
      </c>
      <c r="C114" s="27" t="s">
        <v>2311</v>
      </c>
      <c r="D114" s="27">
        <v>1133367321</v>
      </c>
      <c r="E114" s="27" t="s">
        <v>2312</v>
      </c>
      <c r="F114" s="40">
        <f>VLOOKUP(D114,[1]TRIANA!$E$13:$H$129,4,0)</f>
        <v>2759</v>
      </c>
      <c r="G114" s="40">
        <f t="shared" si="3"/>
        <v>13795</v>
      </c>
      <c r="H114" s="28">
        <v>5</v>
      </c>
    </row>
    <row r="115" spans="1:8" ht="20" customHeight="1" x14ac:dyDescent="0.15">
      <c r="A115" s="27" t="s">
        <v>2313</v>
      </c>
      <c r="B115" s="27" t="s">
        <v>20</v>
      </c>
      <c r="C115" s="27" t="s">
        <v>2314</v>
      </c>
      <c r="D115" s="27">
        <v>939817197</v>
      </c>
      <c r="E115" s="27" t="s">
        <v>2315</v>
      </c>
      <c r="F115" s="40">
        <f>VLOOKUP(D115,[1]TRIANA!$E$13:$H$129,4,0)</f>
        <v>33700</v>
      </c>
      <c r="G115" s="40">
        <f t="shared" si="3"/>
        <v>33700</v>
      </c>
      <c r="H115" s="28">
        <v>1</v>
      </c>
    </row>
    <row r="116" spans="1:8" ht="20" customHeight="1" x14ac:dyDescent="0.15">
      <c r="A116" s="27" t="s">
        <v>2316</v>
      </c>
      <c r="B116" s="27" t="s">
        <v>20</v>
      </c>
      <c r="C116" s="27" t="s">
        <v>2317</v>
      </c>
      <c r="D116" s="27">
        <v>594795729</v>
      </c>
      <c r="E116" s="27" t="s">
        <v>2318</v>
      </c>
      <c r="F116" s="40">
        <f>VLOOKUP(D116,[1]TRIANA!$E$13:$H$129,4,0)</f>
        <v>10980</v>
      </c>
      <c r="G116" s="40">
        <f t="shared" si="3"/>
        <v>109800</v>
      </c>
      <c r="H116" s="28">
        <v>10</v>
      </c>
    </row>
    <row r="117" spans="1:8" ht="14" hidden="1" x14ac:dyDescent="0.15">
      <c r="A117" s="27" t="s">
        <v>2319</v>
      </c>
      <c r="B117" s="27" t="s">
        <v>20</v>
      </c>
      <c r="C117" s="27" t="s">
        <v>2320</v>
      </c>
      <c r="D117" s="27">
        <v>949275335</v>
      </c>
      <c r="E117" s="27" t="s">
        <v>2321</v>
      </c>
      <c r="F117" s="40" t="e">
        <f>VLOOKUP(D117,[1]TRIANA!$E$13:$H$129,4,0)</f>
        <v>#N/A</v>
      </c>
      <c r="G117" s="40" t="e">
        <f t="shared" si="3"/>
        <v>#N/A</v>
      </c>
      <c r="H117" s="28">
        <v>0</v>
      </c>
    </row>
    <row r="118" spans="1:8" ht="20" customHeight="1" x14ac:dyDescent="0.15">
      <c r="A118" s="27" t="s">
        <v>2322</v>
      </c>
      <c r="B118" s="27" t="s">
        <v>20</v>
      </c>
      <c r="C118" s="27" t="s">
        <v>2323</v>
      </c>
      <c r="D118" s="27">
        <v>574402252</v>
      </c>
      <c r="E118" s="27" t="s">
        <v>2324</v>
      </c>
      <c r="F118" s="40">
        <f>VLOOKUP(D118,[1]TRIANA!$E$13:$H$129,4,0)</f>
        <v>62000</v>
      </c>
      <c r="G118" s="40">
        <f t="shared" si="3"/>
        <v>62000</v>
      </c>
      <c r="H118" s="28">
        <v>1</v>
      </c>
    </row>
    <row r="119" spans="1:8" ht="20" customHeight="1" x14ac:dyDescent="0.15">
      <c r="A119" s="27" t="s">
        <v>2325</v>
      </c>
      <c r="B119" s="27" t="s">
        <v>20</v>
      </c>
      <c r="C119" s="27" t="s">
        <v>2326</v>
      </c>
      <c r="D119" s="27">
        <v>1832591076</v>
      </c>
      <c r="E119" s="27" t="s">
        <v>2327</v>
      </c>
      <c r="F119" s="40">
        <f>VLOOKUP(D119,[1]TRIANA!$E$13:$H$129,4,0)</f>
        <v>10380</v>
      </c>
      <c r="G119" s="40">
        <f t="shared" si="3"/>
        <v>31140</v>
      </c>
      <c r="H119" s="28">
        <v>3</v>
      </c>
    </row>
    <row r="120" spans="1:8" ht="14" hidden="1" x14ac:dyDescent="0.15">
      <c r="A120" s="27" t="s">
        <v>2328</v>
      </c>
      <c r="B120" s="27" t="s">
        <v>20</v>
      </c>
      <c r="C120" s="27" t="s">
        <v>2329</v>
      </c>
      <c r="D120" s="27">
        <v>1713066480</v>
      </c>
      <c r="E120" s="27" t="s">
        <v>2330</v>
      </c>
      <c r="F120" s="40">
        <f>VLOOKUP(D120,[1]TRIANA!$E$13:$H$129,4,0)</f>
        <v>31392</v>
      </c>
      <c r="G120" s="40">
        <f t="shared" si="3"/>
        <v>0</v>
      </c>
      <c r="H120" s="28">
        <v>0</v>
      </c>
    </row>
    <row r="121" spans="1:8" ht="20" customHeight="1" x14ac:dyDescent="0.15">
      <c r="A121" s="27" t="s">
        <v>2331</v>
      </c>
      <c r="B121" s="27" t="s">
        <v>20</v>
      </c>
      <c r="C121" s="27" t="s">
        <v>2097</v>
      </c>
      <c r="D121" s="27">
        <v>507918729</v>
      </c>
      <c r="E121" s="27" t="s">
        <v>2332</v>
      </c>
      <c r="F121" s="40">
        <f>VLOOKUP(D121,[1]TRIANA!$E$13:$H$129,4,0)</f>
        <v>10190</v>
      </c>
      <c r="G121" s="40">
        <f t="shared" si="3"/>
        <v>122280</v>
      </c>
      <c r="H121" s="28">
        <v>12</v>
      </c>
    </row>
    <row r="122" spans="1:8" ht="14" hidden="1" x14ac:dyDescent="0.15">
      <c r="A122" s="27" t="s">
        <v>2333</v>
      </c>
      <c r="B122" s="27" t="s">
        <v>20</v>
      </c>
      <c r="C122" s="27" t="s">
        <v>2334</v>
      </c>
      <c r="D122" s="27">
        <v>983806208</v>
      </c>
      <c r="E122" s="27" t="s">
        <v>2335</v>
      </c>
      <c r="F122" s="40">
        <f>VLOOKUP(D122,[1]TRIANA!$E$13:$H$129,4,0)</f>
        <v>9800</v>
      </c>
      <c r="G122" s="40">
        <f t="shared" si="3"/>
        <v>0</v>
      </c>
      <c r="H122" s="28">
        <v>0</v>
      </c>
    </row>
    <row r="123" spans="1:8" ht="20" customHeight="1" x14ac:dyDescent="0.15">
      <c r="A123" s="27" t="s">
        <v>2336</v>
      </c>
      <c r="B123" s="27" t="s">
        <v>20</v>
      </c>
      <c r="C123" s="27" t="s">
        <v>2337</v>
      </c>
      <c r="D123" s="27">
        <v>621850706</v>
      </c>
      <c r="E123" s="27" t="s">
        <v>2338</v>
      </c>
      <c r="F123" s="40">
        <f>VLOOKUP(D123,[1]TRIANA!$E$13:$H$129,4,0)</f>
        <v>3090</v>
      </c>
      <c r="G123" s="40">
        <f t="shared" si="3"/>
        <v>6180</v>
      </c>
      <c r="H123" s="28">
        <v>2</v>
      </c>
    </row>
    <row r="124" spans="1:8" ht="20" customHeight="1" x14ac:dyDescent="0.15">
      <c r="A124" s="27" t="s">
        <v>2339</v>
      </c>
      <c r="B124" s="27" t="s">
        <v>20</v>
      </c>
      <c r="C124" s="27" t="s">
        <v>2340</v>
      </c>
      <c r="D124" s="27">
        <v>1133361288</v>
      </c>
      <c r="E124" s="27" t="s">
        <v>2341</v>
      </c>
      <c r="F124" s="40">
        <f>VLOOKUP(D124,[1]TRIANA!$E$13:$H$129,4,0)</f>
        <v>3190</v>
      </c>
      <c r="G124" s="40">
        <f t="shared" si="3"/>
        <v>15950</v>
      </c>
      <c r="H124" s="28">
        <v>5</v>
      </c>
    </row>
    <row r="125" spans="1:8" ht="20" customHeight="1" x14ac:dyDescent="0.15">
      <c r="A125" s="27" t="s">
        <v>2342</v>
      </c>
      <c r="B125" s="27" t="s">
        <v>20</v>
      </c>
      <c r="C125" s="27" t="s">
        <v>2343</v>
      </c>
      <c r="D125" s="27">
        <v>991153569</v>
      </c>
      <c r="E125" s="27" t="s">
        <v>2344</v>
      </c>
      <c r="F125" s="40">
        <f>VLOOKUP(D125,[1]TRIANA!$E$13:$H$129,4,0)</f>
        <v>8000</v>
      </c>
      <c r="G125" s="40">
        <f t="shared" si="3"/>
        <v>96000</v>
      </c>
      <c r="H125" s="28">
        <v>12</v>
      </c>
    </row>
    <row r="126" spans="1:8" ht="14" hidden="1" x14ac:dyDescent="0.15">
      <c r="A126" s="27" t="s">
        <v>2345</v>
      </c>
      <c r="B126" s="27" t="s">
        <v>20</v>
      </c>
      <c r="C126" s="27" t="s">
        <v>2346</v>
      </c>
      <c r="D126" s="27">
        <v>1397428181</v>
      </c>
      <c r="E126" s="27" t="s">
        <v>2347</v>
      </c>
      <c r="F126" s="40">
        <f>VLOOKUP(D126,[1]TRIANA!$E$13:$H$129,4,0)</f>
        <v>50000</v>
      </c>
      <c r="G126" s="40">
        <f t="shared" si="3"/>
        <v>0</v>
      </c>
      <c r="H126" s="28">
        <v>0</v>
      </c>
    </row>
    <row r="127" spans="1:8" ht="20" customHeight="1" x14ac:dyDescent="0.15">
      <c r="A127" s="27" t="s">
        <v>2348</v>
      </c>
      <c r="B127" s="27" t="s">
        <v>20</v>
      </c>
      <c r="C127" s="27" t="s">
        <v>2349</v>
      </c>
      <c r="D127" s="27">
        <v>1272135012</v>
      </c>
      <c r="E127" s="27" t="s">
        <v>2350</v>
      </c>
      <c r="F127" s="40">
        <f>VLOOKUP(D127,[1]TRIANA!$E$13:$H$129,4,0)</f>
        <v>3790</v>
      </c>
      <c r="G127" s="40">
        <f t="shared" si="3"/>
        <v>18950</v>
      </c>
      <c r="H127" s="28">
        <v>5</v>
      </c>
    </row>
    <row r="128" spans="1:8" ht="20" customHeight="1" x14ac:dyDescent="0.15">
      <c r="A128" s="27" t="s">
        <v>2351</v>
      </c>
      <c r="B128" s="27" t="s">
        <v>20</v>
      </c>
      <c r="C128" s="27" t="s">
        <v>2352</v>
      </c>
      <c r="D128" s="27">
        <v>2287253816</v>
      </c>
      <c r="E128" s="27" t="s">
        <v>2353</v>
      </c>
      <c r="F128" s="40">
        <f>VLOOKUP(D128,[1]TRIANA!$E$13:$H$129,4,0)</f>
        <v>6150</v>
      </c>
      <c r="G128" s="40">
        <f t="shared" si="3"/>
        <v>55350</v>
      </c>
      <c r="H128" s="28">
        <v>9</v>
      </c>
    </row>
    <row r="129" spans="1:8" ht="20" customHeight="1" x14ac:dyDescent="0.15">
      <c r="A129" s="27" t="s">
        <v>2354</v>
      </c>
      <c r="B129" s="27" t="s">
        <v>20</v>
      </c>
      <c r="C129" s="27" t="s">
        <v>2355</v>
      </c>
      <c r="D129" s="27">
        <v>570440170</v>
      </c>
      <c r="E129" s="27" t="s">
        <v>2356</v>
      </c>
      <c r="F129" s="40">
        <f>VLOOKUP(D129,[1]TRIANA!$E$13:$H$129,4,0)</f>
        <v>24328</v>
      </c>
      <c r="G129" s="40">
        <f t="shared" si="3"/>
        <v>170296</v>
      </c>
      <c r="H129" s="28">
        <v>7</v>
      </c>
    </row>
    <row r="130" spans="1:8" ht="20" customHeight="1" x14ac:dyDescent="0.15">
      <c r="A130" s="27" t="s">
        <v>2357</v>
      </c>
      <c r="B130" s="27" t="s">
        <v>20</v>
      </c>
      <c r="C130" s="27" t="s">
        <v>2358</v>
      </c>
      <c r="D130" s="27">
        <v>1133367793</v>
      </c>
      <c r="E130" s="27" t="s">
        <v>2359</v>
      </c>
      <c r="F130" s="40">
        <f>VLOOKUP(D130,[1]TRIANA!$E$13:$H$129,4,0)</f>
        <v>1000</v>
      </c>
      <c r="G130" s="40">
        <f t="shared" si="3"/>
        <v>4000</v>
      </c>
      <c r="H130" s="28">
        <v>4</v>
      </c>
    </row>
    <row r="131" spans="1:8" ht="20" customHeight="1" x14ac:dyDescent="0.15">
      <c r="A131" s="27" t="s">
        <v>2360</v>
      </c>
      <c r="B131" s="27" t="s">
        <v>20</v>
      </c>
      <c r="C131" s="27" t="s">
        <v>2361</v>
      </c>
      <c r="D131" s="27">
        <v>626124956</v>
      </c>
      <c r="E131" s="27" t="s">
        <v>2362</v>
      </c>
      <c r="F131" s="40">
        <f>VLOOKUP(D131,[1]TRIANA!$E$13:$H$129,4,0)</f>
        <v>9890</v>
      </c>
      <c r="G131" s="40">
        <f t="shared" si="3"/>
        <v>39560</v>
      </c>
      <c r="H131" s="28">
        <v>4</v>
      </c>
    </row>
    <row r="132" spans="1:8" ht="20" customHeight="1" x14ac:dyDescent="0.15">
      <c r="A132" s="27" t="s">
        <v>2363</v>
      </c>
      <c r="B132" s="27" t="s">
        <v>20</v>
      </c>
      <c r="C132" s="27" t="s">
        <v>2364</v>
      </c>
      <c r="D132" s="27">
        <v>953589815</v>
      </c>
      <c r="E132" s="27" t="s">
        <v>2365</v>
      </c>
      <c r="F132" s="40">
        <f>VLOOKUP(D132,[1]TRIANA!$E$13:$H$129,4,0)</f>
        <v>22000</v>
      </c>
      <c r="G132" s="40">
        <f t="shared" si="3"/>
        <v>132000</v>
      </c>
      <c r="H132" s="28">
        <v>6</v>
      </c>
    </row>
    <row r="133" spans="1:8" ht="20" customHeight="1" x14ac:dyDescent="0.15">
      <c r="A133" s="27" t="s">
        <v>2366</v>
      </c>
      <c r="B133" s="27" t="s">
        <v>20</v>
      </c>
      <c r="C133" s="27" t="s">
        <v>1035</v>
      </c>
      <c r="D133" s="27">
        <v>621810361</v>
      </c>
      <c r="E133" s="27" t="s">
        <v>2367</v>
      </c>
      <c r="F133" s="40">
        <f>VLOOKUP(D133,[1]TRIANA!$E$13:$H$129,4,0)</f>
        <v>10780</v>
      </c>
      <c r="G133" s="40">
        <f t="shared" si="3"/>
        <v>75460</v>
      </c>
      <c r="H133" s="28">
        <v>7</v>
      </c>
    </row>
    <row r="134" spans="1:8" ht="20" customHeight="1" x14ac:dyDescent="0.15">
      <c r="A134" s="27" t="s">
        <v>2368</v>
      </c>
      <c r="B134" s="27" t="s">
        <v>20</v>
      </c>
      <c r="C134" s="27" t="s">
        <v>1167</v>
      </c>
      <c r="D134" s="27">
        <v>975048605</v>
      </c>
      <c r="E134" s="27" t="s">
        <v>2369</v>
      </c>
      <c r="F134" s="40">
        <f>VLOOKUP(D134,[1]TRIANA!$E$13:$H$129,4,0)</f>
        <v>22500</v>
      </c>
      <c r="G134" s="40">
        <f t="shared" si="3"/>
        <v>45000</v>
      </c>
      <c r="H134" s="28">
        <v>2</v>
      </c>
    </row>
    <row r="135" spans="1:8" ht="20" customHeight="1" x14ac:dyDescent="0.15">
      <c r="A135" s="27" t="s">
        <v>2370</v>
      </c>
      <c r="B135" s="27" t="s">
        <v>20</v>
      </c>
      <c r="C135" s="31" t="s">
        <v>2371</v>
      </c>
      <c r="D135" s="27">
        <v>2016916562</v>
      </c>
      <c r="E135" s="27" t="s">
        <v>2372</v>
      </c>
      <c r="F135" s="40">
        <v>2990</v>
      </c>
      <c r="G135" s="40">
        <f t="shared" si="3"/>
        <v>14950</v>
      </c>
      <c r="H135" s="28">
        <v>5</v>
      </c>
    </row>
    <row r="136" spans="1:8" ht="20" customHeight="1" x14ac:dyDescent="0.15">
      <c r="A136" s="27" t="s">
        <v>2373</v>
      </c>
      <c r="B136" s="27" t="s">
        <v>20</v>
      </c>
      <c r="C136" s="27" t="s">
        <v>2374</v>
      </c>
      <c r="D136" s="27">
        <v>1465163611</v>
      </c>
      <c r="E136" s="27" t="s">
        <v>2375</v>
      </c>
      <c r="F136" s="40">
        <f>VLOOKUP(D136,[1]TRIANA!$E$13:$H$129,4,0)</f>
        <v>2390</v>
      </c>
      <c r="G136" s="40">
        <f t="shared" si="3"/>
        <v>7170</v>
      </c>
      <c r="H136" s="28">
        <v>3</v>
      </c>
    </row>
    <row r="137" spans="1:8" ht="20" customHeight="1" x14ac:dyDescent="0.15">
      <c r="A137" s="27" t="s">
        <v>2376</v>
      </c>
      <c r="B137" s="27" t="s">
        <v>20</v>
      </c>
      <c r="C137" s="27" t="s">
        <v>2377</v>
      </c>
      <c r="D137" s="27">
        <v>570443470</v>
      </c>
      <c r="E137" s="27" t="s">
        <v>2378</v>
      </c>
      <c r="F137" s="40">
        <f>VLOOKUP(D137,[1]TRIANA!$E$13:$H$129,4,0)</f>
        <v>4790</v>
      </c>
      <c r="G137" s="40">
        <f t="shared" si="3"/>
        <v>23950</v>
      </c>
      <c r="H137" s="28">
        <v>5</v>
      </c>
    </row>
    <row r="138" spans="1:8" ht="20" customHeight="1" x14ac:dyDescent="0.15">
      <c r="A138" s="27" t="s">
        <v>2379</v>
      </c>
      <c r="B138" s="27" t="s">
        <v>20</v>
      </c>
      <c r="C138" s="31" t="s">
        <v>2380</v>
      </c>
      <c r="D138" s="27">
        <v>635692584</v>
      </c>
      <c r="E138" s="27" t="s">
        <v>2381</v>
      </c>
      <c r="F138" s="40">
        <v>4174</v>
      </c>
      <c r="G138" s="40">
        <f t="shared" si="3"/>
        <v>20870</v>
      </c>
      <c r="H138" s="28">
        <v>5</v>
      </c>
    </row>
    <row r="139" spans="1:8" ht="20" customHeight="1" x14ac:dyDescent="0.15">
      <c r="A139" s="27" t="s">
        <v>2382</v>
      </c>
      <c r="B139" s="27" t="s">
        <v>20</v>
      </c>
      <c r="C139" s="27" t="s">
        <v>2383</v>
      </c>
      <c r="D139" s="27">
        <v>1050481802</v>
      </c>
      <c r="E139" s="27" t="s">
        <v>2384</v>
      </c>
      <c r="F139" s="40">
        <f>VLOOKUP(D139,[1]TRIANA!$E$13:$H$129,4,0)</f>
        <v>8982</v>
      </c>
      <c r="G139" s="40">
        <f t="shared" si="3"/>
        <v>35928</v>
      </c>
      <c r="H139" s="28">
        <v>4</v>
      </c>
    </row>
    <row r="140" spans="1:8" ht="14" hidden="1" x14ac:dyDescent="0.15">
      <c r="A140" s="27" t="s">
        <v>2385</v>
      </c>
      <c r="B140" s="27" t="s">
        <v>20</v>
      </c>
      <c r="C140" s="27" t="s">
        <v>2386</v>
      </c>
      <c r="D140" s="27">
        <v>946713110</v>
      </c>
      <c r="E140" s="27" t="s">
        <v>2387</v>
      </c>
      <c r="F140" s="40" t="e">
        <f>VLOOKUP(D140,[1]TRIANA!$E$13:$H$129,4,0)</f>
        <v>#N/A</v>
      </c>
      <c r="G140" s="40" t="e">
        <f t="shared" si="3"/>
        <v>#N/A</v>
      </c>
      <c r="H140" s="28">
        <v>0</v>
      </c>
    </row>
    <row r="141" spans="1:8" ht="20" customHeight="1" x14ac:dyDescent="0.15">
      <c r="A141" s="27" t="s">
        <v>2388</v>
      </c>
      <c r="B141" s="27" t="s">
        <v>20</v>
      </c>
      <c r="C141" s="31" t="s">
        <v>2389</v>
      </c>
      <c r="D141" s="27">
        <v>513592926</v>
      </c>
      <c r="E141" s="27" t="s">
        <v>2390</v>
      </c>
      <c r="F141" s="40">
        <v>15190</v>
      </c>
      <c r="G141" s="43">
        <f>F141*H141</f>
        <v>45570</v>
      </c>
      <c r="H141" s="28">
        <v>3</v>
      </c>
    </row>
    <row r="142" spans="1:8" ht="20" customHeight="1" x14ac:dyDescent="0.15">
      <c r="A142" s="29"/>
      <c r="B142" s="30"/>
      <c r="C142" s="30"/>
      <c r="D142" s="30"/>
      <c r="E142" s="30"/>
      <c r="F142" s="46"/>
      <c r="G142" s="47">
        <f>SUBTOTAL(9,G14:G141)</f>
        <v>5039757</v>
      </c>
      <c r="H142" s="30"/>
    </row>
  </sheetData>
  <autoFilter ref="A10:H141" xr:uid="{F5A7DF42-3997-A847-90FF-D55CE620B230}">
    <filterColumn colId="7">
      <filters blank="1">
        <filter val="1"/>
        <filter val="10"/>
        <filter val="12"/>
        <filter val="13"/>
        <filter val="15"/>
        <filter val="2"/>
        <filter val="23"/>
        <filter val="3"/>
        <filter val="4"/>
        <filter val="5"/>
        <filter val="6"/>
        <filter val="7"/>
        <filter val="8"/>
        <filter val="9"/>
        <filter val="Aptas para vender"/>
      </filters>
    </filterColumn>
  </autoFilter>
  <mergeCells count="8">
    <mergeCell ref="H11:H12"/>
    <mergeCell ref="G10:G12"/>
    <mergeCell ref="A10:A12"/>
    <mergeCell ref="B10:B12"/>
    <mergeCell ref="C10:C12"/>
    <mergeCell ref="D10:D12"/>
    <mergeCell ref="E10:E12"/>
    <mergeCell ref="F10:F12"/>
  </mergeCells>
  <hyperlinks>
    <hyperlink ref="A4" r:id="rId1" xr:uid="{D0B10AF9-2F39-1D48-8ACC-BB81F7BD26DD}"/>
    <hyperlink ref="A8" location="'Para impulsar ventas'!A1" display=" Para impulsar ventas" xr:uid="{A7F88696-DFE9-4B4A-A282-3C07282D5FAF}"/>
    <hyperlink ref="A6" location="'Para evitar descarte'!A1" display=" Para evitar descarte" xr:uid="{4ABBF869-18F5-5F4E-92BC-580608D4A3D5}"/>
    <hyperlink ref="A7" location="'Para poner en venta'!A1" display=" Para poner en venta" xr:uid="{2D544920-0102-7642-82FB-4072E557FDED}"/>
    <hyperlink ref="C6" location="'Buena calidad'!A1" display=" Buena calidad" xr:uid="{0FCF0E47-6D21-184E-9A01-8C76E49B61AD}"/>
    <hyperlink ref="F8" r:id="rId2" xr:uid="{9E5CA46B-F30B-3441-A4F1-266787C555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C6A7-71E2-DF4A-8B43-F1730C12E5E9}">
  <sheetPr filterMode="1"/>
  <dimension ref="A1:V94"/>
  <sheetViews>
    <sheetView workbookViewId="0">
      <selection sqref="A1:XFD1048576"/>
    </sheetView>
  </sheetViews>
  <sheetFormatPr baseColWidth="10" defaultColWidth="16.6640625" defaultRowHeight="20" customHeight="1" x14ac:dyDescent="0.15"/>
  <cols>
    <col min="2" max="2" width="15.6640625" customWidth="1"/>
    <col min="3" max="3" width="47.33203125" customWidth="1"/>
    <col min="5" max="5" width="54.5" customWidth="1"/>
    <col min="6" max="6" width="16.6640625" style="42"/>
    <col min="7" max="7" width="18.83203125" style="42" customWidth="1"/>
  </cols>
  <sheetData>
    <row r="1" spans="1:22" ht="20" customHeight="1" x14ac:dyDescent="0.2">
      <c r="A1" s="1"/>
      <c r="B1" s="1"/>
      <c r="C1" s="1"/>
      <c r="D1" s="1"/>
      <c r="E1" s="2"/>
      <c r="F1" s="32"/>
      <c r="G1" s="32"/>
      <c r="H1" s="2"/>
    </row>
    <row r="2" spans="1:22" ht="20" customHeight="1" x14ac:dyDescent="0.2">
      <c r="A2" s="3" t="s">
        <v>0</v>
      </c>
      <c r="B2" s="3"/>
      <c r="C2" s="3"/>
      <c r="D2" s="3"/>
      <c r="E2" s="4"/>
      <c r="F2" s="33"/>
      <c r="G2" s="33"/>
      <c r="H2" s="4"/>
    </row>
    <row r="3" spans="1:22" ht="20" customHeight="1" x14ac:dyDescent="0.2">
      <c r="A3" s="5" t="s">
        <v>2391</v>
      </c>
      <c r="B3" s="3"/>
      <c r="C3" s="3"/>
      <c r="D3" s="3"/>
      <c r="E3" s="4"/>
      <c r="F3" s="33"/>
      <c r="G3" s="33"/>
      <c r="H3" s="4"/>
    </row>
    <row r="4" spans="1:22" ht="20" customHeight="1" x14ac:dyDescent="0.15">
      <c r="A4" s="6" t="s">
        <v>1</v>
      </c>
      <c r="B4" s="4"/>
      <c r="C4" s="4"/>
      <c r="D4" s="4"/>
      <c r="E4" s="4"/>
      <c r="F4" s="33"/>
      <c r="G4" s="33"/>
      <c r="H4" s="4"/>
    </row>
    <row r="5" spans="1:22" ht="20" customHeight="1" x14ac:dyDescent="0.2">
      <c r="A5" s="15" t="s">
        <v>17</v>
      </c>
      <c r="B5" s="8"/>
      <c r="C5" s="8"/>
      <c r="D5" s="8"/>
      <c r="E5" s="8"/>
      <c r="F5" s="34" t="s">
        <v>919</v>
      </c>
      <c r="G5" s="35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20" customHeight="1" x14ac:dyDescent="0.15">
      <c r="A6" s="18" t="s">
        <v>5</v>
      </c>
      <c r="B6" s="19" t="s">
        <v>1203</v>
      </c>
      <c r="C6" s="20" t="s">
        <v>4</v>
      </c>
      <c r="D6" s="19" t="s">
        <v>2392</v>
      </c>
      <c r="E6" s="21"/>
      <c r="F6" s="36" t="s">
        <v>2393</v>
      </c>
      <c r="G6" s="36"/>
      <c r="H6" s="10"/>
    </row>
    <row r="7" spans="1:22" ht="20" customHeight="1" x14ac:dyDescent="0.15">
      <c r="A7" s="13" t="s">
        <v>3</v>
      </c>
      <c r="B7" s="19" t="s">
        <v>916</v>
      </c>
      <c r="C7" s="12" t="s">
        <v>2</v>
      </c>
      <c r="D7" s="19" t="s">
        <v>1203</v>
      </c>
      <c r="E7" s="21"/>
      <c r="F7" s="36" t="s">
        <v>2394</v>
      </c>
      <c r="G7" s="36"/>
      <c r="H7" s="10"/>
    </row>
    <row r="8" spans="1:22" ht="20" customHeight="1" x14ac:dyDescent="0.15">
      <c r="A8" s="23" t="s">
        <v>6</v>
      </c>
      <c r="B8" s="19" t="s">
        <v>2395</v>
      </c>
      <c r="C8" s="24" t="s">
        <v>18</v>
      </c>
      <c r="D8" s="19" t="s">
        <v>2396</v>
      </c>
      <c r="E8" s="21"/>
      <c r="F8" s="37" t="s">
        <v>7</v>
      </c>
      <c r="G8" s="38"/>
      <c r="H8" s="10"/>
    </row>
    <row r="9" spans="1:22" ht="20" customHeight="1" x14ac:dyDescent="0.15">
      <c r="A9" s="9"/>
      <c r="B9" s="9"/>
      <c r="C9" s="9"/>
      <c r="D9" s="9"/>
      <c r="E9" s="11"/>
      <c r="F9" s="38"/>
      <c r="G9" s="39"/>
      <c r="H9" s="10"/>
    </row>
    <row r="10" spans="1:22" ht="20" customHeight="1" x14ac:dyDescent="0.15">
      <c r="A10" s="77" t="s">
        <v>8</v>
      </c>
      <c r="B10" s="79" t="s">
        <v>9</v>
      </c>
      <c r="C10" s="82" t="s">
        <v>10</v>
      </c>
      <c r="D10" s="83" t="s">
        <v>11</v>
      </c>
      <c r="E10" s="86" t="s">
        <v>12</v>
      </c>
      <c r="F10" s="72" t="s">
        <v>16</v>
      </c>
      <c r="G10" s="69" t="s">
        <v>13</v>
      </c>
      <c r="H10" s="25" t="s">
        <v>14</v>
      </c>
    </row>
    <row r="11" spans="1:22" ht="20" customHeight="1" x14ac:dyDescent="0.15">
      <c r="A11" s="78"/>
      <c r="B11" s="80"/>
      <c r="C11" s="80"/>
      <c r="D11" s="84"/>
      <c r="E11" s="87"/>
      <c r="F11" s="73"/>
      <c r="G11" s="70"/>
      <c r="H11" s="75" t="s">
        <v>15</v>
      </c>
    </row>
    <row r="12" spans="1:22" ht="20" customHeight="1" x14ac:dyDescent="0.15">
      <c r="A12" s="76"/>
      <c r="B12" s="81"/>
      <c r="C12" s="81"/>
      <c r="D12" s="85"/>
      <c r="E12" s="88"/>
      <c r="F12" s="74"/>
      <c r="G12" s="71"/>
      <c r="H12" s="76"/>
    </row>
    <row r="13" spans="1:22" ht="14" hidden="1" x14ac:dyDescent="0.15">
      <c r="A13" s="27" t="s">
        <v>2397</v>
      </c>
      <c r="B13" s="27" t="s">
        <v>20</v>
      </c>
      <c r="C13" s="27" t="s">
        <v>2398</v>
      </c>
      <c r="D13" s="27">
        <v>590572322</v>
      </c>
      <c r="E13" s="27" t="s">
        <v>2399</v>
      </c>
      <c r="F13" s="27">
        <v>11600</v>
      </c>
      <c r="G13" s="27">
        <f>F13*H13</f>
        <v>0</v>
      </c>
      <c r="H13" s="28">
        <v>0</v>
      </c>
    </row>
    <row r="14" spans="1:22" ht="20" customHeight="1" x14ac:dyDescent="0.15">
      <c r="A14" s="27" t="s">
        <v>2400</v>
      </c>
      <c r="B14" s="27" t="s">
        <v>20</v>
      </c>
      <c r="C14" s="27" t="s">
        <v>2401</v>
      </c>
      <c r="D14" s="27">
        <v>1540553170</v>
      </c>
      <c r="E14" s="27" t="s">
        <v>2402</v>
      </c>
      <c r="F14" s="40">
        <f>VLOOKUP(D14,[1]RDS3!$E$13:$H$91,4,0)</f>
        <v>15800</v>
      </c>
      <c r="G14" s="40">
        <f t="shared" ref="G14:G77" si="0">F14*H14</f>
        <v>63200</v>
      </c>
      <c r="H14" s="28">
        <v>4</v>
      </c>
    </row>
    <row r="15" spans="1:22" ht="20" customHeight="1" x14ac:dyDescent="0.15">
      <c r="A15" s="27" t="s">
        <v>2403</v>
      </c>
      <c r="B15" s="27" t="s">
        <v>20</v>
      </c>
      <c r="C15" s="27" t="s">
        <v>2404</v>
      </c>
      <c r="D15" s="27">
        <v>1380052901</v>
      </c>
      <c r="E15" s="27" t="s">
        <v>2405</v>
      </c>
      <c r="F15" s="40">
        <f>VLOOKUP(D15,[1]RDS3!$E$13:$H$91,4,0)</f>
        <v>7000</v>
      </c>
      <c r="G15" s="40">
        <f t="shared" si="0"/>
        <v>154000</v>
      </c>
      <c r="H15" s="28">
        <v>22</v>
      </c>
    </row>
    <row r="16" spans="1:22" ht="20" customHeight="1" x14ac:dyDescent="0.15">
      <c r="A16" s="27" t="s">
        <v>2406</v>
      </c>
      <c r="B16" s="27" t="s">
        <v>20</v>
      </c>
      <c r="C16" s="27" t="s">
        <v>2407</v>
      </c>
      <c r="D16" s="27">
        <v>1804832592</v>
      </c>
      <c r="E16" s="27" t="s">
        <v>2408</v>
      </c>
      <c r="F16" s="40">
        <f>VLOOKUP(D16,[1]RDS3!$E$13:$H$91,4,0)</f>
        <v>28500</v>
      </c>
      <c r="G16" s="40">
        <f t="shared" si="0"/>
        <v>28500</v>
      </c>
      <c r="H16" s="28">
        <v>1</v>
      </c>
    </row>
    <row r="17" spans="1:8" ht="14" hidden="1" x14ac:dyDescent="0.15">
      <c r="A17" s="27" t="s">
        <v>2409</v>
      </c>
      <c r="B17" s="27" t="s">
        <v>20</v>
      </c>
      <c r="C17" s="27" t="s">
        <v>2410</v>
      </c>
      <c r="D17" s="27">
        <v>552887677</v>
      </c>
      <c r="E17" s="27" t="s">
        <v>113</v>
      </c>
      <c r="F17" s="27">
        <f>VLOOKUP(D17,[1]RDS3!$E$13:$H$91,4,0)</f>
        <v>4000</v>
      </c>
      <c r="G17" s="27">
        <f t="shared" si="0"/>
        <v>0</v>
      </c>
      <c r="H17" s="28">
        <v>0</v>
      </c>
    </row>
    <row r="18" spans="1:8" ht="14" hidden="1" x14ac:dyDescent="0.15">
      <c r="A18" s="27" t="s">
        <v>2411</v>
      </c>
      <c r="B18" s="27" t="s">
        <v>20</v>
      </c>
      <c r="C18" s="27" t="s">
        <v>2412</v>
      </c>
      <c r="D18" s="27">
        <v>929006984</v>
      </c>
      <c r="E18" s="27" t="s">
        <v>2413</v>
      </c>
      <c r="F18" s="27" t="e">
        <f>VLOOKUP(D18,[1]RDS3!$E$13:$H$91,4,0)</f>
        <v>#N/A</v>
      </c>
      <c r="G18" s="27" t="e">
        <f t="shared" si="0"/>
        <v>#N/A</v>
      </c>
      <c r="H18" s="28">
        <v>0</v>
      </c>
    </row>
    <row r="19" spans="1:8" ht="20" customHeight="1" x14ac:dyDescent="0.15">
      <c r="A19" s="27" t="s">
        <v>2414</v>
      </c>
      <c r="B19" s="27" t="s">
        <v>20</v>
      </c>
      <c r="C19" s="27" t="s">
        <v>2415</v>
      </c>
      <c r="D19" s="27">
        <v>2845468132</v>
      </c>
      <c r="E19" s="27" t="s">
        <v>2416</v>
      </c>
      <c r="F19" s="40">
        <f>VLOOKUP(D19,[1]RDS3!$E$13:$H$91,4,0)</f>
        <v>6490</v>
      </c>
      <c r="G19" s="40">
        <f t="shared" si="0"/>
        <v>12980</v>
      </c>
      <c r="H19" s="28">
        <v>2</v>
      </c>
    </row>
    <row r="20" spans="1:8" ht="20" customHeight="1" x14ac:dyDescent="0.15">
      <c r="A20" s="27" t="s">
        <v>2417</v>
      </c>
      <c r="B20" s="27" t="s">
        <v>20</v>
      </c>
      <c r="C20" s="31" t="s">
        <v>2418</v>
      </c>
      <c r="D20" s="27">
        <v>918727185</v>
      </c>
      <c r="E20" s="27" t="s">
        <v>2419</v>
      </c>
      <c r="F20" s="40">
        <v>3300</v>
      </c>
      <c r="G20" s="40">
        <f t="shared" si="0"/>
        <v>13200</v>
      </c>
      <c r="H20" s="28">
        <v>4</v>
      </c>
    </row>
    <row r="21" spans="1:8" ht="14" hidden="1" x14ac:dyDescent="0.15">
      <c r="A21" s="27" t="s">
        <v>2420</v>
      </c>
      <c r="B21" s="27" t="s">
        <v>20</v>
      </c>
      <c r="C21" s="27" t="s">
        <v>2421</v>
      </c>
      <c r="D21" s="27">
        <v>1043341512</v>
      </c>
      <c r="E21" s="27" t="s">
        <v>2422</v>
      </c>
      <c r="F21" s="27">
        <f>VLOOKUP(D21,[1]RDS3!$E$13:$H$91,4,0)</f>
        <v>8000</v>
      </c>
      <c r="G21" s="27">
        <f t="shared" si="0"/>
        <v>0</v>
      </c>
      <c r="H21" s="28">
        <v>0</v>
      </c>
    </row>
    <row r="22" spans="1:8" ht="20" customHeight="1" x14ac:dyDescent="0.15">
      <c r="A22" s="27" t="s">
        <v>2423</v>
      </c>
      <c r="B22" s="27" t="s">
        <v>20</v>
      </c>
      <c r="C22" s="31" t="s">
        <v>2424</v>
      </c>
      <c r="D22" s="27">
        <v>1789385280</v>
      </c>
      <c r="E22" s="27" t="s">
        <v>2425</v>
      </c>
      <c r="F22" s="40">
        <v>17500</v>
      </c>
      <c r="G22" s="40">
        <f t="shared" si="0"/>
        <v>35000</v>
      </c>
      <c r="H22" s="28">
        <v>2</v>
      </c>
    </row>
    <row r="23" spans="1:8" ht="20" customHeight="1" x14ac:dyDescent="0.15">
      <c r="A23" s="27" t="s">
        <v>2426</v>
      </c>
      <c r="B23" s="27" t="s">
        <v>20</v>
      </c>
      <c r="C23" s="27" t="s">
        <v>2427</v>
      </c>
      <c r="D23" s="27">
        <v>928143680</v>
      </c>
      <c r="E23" s="27" t="s">
        <v>2428</v>
      </c>
      <c r="F23" s="40">
        <f>VLOOKUP(D23,[1]RDS3!$E$13:$H$91,4,0)</f>
        <v>36200</v>
      </c>
      <c r="G23" s="40">
        <f t="shared" si="0"/>
        <v>144800</v>
      </c>
      <c r="H23" s="28">
        <v>4</v>
      </c>
    </row>
    <row r="24" spans="1:8" ht="28" hidden="1" x14ac:dyDescent="0.15">
      <c r="A24" s="27" t="s">
        <v>2429</v>
      </c>
      <c r="B24" s="27" t="s">
        <v>2430</v>
      </c>
      <c r="C24" s="27" t="s">
        <v>2431</v>
      </c>
      <c r="D24" s="27">
        <v>1556351441</v>
      </c>
      <c r="E24" s="27" t="s">
        <v>2432</v>
      </c>
      <c r="F24" s="27" t="e">
        <f>VLOOKUP(D24,[1]RDS3!$E$13:$H$91,4,0)</f>
        <v>#N/A</v>
      </c>
      <c r="G24" s="27" t="e">
        <f t="shared" si="0"/>
        <v>#N/A</v>
      </c>
      <c r="H24" s="28">
        <v>0</v>
      </c>
    </row>
    <row r="25" spans="1:8" ht="20" customHeight="1" x14ac:dyDescent="0.15">
      <c r="A25" s="27" t="s">
        <v>2433</v>
      </c>
      <c r="B25" s="27" t="s">
        <v>20</v>
      </c>
      <c r="C25" s="27" t="s">
        <v>2434</v>
      </c>
      <c r="D25" s="27">
        <v>1404069495</v>
      </c>
      <c r="E25" s="27" t="s">
        <v>2435</v>
      </c>
      <c r="F25" s="40">
        <f>VLOOKUP(D25,[1]RDS3!$E$13:$H$91,4,0)</f>
        <v>33720</v>
      </c>
      <c r="G25" s="40">
        <f t="shared" si="0"/>
        <v>33720</v>
      </c>
      <c r="H25" s="28">
        <v>1</v>
      </c>
    </row>
    <row r="26" spans="1:8" ht="20" customHeight="1" x14ac:dyDescent="0.15">
      <c r="A26" s="27" t="s">
        <v>2436</v>
      </c>
      <c r="B26" s="27" t="s">
        <v>20</v>
      </c>
      <c r="C26" s="27" t="s">
        <v>2437</v>
      </c>
      <c r="D26" s="27">
        <v>2869290314</v>
      </c>
      <c r="E26" s="27" t="s">
        <v>2438</v>
      </c>
      <c r="F26" s="40">
        <f>VLOOKUP(D26,[1]RDS3!$E$13:$H$91,4,0)</f>
        <v>40800</v>
      </c>
      <c r="G26" s="40">
        <f t="shared" si="0"/>
        <v>163200</v>
      </c>
      <c r="H26" s="28">
        <v>4</v>
      </c>
    </row>
    <row r="27" spans="1:8" ht="14" hidden="1" x14ac:dyDescent="0.15">
      <c r="A27" s="27" t="s">
        <v>2439</v>
      </c>
      <c r="B27" s="27" t="s">
        <v>20</v>
      </c>
      <c r="C27" s="27" t="s">
        <v>2440</v>
      </c>
      <c r="D27" s="27">
        <v>923297424</v>
      </c>
      <c r="E27" s="27" t="s">
        <v>2441</v>
      </c>
      <c r="F27" s="27" t="e">
        <f>VLOOKUP(D27,[1]RDS3!$E$13:$H$91,4,0)</f>
        <v>#N/A</v>
      </c>
      <c r="G27" s="27" t="e">
        <f t="shared" si="0"/>
        <v>#N/A</v>
      </c>
      <c r="H27" s="28">
        <v>0</v>
      </c>
    </row>
    <row r="28" spans="1:8" ht="14" hidden="1" x14ac:dyDescent="0.15">
      <c r="A28" s="27" t="s">
        <v>2442</v>
      </c>
      <c r="B28" s="27" t="s">
        <v>20</v>
      </c>
      <c r="C28" s="27" t="s">
        <v>429</v>
      </c>
      <c r="D28" s="27">
        <v>590572372</v>
      </c>
      <c r="E28" s="27" t="s">
        <v>2443</v>
      </c>
      <c r="F28" s="27">
        <f>VLOOKUP(D28,[1]RDS3!$E$13:$H$91,4,0)</f>
        <v>7600</v>
      </c>
      <c r="G28" s="27">
        <f t="shared" si="0"/>
        <v>0</v>
      </c>
      <c r="H28" s="28">
        <v>0</v>
      </c>
    </row>
    <row r="29" spans="1:8" ht="20" customHeight="1" x14ac:dyDescent="0.15">
      <c r="A29" s="27" t="s">
        <v>2444</v>
      </c>
      <c r="B29" s="27" t="s">
        <v>20</v>
      </c>
      <c r="C29" s="31" t="s">
        <v>2445</v>
      </c>
      <c r="D29" s="27">
        <v>599209330</v>
      </c>
      <c r="E29" s="27" t="s">
        <v>2446</v>
      </c>
      <c r="F29" s="40">
        <v>4608</v>
      </c>
      <c r="G29" s="40">
        <f t="shared" si="0"/>
        <v>23040</v>
      </c>
      <c r="H29" s="28">
        <v>5</v>
      </c>
    </row>
    <row r="30" spans="1:8" ht="14" hidden="1" x14ac:dyDescent="0.15">
      <c r="A30" s="27" t="s">
        <v>2447</v>
      </c>
      <c r="B30" s="27" t="s">
        <v>20</v>
      </c>
      <c r="C30" s="27" t="s">
        <v>2448</v>
      </c>
      <c r="D30" s="27">
        <v>918727195</v>
      </c>
      <c r="E30" s="27" t="s">
        <v>2449</v>
      </c>
      <c r="F30" s="27">
        <f>VLOOKUP(D30,[1]RDS3!$E$13:$H$91,4,0)</f>
        <v>7450</v>
      </c>
      <c r="G30" s="27">
        <f t="shared" si="0"/>
        <v>0</v>
      </c>
      <c r="H30" s="28">
        <v>0</v>
      </c>
    </row>
    <row r="31" spans="1:8" ht="20" customHeight="1" x14ac:dyDescent="0.15">
      <c r="A31" s="27" t="s">
        <v>2450</v>
      </c>
      <c r="B31" s="27" t="s">
        <v>20</v>
      </c>
      <c r="C31" s="31" t="s">
        <v>2451</v>
      </c>
      <c r="D31" s="27">
        <v>1241457887</v>
      </c>
      <c r="E31" s="27" t="s">
        <v>2452</v>
      </c>
      <c r="F31" s="40">
        <v>10650</v>
      </c>
      <c r="G31" s="40">
        <f t="shared" si="0"/>
        <v>85200</v>
      </c>
      <c r="H31" s="28">
        <v>8</v>
      </c>
    </row>
    <row r="32" spans="1:8" ht="20" customHeight="1" x14ac:dyDescent="0.15">
      <c r="A32" s="27" t="s">
        <v>2453</v>
      </c>
      <c r="B32" s="27" t="s">
        <v>20</v>
      </c>
      <c r="C32" s="31" t="s">
        <v>2454</v>
      </c>
      <c r="D32" s="27">
        <v>1341408047</v>
      </c>
      <c r="E32" s="27" t="s">
        <v>2455</v>
      </c>
      <c r="F32" s="40">
        <v>45000</v>
      </c>
      <c r="G32" s="40">
        <f t="shared" si="0"/>
        <v>90000</v>
      </c>
      <c r="H32" s="28">
        <v>2</v>
      </c>
    </row>
    <row r="33" spans="1:8" ht="20" customHeight="1" x14ac:dyDescent="0.15">
      <c r="A33" s="27" t="s">
        <v>2456</v>
      </c>
      <c r="B33" s="27" t="s">
        <v>20</v>
      </c>
      <c r="C33" s="27" t="s">
        <v>2457</v>
      </c>
      <c r="D33" s="27">
        <v>601479287</v>
      </c>
      <c r="E33" s="27" t="s">
        <v>2458</v>
      </c>
      <c r="F33" s="40">
        <f>VLOOKUP(D33,[1]RDS3!$E$13:$H$91,4,0)</f>
        <v>42000</v>
      </c>
      <c r="G33" s="40">
        <f t="shared" si="0"/>
        <v>168000</v>
      </c>
      <c r="H33" s="28">
        <v>4</v>
      </c>
    </row>
    <row r="34" spans="1:8" ht="20" customHeight="1" x14ac:dyDescent="0.15">
      <c r="A34" s="27" t="s">
        <v>2459</v>
      </c>
      <c r="B34" s="27" t="s">
        <v>20</v>
      </c>
      <c r="C34" s="27" t="s">
        <v>2460</v>
      </c>
      <c r="D34" s="27">
        <v>545503562</v>
      </c>
      <c r="E34" s="27" t="s">
        <v>2461</v>
      </c>
      <c r="F34" s="40">
        <f>VLOOKUP(D34,[1]RDS3!$E$13:$H$91,4,0)</f>
        <v>18000</v>
      </c>
      <c r="G34" s="40">
        <f t="shared" si="0"/>
        <v>18000</v>
      </c>
      <c r="H34" s="28">
        <v>1</v>
      </c>
    </row>
    <row r="35" spans="1:8" ht="20" customHeight="1" x14ac:dyDescent="0.15">
      <c r="A35" s="27" t="s">
        <v>2462</v>
      </c>
      <c r="B35" s="27" t="s">
        <v>2463</v>
      </c>
      <c r="C35" s="31" t="s">
        <v>2464</v>
      </c>
      <c r="D35" s="27">
        <v>979110541</v>
      </c>
      <c r="E35" s="27" t="s">
        <v>2465</v>
      </c>
      <c r="F35" s="40">
        <v>5115</v>
      </c>
      <c r="G35" s="40">
        <f t="shared" si="0"/>
        <v>20460</v>
      </c>
      <c r="H35" s="28">
        <v>4</v>
      </c>
    </row>
    <row r="36" spans="1:8" ht="20" customHeight="1" x14ac:dyDescent="0.15">
      <c r="A36" s="27" t="s">
        <v>2466</v>
      </c>
      <c r="B36" s="27" t="s">
        <v>20</v>
      </c>
      <c r="C36" s="27" t="s">
        <v>2467</v>
      </c>
      <c r="D36" s="27">
        <v>1009016672</v>
      </c>
      <c r="E36" s="27" t="s">
        <v>2468</v>
      </c>
      <c r="F36" s="40">
        <f>VLOOKUP(D36,[1]RDS3!$E$13:$H$91,4,0)</f>
        <v>6000</v>
      </c>
      <c r="G36" s="40">
        <f t="shared" si="0"/>
        <v>12000</v>
      </c>
      <c r="H36" s="28">
        <v>2</v>
      </c>
    </row>
    <row r="37" spans="1:8" ht="14" hidden="1" x14ac:dyDescent="0.15">
      <c r="A37" s="27" t="s">
        <v>2469</v>
      </c>
      <c r="B37" s="27" t="s">
        <v>20</v>
      </c>
      <c r="C37" s="27" t="s">
        <v>24</v>
      </c>
      <c r="D37" s="27">
        <v>545336397</v>
      </c>
      <c r="E37" s="27" t="s">
        <v>2470</v>
      </c>
      <c r="F37" s="27">
        <f>VLOOKUP(D37,[1]RDS3!$E$13:$H$91,4,0)</f>
        <v>3800</v>
      </c>
      <c r="G37" s="27">
        <f t="shared" si="0"/>
        <v>0</v>
      </c>
      <c r="H37" s="28">
        <v>0</v>
      </c>
    </row>
    <row r="38" spans="1:8" ht="14" hidden="1" x14ac:dyDescent="0.15">
      <c r="A38" s="27" t="s">
        <v>2471</v>
      </c>
      <c r="B38" s="27" t="s">
        <v>20</v>
      </c>
      <c r="C38" s="27" t="s">
        <v>2472</v>
      </c>
      <c r="D38" s="27">
        <v>2343588626</v>
      </c>
      <c r="E38" s="27" t="s">
        <v>2473</v>
      </c>
      <c r="F38" s="27">
        <f>VLOOKUP(D38,[1]RDS3!$E$13:$H$91,4,0)</f>
        <v>44000</v>
      </c>
      <c r="G38" s="27">
        <f t="shared" si="0"/>
        <v>0</v>
      </c>
      <c r="H38" s="28">
        <v>0</v>
      </c>
    </row>
    <row r="39" spans="1:8" ht="14" hidden="1" x14ac:dyDescent="0.15">
      <c r="A39" s="27" t="s">
        <v>2474</v>
      </c>
      <c r="B39" s="27" t="s">
        <v>20</v>
      </c>
      <c r="C39" s="27" t="s">
        <v>2475</v>
      </c>
      <c r="D39" s="27">
        <v>915898780</v>
      </c>
      <c r="E39" s="27" t="s">
        <v>2476</v>
      </c>
      <c r="F39" s="27">
        <f>VLOOKUP(D39,[1]RDS3!$E$13:$H$91,4,0)</f>
        <v>45047</v>
      </c>
      <c r="G39" s="27">
        <f t="shared" si="0"/>
        <v>0</v>
      </c>
      <c r="H39" s="28">
        <v>0</v>
      </c>
    </row>
    <row r="40" spans="1:8" ht="20" customHeight="1" x14ac:dyDescent="0.15">
      <c r="A40" s="27" t="s">
        <v>2477</v>
      </c>
      <c r="B40" s="27" t="s">
        <v>20</v>
      </c>
      <c r="C40" s="27" t="s">
        <v>2478</v>
      </c>
      <c r="D40" s="27">
        <v>590573495</v>
      </c>
      <c r="E40" s="27" t="s">
        <v>2479</v>
      </c>
      <c r="F40" s="40">
        <f>VLOOKUP(D40,[1]RDS3!$E$13:$H$91,4,0)</f>
        <v>8900</v>
      </c>
      <c r="G40" s="40">
        <f t="shared" si="0"/>
        <v>8900</v>
      </c>
      <c r="H40" s="28">
        <v>1</v>
      </c>
    </row>
    <row r="41" spans="1:8" ht="14" hidden="1" x14ac:dyDescent="0.15">
      <c r="A41" s="27" t="s">
        <v>2480</v>
      </c>
      <c r="B41" s="27" t="s">
        <v>20</v>
      </c>
      <c r="C41" s="27" t="s">
        <v>2481</v>
      </c>
      <c r="D41" s="27">
        <v>590571775</v>
      </c>
      <c r="E41" s="27" t="s">
        <v>2482</v>
      </c>
      <c r="F41" s="27">
        <f>VLOOKUP(D41,[1]RDS3!$E$13:$H$91,4,0)</f>
        <v>10500</v>
      </c>
      <c r="G41" s="27">
        <f t="shared" si="0"/>
        <v>0</v>
      </c>
      <c r="H41" s="28">
        <v>0</v>
      </c>
    </row>
    <row r="42" spans="1:8" ht="20" customHeight="1" x14ac:dyDescent="0.15">
      <c r="A42" s="27" t="s">
        <v>2483</v>
      </c>
      <c r="B42" s="27" t="s">
        <v>20</v>
      </c>
      <c r="C42" s="27" t="s">
        <v>2484</v>
      </c>
      <c r="D42" s="27">
        <v>2869290314</v>
      </c>
      <c r="E42" s="27" t="s">
        <v>2438</v>
      </c>
      <c r="F42" s="40">
        <f>VLOOKUP(D42,[1]RDS3!$E$13:$H$91,4,0)</f>
        <v>40800</v>
      </c>
      <c r="G42" s="40">
        <f t="shared" si="0"/>
        <v>204000</v>
      </c>
      <c r="H42" s="28">
        <v>5</v>
      </c>
    </row>
    <row r="43" spans="1:8" ht="20" customHeight="1" x14ac:dyDescent="0.15">
      <c r="A43" s="27" t="s">
        <v>2485</v>
      </c>
      <c r="B43" s="27" t="s">
        <v>20</v>
      </c>
      <c r="C43" s="27" t="s">
        <v>2486</v>
      </c>
      <c r="D43" s="27">
        <v>943575889</v>
      </c>
      <c r="E43" s="27" t="s">
        <v>2487</v>
      </c>
      <c r="F43" s="40">
        <f>VLOOKUP(D43,[1]RDS3!$E$13:$H$91,4,0)</f>
        <v>18602</v>
      </c>
      <c r="G43" s="40">
        <f t="shared" si="0"/>
        <v>37204</v>
      </c>
      <c r="H43" s="28">
        <v>2</v>
      </c>
    </row>
    <row r="44" spans="1:8" ht="20" customHeight="1" x14ac:dyDescent="0.15">
      <c r="A44" s="27" t="s">
        <v>2488</v>
      </c>
      <c r="B44" s="27" t="s">
        <v>20</v>
      </c>
      <c r="C44" s="31" t="s">
        <v>2489</v>
      </c>
      <c r="D44" s="27">
        <v>923297424</v>
      </c>
      <c r="E44" s="27" t="s">
        <v>2441</v>
      </c>
      <c r="F44" s="40">
        <v>32000</v>
      </c>
      <c r="G44" s="40">
        <f t="shared" si="0"/>
        <v>128000</v>
      </c>
      <c r="H44" s="28">
        <v>4</v>
      </c>
    </row>
    <row r="45" spans="1:8" ht="20" customHeight="1" x14ac:dyDescent="0.15">
      <c r="A45" s="27" t="s">
        <v>2490</v>
      </c>
      <c r="B45" s="27" t="s">
        <v>20</v>
      </c>
      <c r="C45" s="27" t="s">
        <v>2491</v>
      </c>
      <c r="D45" s="27">
        <v>1359501907</v>
      </c>
      <c r="E45" s="27" t="s">
        <v>2492</v>
      </c>
      <c r="F45" s="40">
        <f>VLOOKUP(D45,[1]RDS3!$E$13:$H$91,4,0)</f>
        <v>6000</v>
      </c>
      <c r="G45" s="40">
        <f t="shared" si="0"/>
        <v>30000</v>
      </c>
      <c r="H45" s="28">
        <v>5</v>
      </c>
    </row>
    <row r="46" spans="1:8" ht="20" customHeight="1" x14ac:dyDescent="0.15">
      <c r="A46" s="27" t="s">
        <v>2493</v>
      </c>
      <c r="B46" s="27" t="s">
        <v>20</v>
      </c>
      <c r="C46" s="27" t="s">
        <v>429</v>
      </c>
      <c r="D46" s="27">
        <v>590573666</v>
      </c>
      <c r="E46" s="27" t="s">
        <v>2494</v>
      </c>
      <c r="F46" s="40">
        <f>VLOOKUP(D46,[1]RDS3!$E$13:$H$91,4,0)</f>
        <v>7800</v>
      </c>
      <c r="G46" s="40">
        <f t="shared" si="0"/>
        <v>7800</v>
      </c>
      <c r="H46" s="28">
        <v>1</v>
      </c>
    </row>
    <row r="47" spans="1:8" ht="20" customHeight="1" x14ac:dyDescent="0.15">
      <c r="A47" s="27" t="s">
        <v>2495</v>
      </c>
      <c r="B47" s="27" t="s">
        <v>20</v>
      </c>
      <c r="C47" s="27" t="s">
        <v>2496</v>
      </c>
      <c r="D47" s="27">
        <v>946154381</v>
      </c>
      <c r="E47" s="27" t="s">
        <v>2497</v>
      </c>
      <c r="F47" s="40">
        <f>VLOOKUP(D47,[1]RDS3!$E$13:$H$91,4,0)</f>
        <v>20000</v>
      </c>
      <c r="G47" s="40">
        <f t="shared" si="0"/>
        <v>100000</v>
      </c>
      <c r="H47" s="28">
        <v>5</v>
      </c>
    </row>
    <row r="48" spans="1:8" ht="20" customHeight="1" x14ac:dyDescent="0.15">
      <c r="A48" s="27" t="s">
        <v>2498</v>
      </c>
      <c r="B48" s="27" t="s">
        <v>20</v>
      </c>
      <c r="C48" s="27" t="s">
        <v>429</v>
      </c>
      <c r="D48" s="27">
        <v>545500594</v>
      </c>
      <c r="E48" s="27" t="s">
        <v>2499</v>
      </c>
      <c r="F48" s="40">
        <f>VLOOKUP(D48,[1]RDS3!$E$13:$H$91,4,0)</f>
        <v>7600</v>
      </c>
      <c r="G48" s="40">
        <f t="shared" si="0"/>
        <v>22800</v>
      </c>
      <c r="H48" s="28">
        <v>3</v>
      </c>
    </row>
    <row r="49" spans="1:8" ht="20" customHeight="1" x14ac:dyDescent="0.15">
      <c r="A49" s="27" t="s">
        <v>2500</v>
      </c>
      <c r="B49" s="27" t="s">
        <v>20</v>
      </c>
      <c r="C49" s="27" t="s">
        <v>512</v>
      </c>
      <c r="D49" s="27">
        <v>1055392330</v>
      </c>
      <c r="E49" s="27" t="s">
        <v>2501</v>
      </c>
      <c r="F49" s="40">
        <f>VLOOKUP(D49,[1]RDS3!$E$13:$H$91,4,0)</f>
        <v>7800</v>
      </c>
      <c r="G49" s="40">
        <f t="shared" si="0"/>
        <v>23400</v>
      </c>
      <c r="H49" s="28">
        <v>3</v>
      </c>
    </row>
    <row r="50" spans="1:8" ht="20" customHeight="1" x14ac:dyDescent="0.15">
      <c r="A50" s="27" t="s">
        <v>2502</v>
      </c>
      <c r="B50" s="27" t="s">
        <v>20</v>
      </c>
      <c r="C50" s="27" t="s">
        <v>429</v>
      </c>
      <c r="D50" s="27">
        <v>590572755</v>
      </c>
      <c r="E50" s="27" t="s">
        <v>2503</v>
      </c>
      <c r="F50" s="40">
        <f>VLOOKUP(D50,[1]RDS3!$E$13:$H$91,4,0)</f>
        <v>7800</v>
      </c>
      <c r="G50" s="40">
        <f t="shared" si="0"/>
        <v>15600</v>
      </c>
      <c r="H50" s="28">
        <v>2</v>
      </c>
    </row>
    <row r="51" spans="1:8" ht="20" customHeight="1" x14ac:dyDescent="0.15">
      <c r="A51" s="27" t="s">
        <v>2504</v>
      </c>
      <c r="B51" s="27" t="s">
        <v>20</v>
      </c>
      <c r="C51" s="27" t="s">
        <v>2505</v>
      </c>
      <c r="D51" s="27">
        <v>1371642871</v>
      </c>
      <c r="E51" s="27" t="s">
        <v>2506</v>
      </c>
      <c r="F51" s="40">
        <f>VLOOKUP(D51,[1]RDS3!$E$13:$H$91,4,0)</f>
        <v>16000</v>
      </c>
      <c r="G51" s="40">
        <f t="shared" si="0"/>
        <v>80000</v>
      </c>
      <c r="H51" s="28">
        <v>5</v>
      </c>
    </row>
    <row r="52" spans="1:8" ht="14" hidden="1" x14ac:dyDescent="0.15">
      <c r="A52" s="27" t="s">
        <v>2507</v>
      </c>
      <c r="B52" s="27" t="s">
        <v>20</v>
      </c>
      <c r="C52" s="27" t="s">
        <v>2508</v>
      </c>
      <c r="D52" s="27">
        <v>1434296134</v>
      </c>
      <c r="E52" s="27" t="s">
        <v>2509</v>
      </c>
      <c r="F52" s="27">
        <f>VLOOKUP(D52,[1]RDS3!$E$13:$H$91,4,0)</f>
        <v>0</v>
      </c>
      <c r="G52" s="27">
        <f t="shared" si="0"/>
        <v>0</v>
      </c>
      <c r="H52" s="28">
        <v>0</v>
      </c>
    </row>
    <row r="53" spans="1:8" ht="20" customHeight="1" x14ac:dyDescent="0.15">
      <c r="A53" s="27" t="s">
        <v>2510</v>
      </c>
      <c r="B53" s="27" t="s">
        <v>20</v>
      </c>
      <c r="C53" s="27" t="s">
        <v>2511</v>
      </c>
      <c r="D53" s="27">
        <v>1339185114</v>
      </c>
      <c r="E53" s="27" t="s">
        <v>2512</v>
      </c>
      <c r="F53" s="40">
        <f>VLOOKUP(D53,[1]RDS3!$E$13:$H$91,4,0)</f>
        <v>5600</v>
      </c>
      <c r="G53" s="40">
        <f t="shared" si="0"/>
        <v>22400</v>
      </c>
      <c r="H53" s="28">
        <v>4</v>
      </c>
    </row>
    <row r="54" spans="1:8" ht="20" customHeight="1" x14ac:dyDescent="0.15">
      <c r="A54" s="27" t="s">
        <v>2513</v>
      </c>
      <c r="B54" s="27" t="s">
        <v>20</v>
      </c>
      <c r="C54" s="31" t="s">
        <v>2514</v>
      </c>
      <c r="D54" s="27">
        <v>581777045</v>
      </c>
      <c r="E54" s="27" t="s">
        <v>2515</v>
      </c>
      <c r="F54" s="40">
        <v>11100</v>
      </c>
      <c r="G54" s="40">
        <f t="shared" si="0"/>
        <v>22200</v>
      </c>
      <c r="H54" s="28">
        <v>2</v>
      </c>
    </row>
    <row r="55" spans="1:8" ht="20" customHeight="1" x14ac:dyDescent="0.15">
      <c r="A55" s="27" t="s">
        <v>2516</v>
      </c>
      <c r="B55" s="27" t="s">
        <v>20</v>
      </c>
      <c r="C55" s="27" t="s">
        <v>429</v>
      </c>
      <c r="D55" s="27">
        <v>590572824</v>
      </c>
      <c r="E55" s="27" t="s">
        <v>2517</v>
      </c>
      <c r="F55" s="40">
        <v>7800</v>
      </c>
      <c r="G55" s="40">
        <f t="shared" si="0"/>
        <v>23400</v>
      </c>
      <c r="H55" s="28">
        <v>3</v>
      </c>
    </row>
    <row r="56" spans="1:8" ht="20" customHeight="1" x14ac:dyDescent="0.15">
      <c r="A56" s="27" t="s">
        <v>2518</v>
      </c>
      <c r="B56" s="27" t="s">
        <v>20</v>
      </c>
      <c r="C56" s="31" t="s">
        <v>2519</v>
      </c>
      <c r="D56" s="27">
        <v>979142378</v>
      </c>
      <c r="E56" s="27" t="s">
        <v>2520</v>
      </c>
      <c r="F56" s="40">
        <v>7300</v>
      </c>
      <c r="G56" s="40">
        <f t="shared" si="0"/>
        <v>21900</v>
      </c>
      <c r="H56" s="28">
        <v>3</v>
      </c>
    </row>
    <row r="57" spans="1:8" ht="20" customHeight="1" x14ac:dyDescent="0.15">
      <c r="A57" s="27" t="s">
        <v>2521</v>
      </c>
      <c r="B57" s="27" t="s">
        <v>20</v>
      </c>
      <c r="C57" s="31" t="s">
        <v>2522</v>
      </c>
      <c r="D57" s="27">
        <v>612214370</v>
      </c>
      <c r="E57" s="27" t="s">
        <v>2523</v>
      </c>
      <c r="F57" s="40">
        <v>19000</v>
      </c>
      <c r="G57" s="40">
        <f t="shared" si="0"/>
        <v>76000</v>
      </c>
      <c r="H57" s="28">
        <v>4</v>
      </c>
    </row>
    <row r="58" spans="1:8" ht="20" customHeight="1" x14ac:dyDescent="0.15">
      <c r="A58" s="27" t="s">
        <v>2524</v>
      </c>
      <c r="B58" s="27" t="s">
        <v>20</v>
      </c>
      <c r="C58" s="31" t="s">
        <v>2525</v>
      </c>
      <c r="D58" s="27">
        <v>1026948801</v>
      </c>
      <c r="E58" s="27" t="s">
        <v>2526</v>
      </c>
      <c r="F58" s="40">
        <v>24830</v>
      </c>
      <c r="G58" s="40">
        <f t="shared" si="0"/>
        <v>198640</v>
      </c>
      <c r="H58" s="28">
        <v>8</v>
      </c>
    </row>
    <row r="59" spans="1:8" ht="20" customHeight="1" x14ac:dyDescent="0.15">
      <c r="A59" s="27" t="s">
        <v>2527</v>
      </c>
      <c r="B59" s="27" t="s">
        <v>20</v>
      </c>
      <c r="C59" s="27" t="s">
        <v>429</v>
      </c>
      <c r="D59" s="27">
        <v>1270590574</v>
      </c>
      <c r="E59" s="27" t="s">
        <v>2528</v>
      </c>
      <c r="F59" s="40">
        <f>VLOOKUP(D59,[1]RDS3!$E$13:$H$91,4,0)</f>
        <v>7600</v>
      </c>
      <c r="G59" s="40">
        <f t="shared" si="0"/>
        <v>30400</v>
      </c>
      <c r="H59" s="28">
        <v>4</v>
      </c>
    </row>
    <row r="60" spans="1:8" ht="20" customHeight="1" x14ac:dyDescent="0.15">
      <c r="A60" s="27" t="s">
        <v>2529</v>
      </c>
      <c r="B60" s="27" t="s">
        <v>20</v>
      </c>
      <c r="C60" s="31" t="s">
        <v>2530</v>
      </c>
      <c r="D60" s="27">
        <v>1370012323</v>
      </c>
      <c r="E60" s="27" t="s">
        <v>2531</v>
      </c>
      <c r="F60" s="40">
        <v>28925</v>
      </c>
      <c r="G60" s="40">
        <f t="shared" si="0"/>
        <v>144625</v>
      </c>
      <c r="H60" s="28">
        <v>5</v>
      </c>
    </row>
    <row r="61" spans="1:8" ht="20" customHeight="1" x14ac:dyDescent="0.15">
      <c r="A61" s="27" t="s">
        <v>2532</v>
      </c>
      <c r="B61" s="27" t="s">
        <v>20</v>
      </c>
      <c r="C61" s="27" t="s">
        <v>512</v>
      </c>
      <c r="D61" s="27">
        <v>590572777</v>
      </c>
      <c r="E61" s="27" t="s">
        <v>2533</v>
      </c>
      <c r="F61" s="40">
        <f>VLOOKUP(D61,[1]RDS3!$E$13:$H$91,4,0)</f>
        <v>7800</v>
      </c>
      <c r="G61" s="40">
        <f t="shared" si="0"/>
        <v>62400</v>
      </c>
      <c r="H61" s="28">
        <v>8</v>
      </c>
    </row>
    <row r="62" spans="1:8" ht="20" customHeight="1" x14ac:dyDescent="0.15">
      <c r="A62" s="27" t="s">
        <v>2534</v>
      </c>
      <c r="B62" s="27" t="s">
        <v>20</v>
      </c>
      <c r="C62" s="27" t="s">
        <v>2535</v>
      </c>
      <c r="D62" s="27">
        <v>559575735</v>
      </c>
      <c r="E62" s="27" t="s">
        <v>2536</v>
      </c>
      <c r="F62" s="40">
        <f>VLOOKUP(D62,[1]RDS3!$E$13:$H$91,4,0)</f>
        <v>7000</v>
      </c>
      <c r="G62" s="40">
        <f t="shared" si="0"/>
        <v>14000</v>
      </c>
      <c r="H62" s="28">
        <v>2</v>
      </c>
    </row>
    <row r="63" spans="1:8" ht="20" customHeight="1" x14ac:dyDescent="0.15">
      <c r="A63" s="27" t="s">
        <v>2537</v>
      </c>
      <c r="B63" s="27" t="s">
        <v>20</v>
      </c>
      <c r="C63" s="31" t="s">
        <v>2538</v>
      </c>
      <c r="D63" s="27">
        <v>1540594033</v>
      </c>
      <c r="E63" s="27" t="s">
        <v>2539</v>
      </c>
      <c r="F63" s="40">
        <v>20600</v>
      </c>
      <c r="G63" s="40">
        <f t="shared" si="0"/>
        <v>103000</v>
      </c>
      <c r="H63" s="28">
        <v>5</v>
      </c>
    </row>
    <row r="64" spans="1:8" ht="20" customHeight="1" x14ac:dyDescent="0.15">
      <c r="A64" s="27" t="s">
        <v>2540</v>
      </c>
      <c r="B64" s="27" t="s">
        <v>20</v>
      </c>
      <c r="C64" s="31" t="s">
        <v>2541</v>
      </c>
      <c r="D64" s="27">
        <v>581964258</v>
      </c>
      <c r="E64" s="27" t="s">
        <v>2542</v>
      </c>
      <c r="F64" s="40">
        <v>7720</v>
      </c>
      <c r="G64" s="40">
        <f t="shared" si="0"/>
        <v>30880</v>
      </c>
      <c r="H64" s="28">
        <v>4</v>
      </c>
    </row>
    <row r="65" spans="1:8" ht="14" hidden="1" x14ac:dyDescent="0.15">
      <c r="A65" s="27" t="s">
        <v>2543</v>
      </c>
      <c r="B65" s="27" t="s">
        <v>20</v>
      </c>
      <c r="C65" s="27" t="s">
        <v>2544</v>
      </c>
      <c r="D65" s="27">
        <v>1804832592</v>
      </c>
      <c r="E65" s="27" t="s">
        <v>2408</v>
      </c>
      <c r="F65" s="27">
        <f>VLOOKUP(D65,[1]RDS3!$E$13:$H$91,4,0)</f>
        <v>28500</v>
      </c>
      <c r="G65" s="27">
        <f t="shared" si="0"/>
        <v>0</v>
      </c>
      <c r="H65" s="28">
        <v>0</v>
      </c>
    </row>
    <row r="66" spans="1:8" ht="20" customHeight="1" x14ac:dyDescent="0.15">
      <c r="A66" s="27" t="s">
        <v>2545</v>
      </c>
      <c r="B66" s="27" t="s">
        <v>20</v>
      </c>
      <c r="C66" s="31" t="s">
        <v>2546</v>
      </c>
      <c r="D66" s="27">
        <v>581828917</v>
      </c>
      <c r="E66" s="27" t="s">
        <v>2547</v>
      </c>
      <c r="F66" s="40">
        <v>5525</v>
      </c>
      <c r="G66" s="40">
        <f t="shared" si="0"/>
        <v>22100</v>
      </c>
      <c r="H66" s="28">
        <v>4</v>
      </c>
    </row>
    <row r="67" spans="1:8" ht="20" customHeight="1" x14ac:dyDescent="0.15">
      <c r="A67" s="27" t="s">
        <v>2548</v>
      </c>
      <c r="B67" s="27" t="s">
        <v>20</v>
      </c>
      <c r="C67" s="27" t="s">
        <v>512</v>
      </c>
      <c r="D67" s="27">
        <v>545338217</v>
      </c>
      <c r="E67" s="27" t="s">
        <v>2549</v>
      </c>
      <c r="F67" s="40">
        <f>VLOOKUP(D67,[1]RDS3!$E$13:$H$91,4,0)</f>
        <v>7800</v>
      </c>
      <c r="G67" s="40">
        <f t="shared" si="0"/>
        <v>70200</v>
      </c>
      <c r="H67" s="28">
        <v>9</v>
      </c>
    </row>
    <row r="68" spans="1:8" ht="14" hidden="1" x14ac:dyDescent="0.15">
      <c r="A68" s="27" t="s">
        <v>2550</v>
      </c>
      <c r="B68" s="27" t="s">
        <v>20</v>
      </c>
      <c r="C68" s="27" t="s">
        <v>2551</v>
      </c>
      <c r="D68" s="27">
        <v>983010246</v>
      </c>
      <c r="E68" s="27" t="s">
        <v>2552</v>
      </c>
      <c r="F68" s="27">
        <f>VLOOKUP(D68,[1]RDS3!$E$13:$H$91,4,0)</f>
        <v>0</v>
      </c>
      <c r="G68" s="27">
        <f t="shared" si="0"/>
        <v>0</v>
      </c>
      <c r="H68" s="28">
        <v>0</v>
      </c>
    </row>
    <row r="69" spans="1:8" ht="20" customHeight="1" x14ac:dyDescent="0.15">
      <c r="A69" s="27" t="s">
        <v>2553</v>
      </c>
      <c r="B69" s="27" t="s">
        <v>20</v>
      </c>
      <c r="C69" s="27" t="s">
        <v>870</v>
      </c>
      <c r="D69" s="27">
        <v>633581388</v>
      </c>
      <c r="E69" s="27" t="s">
        <v>927</v>
      </c>
      <c r="F69" s="40">
        <f>VLOOKUP(D69,[1]RDS3!$E$13:$H$91,4,0)</f>
        <v>20000</v>
      </c>
      <c r="G69" s="40">
        <f t="shared" si="0"/>
        <v>60000</v>
      </c>
      <c r="H69" s="28">
        <v>3</v>
      </c>
    </row>
    <row r="70" spans="1:8" ht="20" customHeight="1" x14ac:dyDescent="0.15">
      <c r="A70" s="27" t="s">
        <v>2554</v>
      </c>
      <c r="B70" s="27" t="s">
        <v>20</v>
      </c>
      <c r="C70" s="31" t="s">
        <v>2555</v>
      </c>
      <c r="D70" s="27">
        <v>581961522</v>
      </c>
      <c r="E70" s="27" t="s">
        <v>2556</v>
      </c>
      <c r="F70" s="40">
        <v>16740</v>
      </c>
      <c r="G70" s="40">
        <f t="shared" si="0"/>
        <v>66960</v>
      </c>
      <c r="H70" s="28">
        <v>4</v>
      </c>
    </row>
    <row r="71" spans="1:8" ht="20" customHeight="1" x14ac:dyDescent="0.15">
      <c r="A71" s="27" t="s">
        <v>2557</v>
      </c>
      <c r="B71" s="27" t="s">
        <v>20</v>
      </c>
      <c r="C71" s="27" t="s">
        <v>2558</v>
      </c>
      <c r="D71" s="27">
        <v>545340352</v>
      </c>
      <c r="E71" s="27" t="s">
        <v>2559</v>
      </c>
      <c r="F71" s="40">
        <f>VLOOKUP(D71,[1]RDS3!$E$13:$H$91,4,0)</f>
        <v>20000</v>
      </c>
      <c r="G71" s="40">
        <f t="shared" si="0"/>
        <v>80000</v>
      </c>
      <c r="H71" s="28">
        <v>4</v>
      </c>
    </row>
    <row r="72" spans="1:8" ht="14" hidden="1" x14ac:dyDescent="0.15">
      <c r="A72" s="27" t="s">
        <v>2560</v>
      </c>
      <c r="B72" s="27" t="s">
        <v>20</v>
      </c>
      <c r="C72" s="27" t="s">
        <v>2561</v>
      </c>
      <c r="D72" s="27">
        <v>2470494970</v>
      </c>
      <c r="E72" s="27" t="s">
        <v>2562</v>
      </c>
      <c r="F72" s="27" t="e">
        <f>VLOOKUP(D72,[1]RDS3!$E$13:$H$91,4,0)</f>
        <v>#N/A</v>
      </c>
      <c r="G72" s="27" t="e">
        <f t="shared" si="0"/>
        <v>#N/A</v>
      </c>
      <c r="H72" s="28">
        <v>0</v>
      </c>
    </row>
    <row r="73" spans="1:8" ht="14" hidden="1" x14ac:dyDescent="0.15">
      <c r="A73" s="27" t="s">
        <v>2563</v>
      </c>
      <c r="B73" s="27" t="s">
        <v>20</v>
      </c>
      <c r="C73" s="27" t="s">
        <v>2564</v>
      </c>
      <c r="D73" s="27">
        <v>1391454573</v>
      </c>
      <c r="E73" s="27" t="s">
        <v>2565</v>
      </c>
      <c r="F73" s="27" t="e">
        <f>VLOOKUP(D73,[1]RDS3!$E$13:$H$91,4,0)</f>
        <v>#N/A</v>
      </c>
      <c r="G73" s="27" t="e">
        <f t="shared" si="0"/>
        <v>#N/A</v>
      </c>
      <c r="H73" s="28">
        <v>0</v>
      </c>
    </row>
    <row r="74" spans="1:8" ht="20" customHeight="1" x14ac:dyDescent="0.15">
      <c r="A74" s="27" t="s">
        <v>2566</v>
      </c>
      <c r="B74" s="27" t="s">
        <v>20</v>
      </c>
      <c r="C74" s="31" t="s">
        <v>2567</v>
      </c>
      <c r="D74" s="27">
        <v>1355068688</v>
      </c>
      <c r="E74" s="27" t="s">
        <v>2568</v>
      </c>
      <c r="F74" s="40">
        <v>10000</v>
      </c>
      <c r="G74" s="40">
        <f t="shared" si="0"/>
        <v>20000</v>
      </c>
      <c r="H74" s="28">
        <v>2</v>
      </c>
    </row>
    <row r="75" spans="1:8" ht="20" customHeight="1" x14ac:dyDescent="0.15">
      <c r="A75" s="27" t="s">
        <v>2569</v>
      </c>
      <c r="B75" s="27" t="s">
        <v>20</v>
      </c>
      <c r="C75" s="27" t="s">
        <v>512</v>
      </c>
      <c r="D75" s="27">
        <v>545500632</v>
      </c>
      <c r="E75" s="27" t="s">
        <v>2570</v>
      </c>
      <c r="F75" s="40">
        <f>VLOOKUP(D75,[1]RDS3!$E$13:$H$91,4,0)</f>
        <v>7800</v>
      </c>
      <c r="G75" s="40">
        <f t="shared" si="0"/>
        <v>23400</v>
      </c>
      <c r="H75" s="28">
        <v>3</v>
      </c>
    </row>
    <row r="76" spans="1:8" ht="20" customHeight="1" x14ac:dyDescent="0.15">
      <c r="A76" s="27" t="s">
        <v>2571</v>
      </c>
      <c r="B76" s="27" t="s">
        <v>20</v>
      </c>
      <c r="C76" s="27" t="s">
        <v>2572</v>
      </c>
      <c r="D76" s="27">
        <v>953603634</v>
      </c>
      <c r="E76" s="27" t="s">
        <v>2573</v>
      </c>
      <c r="F76" s="40">
        <f>VLOOKUP(D76,[1]RDS3!$E$13:$H$91,4,0)</f>
        <v>18492</v>
      </c>
      <c r="G76" s="40">
        <f t="shared" si="0"/>
        <v>55476</v>
      </c>
      <c r="H76" s="28">
        <v>3</v>
      </c>
    </row>
    <row r="77" spans="1:8" ht="20" customHeight="1" x14ac:dyDescent="0.15">
      <c r="A77" s="27" t="s">
        <v>2574</v>
      </c>
      <c r="B77" s="27" t="s">
        <v>20</v>
      </c>
      <c r="C77" s="27" t="s">
        <v>2575</v>
      </c>
      <c r="D77" s="27">
        <v>1009016672</v>
      </c>
      <c r="E77" s="27" t="s">
        <v>2468</v>
      </c>
      <c r="F77" s="40">
        <f>VLOOKUP(D77,[1]RDS3!$E$13:$H$91,4,0)</f>
        <v>6000</v>
      </c>
      <c r="G77" s="40">
        <f t="shared" si="0"/>
        <v>12000</v>
      </c>
      <c r="H77" s="28">
        <v>2</v>
      </c>
    </row>
    <row r="78" spans="1:8" ht="20" customHeight="1" x14ac:dyDescent="0.15">
      <c r="A78" s="27" t="s">
        <v>2576</v>
      </c>
      <c r="B78" s="27" t="s">
        <v>20</v>
      </c>
      <c r="C78" s="31" t="s">
        <v>2577</v>
      </c>
      <c r="D78" s="27">
        <v>581922769</v>
      </c>
      <c r="E78" s="27" t="s">
        <v>2578</v>
      </c>
      <c r="F78" s="40">
        <v>21200</v>
      </c>
      <c r="G78" s="40">
        <f t="shared" ref="G78:G93" si="1">F78*H78</f>
        <v>63600</v>
      </c>
      <c r="H78" s="28">
        <v>3</v>
      </c>
    </row>
    <row r="79" spans="1:8" ht="20" customHeight="1" x14ac:dyDescent="0.15">
      <c r="A79" s="27" t="s">
        <v>2579</v>
      </c>
      <c r="B79" s="27" t="s">
        <v>20</v>
      </c>
      <c r="C79" s="27" t="s">
        <v>2580</v>
      </c>
      <c r="D79" s="27">
        <v>928143673</v>
      </c>
      <c r="E79" s="27" t="s">
        <v>2581</v>
      </c>
      <c r="F79" s="40">
        <f>VLOOKUP(D79,[1]RDS3!$E$13:$H$91,4,0)</f>
        <v>36200</v>
      </c>
      <c r="G79" s="40">
        <f t="shared" si="1"/>
        <v>72400</v>
      </c>
      <c r="H79" s="28">
        <v>2</v>
      </c>
    </row>
    <row r="80" spans="1:8" ht="20" customHeight="1" x14ac:dyDescent="0.15">
      <c r="A80" s="27" t="s">
        <v>2582</v>
      </c>
      <c r="B80" s="27" t="s">
        <v>20</v>
      </c>
      <c r="C80" s="27" t="s">
        <v>2583</v>
      </c>
      <c r="D80" s="27">
        <v>1536867075</v>
      </c>
      <c r="E80" s="27" t="s">
        <v>2584</v>
      </c>
      <c r="F80" s="40">
        <f>VLOOKUP(D80,[1]RDS3!$E$13:$H$91,4,0)</f>
        <v>1900</v>
      </c>
      <c r="G80" s="40">
        <f t="shared" si="1"/>
        <v>1900</v>
      </c>
      <c r="H80" s="28">
        <v>1</v>
      </c>
    </row>
    <row r="81" spans="1:8" ht="20" customHeight="1" x14ac:dyDescent="0.15">
      <c r="A81" s="27" t="s">
        <v>2585</v>
      </c>
      <c r="B81" s="27" t="s">
        <v>20</v>
      </c>
      <c r="C81" s="31" t="s">
        <v>2586</v>
      </c>
      <c r="D81" s="27">
        <v>590572280</v>
      </c>
      <c r="E81" s="27" t="s">
        <v>2587</v>
      </c>
      <c r="F81" s="40">
        <v>4560</v>
      </c>
      <c r="G81" s="40">
        <f t="shared" si="1"/>
        <v>18240</v>
      </c>
      <c r="H81" s="28">
        <v>4</v>
      </c>
    </row>
    <row r="82" spans="1:8" ht="20" customHeight="1" x14ac:dyDescent="0.15">
      <c r="A82" s="27" t="s">
        <v>2588</v>
      </c>
      <c r="B82" s="27" t="s">
        <v>20</v>
      </c>
      <c r="C82" s="31" t="s">
        <v>2589</v>
      </c>
      <c r="D82" s="27">
        <v>1384720817</v>
      </c>
      <c r="E82" s="27" t="s">
        <v>2590</v>
      </c>
      <c r="F82" s="40">
        <v>2600</v>
      </c>
      <c r="G82" s="40">
        <f t="shared" si="1"/>
        <v>10400</v>
      </c>
      <c r="H82" s="28">
        <v>4</v>
      </c>
    </row>
    <row r="83" spans="1:8" ht="20" customHeight="1" x14ac:dyDescent="0.15">
      <c r="A83" s="27" t="s">
        <v>2591</v>
      </c>
      <c r="B83" s="27" t="s">
        <v>20</v>
      </c>
      <c r="C83" s="27" t="s">
        <v>2592</v>
      </c>
      <c r="D83" s="27">
        <v>944054159</v>
      </c>
      <c r="E83" s="27" t="s">
        <v>2593</v>
      </c>
      <c r="F83" s="40">
        <f>VLOOKUP(D83,[1]RDS3!$E$13:$H$91,4,0)</f>
        <v>31000</v>
      </c>
      <c r="G83" s="40">
        <f t="shared" si="1"/>
        <v>124000</v>
      </c>
      <c r="H83" s="28">
        <v>4</v>
      </c>
    </row>
    <row r="84" spans="1:8" ht="14" hidden="1" x14ac:dyDescent="0.15">
      <c r="A84" s="27" t="s">
        <v>2594</v>
      </c>
      <c r="B84" s="27" t="s">
        <v>20</v>
      </c>
      <c r="C84" s="27" t="s">
        <v>2595</v>
      </c>
      <c r="D84" s="27">
        <v>1550825891</v>
      </c>
      <c r="E84" s="27" t="s">
        <v>2596</v>
      </c>
      <c r="F84" s="27">
        <f>VLOOKUP(D84,[1]RDS3!$E$13:$H$91,4,0)</f>
        <v>0</v>
      </c>
      <c r="G84" s="27">
        <f t="shared" si="1"/>
        <v>0</v>
      </c>
      <c r="H84" s="28">
        <v>0</v>
      </c>
    </row>
    <row r="85" spans="1:8" ht="20" customHeight="1" x14ac:dyDescent="0.15">
      <c r="A85" s="27" t="s">
        <v>2597</v>
      </c>
      <c r="B85" s="27" t="s">
        <v>20</v>
      </c>
      <c r="C85" s="27" t="s">
        <v>2598</v>
      </c>
      <c r="D85" s="27">
        <v>545336844</v>
      </c>
      <c r="E85" s="27" t="s">
        <v>2599</v>
      </c>
      <c r="F85" s="40">
        <f>VLOOKUP(D85,[1]RDS3!$E$13:$H$91,4,0)</f>
        <v>5338</v>
      </c>
      <c r="G85" s="40">
        <f t="shared" si="1"/>
        <v>53380</v>
      </c>
      <c r="H85" s="28">
        <v>10</v>
      </c>
    </row>
    <row r="86" spans="1:8" ht="20" customHeight="1" x14ac:dyDescent="0.15">
      <c r="A86" s="27" t="s">
        <v>2600</v>
      </c>
      <c r="B86" s="27" t="s">
        <v>20</v>
      </c>
      <c r="C86" s="27" t="s">
        <v>2601</v>
      </c>
      <c r="D86" s="27">
        <v>1084322566</v>
      </c>
      <c r="E86" s="27" t="s">
        <v>2602</v>
      </c>
      <c r="F86" s="40">
        <f>VLOOKUP(D86,[1]RDS3!$E$13:$H$91,4,0)</f>
        <v>34000</v>
      </c>
      <c r="G86" s="40">
        <f t="shared" si="1"/>
        <v>34000</v>
      </c>
      <c r="H86" s="28">
        <v>1</v>
      </c>
    </row>
    <row r="87" spans="1:8" ht="20" customHeight="1" x14ac:dyDescent="0.15">
      <c r="A87" s="27" t="s">
        <v>2603</v>
      </c>
      <c r="B87" s="27" t="s">
        <v>20</v>
      </c>
      <c r="C87" s="27" t="s">
        <v>2604</v>
      </c>
      <c r="D87" s="27">
        <v>590575220</v>
      </c>
      <c r="E87" s="27" t="s">
        <v>2605</v>
      </c>
      <c r="F87" s="40">
        <f>VLOOKUP(D87,[1]RDS3!$E$13:$H$91,4,0)</f>
        <v>18000</v>
      </c>
      <c r="G87" s="40">
        <f t="shared" si="1"/>
        <v>36000</v>
      </c>
      <c r="H87" s="28">
        <v>2</v>
      </c>
    </row>
    <row r="88" spans="1:8" ht="20" customHeight="1" x14ac:dyDescent="0.15">
      <c r="A88" s="27" t="s">
        <v>2606</v>
      </c>
      <c r="B88" s="27" t="s">
        <v>20</v>
      </c>
      <c r="C88" s="27" t="s">
        <v>2607</v>
      </c>
      <c r="D88" s="27">
        <v>581963511</v>
      </c>
      <c r="E88" s="27" t="s">
        <v>2608</v>
      </c>
      <c r="F88" s="40">
        <f>VLOOKUP(D88,[1]RDS3!$E$13:$H$91,4,0)</f>
        <v>3842</v>
      </c>
      <c r="G88" s="40">
        <f t="shared" si="1"/>
        <v>11526</v>
      </c>
      <c r="H88" s="28">
        <v>3</v>
      </c>
    </row>
    <row r="89" spans="1:8" ht="14" hidden="1" x14ac:dyDescent="0.15">
      <c r="A89" s="27" t="s">
        <v>2609</v>
      </c>
      <c r="B89" s="27" t="s">
        <v>20</v>
      </c>
      <c r="C89" s="27" t="s">
        <v>2610</v>
      </c>
      <c r="D89" s="27">
        <v>1384673461</v>
      </c>
      <c r="E89" s="27" t="s">
        <v>2611</v>
      </c>
      <c r="F89" s="27" t="e">
        <f>VLOOKUP(D89,[1]RDS3!$E$13:$H$91,4,0)</f>
        <v>#N/A</v>
      </c>
      <c r="G89" s="27" t="e">
        <f t="shared" si="1"/>
        <v>#N/A</v>
      </c>
      <c r="H89" s="28">
        <v>0</v>
      </c>
    </row>
    <row r="90" spans="1:8" ht="14" hidden="1" x14ac:dyDescent="0.15">
      <c r="A90" s="27" t="s">
        <v>2612</v>
      </c>
      <c r="B90" s="27" t="s">
        <v>20</v>
      </c>
      <c r="C90" s="27" t="s">
        <v>2613</v>
      </c>
      <c r="D90" s="27">
        <v>1536725316</v>
      </c>
      <c r="E90" s="27" t="s">
        <v>2614</v>
      </c>
      <c r="F90" s="27">
        <f>VLOOKUP(D90,[1]RDS3!$E$13:$H$91,4,0)</f>
        <v>0</v>
      </c>
      <c r="G90" s="27">
        <f t="shared" si="1"/>
        <v>0</v>
      </c>
      <c r="H90" s="28">
        <v>0</v>
      </c>
    </row>
    <row r="91" spans="1:8" ht="20" customHeight="1" x14ac:dyDescent="0.15">
      <c r="A91" s="27" t="s">
        <v>2615</v>
      </c>
      <c r="B91" s="27" t="s">
        <v>20</v>
      </c>
      <c r="C91" s="27" t="s">
        <v>2616</v>
      </c>
      <c r="D91" s="27">
        <v>1357793956</v>
      </c>
      <c r="E91" s="27" t="s">
        <v>2617</v>
      </c>
      <c r="F91" s="40">
        <f>VLOOKUP(D91,[1]RDS3!$E$13:$H$91,4,0)</f>
        <v>11500</v>
      </c>
      <c r="G91" s="40">
        <f t="shared" si="1"/>
        <v>11500</v>
      </c>
      <c r="H91" s="28">
        <v>1</v>
      </c>
    </row>
    <row r="92" spans="1:8" ht="14" hidden="1" x14ac:dyDescent="0.15">
      <c r="A92" s="27" t="s">
        <v>2618</v>
      </c>
      <c r="B92" s="27" t="s">
        <v>20</v>
      </c>
      <c r="C92" s="27" t="s">
        <v>2619</v>
      </c>
      <c r="D92" s="27">
        <v>928908506</v>
      </c>
      <c r="E92" s="27" t="s">
        <v>2620</v>
      </c>
      <c r="F92" s="27">
        <f>VLOOKUP(D92,[1]RDS3!$E$13:$H$91,4,0)</f>
        <v>0</v>
      </c>
      <c r="G92" s="27">
        <f t="shared" si="1"/>
        <v>0</v>
      </c>
      <c r="H92" s="28">
        <v>0</v>
      </c>
    </row>
    <row r="93" spans="1:8" ht="20" customHeight="1" x14ac:dyDescent="0.15">
      <c r="A93" s="27" t="s">
        <v>2621</v>
      </c>
      <c r="B93" s="27" t="s">
        <v>20</v>
      </c>
      <c r="C93" s="27" t="s">
        <v>2622</v>
      </c>
      <c r="D93" s="27">
        <v>582095955</v>
      </c>
      <c r="E93" s="27" t="s">
        <v>2623</v>
      </c>
      <c r="F93" s="40">
        <f>VLOOKUP(D93,[1]RDS3!$E$13:$H$91,4,0)</f>
        <v>8600</v>
      </c>
      <c r="G93" s="40">
        <f t="shared" si="1"/>
        <v>154800</v>
      </c>
      <c r="H93" s="28">
        <v>18</v>
      </c>
    </row>
    <row r="94" spans="1:8" ht="20" customHeight="1" x14ac:dyDescent="0.15">
      <c r="A94" s="29"/>
      <c r="B94" s="30"/>
      <c r="C94" s="30"/>
      <c r="D94" s="30"/>
      <c r="E94" s="30"/>
      <c r="F94" s="41"/>
      <c r="G94" s="45">
        <f>SUBTOTAL(9,G14:G93)</f>
        <v>3474731</v>
      </c>
      <c r="H94" s="30"/>
    </row>
  </sheetData>
  <autoFilter ref="A10:H94" xr:uid="{9845C6A7-71E2-DF4A-8B43-F1730C12E5E9}">
    <filterColumn colId="7">
      <filters blank="1">
        <filter val="1"/>
        <filter val="10"/>
        <filter val="18"/>
        <filter val="2"/>
        <filter val="22"/>
        <filter val="3"/>
        <filter val="4"/>
        <filter val="5"/>
        <filter val="8"/>
        <filter val="9"/>
        <filter val="Aptas para vender"/>
      </filters>
    </filterColumn>
  </autoFilter>
  <mergeCells count="8">
    <mergeCell ref="H11:H12"/>
    <mergeCell ref="G10:G12"/>
    <mergeCell ref="A10:A12"/>
    <mergeCell ref="B10:B12"/>
    <mergeCell ref="C10:C12"/>
    <mergeCell ref="D10:D12"/>
    <mergeCell ref="E10:E12"/>
    <mergeCell ref="F10:F12"/>
  </mergeCells>
  <hyperlinks>
    <hyperlink ref="A4" r:id="rId1" xr:uid="{816B538A-F77F-F642-B0CA-C282538657F1}"/>
    <hyperlink ref="A8" location="'Para impulsar ventas'!A1" display=" Para impulsar ventas" xr:uid="{8B8E41D2-C601-7B4A-B20A-64018682E7E0}"/>
    <hyperlink ref="A6" location="'Para evitar descarte'!A1" display=" Para evitar descarte" xr:uid="{7D62FECB-4B9B-5346-BB64-F9C0051E4CB8}"/>
    <hyperlink ref="A7" location="'Para poner en venta'!A1" display=" Para poner en venta" xr:uid="{F7F307F0-52F5-294B-A56F-67B5394DBA78}"/>
    <hyperlink ref="C6" location="'Buena calidad'!A1" display=" Buena calidad" xr:uid="{049D07DF-FF5B-454D-98F0-363B8FEDC7F6}"/>
    <hyperlink ref="F8" r:id="rId2" xr:uid="{E6B7E79C-D30E-E047-8739-D4A0190AA91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8AE6-3FC6-D540-8F3C-C2D22D0F6FEA}">
  <sheetPr filterMode="1"/>
  <dimension ref="A1:W93"/>
  <sheetViews>
    <sheetView topLeftCell="C4" workbookViewId="0">
      <selection activeCell="D16" sqref="D16"/>
    </sheetView>
  </sheetViews>
  <sheetFormatPr baseColWidth="10" defaultColWidth="12.6640625" defaultRowHeight="20" customHeight="1" x14ac:dyDescent="0.15"/>
  <cols>
    <col min="1" max="1" width="20.83203125" customWidth="1"/>
    <col min="2" max="2" width="13.6640625" customWidth="1"/>
    <col min="3" max="3" width="52.5" customWidth="1"/>
    <col min="4" max="4" width="13.6640625" customWidth="1"/>
    <col min="5" max="5" width="55" customWidth="1"/>
    <col min="6" max="6" width="25.83203125" style="42" customWidth="1"/>
    <col min="7" max="7" width="29.6640625" style="42" customWidth="1"/>
    <col min="8" max="8" width="13.83203125" customWidth="1"/>
    <col min="9" max="12" width="12.83203125" customWidth="1"/>
    <col min="13" max="13" width="12.5" customWidth="1"/>
  </cols>
  <sheetData>
    <row r="1" spans="1:23" ht="20" customHeight="1" x14ac:dyDescent="0.2">
      <c r="A1" s="1"/>
      <c r="B1" s="1"/>
      <c r="C1" s="1"/>
      <c r="D1" s="1"/>
      <c r="E1" s="2"/>
      <c r="F1" s="32"/>
      <c r="G1" s="32"/>
      <c r="H1" s="2"/>
    </row>
    <row r="2" spans="1:23" ht="20" customHeight="1" x14ac:dyDescent="0.2">
      <c r="A2" s="3" t="s">
        <v>0</v>
      </c>
      <c r="B2" s="3"/>
      <c r="C2" s="3"/>
      <c r="D2" s="3"/>
      <c r="E2" s="4"/>
      <c r="F2" s="33"/>
      <c r="G2" s="33"/>
      <c r="H2" s="4"/>
    </row>
    <row r="3" spans="1:23" ht="20" customHeight="1" x14ac:dyDescent="0.2">
      <c r="A3" s="5" t="s">
        <v>2391</v>
      </c>
      <c r="B3" s="3"/>
      <c r="C3" s="3"/>
      <c r="D3" s="3"/>
      <c r="E3" s="4"/>
      <c r="F3" s="33"/>
      <c r="G3" s="33"/>
      <c r="H3" s="4"/>
    </row>
    <row r="4" spans="1:23" ht="20" customHeight="1" x14ac:dyDescent="0.15">
      <c r="A4" s="6" t="s">
        <v>1</v>
      </c>
      <c r="B4" s="4"/>
      <c r="C4" s="4"/>
      <c r="D4" s="4"/>
      <c r="E4" s="4"/>
      <c r="F4" s="33"/>
      <c r="G4" s="33"/>
      <c r="H4" s="4"/>
    </row>
    <row r="5" spans="1:23" ht="20" customHeight="1" x14ac:dyDescent="0.2">
      <c r="A5" s="15" t="s">
        <v>17</v>
      </c>
      <c r="B5" s="8"/>
      <c r="C5" s="8"/>
      <c r="D5" s="8"/>
      <c r="E5" s="8"/>
      <c r="F5" s="34" t="s">
        <v>919</v>
      </c>
      <c r="G5" s="35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20" customHeight="1" x14ac:dyDescent="0.15">
      <c r="A6" s="18" t="s">
        <v>5</v>
      </c>
      <c r="B6" s="19" t="s">
        <v>1985</v>
      </c>
      <c r="C6" s="20" t="s">
        <v>4</v>
      </c>
      <c r="D6" s="19" t="s">
        <v>1348</v>
      </c>
      <c r="E6" s="21"/>
      <c r="F6" s="36" t="s">
        <v>2624</v>
      </c>
      <c r="G6" s="36"/>
      <c r="H6" s="10"/>
    </row>
    <row r="7" spans="1:23" ht="20" customHeight="1" x14ac:dyDescent="0.15">
      <c r="A7" s="13" t="s">
        <v>3</v>
      </c>
      <c r="B7" s="19" t="s">
        <v>916</v>
      </c>
      <c r="C7" s="12" t="s">
        <v>2</v>
      </c>
      <c r="D7" s="19" t="s">
        <v>2625</v>
      </c>
      <c r="E7" s="21"/>
      <c r="F7" s="36" t="s">
        <v>2626</v>
      </c>
      <c r="G7" s="36"/>
      <c r="H7" s="10"/>
    </row>
    <row r="8" spans="1:23" ht="20" customHeight="1" x14ac:dyDescent="0.15">
      <c r="A8" s="23" t="s">
        <v>6</v>
      </c>
      <c r="B8" s="19" t="s">
        <v>2627</v>
      </c>
      <c r="C8" s="24" t="s">
        <v>18</v>
      </c>
      <c r="D8" s="19" t="s">
        <v>2628</v>
      </c>
      <c r="E8" s="21"/>
      <c r="F8" s="37" t="s">
        <v>7</v>
      </c>
      <c r="G8" s="38"/>
      <c r="H8" s="10"/>
    </row>
    <row r="9" spans="1:23" ht="20" customHeight="1" x14ac:dyDescent="0.15">
      <c r="A9" s="9"/>
      <c r="B9" s="9"/>
      <c r="C9" s="9"/>
      <c r="D9" s="9"/>
      <c r="E9" s="11"/>
      <c r="F9" s="38"/>
      <c r="G9" s="39"/>
      <c r="H9" s="10"/>
    </row>
    <row r="10" spans="1:23" ht="20" customHeight="1" x14ac:dyDescent="0.15">
      <c r="A10" s="77" t="s">
        <v>8</v>
      </c>
      <c r="B10" s="79" t="s">
        <v>9</v>
      </c>
      <c r="C10" s="82" t="s">
        <v>10</v>
      </c>
      <c r="D10" s="83" t="s">
        <v>11</v>
      </c>
      <c r="E10" s="86" t="s">
        <v>12</v>
      </c>
      <c r="F10" s="72" t="s">
        <v>16</v>
      </c>
      <c r="G10" s="69" t="s">
        <v>13</v>
      </c>
      <c r="H10" s="25" t="s">
        <v>14</v>
      </c>
    </row>
    <row r="11" spans="1:23" ht="39" hidden="1" customHeight="1" x14ac:dyDescent="0.15">
      <c r="A11" s="78"/>
      <c r="B11" s="80"/>
      <c r="C11" s="80"/>
      <c r="D11" s="84"/>
      <c r="E11" s="87"/>
      <c r="F11" s="73"/>
      <c r="G11" s="70"/>
      <c r="H11" s="75" t="s">
        <v>15</v>
      </c>
    </row>
    <row r="12" spans="1:23" ht="20" customHeight="1" x14ac:dyDescent="0.15">
      <c r="A12" s="76"/>
      <c r="B12" s="81"/>
      <c r="C12" s="81"/>
      <c r="D12" s="85"/>
      <c r="E12" s="88"/>
      <c r="F12" s="74"/>
      <c r="G12" s="71"/>
      <c r="H12" s="76"/>
    </row>
    <row r="13" spans="1:23" ht="20" customHeight="1" x14ac:dyDescent="0.15">
      <c r="A13" s="27" t="s">
        <v>2629</v>
      </c>
      <c r="B13" s="27" t="s">
        <v>20</v>
      </c>
      <c r="C13" s="27" t="s">
        <v>2630</v>
      </c>
      <c r="D13" s="27">
        <v>1572329459</v>
      </c>
      <c r="E13" s="27" t="s">
        <v>2631</v>
      </c>
      <c r="F13" s="40">
        <f>VLOOKUP(D13,[1]REICAR!$E$13:$H$82,4,0)</f>
        <v>5998</v>
      </c>
      <c r="G13" s="40">
        <f>F13*H13</f>
        <v>23992</v>
      </c>
      <c r="H13" s="28">
        <v>4</v>
      </c>
    </row>
    <row r="14" spans="1:23" ht="20" customHeight="1" x14ac:dyDescent="0.15">
      <c r="A14" s="27" t="s">
        <v>2632</v>
      </c>
      <c r="B14" s="27" t="s">
        <v>20</v>
      </c>
      <c r="C14" s="27" t="s">
        <v>2633</v>
      </c>
      <c r="D14" s="27">
        <v>2500266964</v>
      </c>
      <c r="E14" s="27" t="s">
        <v>2634</v>
      </c>
      <c r="F14" s="40">
        <f>VLOOKUP(D14,[1]REICAR!$E$13:$H$82,4,0)</f>
        <v>44892</v>
      </c>
      <c r="G14" s="40">
        <f t="shared" ref="G14:G77" si="0">F14*H14</f>
        <v>89784</v>
      </c>
      <c r="H14" s="28">
        <v>2</v>
      </c>
    </row>
    <row r="15" spans="1:23" ht="14" hidden="1" x14ac:dyDescent="0.15">
      <c r="A15" s="27" t="s">
        <v>2635</v>
      </c>
      <c r="B15" s="27" t="s">
        <v>20</v>
      </c>
      <c r="C15" s="27" t="s">
        <v>2636</v>
      </c>
      <c r="D15" s="27">
        <v>1006022497</v>
      </c>
      <c r="E15" s="27" t="s">
        <v>2637</v>
      </c>
      <c r="F15" s="40">
        <f>VLOOKUP(D15,[1]REICAR!$E$13:$H$82,4,0)</f>
        <v>8073</v>
      </c>
      <c r="G15" s="40">
        <f t="shared" si="0"/>
        <v>72657</v>
      </c>
      <c r="H15" s="28">
        <v>9</v>
      </c>
    </row>
    <row r="16" spans="1:23" ht="20" customHeight="1" x14ac:dyDescent="0.15">
      <c r="A16" s="27" t="s">
        <v>2638</v>
      </c>
      <c r="B16" s="27" t="s">
        <v>20</v>
      </c>
      <c r="C16" s="27" t="s">
        <v>2639</v>
      </c>
      <c r="D16" s="27">
        <v>1499816415</v>
      </c>
      <c r="E16" s="27" t="s">
        <v>2640</v>
      </c>
      <c r="F16" s="40">
        <f>VLOOKUP(D16,[1]REICAR!$E$13:$H$82,4,0)</f>
        <v>41000</v>
      </c>
      <c r="G16" s="40">
        <f t="shared" si="0"/>
        <v>123000</v>
      </c>
      <c r="H16" s="28">
        <v>3</v>
      </c>
    </row>
    <row r="17" spans="1:8" ht="14" hidden="1" x14ac:dyDescent="0.15">
      <c r="A17" s="27" t="s">
        <v>2641</v>
      </c>
      <c r="B17" s="27" t="s">
        <v>20</v>
      </c>
      <c r="C17" s="27" t="s">
        <v>2642</v>
      </c>
      <c r="D17" s="27">
        <v>1572304311</v>
      </c>
      <c r="E17" s="27" t="s">
        <v>2631</v>
      </c>
      <c r="F17" s="40">
        <f>VLOOKUP(D17,[1]REICAR!$E$13:$H$82,4,0)</f>
        <v>5998</v>
      </c>
      <c r="G17" s="40">
        <f t="shared" si="0"/>
        <v>35988</v>
      </c>
      <c r="H17" s="28">
        <v>6</v>
      </c>
    </row>
    <row r="18" spans="1:8" ht="14" hidden="1" x14ac:dyDescent="0.15">
      <c r="A18" s="27" t="s">
        <v>2643</v>
      </c>
      <c r="B18" s="27" t="s">
        <v>20</v>
      </c>
      <c r="C18" s="27" t="s">
        <v>2644</v>
      </c>
      <c r="D18" s="27">
        <v>1572277991</v>
      </c>
      <c r="E18" s="27" t="s">
        <v>2631</v>
      </c>
      <c r="F18" s="40">
        <f>VLOOKUP(D18,[1]REICAR!$E$13:$H$82,4,0)</f>
        <v>5998</v>
      </c>
      <c r="G18" s="40">
        <f t="shared" si="0"/>
        <v>53982</v>
      </c>
      <c r="H18" s="28">
        <v>9</v>
      </c>
    </row>
    <row r="19" spans="1:8" ht="14" hidden="1" x14ac:dyDescent="0.15">
      <c r="A19" s="27" t="s">
        <v>2645</v>
      </c>
      <c r="B19" s="27" t="s">
        <v>20</v>
      </c>
      <c r="C19" s="27" t="s">
        <v>2646</v>
      </c>
      <c r="D19" s="27">
        <v>1572332967</v>
      </c>
      <c r="E19" s="27" t="s">
        <v>2631</v>
      </c>
      <c r="F19" s="40">
        <f>VLOOKUP(D19,[1]REICAR!$E$13:$H$82,4,0)</f>
        <v>5998</v>
      </c>
      <c r="G19" s="40">
        <f t="shared" si="0"/>
        <v>35988</v>
      </c>
      <c r="H19" s="28">
        <v>6</v>
      </c>
    </row>
    <row r="20" spans="1:8" ht="20" customHeight="1" x14ac:dyDescent="0.15">
      <c r="A20" s="27" t="s">
        <v>2647</v>
      </c>
      <c r="B20" s="27" t="s">
        <v>20</v>
      </c>
      <c r="C20" s="31" t="s">
        <v>2648</v>
      </c>
      <c r="D20" s="27">
        <v>488472471</v>
      </c>
      <c r="E20" s="27" t="s">
        <v>2649</v>
      </c>
      <c r="F20" s="40">
        <v>12300</v>
      </c>
      <c r="G20" s="40">
        <f t="shared" si="0"/>
        <v>49200</v>
      </c>
      <c r="H20" s="28">
        <v>4</v>
      </c>
    </row>
    <row r="21" spans="1:8" ht="14" hidden="1" x14ac:dyDescent="0.15">
      <c r="A21" s="27" t="s">
        <v>2650</v>
      </c>
      <c r="B21" s="27" t="s">
        <v>20</v>
      </c>
      <c r="C21" s="27" t="s">
        <v>2651</v>
      </c>
      <c r="D21" s="27">
        <v>518427737</v>
      </c>
      <c r="E21" s="27" t="s">
        <v>2652</v>
      </c>
      <c r="F21" s="40">
        <f>VLOOKUP(D21,[1]REICAR!$E$13:$H$82,4,0)</f>
        <v>7000</v>
      </c>
      <c r="G21" s="40">
        <f t="shared" si="0"/>
        <v>63000</v>
      </c>
      <c r="H21" s="28">
        <v>9</v>
      </c>
    </row>
    <row r="22" spans="1:8" ht="14" hidden="1" x14ac:dyDescent="0.15">
      <c r="A22" s="27" t="s">
        <v>2653</v>
      </c>
      <c r="B22" s="27" t="s">
        <v>20</v>
      </c>
      <c r="C22" s="27" t="s">
        <v>2654</v>
      </c>
      <c r="D22" s="27">
        <v>641409255</v>
      </c>
      <c r="E22" s="27" t="s">
        <v>2655</v>
      </c>
      <c r="F22" s="40">
        <f>VLOOKUP(D22,[1]REICAR!$E$13:$H$82,4,0)</f>
        <v>10900</v>
      </c>
      <c r="G22" s="40">
        <f t="shared" si="0"/>
        <v>65400</v>
      </c>
      <c r="H22" s="28">
        <v>6</v>
      </c>
    </row>
    <row r="23" spans="1:8" ht="14" x14ac:dyDescent="0.15">
      <c r="A23" s="27" t="s">
        <v>2656</v>
      </c>
      <c r="B23" s="27" t="s">
        <v>20</v>
      </c>
      <c r="C23" s="27" t="s">
        <v>24</v>
      </c>
      <c r="D23" s="27">
        <v>504116188</v>
      </c>
      <c r="E23" s="27" t="s">
        <v>2657</v>
      </c>
      <c r="F23" s="40">
        <f>VLOOKUP(D23,[1]REICAR!$E$13:$H$82,4,0)</f>
        <v>3800</v>
      </c>
      <c r="G23" s="40">
        <f t="shared" si="0"/>
        <v>0</v>
      </c>
      <c r="H23" s="28">
        <v>0</v>
      </c>
    </row>
    <row r="24" spans="1:8" ht="20" customHeight="1" x14ac:dyDescent="0.15">
      <c r="A24" s="27" t="s">
        <v>2658</v>
      </c>
      <c r="B24" s="27" t="s">
        <v>20</v>
      </c>
      <c r="C24" s="31" t="s">
        <v>2659</v>
      </c>
      <c r="D24" s="27">
        <v>943547360</v>
      </c>
      <c r="E24" s="27" t="s">
        <v>2660</v>
      </c>
      <c r="F24" s="40">
        <v>7600</v>
      </c>
      <c r="G24" s="40">
        <f t="shared" si="0"/>
        <v>30400</v>
      </c>
      <c r="H24" s="28">
        <v>4</v>
      </c>
    </row>
    <row r="25" spans="1:8" ht="20" customHeight="1" x14ac:dyDescent="0.15">
      <c r="A25" s="27" t="s">
        <v>2661</v>
      </c>
      <c r="B25" s="27" t="s">
        <v>20</v>
      </c>
      <c r="C25" s="31" t="s">
        <v>2662</v>
      </c>
      <c r="D25" s="27">
        <v>2854941362</v>
      </c>
      <c r="E25" s="27" t="s">
        <v>2663</v>
      </c>
      <c r="F25" s="40">
        <v>5785</v>
      </c>
      <c r="G25" s="40">
        <f t="shared" si="0"/>
        <v>57850</v>
      </c>
      <c r="H25" s="28">
        <v>10</v>
      </c>
    </row>
    <row r="26" spans="1:8" ht="14" hidden="1" x14ac:dyDescent="0.15">
      <c r="A26" s="27" t="s">
        <v>2664</v>
      </c>
      <c r="B26" s="27" t="s">
        <v>20</v>
      </c>
      <c r="C26" s="27" t="s">
        <v>2665</v>
      </c>
      <c r="D26" s="27">
        <v>942298616</v>
      </c>
      <c r="E26" s="27" t="s">
        <v>2666</v>
      </c>
      <c r="F26" s="40">
        <f>VLOOKUP(D26,[1]REICAR!$E$13:$H$82,4,0)</f>
        <v>11385</v>
      </c>
      <c r="G26" s="40">
        <f t="shared" si="0"/>
        <v>102465</v>
      </c>
      <c r="H26" s="28">
        <v>9</v>
      </c>
    </row>
    <row r="27" spans="1:8" ht="14" x14ac:dyDescent="0.15">
      <c r="A27" s="27" t="s">
        <v>2667</v>
      </c>
      <c r="B27" s="27" t="s">
        <v>20</v>
      </c>
      <c r="C27" s="27" t="s">
        <v>2668</v>
      </c>
      <c r="D27" s="27">
        <v>1572333071</v>
      </c>
      <c r="E27" s="27" t="s">
        <v>2669</v>
      </c>
      <c r="F27" s="40">
        <f>VLOOKUP(D27,[1]REICAR!$E$13:$H$82,4,0)</f>
        <v>14100</v>
      </c>
      <c r="G27" s="40">
        <f t="shared" si="0"/>
        <v>0</v>
      </c>
      <c r="H27" s="28">
        <v>0</v>
      </c>
    </row>
    <row r="28" spans="1:8" ht="20" customHeight="1" x14ac:dyDescent="0.15">
      <c r="A28" s="27" t="s">
        <v>2670</v>
      </c>
      <c r="B28" s="27" t="s">
        <v>20</v>
      </c>
      <c r="C28" s="31" t="s">
        <v>2671</v>
      </c>
      <c r="D28" s="27">
        <v>1585904720</v>
      </c>
      <c r="E28" s="27" t="s">
        <v>2672</v>
      </c>
      <c r="F28" s="40">
        <v>5707</v>
      </c>
      <c r="G28" s="40">
        <f t="shared" si="0"/>
        <v>57070</v>
      </c>
      <c r="H28" s="28">
        <v>10</v>
      </c>
    </row>
    <row r="29" spans="1:8" ht="28" x14ac:dyDescent="0.15">
      <c r="A29" s="27" t="s">
        <v>2673</v>
      </c>
      <c r="B29" s="27" t="s">
        <v>20</v>
      </c>
      <c r="C29" s="27" t="s">
        <v>2674</v>
      </c>
      <c r="D29" s="27">
        <v>1527493736</v>
      </c>
      <c r="E29" s="27" t="s">
        <v>2675</v>
      </c>
      <c r="F29" s="40">
        <f>VLOOKUP(D29,[1]REICAR!$E$13:$H$82,4,0)</f>
        <v>25990</v>
      </c>
      <c r="G29" s="40">
        <f t="shared" si="0"/>
        <v>0</v>
      </c>
      <c r="H29" s="28">
        <v>0</v>
      </c>
    </row>
    <row r="30" spans="1:8" ht="14" hidden="1" x14ac:dyDescent="0.15">
      <c r="A30" s="27" t="s">
        <v>2676</v>
      </c>
      <c r="B30" s="27" t="s">
        <v>20</v>
      </c>
      <c r="C30" s="27" t="s">
        <v>2665</v>
      </c>
      <c r="D30" s="27">
        <v>942247611</v>
      </c>
      <c r="E30" s="27" t="s">
        <v>2677</v>
      </c>
      <c r="F30" s="40">
        <f>VLOOKUP(D30,[1]REICAR!$E$13:$H$82,4,0)</f>
        <v>10560</v>
      </c>
      <c r="G30" s="40">
        <f t="shared" si="0"/>
        <v>84480</v>
      </c>
      <c r="H30" s="28">
        <v>8</v>
      </c>
    </row>
    <row r="31" spans="1:8" ht="14" x14ac:dyDescent="0.15">
      <c r="A31" s="27" t="s">
        <v>2678</v>
      </c>
      <c r="B31" s="27" t="s">
        <v>20</v>
      </c>
      <c r="C31" s="27" t="s">
        <v>2679</v>
      </c>
      <c r="D31" s="27">
        <v>1382477831</v>
      </c>
      <c r="E31" s="27" t="s">
        <v>2680</v>
      </c>
      <c r="F31" s="40">
        <f>VLOOKUP(D31,[1]REICAR!$E$13:$H$82,4,0)</f>
        <v>2108</v>
      </c>
      <c r="G31" s="40">
        <f t="shared" si="0"/>
        <v>0</v>
      </c>
      <c r="H31" s="28">
        <v>0</v>
      </c>
    </row>
    <row r="32" spans="1:8" ht="20" customHeight="1" x14ac:dyDescent="0.15">
      <c r="A32" s="27" t="s">
        <v>2681</v>
      </c>
      <c r="B32" s="27" t="s">
        <v>20</v>
      </c>
      <c r="C32" s="27" t="s">
        <v>2682</v>
      </c>
      <c r="D32" s="27">
        <v>933961016</v>
      </c>
      <c r="E32" s="27" t="s">
        <v>2683</v>
      </c>
      <c r="F32" s="40">
        <f>VLOOKUP(D32,[1]REICAR!$E$13:$H$82,4,0)</f>
        <v>5844</v>
      </c>
      <c r="G32" s="40">
        <f t="shared" si="0"/>
        <v>29220</v>
      </c>
      <c r="H32" s="28">
        <v>5</v>
      </c>
    </row>
    <row r="33" spans="1:8" ht="14" x14ac:dyDescent="0.15">
      <c r="A33" s="27" t="s">
        <v>2684</v>
      </c>
      <c r="B33" s="27" t="s">
        <v>20</v>
      </c>
      <c r="C33" s="27" t="s">
        <v>2685</v>
      </c>
      <c r="D33" s="27">
        <v>2839714046</v>
      </c>
      <c r="E33" s="27" t="s">
        <v>2631</v>
      </c>
      <c r="F33" s="40">
        <f>VLOOKUP(D33,[1]REICAR!$E$13:$H$82,4,0)</f>
        <v>5998</v>
      </c>
      <c r="G33" s="40">
        <f t="shared" si="0"/>
        <v>0</v>
      </c>
      <c r="H33" s="28">
        <v>0</v>
      </c>
    </row>
    <row r="34" spans="1:8" ht="20" customHeight="1" x14ac:dyDescent="0.15">
      <c r="A34" s="27" t="s">
        <v>2686</v>
      </c>
      <c r="B34" s="27" t="s">
        <v>20</v>
      </c>
      <c r="C34" s="27" t="s">
        <v>2687</v>
      </c>
      <c r="D34" s="27">
        <v>1341783447</v>
      </c>
      <c r="E34" s="27" t="s">
        <v>2688</v>
      </c>
      <c r="F34" s="40">
        <f>VLOOKUP(D34,[1]REICAR!$E$13:$H$82,4,0)</f>
        <v>47464</v>
      </c>
      <c r="G34" s="40">
        <f t="shared" si="0"/>
        <v>189856</v>
      </c>
      <c r="H34" s="28">
        <v>4</v>
      </c>
    </row>
    <row r="35" spans="1:8" ht="20" customHeight="1" x14ac:dyDescent="0.15">
      <c r="A35" s="27" t="s">
        <v>2689</v>
      </c>
      <c r="B35" s="27" t="s">
        <v>20</v>
      </c>
      <c r="C35" s="27" t="s">
        <v>2690</v>
      </c>
      <c r="D35" s="27">
        <v>1502855073</v>
      </c>
      <c r="E35" s="27" t="s">
        <v>2691</v>
      </c>
      <c r="F35" s="40">
        <f>VLOOKUP(D35,[1]REICAR!$E$13:$H$82,4,0)</f>
        <v>4970</v>
      </c>
      <c r="G35" s="40">
        <f t="shared" si="0"/>
        <v>4970</v>
      </c>
      <c r="H35" s="28">
        <v>1</v>
      </c>
    </row>
    <row r="36" spans="1:8" ht="20" customHeight="1" x14ac:dyDescent="0.15">
      <c r="A36" s="27" t="s">
        <v>2692</v>
      </c>
      <c r="B36" s="27" t="s">
        <v>20</v>
      </c>
      <c r="C36" s="27" t="s">
        <v>2693</v>
      </c>
      <c r="D36" s="27">
        <v>1001279782</v>
      </c>
      <c r="E36" s="27" t="s">
        <v>2694</v>
      </c>
      <c r="F36" s="40">
        <f>VLOOKUP(D36,[1]REICAR!$E$13:$H$82,4,0)</f>
        <v>8180</v>
      </c>
      <c r="G36" s="40">
        <f t="shared" si="0"/>
        <v>16360</v>
      </c>
      <c r="H36" s="28">
        <v>2</v>
      </c>
    </row>
    <row r="37" spans="1:8" ht="20" customHeight="1" x14ac:dyDescent="0.15">
      <c r="A37" s="27" t="s">
        <v>2695</v>
      </c>
      <c r="B37" s="27" t="s">
        <v>20</v>
      </c>
      <c r="C37" s="27" t="s">
        <v>2696</v>
      </c>
      <c r="D37" s="27">
        <v>2521977392</v>
      </c>
      <c r="E37" s="27" t="s">
        <v>2697</v>
      </c>
      <c r="F37" s="40">
        <f>VLOOKUP(D37,[1]REICAR!$E$13:$H$82,4,0)</f>
        <v>2187</v>
      </c>
      <c r="G37" s="40">
        <f t="shared" si="0"/>
        <v>4374</v>
      </c>
      <c r="H37" s="28">
        <v>2</v>
      </c>
    </row>
    <row r="38" spans="1:8" ht="20" customHeight="1" x14ac:dyDescent="0.15">
      <c r="A38" s="27" t="s">
        <v>2698</v>
      </c>
      <c r="B38" s="27" t="s">
        <v>20</v>
      </c>
      <c r="C38" s="27" t="s">
        <v>2699</v>
      </c>
      <c r="D38" s="27">
        <v>1012760252</v>
      </c>
      <c r="E38" s="27" t="s">
        <v>2700</v>
      </c>
      <c r="F38" s="40">
        <f>VLOOKUP(D38,[1]REICAR!$E$13:$H$82,4,0)</f>
        <v>13011</v>
      </c>
      <c r="G38" s="40">
        <f t="shared" si="0"/>
        <v>13011</v>
      </c>
      <c r="H38" s="28">
        <v>1</v>
      </c>
    </row>
    <row r="39" spans="1:8" ht="20" customHeight="1" x14ac:dyDescent="0.15">
      <c r="A39" s="27" t="s">
        <v>2701</v>
      </c>
      <c r="B39" s="27" t="s">
        <v>20</v>
      </c>
      <c r="C39" s="27" t="s">
        <v>2702</v>
      </c>
      <c r="D39" s="27">
        <v>516291644</v>
      </c>
      <c r="E39" s="27" t="s">
        <v>2703</v>
      </c>
      <c r="F39" s="40">
        <f>VLOOKUP(D39,[1]REICAR!$E$13:$H$82,4,0)</f>
        <v>23598</v>
      </c>
      <c r="G39" s="40">
        <f t="shared" si="0"/>
        <v>94392</v>
      </c>
      <c r="H39" s="28">
        <v>4</v>
      </c>
    </row>
    <row r="40" spans="1:8" ht="20" customHeight="1" x14ac:dyDescent="0.15">
      <c r="A40" s="27" t="s">
        <v>2704</v>
      </c>
      <c r="B40" s="27" t="s">
        <v>20</v>
      </c>
      <c r="C40" s="27" t="s">
        <v>2705</v>
      </c>
      <c r="D40" s="27">
        <v>1002309692</v>
      </c>
      <c r="E40" s="27" t="s">
        <v>2706</v>
      </c>
      <c r="F40" s="40">
        <f>VLOOKUP(D40,[1]REICAR!$E$13:$H$82,4,0)</f>
        <v>4700</v>
      </c>
      <c r="G40" s="40">
        <f t="shared" si="0"/>
        <v>18800</v>
      </c>
      <c r="H40" s="28">
        <v>4</v>
      </c>
    </row>
    <row r="41" spans="1:8" ht="20" customHeight="1" x14ac:dyDescent="0.15">
      <c r="A41" s="27" t="s">
        <v>2707</v>
      </c>
      <c r="B41" s="27" t="s">
        <v>20</v>
      </c>
      <c r="C41" s="31" t="s">
        <v>2708</v>
      </c>
      <c r="D41" s="27">
        <v>518427843</v>
      </c>
      <c r="E41" s="27" t="s">
        <v>2709</v>
      </c>
      <c r="F41" s="40">
        <v>8000</v>
      </c>
      <c r="G41" s="40">
        <f t="shared" si="0"/>
        <v>80000</v>
      </c>
      <c r="H41" s="28">
        <v>10</v>
      </c>
    </row>
    <row r="42" spans="1:8" ht="20" customHeight="1" x14ac:dyDescent="0.15">
      <c r="A42" s="27" t="s">
        <v>2710</v>
      </c>
      <c r="B42" s="27" t="s">
        <v>20</v>
      </c>
      <c r="C42" s="27" t="s">
        <v>2711</v>
      </c>
      <c r="D42" s="27">
        <v>640699481</v>
      </c>
      <c r="E42" s="27" t="s">
        <v>2712</v>
      </c>
      <c r="F42" s="40">
        <f>VLOOKUP(D42,[1]REICAR!$E$13:$H$82,4,0)</f>
        <v>6435</v>
      </c>
      <c r="G42" s="40">
        <f t="shared" si="0"/>
        <v>12870</v>
      </c>
      <c r="H42" s="28">
        <v>2</v>
      </c>
    </row>
    <row r="43" spans="1:8" ht="20" customHeight="1" x14ac:dyDescent="0.15">
      <c r="A43" s="27" t="s">
        <v>2713</v>
      </c>
      <c r="B43" s="27" t="s">
        <v>20</v>
      </c>
      <c r="C43" s="31" t="s">
        <v>2714</v>
      </c>
      <c r="D43" s="27">
        <v>1394107039</v>
      </c>
      <c r="E43" s="27" t="s">
        <v>2715</v>
      </c>
      <c r="F43" s="40">
        <v>25000</v>
      </c>
      <c r="G43" s="40">
        <f t="shared" si="0"/>
        <v>125000</v>
      </c>
      <c r="H43" s="28">
        <v>5</v>
      </c>
    </row>
    <row r="44" spans="1:8" ht="20" customHeight="1" x14ac:dyDescent="0.15">
      <c r="A44" s="27" t="s">
        <v>2716</v>
      </c>
      <c r="B44" s="27" t="s">
        <v>20</v>
      </c>
      <c r="C44" s="27" t="s">
        <v>2717</v>
      </c>
      <c r="D44" s="27">
        <v>1008075541</v>
      </c>
      <c r="E44" s="27" t="s">
        <v>2718</v>
      </c>
      <c r="F44" s="40">
        <f>VLOOKUP(D44,[1]REICAR!$E$13:$H$82,4,0)</f>
        <v>23310</v>
      </c>
      <c r="G44" s="40">
        <f t="shared" si="0"/>
        <v>69930</v>
      </c>
      <c r="H44" s="28">
        <v>3</v>
      </c>
    </row>
    <row r="45" spans="1:8" ht="14" hidden="1" x14ac:dyDescent="0.15">
      <c r="A45" s="27" t="s">
        <v>2719</v>
      </c>
      <c r="B45" s="27" t="s">
        <v>20</v>
      </c>
      <c r="C45" s="27" t="s">
        <v>2720</v>
      </c>
      <c r="D45" s="27">
        <v>637956297</v>
      </c>
      <c r="E45" s="27" t="s">
        <v>2721</v>
      </c>
      <c r="F45" s="40">
        <f>VLOOKUP(D45,[1]REICAR!$E$13:$H$82,4,0)</f>
        <v>8769</v>
      </c>
      <c r="G45" s="40">
        <f t="shared" si="0"/>
        <v>52614</v>
      </c>
      <c r="H45" s="28">
        <v>6</v>
      </c>
    </row>
    <row r="46" spans="1:8" ht="20" customHeight="1" x14ac:dyDescent="0.15">
      <c r="A46" s="27" t="s">
        <v>2722</v>
      </c>
      <c r="B46" s="27" t="s">
        <v>20</v>
      </c>
      <c r="C46" s="31" t="s">
        <v>2723</v>
      </c>
      <c r="D46" s="27">
        <v>489358495</v>
      </c>
      <c r="E46" s="27" t="s">
        <v>2724</v>
      </c>
      <c r="F46" s="40">
        <v>16000</v>
      </c>
      <c r="G46" s="40">
        <f t="shared" si="0"/>
        <v>160000</v>
      </c>
      <c r="H46" s="28">
        <v>10</v>
      </c>
    </row>
    <row r="47" spans="1:8" ht="20" customHeight="1" x14ac:dyDescent="0.15">
      <c r="A47" s="27" t="s">
        <v>2725</v>
      </c>
      <c r="B47" s="27" t="s">
        <v>20</v>
      </c>
      <c r="C47" s="27" t="s">
        <v>2726</v>
      </c>
      <c r="D47" s="27">
        <v>1739959976</v>
      </c>
      <c r="E47" s="27" t="s">
        <v>2727</v>
      </c>
      <c r="F47" s="40">
        <f>VLOOKUP(D47,[1]REICAR!$E$13:$H$82,4,0)</f>
        <v>9222</v>
      </c>
      <c r="G47" s="40">
        <f t="shared" si="0"/>
        <v>9222</v>
      </c>
      <c r="H47" s="28">
        <v>1</v>
      </c>
    </row>
    <row r="48" spans="1:8" ht="14" x14ac:dyDescent="0.15">
      <c r="A48" s="27" t="s">
        <v>2728</v>
      </c>
      <c r="B48" s="27" t="s">
        <v>20</v>
      </c>
      <c r="C48" s="27" t="s">
        <v>24</v>
      </c>
      <c r="D48" s="27">
        <v>504118332</v>
      </c>
      <c r="E48" s="27" t="s">
        <v>2729</v>
      </c>
      <c r="F48" s="40">
        <f>VLOOKUP(D48,[1]REICAR!$E$13:$H$82,4,0)</f>
        <v>7600</v>
      </c>
      <c r="G48" s="40">
        <f t="shared" si="0"/>
        <v>0</v>
      </c>
      <c r="H48" s="28">
        <v>0</v>
      </c>
    </row>
    <row r="49" spans="1:8" ht="20" customHeight="1" x14ac:dyDescent="0.15">
      <c r="A49" s="27" t="s">
        <v>2730</v>
      </c>
      <c r="B49" s="27" t="s">
        <v>20</v>
      </c>
      <c r="C49" s="27" t="s">
        <v>2731</v>
      </c>
      <c r="D49" s="27">
        <v>918710966</v>
      </c>
      <c r="E49" s="27" t="s">
        <v>2732</v>
      </c>
      <c r="F49" s="40">
        <f>VLOOKUP(D49,[1]REICAR!$E$13:$H$82,4,0)</f>
        <v>30984</v>
      </c>
      <c r="G49" s="40">
        <f t="shared" si="0"/>
        <v>123936</v>
      </c>
      <c r="H49" s="28">
        <v>4</v>
      </c>
    </row>
    <row r="50" spans="1:8" ht="20" customHeight="1" x14ac:dyDescent="0.15">
      <c r="A50" s="27" t="s">
        <v>2733</v>
      </c>
      <c r="B50" s="27" t="s">
        <v>20</v>
      </c>
      <c r="C50" s="27" t="s">
        <v>2734</v>
      </c>
      <c r="D50" s="27">
        <v>522399645</v>
      </c>
      <c r="E50" s="27" t="s">
        <v>2735</v>
      </c>
      <c r="F50" s="40">
        <f>VLOOKUP(D50,[1]REICAR!$E$13:$H$82,4,0)</f>
        <v>18000</v>
      </c>
      <c r="G50" s="40">
        <f t="shared" si="0"/>
        <v>36000</v>
      </c>
      <c r="H50" s="28">
        <v>2</v>
      </c>
    </row>
    <row r="51" spans="1:8" ht="14" x14ac:dyDescent="0.15">
      <c r="A51" s="27" t="s">
        <v>2736</v>
      </c>
      <c r="B51" s="27" t="s">
        <v>20</v>
      </c>
      <c r="C51" s="27" t="s">
        <v>2737</v>
      </c>
      <c r="D51" s="27">
        <v>1572316289</v>
      </c>
      <c r="E51" s="27" t="s">
        <v>2631</v>
      </c>
      <c r="F51" s="40">
        <f>VLOOKUP(D51,[1]REICAR!$E$13:$H$82,4,0)</f>
        <v>5998</v>
      </c>
      <c r="G51" s="40">
        <f t="shared" si="0"/>
        <v>0</v>
      </c>
      <c r="H51" s="28">
        <v>0</v>
      </c>
    </row>
    <row r="52" spans="1:8" ht="14" hidden="1" x14ac:dyDescent="0.15">
      <c r="A52" s="27" t="s">
        <v>2738</v>
      </c>
      <c r="B52" s="27" t="s">
        <v>20</v>
      </c>
      <c r="C52" s="27" t="s">
        <v>2739</v>
      </c>
      <c r="D52" s="27">
        <v>1572277957</v>
      </c>
      <c r="E52" s="27" t="s">
        <v>2631</v>
      </c>
      <c r="F52" s="40">
        <f>VLOOKUP(D52,[1]REICAR!$E$13:$H$82,4,0)</f>
        <v>5998</v>
      </c>
      <c r="G52" s="40">
        <f t="shared" si="0"/>
        <v>47984</v>
      </c>
      <c r="H52" s="28">
        <v>8</v>
      </c>
    </row>
    <row r="53" spans="1:8" ht="20" customHeight="1" x14ac:dyDescent="0.15">
      <c r="A53" s="27" t="s">
        <v>2740</v>
      </c>
      <c r="B53" s="27" t="s">
        <v>20</v>
      </c>
      <c r="C53" s="31" t="s">
        <v>2741</v>
      </c>
      <c r="D53" s="27">
        <v>578011535</v>
      </c>
      <c r="E53" s="27" t="s">
        <v>2742</v>
      </c>
      <c r="F53" s="40">
        <v>35600</v>
      </c>
      <c r="G53" s="40">
        <f t="shared" si="0"/>
        <v>142400</v>
      </c>
      <c r="H53" s="28">
        <v>4</v>
      </c>
    </row>
    <row r="54" spans="1:8" ht="20" customHeight="1" x14ac:dyDescent="0.15">
      <c r="A54" s="27" t="s">
        <v>2743</v>
      </c>
      <c r="B54" s="27" t="s">
        <v>20</v>
      </c>
      <c r="C54" s="27" t="s">
        <v>2744</v>
      </c>
      <c r="D54" s="27">
        <v>901773065</v>
      </c>
      <c r="E54" s="27" t="s">
        <v>2745</v>
      </c>
      <c r="F54" s="40">
        <f>VLOOKUP(D54,[1]REICAR!$E$13:$H$82,4,0)</f>
        <v>9384</v>
      </c>
      <c r="G54" s="40">
        <f t="shared" si="0"/>
        <v>9384</v>
      </c>
      <c r="H54" s="28">
        <v>1</v>
      </c>
    </row>
    <row r="55" spans="1:8" ht="20" customHeight="1" x14ac:dyDescent="0.15">
      <c r="A55" s="27" t="s">
        <v>2746</v>
      </c>
      <c r="B55" s="27" t="s">
        <v>20</v>
      </c>
      <c r="C55" s="27" t="s">
        <v>2747</v>
      </c>
      <c r="D55" s="27">
        <v>2839774502</v>
      </c>
      <c r="E55" s="27" t="s">
        <v>2631</v>
      </c>
      <c r="F55" s="40">
        <f>VLOOKUP(D55,[1]REICAR!$E$13:$H$82,4,0)</f>
        <v>5998</v>
      </c>
      <c r="G55" s="40">
        <f t="shared" si="0"/>
        <v>5998</v>
      </c>
      <c r="H55" s="28">
        <v>1</v>
      </c>
    </row>
    <row r="56" spans="1:8" ht="20" customHeight="1" x14ac:dyDescent="0.15">
      <c r="A56" s="27" t="s">
        <v>2748</v>
      </c>
      <c r="B56" s="27" t="s">
        <v>20</v>
      </c>
      <c r="C56" s="31" t="s">
        <v>2749</v>
      </c>
      <c r="D56" s="27">
        <v>487910428</v>
      </c>
      <c r="E56" s="27" t="s">
        <v>2750</v>
      </c>
      <c r="F56" s="40">
        <v>15015</v>
      </c>
      <c r="G56" s="40">
        <f t="shared" si="0"/>
        <v>60060</v>
      </c>
      <c r="H56" s="28">
        <v>4</v>
      </c>
    </row>
    <row r="57" spans="1:8" ht="14" hidden="1" x14ac:dyDescent="0.15">
      <c r="A57" s="27" t="s">
        <v>2751</v>
      </c>
      <c r="B57" s="27" t="s">
        <v>20</v>
      </c>
      <c r="C57" s="27" t="s">
        <v>2752</v>
      </c>
      <c r="D57" s="27">
        <v>494634578</v>
      </c>
      <c r="E57" s="27" t="s">
        <v>2753</v>
      </c>
      <c r="F57" s="40">
        <f>VLOOKUP(D57,[1]REICAR!$E$13:$H$82,4,0)</f>
        <v>10900</v>
      </c>
      <c r="G57" s="40">
        <f t="shared" si="0"/>
        <v>65400</v>
      </c>
      <c r="H57" s="28">
        <v>6</v>
      </c>
    </row>
    <row r="58" spans="1:8" ht="14" x14ac:dyDescent="0.15">
      <c r="A58" s="27" t="s">
        <v>2754</v>
      </c>
      <c r="B58" s="27" t="s">
        <v>20</v>
      </c>
      <c r="C58" s="27" t="s">
        <v>2755</v>
      </c>
      <c r="D58" s="27">
        <v>518427671</v>
      </c>
      <c r="E58" s="27" t="s">
        <v>2756</v>
      </c>
      <c r="F58" s="40">
        <f>VLOOKUP(D58,[1]REICAR!$E$13:$H$82,4,0)</f>
        <v>25600</v>
      </c>
      <c r="G58" s="40">
        <f t="shared" si="0"/>
        <v>0</v>
      </c>
      <c r="H58" s="28">
        <v>0</v>
      </c>
    </row>
    <row r="59" spans="1:8" ht="20" customHeight="1" x14ac:dyDescent="0.15">
      <c r="A59" s="27" t="s">
        <v>2757</v>
      </c>
      <c r="B59" s="27" t="s">
        <v>20</v>
      </c>
      <c r="C59" s="27" t="s">
        <v>429</v>
      </c>
      <c r="D59" s="27">
        <v>494351647</v>
      </c>
      <c r="E59" s="27" t="s">
        <v>2758</v>
      </c>
      <c r="F59" s="40">
        <v>7800</v>
      </c>
      <c r="G59" s="40">
        <f t="shared" si="0"/>
        <v>39000</v>
      </c>
      <c r="H59" s="28">
        <v>5</v>
      </c>
    </row>
    <row r="60" spans="1:8" ht="20" customHeight="1" x14ac:dyDescent="0.15">
      <c r="A60" s="27" t="s">
        <v>2759</v>
      </c>
      <c r="B60" s="27" t="s">
        <v>20</v>
      </c>
      <c r="C60" s="27" t="s">
        <v>2760</v>
      </c>
      <c r="D60" s="27">
        <v>1430817813</v>
      </c>
      <c r="E60" s="27" t="s">
        <v>2761</v>
      </c>
      <c r="F60" s="40">
        <f>VLOOKUP(D60,[1]REICAR!$E$13:$H$82,4,0)</f>
        <v>41500</v>
      </c>
      <c r="G60" s="40">
        <f t="shared" si="0"/>
        <v>207500</v>
      </c>
      <c r="H60" s="28">
        <v>5</v>
      </c>
    </row>
    <row r="61" spans="1:8" ht="14" x14ac:dyDescent="0.15">
      <c r="A61" s="27" t="s">
        <v>2762</v>
      </c>
      <c r="B61" s="27" t="s">
        <v>20</v>
      </c>
      <c r="C61" s="27" t="s">
        <v>2630</v>
      </c>
      <c r="D61" s="27">
        <v>2839758002</v>
      </c>
      <c r="E61" s="27" t="s">
        <v>2631</v>
      </c>
      <c r="F61" s="40">
        <f>VLOOKUP(D61,[1]REICAR!$E$13:$H$82,4,0)</f>
        <v>5998</v>
      </c>
      <c r="G61" s="40">
        <f t="shared" si="0"/>
        <v>0</v>
      </c>
      <c r="H61" s="28">
        <v>0</v>
      </c>
    </row>
    <row r="62" spans="1:8" ht="20" customHeight="1" x14ac:dyDescent="0.15">
      <c r="A62" s="27" t="s">
        <v>2763</v>
      </c>
      <c r="B62" s="27" t="s">
        <v>20</v>
      </c>
      <c r="C62" s="27" t="s">
        <v>2764</v>
      </c>
      <c r="D62" s="27">
        <v>518427768</v>
      </c>
      <c r="E62" s="27" t="s">
        <v>2765</v>
      </c>
      <c r="F62" s="40">
        <f>VLOOKUP(D62,[1]REICAR!$E$13:$H$82,4,0)</f>
        <v>43742</v>
      </c>
      <c r="G62" s="40">
        <f t="shared" si="0"/>
        <v>174968</v>
      </c>
      <c r="H62" s="28">
        <v>4</v>
      </c>
    </row>
    <row r="63" spans="1:8" ht="14" x14ac:dyDescent="0.15">
      <c r="A63" s="27" t="s">
        <v>2766</v>
      </c>
      <c r="B63" s="27" t="s">
        <v>20</v>
      </c>
      <c r="C63" s="27" t="s">
        <v>512</v>
      </c>
      <c r="D63" s="27">
        <v>494351545</v>
      </c>
      <c r="E63" s="27" t="s">
        <v>2767</v>
      </c>
      <c r="F63" s="40">
        <f>VLOOKUP(D63,[1]REICAR!$E$13:$H$82,4,0)</f>
        <v>7200</v>
      </c>
      <c r="G63" s="40">
        <f t="shared" si="0"/>
        <v>0</v>
      </c>
      <c r="H63" s="28">
        <v>0</v>
      </c>
    </row>
    <row r="64" spans="1:8" ht="20" customHeight="1" x14ac:dyDescent="0.15">
      <c r="A64" s="27" t="s">
        <v>2768</v>
      </c>
      <c r="B64" s="27" t="s">
        <v>20</v>
      </c>
      <c r="C64" s="27" t="s">
        <v>2769</v>
      </c>
      <c r="D64" s="27">
        <v>641418001</v>
      </c>
      <c r="E64" s="27" t="s">
        <v>2770</v>
      </c>
      <c r="F64" s="40">
        <f>VLOOKUP(D64,[1]REICAR!$E$13:$H$82,4,0)</f>
        <v>20000</v>
      </c>
      <c r="G64" s="40">
        <f t="shared" si="0"/>
        <v>80000</v>
      </c>
      <c r="H64" s="28">
        <v>4</v>
      </c>
    </row>
    <row r="65" spans="1:8" ht="14" hidden="1" x14ac:dyDescent="0.15">
      <c r="A65" s="27" t="s">
        <v>2771</v>
      </c>
      <c r="B65" s="27" t="s">
        <v>20</v>
      </c>
      <c r="C65" s="27" t="s">
        <v>2772</v>
      </c>
      <c r="D65" s="27">
        <v>2839810020</v>
      </c>
      <c r="E65" s="27" t="s">
        <v>2631</v>
      </c>
      <c r="F65" s="40">
        <f>VLOOKUP(D65,[1]REICAR!$E$13:$H$82,4,0)</f>
        <v>5998</v>
      </c>
      <c r="G65" s="40">
        <f t="shared" si="0"/>
        <v>35988</v>
      </c>
      <c r="H65" s="28">
        <v>6</v>
      </c>
    </row>
    <row r="66" spans="1:8" ht="20" customHeight="1" x14ac:dyDescent="0.15">
      <c r="A66" s="27" t="s">
        <v>2773</v>
      </c>
      <c r="B66" s="27" t="s">
        <v>20</v>
      </c>
      <c r="C66" s="27" t="s">
        <v>429</v>
      </c>
      <c r="D66" s="27">
        <v>494351745</v>
      </c>
      <c r="E66" s="27" t="s">
        <v>2774</v>
      </c>
      <c r="F66" s="40">
        <v>7800</v>
      </c>
      <c r="G66" s="40">
        <f t="shared" si="0"/>
        <v>7800</v>
      </c>
      <c r="H66" s="28">
        <v>1</v>
      </c>
    </row>
    <row r="67" spans="1:8" ht="14" x14ac:dyDescent="0.15">
      <c r="A67" s="27" t="s">
        <v>2775</v>
      </c>
      <c r="B67" s="27" t="s">
        <v>20</v>
      </c>
      <c r="C67" s="27" t="s">
        <v>2776</v>
      </c>
      <c r="D67" s="27">
        <v>1572316411</v>
      </c>
      <c r="E67" s="27" t="s">
        <v>2631</v>
      </c>
      <c r="F67" s="40">
        <f>VLOOKUP(D67,[1]REICAR!$E$13:$H$82,4,0)</f>
        <v>5998</v>
      </c>
      <c r="G67" s="40">
        <f t="shared" si="0"/>
        <v>0</v>
      </c>
      <c r="H67" s="28">
        <v>0</v>
      </c>
    </row>
    <row r="68" spans="1:8" ht="14" x14ac:dyDescent="0.15">
      <c r="A68" s="27" t="s">
        <v>2777</v>
      </c>
      <c r="B68" s="27" t="s">
        <v>20</v>
      </c>
      <c r="C68" s="27" t="s">
        <v>512</v>
      </c>
      <c r="D68" s="27">
        <v>494350418</v>
      </c>
      <c r="E68" s="27" t="s">
        <v>2778</v>
      </c>
      <c r="F68" s="40">
        <f>VLOOKUP(D68,[1]REICAR!$E$13:$H$82,4,0)</f>
        <v>7200</v>
      </c>
      <c r="G68" s="40">
        <f t="shared" si="0"/>
        <v>0</v>
      </c>
      <c r="H68" s="28">
        <v>0</v>
      </c>
    </row>
    <row r="69" spans="1:8" ht="20" customHeight="1" x14ac:dyDescent="0.15">
      <c r="A69" s="27" t="s">
        <v>2779</v>
      </c>
      <c r="B69" s="27" t="s">
        <v>20</v>
      </c>
      <c r="C69" s="31" t="s">
        <v>2780</v>
      </c>
      <c r="D69" s="27">
        <v>518427406</v>
      </c>
      <c r="E69" s="27" t="s">
        <v>2781</v>
      </c>
      <c r="F69" s="40">
        <v>3537</v>
      </c>
      <c r="G69" s="40">
        <f t="shared" si="0"/>
        <v>24759</v>
      </c>
      <c r="H69" s="28">
        <v>7</v>
      </c>
    </row>
    <row r="70" spans="1:8" ht="20" customHeight="1" x14ac:dyDescent="0.15">
      <c r="A70" s="27" t="s">
        <v>2782</v>
      </c>
      <c r="B70" s="27" t="s">
        <v>20</v>
      </c>
      <c r="C70" s="27" t="s">
        <v>2783</v>
      </c>
      <c r="D70" s="27">
        <v>1002360556</v>
      </c>
      <c r="E70" s="27" t="s">
        <v>2784</v>
      </c>
      <c r="F70" s="40">
        <f>VLOOKUP(D70,[1]REICAR!$E$13:$H$82,4,0)</f>
        <v>7872</v>
      </c>
      <c r="G70" s="40">
        <f t="shared" si="0"/>
        <v>7872</v>
      </c>
      <c r="H70" s="28">
        <v>1</v>
      </c>
    </row>
    <row r="71" spans="1:8" ht="14" x14ac:dyDescent="0.15">
      <c r="A71" s="27" t="s">
        <v>2785</v>
      </c>
      <c r="B71" s="27" t="s">
        <v>20</v>
      </c>
      <c r="C71" s="27" t="s">
        <v>429</v>
      </c>
      <c r="D71" s="27">
        <v>494350638</v>
      </c>
      <c r="E71" s="27" t="s">
        <v>2786</v>
      </c>
      <c r="F71" s="40" t="e">
        <f>VLOOKUP(D71,[1]REICAR!$E$13:$H$82,4,0)</f>
        <v>#N/A</v>
      </c>
      <c r="G71" s="40" t="e">
        <f t="shared" si="0"/>
        <v>#N/A</v>
      </c>
      <c r="H71" s="28">
        <v>0</v>
      </c>
    </row>
    <row r="72" spans="1:8" ht="20" customHeight="1" x14ac:dyDescent="0.15">
      <c r="A72" s="27" t="s">
        <v>2787</v>
      </c>
      <c r="B72" s="27" t="s">
        <v>20</v>
      </c>
      <c r="C72" s="31" t="s">
        <v>2788</v>
      </c>
      <c r="D72" s="27">
        <v>1680402606</v>
      </c>
      <c r="E72" s="27" t="s">
        <v>2789</v>
      </c>
      <c r="F72" s="40">
        <v>47000</v>
      </c>
      <c r="G72" s="40">
        <f t="shared" si="0"/>
        <v>188000</v>
      </c>
      <c r="H72" s="28">
        <v>4</v>
      </c>
    </row>
    <row r="73" spans="1:8" ht="14" hidden="1" x14ac:dyDescent="0.15">
      <c r="A73" s="27" t="s">
        <v>2790</v>
      </c>
      <c r="B73" s="27" t="s">
        <v>20</v>
      </c>
      <c r="C73" s="27" t="s">
        <v>512</v>
      </c>
      <c r="D73" s="27">
        <v>494350554</v>
      </c>
      <c r="E73" s="27" t="s">
        <v>2791</v>
      </c>
      <c r="F73" s="40">
        <f>VLOOKUP(D73,[1]REICAR!$E$13:$H$82,4,0)</f>
        <v>7600</v>
      </c>
      <c r="G73" s="40">
        <f t="shared" si="0"/>
        <v>45600</v>
      </c>
      <c r="H73" s="28">
        <v>6</v>
      </c>
    </row>
    <row r="74" spans="1:8" ht="14" hidden="1" x14ac:dyDescent="0.15">
      <c r="A74" s="27" t="s">
        <v>2792</v>
      </c>
      <c r="B74" s="27" t="s">
        <v>20</v>
      </c>
      <c r="C74" s="27" t="s">
        <v>2793</v>
      </c>
      <c r="D74" s="27">
        <v>1076654121</v>
      </c>
      <c r="E74" s="27" t="s">
        <v>2794</v>
      </c>
      <c r="F74" s="40">
        <f>VLOOKUP(D74,[1]REICAR!$E$13:$H$82,4,0)</f>
        <v>3813</v>
      </c>
      <c r="G74" s="40">
        <f t="shared" si="0"/>
        <v>22878</v>
      </c>
      <c r="H74" s="28">
        <v>6</v>
      </c>
    </row>
    <row r="75" spans="1:8" ht="14" x14ac:dyDescent="0.15">
      <c r="A75" s="27" t="s">
        <v>2795</v>
      </c>
      <c r="B75" s="27" t="s">
        <v>20</v>
      </c>
      <c r="C75" s="31" t="s">
        <v>2796</v>
      </c>
      <c r="D75" s="27">
        <v>1212626254</v>
      </c>
      <c r="E75" s="27" t="s">
        <v>2797</v>
      </c>
      <c r="F75" s="40">
        <v>10800</v>
      </c>
      <c r="G75" s="40">
        <f t="shared" si="0"/>
        <v>0</v>
      </c>
      <c r="H75" s="28">
        <v>0</v>
      </c>
    </row>
    <row r="76" spans="1:8" ht="20" customHeight="1" x14ac:dyDescent="0.15">
      <c r="A76" s="27" t="s">
        <v>2798</v>
      </c>
      <c r="B76" s="27" t="s">
        <v>20</v>
      </c>
      <c r="C76" s="27" t="s">
        <v>2799</v>
      </c>
      <c r="D76" s="27">
        <v>1107649011</v>
      </c>
      <c r="E76" s="27" t="s">
        <v>2800</v>
      </c>
      <c r="F76" s="40">
        <f>VLOOKUP(D76,[1]REICAR!$E$13:$H$82,4,0)</f>
        <v>103515</v>
      </c>
      <c r="G76" s="40">
        <f t="shared" si="0"/>
        <v>207030</v>
      </c>
      <c r="H76" s="28">
        <v>2</v>
      </c>
    </row>
    <row r="77" spans="1:8" ht="20" customHeight="1" x14ac:dyDescent="0.15">
      <c r="A77" s="27" t="s">
        <v>2801</v>
      </c>
      <c r="B77" s="27" t="s">
        <v>20</v>
      </c>
      <c r="C77" s="31" t="s">
        <v>2802</v>
      </c>
      <c r="D77" s="27">
        <v>641417675</v>
      </c>
      <c r="E77" s="27" t="s">
        <v>2803</v>
      </c>
      <c r="F77" s="40">
        <v>12400</v>
      </c>
      <c r="G77" s="40">
        <f t="shared" si="0"/>
        <v>12400</v>
      </c>
      <c r="H77" s="28">
        <v>1</v>
      </c>
    </row>
    <row r="78" spans="1:8" ht="14" hidden="1" x14ac:dyDescent="0.15">
      <c r="A78" s="27" t="s">
        <v>2804</v>
      </c>
      <c r="B78" s="27" t="s">
        <v>20</v>
      </c>
      <c r="C78" s="27" t="s">
        <v>2805</v>
      </c>
      <c r="D78" s="27">
        <v>2028316880</v>
      </c>
      <c r="E78" s="27" t="s">
        <v>2806</v>
      </c>
      <c r="F78" s="40">
        <f>VLOOKUP(D78,[1]REICAR!$E$13:$H$82,4,0)</f>
        <v>3899</v>
      </c>
      <c r="G78" s="40">
        <f t="shared" ref="G78:G92" si="1">F78*H78</f>
        <v>23394</v>
      </c>
      <c r="H78" s="28">
        <v>6</v>
      </c>
    </row>
    <row r="79" spans="1:8" ht="20" customHeight="1" x14ac:dyDescent="0.15">
      <c r="A79" s="27" t="s">
        <v>2807</v>
      </c>
      <c r="B79" s="27" t="s">
        <v>20</v>
      </c>
      <c r="C79" s="31" t="s">
        <v>2808</v>
      </c>
      <c r="D79" s="27">
        <v>641413092</v>
      </c>
      <c r="E79" s="27" t="s">
        <v>2809</v>
      </c>
      <c r="F79" s="40">
        <v>12000</v>
      </c>
      <c r="G79" s="40">
        <f t="shared" si="1"/>
        <v>120000</v>
      </c>
      <c r="H79" s="28">
        <v>10</v>
      </c>
    </row>
    <row r="80" spans="1:8" ht="20" customHeight="1" x14ac:dyDescent="0.15">
      <c r="A80" s="27" t="s">
        <v>2810</v>
      </c>
      <c r="B80" s="27" t="s">
        <v>20</v>
      </c>
      <c r="C80" s="27" t="s">
        <v>2811</v>
      </c>
      <c r="D80" s="27">
        <v>1025630098</v>
      </c>
      <c r="E80" s="27" t="s">
        <v>2812</v>
      </c>
      <c r="F80" s="40">
        <f>VLOOKUP(D80,[1]REICAR!$E$13:$H$82,4,0)</f>
        <v>70764</v>
      </c>
      <c r="G80" s="40">
        <f t="shared" si="1"/>
        <v>283056</v>
      </c>
      <c r="H80" s="28">
        <v>4</v>
      </c>
    </row>
    <row r="81" spans="1:8" ht="14" x14ac:dyDescent="0.15">
      <c r="A81" s="27" t="s">
        <v>2813</v>
      </c>
      <c r="B81" s="27" t="s">
        <v>20</v>
      </c>
      <c r="C81" s="27" t="s">
        <v>2814</v>
      </c>
      <c r="D81" s="27">
        <v>965491445</v>
      </c>
      <c r="E81" s="27" t="s">
        <v>2815</v>
      </c>
      <c r="F81" s="40">
        <f>VLOOKUP(D81,[1]REICAR!$E$13:$H$82,4,0)</f>
        <v>1518</v>
      </c>
      <c r="G81" s="40">
        <f t="shared" si="1"/>
        <v>0</v>
      </c>
      <c r="H81" s="28">
        <v>0</v>
      </c>
    </row>
    <row r="82" spans="1:8" ht="20" customHeight="1" x14ac:dyDescent="0.15">
      <c r="A82" s="27" t="s">
        <v>2816</v>
      </c>
      <c r="B82" s="27" t="s">
        <v>20</v>
      </c>
      <c r="C82" s="27" t="s">
        <v>2817</v>
      </c>
      <c r="D82" s="27">
        <v>489283514</v>
      </c>
      <c r="E82" s="27" t="s">
        <v>2818</v>
      </c>
      <c r="F82" s="40">
        <f>VLOOKUP(D82,[1]REICAR!$E$13:$H$82,4,0)</f>
        <v>18800</v>
      </c>
      <c r="G82" s="40">
        <f t="shared" si="1"/>
        <v>56400</v>
      </c>
      <c r="H82" s="28">
        <v>3</v>
      </c>
    </row>
    <row r="83" spans="1:8" ht="14" hidden="1" x14ac:dyDescent="0.15">
      <c r="A83" s="27" t="s">
        <v>2819</v>
      </c>
      <c r="B83" s="27" t="s">
        <v>20</v>
      </c>
      <c r="C83" s="27" t="s">
        <v>2731</v>
      </c>
      <c r="D83" s="27">
        <v>918672307</v>
      </c>
      <c r="E83" s="27" t="s">
        <v>2820</v>
      </c>
      <c r="F83" s="40">
        <f>VLOOKUP(D83,[1]REICAR!$E$13:$H$82,4,0)</f>
        <v>30984</v>
      </c>
      <c r="G83" s="40">
        <f t="shared" si="1"/>
        <v>278856</v>
      </c>
      <c r="H83" s="28">
        <v>9</v>
      </c>
    </row>
    <row r="84" spans="1:8" ht="14" hidden="1" x14ac:dyDescent="0.15">
      <c r="A84" s="27" t="s">
        <v>2821</v>
      </c>
      <c r="B84" s="27" t="s">
        <v>20</v>
      </c>
      <c r="C84" s="27" t="s">
        <v>2822</v>
      </c>
      <c r="D84" s="27">
        <v>1374136407</v>
      </c>
      <c r="E84" s="27" t="s">
        <v>2823</v>
      </c>
      <c r="F84" s="40">
        <f>VLOOKUP(D84,[1]REICAR!$E$13:$H$82,4,0)</f>
        <v>6624</v>
      </c>
      <c r="G84" s="40">
        <f t="shared" si="1"/>
        <v>52992</v>
      </c>
      <c r="H84" s="28">
        <v>8</v>
      </c>
    </row>
    <row r="85" spans="1:8" ht="20" customHeight="1" x14ac:dyDescent="0.15">
      <c r="A85" s="27" t="s">
        <v>2824</v>
      </c>
      <c r="B85" s="27" t="s">
        <v>20</v>
      </c>
      <c r="C85" s="27" t="s">
        <v>2731</v>
      </c>
      <c r="D85" s="27">
        <v>918659266</v>
      </c>
      <c r="E85" s="27" t="s">
        <v>2825</v>
      </c>
      <c r="F85" s="40">
        <f>VLOOKUP(D85,[1]REICAR!$E$13:$H$82,4,0)</f>
        <v>30984</v>
      </c>
      <c r="G85" s="40">
        <f t="shared" si="1"/>
        <v>123936</v>
      </c>
      <c r="H85" s="28">
        <v>4</v>
      </c>
    </row>
    <row r="86" spans="1:8" ht="20" customHeight="1" x14ac:dyDescent="0.15">
      <c r="A86" s="27" t="s">
        <v>2826</v>
      </c>
      <c r="B86" s="27" t="s">
        <v>20</v>
      </c>
      <c r="C86" s="27" t="s">
        <v>512</v>
      </c>
      <c r="D86" s="27">
        <v>494352001</v>
      </c>
      <c r="E86" s="27" t="s">
        <v>2827</v>
      </c>
      <c r="F86" s="40">
        <f>VLOOKUP(D86,[1]REICAR!$E$13:$H$82,4,0)</f>
        <v>7600</v>
      </c>
      <c r="G86" s="40">
        <f t="shared" si="1"/>
        <v>7600</v>
      </c>
      <c r="H86" s="28">
        <v>1</v>
      </c>
    </row>
    <row r="87" spans="1:8" ht="14" hidden="1" x14ac:dyDescent="0.15">
      <c r="A87" s="27" t="s">
        <v>2828</v>
      </c>
      <c r="B87" s="27" t="s">
        <v>20</v>
      </c>
      <c r="C87" s="27" t="s">
        <v>1185</v>
      </c>
      <c r="D87" s="27">
        <v>922607424</v>
      </c>
      <c r="E87" s="27" t="s">
        <v>2829</v>
      </c>
      <c r="F87" s="40">
        <f>VLOOKUP(D87,[1]REICAR!$E$13:$H$82,4,0)</f>
        <v>12000</v>
      </c>
      <c r="G87" s="40">
        <f t="shared" si="1"/>
        <v>96000</v>
      </c>
      <c r="H87" s="28">
        <v>8</v>
      </c>
    </row>
    <row r="88" spans="1:8" ht="14" x14ac:dyDescent="0.15">
      <c r="A88" s="27" t="s">
        <v>2830</v>
      </c>
      <c r="B88" s="27" t="s">
        <v>20</v>
      </c>
      <c r="C88" s="27" t="s">
        <v>2831</v>
      </c>
      <c r="D88" s="27">
        <v>1572264259</v>
      </c>
      <c r="E88" s="27" t="s">
        <v>2631</v>
      </c>
      <c r="F88" s="40">
        <f>VLOOKUP(D88,[1]REICAR!$E$13:$H$82,4,0)</f>
        <v>5998</v>
      </c>
      <c r="G88" s="40">
        <f t="shared" si="1"/>
        <v>0</v>
      </c>
      <c r="H88" s="28">
        <v>0</v>
      </c>
    </row>
    <row r="89" spans="1:8" ht="20" customHeight="1" x14ac:dyDescent="0.15">
      <c r="A89" s="27" t="s">
        <v>2832</v>
      </c>
      <c r="B89" s="27" t="s">
        <v>20</v>
      </c>
      <c r="C89" s="27" t="s">
        <v>2833</v>
      </c>
      <c r="D89" s="27">
        <v>1076417195</v>
      </c>
      <c r="E89" s="27" t="s">
        <v>2834</v>
      </c>
      <c r="F89" s="40">
        <f>VLOOKUP(D89,[1]REICAR!$E$13:$H$82,4,0)</f>
        <v>11000</v>
      </c>
      <c r="G89" s="40">
        <f t="shared" si="1"/>
        <v>55000</v>
      </c>
      <c r="H89" s="28">
        <v>5</v>
      </c>
    </row>
    <row r="90" spans="1:8" ht="20" customHeight="1" x14ac:dyDescent="0.15">
      <c r="A90" s="27" t="s">
        <v>2835</v>
      </c>
      <c r="B90" s="27" t="s">
        <v>20</v>
      </c>
      <c r="C90" s="31" t="s">
        <v>2836</v>
      </c>
      <c r="D90" s="27">
        <v>942665460</v>
      </c>
      <c r="E90" s="27" t="s">
        <v>2837</v>
      </c>
      <c r="F90" s="40">
        <v>10000</v>
      </c>
      <c r="G90" s="40">
        <f t="shared" si="1"/>
        <v>50000</v>
      </c>
      <c r="H90" s="28">
        <v>5</v>
      </c>
    </row>
    <row r="91" spans="1:8" ht="20" customHeight="1" x14ac:dyDescent="0.15">
      <c r="A91" s="27" t="s">
        <v>2838</v>
      </c>
      <c r="B91" s="27" t="s">
        <v>20</v>
      </c>
      <c r="C91" s="31" t="s">
        <v>2839</v>
      </c>
      <c r="D91" s="27">
        <v>489305274</v>
      </c>
      <c r="E91" s="27" t="s">
        <v>2840</v>
      </c>
      <c r="F91" s="40">
        <v>23500</v>
      </c>
      <c r="G91" s="40">
        <f t="shared" si="1"/>
        <v>70500</v>
      </c>
      <c r="H91" s="28">
        <v>3</v>
      </c>
    </row>
    <row r="92" spans="1:8" ht="20" customHeight="1" x14ac:dyDescent="0.15">
      <c r="A92" s="27" t="s">
        <v>2841</v>
      </c>
      <c r="B92" s="27" t="s">
        <v>20</v>
      </c>
      <c r="C92" s="31" t="s">
        <v>2842</v>
      </c>
      <c r="D92" s="27">
        <v>1285290538</v>
      </c>
      <c r="E92" s="27" t="s">
        <v>2843</v>
      </c>
      <c r="F92" s="40">
        <v>28800</v>
      </c>
      <c r="G92" s="43">
        <f t="shared" si="1"/>
        <v>144000</v>
      </c>
      <c r="H92" s="28">
        <v>5</v>
      </c>
    </row>
    <row r="93" spans="1:8" ht="20" customHeight="1" x14ac:dyDescent="0.15">
      <c r="A93" s="29"/>
      <c r="B93" s="30"/>
      <c r="C93" s="30"/>
      <c r="D93" s="30"/>
      <c r="E93" s="30"/>
      <c r="F93" s="46"/>
      <c r="G93" s="47" t="e">
        <f>SUBTOTAL(9,G13:G92)</f>
        <v>#N/A</v>
      </c>
      <c r="H93" s="30"/>
    </row>
  </sheetData>
  <autoFilter ref="A10:H92" xr:uid="{FFBC8AE6-3FC6-D540-8F3C-C2D22D0F6FEA}">
    <filterColumn colId="7">
      <filters blank="1">
        <filter val="0"/>
        <filter val="1"/>
        <filter val="10"/>
        <filter val="2"/>
        <filter val="3"/>
        <filter val="4"/>
        <filter val="5"/>
        <filter val="7"/>
      </filters>
    </filterColumn>
  </autoFilter>
  <mergeCells count="8">
    <mergeCell ref="H11:H12"/>
    <mergeCell ref="G10:G12"/>
    <mergeCell ref="A10:A12"/>
    <mergeCell ref="B10:B12"/>
    <mergeCell ref="C10:C12"/>
    <mergeCell ref="D10:D12"/>
    <mergeCell ref="E10:E12"/>
    <mergeCell ref="F10:F12"/>
  </mergeCells>
  <hyperlinks>
    <hyperlink ref="A4" r:id="rId1" xr:uid="{2AA1B467-2473-694F-B84B-B2C94DD58495}"/>
    <hyperlink ref="A8" location="'Para impulsar ventas'!A1" display=" Para impulsar ventas" xr:uid="{2B837382-3474-FC4A-B140-08FECC9E5DBD}"/>
    <hyperlink ref="A6" location="'Para evitar descarte'!A1" display=" Para evitar descarte" xr:uid="{A385E24A-903B-3D4C-BA04-D862144E42AB}"/>
    <hyperlink ref="A7" location="'Para poner en venta'!A1" display=" Para poner en venta" xr:uid="{5B41B294-9E82-2C4B-A101-1E22BF69E039}"/>
    <hyperlink ref="C6" location="'Buena calidad'!A1" display=" Buena calidad" xr:uid="{A89EBAD4-CE25-9146-ABCD-E47C2B80579A}"/>
    <hyperlink ref="F8" r:id="rId2" xr:uid="{D86B5327-B769-904A-AF77-E24862C7DE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RDS1</vt:lpstr>
      <vt:lpstr>TYC</vt:lpstr>
      <vt:lpstr>BICISOL</vt:lpstr>
      <vt:lpstr>HYUNDAI</vt:lpstr>
      <vt:lpstr>INDUSOL</vt:lpstr>
      <vt:lpstr>AUTOSOL</vt:lpstr>
      <vt:lpstr>TRIANA</vt:lpstr>
      <vt:lpstr>RDS3</vt:lpstr>
      <vt:lpstr>REICARS</vt:lpstr>
      <vt:lpstr>MR</vt:lpstr>
      <vt:lpstr>BLACK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Martín Carrasco</cp:lastModifiedBy>
  <dcterms:created xsi:type="dcterms:W3CDTF">2025-06-02T16:16:45Z</dcterms:created>
  <dcterms:modified xsi:type="dcterms:W3CDTF">2025-07-11T15:00:15Z</dcterms:modified>
</cp:coreProperties>
</file>